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quantaservices-my.sharepoint.com/personal/tschneider_quantaservices_com/Documents/Desktop/Winners Apps/"/>
    </mc:Choice>
  </mc:AlternateContent>
  <xr:revisionPtr revIDLastSave="40" documentId="8_{A313236A-9EC1-4441-99D9-6356E7AB0D09}" xr6:coauthVersionLast="47" xr6:coauthVersionMax="47" xr10:uidLastSave="{456932F8-5CA2-4C12-8DF1-593FB1CB8A28}"/>
  <bookViews>
    <workbookView xWindow="-110" yWindow="-110" windowWidth="19420" windowHeight="10420" tabRatio="944" activeTab="2" xr2:uid="{00000000-000D-0000-FFFF-FFFF00000000}"/>
  </bookViews>
  <sheets>
    <sheet name="Winners Final For Council Web" sheetId="25" r:id="rId1"/>
    <sheet name="Scores By Category" sheetId="18" r:id="rId2"/>
    <sheet name="Step Van" sheetId="16" r:id="rId3"/>
    <sheet name="Straight" sheetId="12" r:id="rId4"/>
    <sheet name="3 Axle" sheetId="7" r:id="rId5"/>
    <sheet name="4 Axle" sheetId="8" r:id="rId6"/>
    <sheet name="5 Axle" sheetId="9" r:id="rId7"/>
    <sheet name="Tanker" sheetId="11" r:id="rId8"/>
    <sheet name="Flatbed" sheetId="13" r:id="rId9"/>
    <sheet name="Twins" sheetId="15" r:id="rId10"/>
    <sheet name="Sleeper" sheetId="14" r:id="rId11"/>
  </sheets>
  <definedNames>
    <definedName name="_xlnm.Print_Area" localSheetId="2">'Step Van'!$C$6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9" i="18" l="1"/>
  <c r="Q139" i="18" s="1"/>
  <c r="N138" i="18"/>
  <c r="Q138" i="18" s="1"/>
  <c r="N137" i="18"/>
  <c r="Q137" i="18" s="1"/>
  <c r="Q136" i="18"/>
  <c r="N136" i="18"/>
  <c r="N135" i="18"/>
  <c r="Q135" i="18" s="1"/>
  <c r="N134" i="18"/>
  <c r="Q134" i="18" s="1"/>
  <c r="N133" i="18"/>
  <c r="Q133" i="18" s="1"/>
  <c r="N132" i="18"/>
  <c r="Q132" i="18" s="1"/>
  <c r="N131" i="18"/>
  <c r="Q131" i="18" s="1"/>
  <c r="N130" i="18"/>
  <c r="Q130" i="18" s="1"/>
  <c r="N129" i="18"/>
  <c r="Q129" i="18" s="1"/>
  <c r="N128" i="18"/>
  <c r="Q128" i="18" s="1"/>
  <c r="N127" i="18"/>
  <c r="Q127" i="18" s="1"/>
  <c r="N126" i="18"/>
  <c r="Q126" i="18" s="1"/>
  <c r="N125" i="18"/>
  <c r="Q125" i="18" s="1"/>
  <c r="N124" i="18"/>
  <c r="Q124" i="18" s="1"/>
  <c r="N123" i="18"/>
  <c r="Q123" i="18" s="1"/>
  <c r="N122" i="18"/>
  <c r="Q122" i="18" s="1"/>
  <c r="N121" i="18"/>
  <c r="Q121" i="18" s="1"/>
  <c r="N120" i="18"/>
  <c r="Q120" i="18" s="1"/>
  <c r="N119" i="18"/>
  <c r="Q119" i="18" s="1"/>
  <c r="N118" i="18"/>
  <c r="Q118" i="18" s="1"/>
  <c r="N117" i="18"/>
  <c r="Q117" i="18" s="1"/>
  <c r="N116" i="18"/>
  <c r="Q116" i="18" s="1"/>
  <c r="N115" i="18"/>
  <c r="Q115" i="18" s="1"/>
  <c r="N114" i="18"/>
  <c r="Q114" i="18" s="1"/>
  <c r="N113" i="18"/>
  <c r="Q113" i="18" s="1"/>
  <c r="N112" i="18"/>
  <c r="Q112" i="18" s="1"/>
  <c r="N111" i="18"/>
  <c r="Q111" i="18" s="1"/>
  <c r="N110" i="18"/>
  <c r="Q110" i="18" s="1"/>
  <c r="N109" i="18"/>
  <c r="Q109" i="18" s="1"/>
  <c r="N108" i="18"/>
  <c r="Q108" i="18" s="1"/>
  <c r="N107" i="18"/>
  <c r="Q107" i="18" s="1"/>
  <c r="N106" i="18"/>
  <c r="Q106" i="18" s="1"/>
  <c r="N105" i="18"/>
  <c r="Q105" i="18" s="1"/>
  <c r="N104" i="18"/>
  <c r="Q104" i="18" s="1"/>
  <c r="N103" i="18"/>
  <c r="Q103" i="18" s="1"/>
  <c r="N102" i="18"/>
  <c r="Q102" i="18" s="1"/>
  <c r="N101" i="18"/>
  <c r="Q101" i="18" s="1"/>
  <c r="N100" i="18"/>
  <c r="Q100" i="18" s="1"/>
  <c r="N99" i="18"/>
  <c r="Q99" i="18" s="1"/>
  <c r="N98" i="18"/>
  <c r="Q98" i="18" s="1"/>
  <c r="N97" i="18"/>
  <c r="Q97" i="18" s="1"/>
  <c r="N96" i="18"/>
  <c r="Q96" i="18" s="1"/>
  <c r="N95" i="18"/>
  <c r="Q95" i="18" s="1"/>
  <c r="N94" i="18"/>
  <c r="Q94" i="18" s="1"/>
  <c r="N93" i="18"/>
  <c r="Q93" i="18" s="1"/>
  <c r="N21" i="9"/>
  <c r="Q21" i="9" s="1"/>
  <c r="N92" i="18"/>
  <c r="Q92" i="18" s="1"/>
  <c r="N91" i="18"/>
  <c r="Q91" i="18" s="1"/>
  <c r="N90" i="18"/>
  <c r="Q90" i="18" s="1"/>
  <c r="N89" i="18"/>
  <c r="Q89" i="18" s="1"/>
  <c r="N88" i="18"/>
  <c r="Q88" i="18" s="1"/>
  <c r="N87" i="18"/>
  <c r="Q87" i="18" s="1"/>
  <c r="N86" i="18"/>
  <c r="Q86" i="18" s="1"/>
  <c r="N85" i="18"/>
  <c r="Q85" i="18" s="1"/>
  <c r="N84" i="18"/>
  <c r="Q84" i="18" s="1"/>
  <c r="N83" i="18"/>
  <c r="Q83" i="18" s="1"/>
  <c r="N82" i="18"/>
  <c r="Q82" i="18" s="1"/>
  <c r="N81" i="18"/>
  <c r="Q81" i="18" s="1"/>
  <c r="N80" i="18"/>
  <c r="Q80" i="18" s="1"/>
  <c r="N79" i="18"/>
  <c r="Q79" i="18" s="1"/>
  <c r="N78" i="18"/>
  <c r="Q78" i="18" s="1"/>
  <c r="N77" i="18"/>
  <c r="Q77" i="18" s="1"/>
  <c r="N76" i="18"/>
  <c r="Q76" i="18" s="1"/>
  <c r="N75" i="18"/>
  <c r="Q75" i="18" s="1"/>
  <c r="N74" i="18"/>
  <c r="Q74" i="18" s="1"/>
  <c r="N73" i="18"/>
  <c r="Q73" i="18" s="1"/>
  <c r="N72" i="18"/>
  <c r="Q72" i="18" s="1"/>
  <c r="N71" i="18"/>
  <c r="Q71" i="18" s="1"/>
  <c r="N70" i="18"/>
  <c r="Q70" i="18" s="1"/>
  <c r="N69" i="18"/>
  <c r="Q69" i="18" s="1"/>
  <c r="N68" i="18"/>
  <c r="Q68" i="18" s="1"/>
  <c r="N67" i="18"/>
  <c r="Q67" i="18" s="1"/>
  <c r="N66" i="18"/>
  <c r="Q66" i="18" s="1"/>
  <c r="N65" i="18"/>
  <c r="Q65" i="18" s="1"/>
  <c r="N64" i="18"/>
  <c r="Q64" i="18" s="1"/>
  <c r="N63" i="18"/>
  <c r="Q63" i="18" s="1"/>
  <c r="Q62" i="18"/>
  <c r="N62" i="18"/>
  <c r="N61" i="18"/>
  <c r="Q61" i="18" s="1"/>
  <c r="N60" i="18"/>
  <c r="Q60" i="18" s="1"/>
  <c r="Q59" i="18"/>
  <c r="N59" i="18"/>
  <c r="N58" i="18"/>
  <c r="Q58" i="18" s="1"/>
  <c r="N57" i="18"/>
  <c r="Q57" i="18" s="1"/>
  <c r="N56" i="18"/>
  <c r="Q56" i="18" s="1"/>
  <c r="N55" i="18"/>
  <c r="Q55" i="18" s="1"/>
  <c r="N54" i="18"/>
  <c r="Q54" i="18" s="1"/>
  <c r="N53" i="18"/>
  <c r="Q53" i="18" s="1"/>
  <c r="N52" i="18"/>
  <c r="Q52" i="18" s="1"/>
  <c r="N51" i="18"/>
  <c r="Q51" i="18" s="1"/>
  <c r="N50" i="18"/>
  <c r="Q50" i="18" s="1"/>
  <c r="N49" i="18"/>
  <c r="Q49" i="18" s="1"/>
  <c r="N48" i="18"/>
  <c r="Q48" i="18" s="1"/>
  <c r="N47" i="18"/>
  <c r="Q47" i="18" s="1"/>
  <c r="N46" i="18"/>
  <c r="Q46" i="18" s="1"/>
  <c r="N45" i="18"/>
  <c r="Q45" i="18" s="1"/>
  <c r="N44" i="18"/>
  <c r="Q44" i="18" s="1"/>
  <c r="N43" i="18"/>
  <c r="Q43" i="18" s="1"/>
  <c r="N42" i="18"/>
  <c r="Q42" i="18" s="1"/>
  <c r="N41" i="18"/>
  <c r="Q41" i="18" s="1"/>
  <c r="N40" i="18"/>
  <c r="Q40" i="18" s="1"/>
  <c r="N39" i="18"/>
  <c r="Q39" i="18" s="1"/>
  <c r="N38" i="18"/>
  <c r="Q38" i="18" s="1"/>
  <c r="N37" i="18"/>
  <c r="Q37" i="18" s="1"/>
  <c r="N36" i="18"/>
  <c r="Q36" i="18" s="1"/>
  <c r="N35" i="18"/>
  <c r="Q35" i="18" s="1"/>
  <c r="N34" i="18"/>
  <c r="Q34" i="18" s="1"/>
  <c r="N33" i="18"/>
  <c r="Q33" i="18" s="1"/>
  <c r="N32" i="18"/>
  <c r="Q32" i="18" s="1"/>
  <c r="N31" i="18"/>
  <c r="Q31" i="18" s="1"/>
  <c r="N30" i="18"/>
  <c r="Q30" i="18" s="1"/>
  <c r="N29" i="18"/>
  <c r="Q29" i="18" s="1"/>
  <c r="N28" i="18"/>
  <c r="Q28" i="18" s="1"/>
  <c r="N27" i="18"/>
  <c r="Q27" i="18" s="1"/>
  <c r="N26" i="18"/>
  <c r="Q26" i="18" s="1"/>
  <c r="N25" i="18"/>
  <c r="Q25" i="18" s="1"/>
  <c r="N24" i="18"/>
  <c r="Q24" i="18" s="1"/>
  <c r="N23" i="18"/>
  <c r="Q23" i="18" s="1"/>
  <c r="N22" i="18"/>
  <c r="Q22" i="18" s="1"/>
  <c r="N21" i="18"/>
  <c r="Q21" i="18" s="1"/>
  <c r="N20" i="18"/>
  <c r="Q20" i="18" s="1"/>
  <c r="Q19" i="18"/>
  <c r="N19" i="18"/>
  <c r="N18" i="18"/>
  <c r="Q18" i="18" s="1"/>
  <c r="N17" i="18"/>
  <c r="Q17" i="18" s="1"/>
  <c r="N16" i="18"/>
  <c r="Q16" i="18" s="1"/>
  <c r="N15" i="18"/>
  <c r="Q15" i="18" s="1"/>
  <c r="N14" i="18"/>
  <c r="Q14" i="18" s="1"/>
  <c r="N13" i="18"/>
  <c r="Q13" i="18" s="1"/>
  <c r="N12" i="18"/>
  <c r="Q12" i="18" s="1"/>
  <c r="N11" i="18"/>
  <c r="Q11" i="18" s="1"/>
  <c r="N10" i="18"/>
  <c r="Q10" i="18" s="1"/>
  <c r="N9" i="18"/>
  <c r="Q9" i="18" s="1"/>
  <c r="N8" i="18"/>
  <c r="Q8" i="18" s="1"/>
  <c r="N7" i="18"/>
  <c r="Q7" i="18" s="1"/>
  <c r="N6" i="18"/>
  <c r="Q6" i="18" s="1"/>
  <c r="N5" i="18"/>
  <c r="Q5" i="18" s="1"/>
  <c r="N4" i="18"/>
  <c r="Q4" i="18" s="1"/>
  <c r="N3" i="18"/>
  <c r="Q3" i="18" s="1"/>
  <c r="N2" i="18"/>
  <c r="Q2" i="18" s="1"/>
  <c r="Q10" i="13"/>
  <c r="N23" i="7" l="1"/>
  <c r="Q23" i="7" s="1"/>
  <c r="N9" i="12"/>
  <c r="Q9" i="12" s="1"/>
  <c r="N10" i="8"/>
  <c r="Q10" i="8" s="1"/>
  <c r="N69" i="25"/>
  <c r="Q69" i="25" s="1"/>
  <c r="N66" i="25"/>
  <c r="Q66" i="25" s="1"/>
  <c r="N62" i="25"/>
  <c r="Q62" i="25" s="1"/>
  <c r="N61" i="25"/>
  <c r="Q61" i="25" s="1"/>
  <c r="N60" i="25"/>
  <c r="Q60" i="25" s="1"/>
  <c r="N55" i="25"/>
  <c r="Q55" i="25" s="1"/>
  <c r="N54" i="25"/>
  <c r="Q54" i="25" s="1"/>
  <c r="N53" i="25"/>
  <c r="Q53" i="25" s="1"/>
  <c r="N47" i="25"/>
  <c r="Q47" i="25" s="1"/>
  <c r="N46" i="25"/>
  <c r="Q46" i="25" s="1"/>
  <c r="N45" i="25"/>
  <c r="Q45" i="25" s="1"/>
  <c r="N40" i="25"/>
  <c r="Q40" i="25" s="1"/>
  <c r="N39" i="25"/>
  <c r="Q39" i="25" s="1"/>
  <c r="N38" i="25"/>
  <c r="Q38" i="25" s="1"/>
  <c r="N33" i="25"/>
  <c r="Q33" i="25" s="1"/>
  <c r="N32" i="25"/>
  <c r="Q32" i="25" s="1"/>
  <c r="N31" i="25"/>
  <c r="Q31" i="25" s="1"/>
  <c r="N26" i="25"/>
  <c r="Q26" i="25" s="1"/>
  <c r="N25" i="25"/>
  <c r="Q25" i="25" s="1"/>
  <c r="N24" i="25"/>
  <c r="Q24" i="25" s="1"/>
  <c r="N19" i="25"/>
  <c r="Q19" i="25" s="1"/>
  <c r="N18" i="25"/>
  <c r="Q18" i="25" s="1"/>
  <c r="N17" i="25"/>
  <c r="Q17" i="25" s="1"/>
  <c r="N12" i="25"/>
  <c r="Q12" i="25" s="1"/>
  <c r="N11" i="25"/>
  <c r="Q11" i="25" s="1"/>
  <c r="N10" i="25"/>
  <c r="Q10" i="25" s="1"/>
  <c r="N5" i="25"/>
  <c r="Q5" i="25" s="1"/>
  <c r="N4" i="25"/>
  <c r="Q4" i="25" s="1"/>
  <c r="N3" i="25"/>
  <c r="Q3" i="25" s="1"/>
  <c r="N18" i="9"/>
  <c r="Q18" i="9" s="1"/>
  <c r="N17" i="8"/>
  <c r="N2" i="8"/>
  <c r="N14" i="8"/>
  <c r="N10" i="13"/>
  <c r="N15" i="9"/>
  <c r="Q15" i="9" s="1"/>
  <c r="N3" i="9"/>
  <c r="Q3" i="9" s="1"/>
  <c r="N11" i="9"/>
  <c r="Q11" i="9" s="1"/>
  <c r="N9" i="9"/>
  <c r="Q9" i="9" s="1"/>
  <c r="N4" i="15"/>
  <c r="Q4" i="15" s="1"/>
  <c r="N3" i="15"/>
  <c r="Q3" i="15" s="1"/>
  <c r="N2" i="15"/>
  <c r="Q2" i="15" s="1"/>
  <c r="N22" i="7"/>
  <c r="Q22" i="7" s="1"/>
  <c r="N3" i="8"/>
  <c r="Q3" i="8" s="1"/>
  <c r="N3" i="13"/>
  <c r="Q3" i="13" s="1"/>
  <c r="N2" i="11"/>
  <c r="Q2" i="11" s="1"/>
  <c r="N29" i="16"/>
  <c r="Q29" i="16" s="1"/>
  <c r="N22" i="16"/>
  <c r="Q22" i="16" s="1"/>
  <c r="N30" i="16"/>
  <c r="Q30" i="16" s="1"/>
  <c r="N33" i="16"/>
  <c r="Q33" i="16" s="1"/>
  <c r="N17" i="16"/>
  <c r="Q17" i="16" s="1"/>
  <c r="N7" i="16"/>
  <c r="Q7" i="16" s="1"/>
  <c r="N13" i="16"/>
  <c r="Q13" i="16" s="1"/>
  <c r="N9" i="16"/>
  <c r="Q9" i="16" s="1"/>
  <c r="N15" i="16"/>
  <c r="Q15" i="16" s="1"/>
  <c r="N6" i="16"/>
  <c r="Q6" i="16" s="1"/>
  <c r="N20" i="16"/>
  <c r="Q20" i="16" s="1"/>
  <c r="N16" i="16"/>
  <c r="Q16" i="16" s="1"/>
  <c r="N25" i="16"/>
  <c r="Q25" i="16" s="1"/>
  <c r="N7" i="15"/>
  <c r="Q7" i="15" s="1"/>
  <c r="N6" i="15"/>
  <c r="Q6" i="15" s="1"/>
  <c r="N5" i="15"/>
  <c r="Q5" i="15" s="1"/>
  <c r="N8" i="8"/>
  <c r="Q8" i="8" s="1"/>
  <c r="N16" i="8"/>
  <c r="Q16" i="8" s="1"/>
  <c r="N16" i="7"/>
  <c r="Q16" i="7" s="1"/>
  <c r="N17" i="7"/>
  <c r="Q17" i="7" s="1"/>
  <c r="N18" i="7"/>
  <c r="Q18" i="7" s="1"/>
  <c r="N19" i="7"/>
  <c r="Q19" i="7" s="1"/>
  <c r="N20" i="7"/>
  <c r="Q20" i="7" s="1"/>
  <c r="N21" i="7"/>
  <c r="Q21" i="7" s="1"/>
  <c r="N14" i="15"/>
  <c r="Q14" i="15" s="1"/>
  <c r="N13" i="15"/>
  <c r="Q13" i="15" s="1"/>
  <c r="N12" i="15"/>
  <c r="Q12" i="15" s="1"/>
  <c r="N11" i="15"/>
  <c r="Q11" i="15" s="1"/>
  <c r="N10" i="15"/>
  <c r="Q10" i="15" s="1"/>
  <c r="N9" i="15"/>
  <c r="Q9" i="15" s="1"/>
  <c r="N8" i="15"/>
  <c r="Q8" i="15" s="1"/>
  <c r="N6" i="11"/>
  <c r="Q6" i="11" s="1"/>
  <c r="N5" i="11"/>
  <c r="Q5" i="11" s="1"/>
  <c r="N4" i="11"/>
  <c r="Q4" i="11" s="1"/>
  <c r="N3" i="11"/>
  <c r="Q3" i="11" s="1"/>
  <c r="N2" i="16"/>
  <c r="Q2" i="16" s="1"/>
  <c r="N34" i="16"/>
  <c r="Q34" i="16" s="1"/>
  <c r="N11" i="16"/>
  <c r="Q11" i="16" s="1"/>
  <c r="N27" i="16"/>
  <c r="Q27" i="16" s="1"/>
  <c r="N28" i="16"/>
  <c r="Q28" i="16" s="1"/>
  <c r="N7" i="12"/>
  <c r="Q7" i="12" s="1"/>
  <c r="N3" i="12"/>
  <c r="Q3" i="12" s="1"/>
  <c r="N7" i="8"/>
  <c r="Q7" i="8" s="1"/>
  <c r="N11" i="8"/>
  <c r="Q11" i="8" s="1"/>
  <c r="N12" i="8"/>
  <c r="Q12" i="8" s="1"/>
  <c r="N9" i="8"/>
  <c r="Q9" i="8" s="1"/>
  <c r="N6" i="8"/>
  <c r="Q6" i="8" s="1"/>
  <c r="N2" i="9"/>
  <c r="Q2" i="9" s="1"/>
  <c r="N5" i="9"/>
  <c r="Q5" i="9" s="1"/>
  <c r="N6" i="9"/>
  <c r="Q6" i="9" s="1"/>
  <c r="N12" i="9"/>
  <c r="Q12" i="9" s="1"/>
  <c r="N4" i="9"/>
  <c r="Q4" i="9" s="1"/>
  <c r="N6" i="7" l="1"/>
  <c r="Q6" i="7" s="1"/>
  <c r="N17" i="9"/>
  <c r="Q17" i="9" s="1"/>
  <c r="N13" i="7"/>
  <c r="Q13" i="7" s="1"/>
  <c r="N21" i="16"/>
  <c r="Q21" i="16" s="1"/>
  <c r="N26" i="16"/>
  <c r="Q26" i="16" s="1"/>
  <c r="N2" i="14"/>
  <c r="Q2" i="14" s="1"/>
  <c r="N31" i="16" l="1"/>
  <c r="Q31" i="16" s="1"/>
  <c r="N3" i="16"/>
  <c r="Q3" i="16" s="1"/>
  <c r="N19" i="16"/>
  <c r="Q19" i="16" s="1"/>
  <c r="N3" i="14"/>
  <c r="Q3" i="14" s="1"/>
  <c r="N6" i="14"/>
  <c r="Q6" i="14" s="1"/>
  <c r="N19" i="15"/>
  <c r="Q19" i="15" s="1"/>
  <c r="N15" i="15"/>
  <c r="Q15" i="15" s="1"/>
  <c r="N21" i="15"/>
  <c r="Q21" i="15" s="1"/>
  <c r="N20" i="15"/>
  <c r="Q20" i="15" s="1"/>
  <c r="N13" i="9"/>
  <c r="Q13" i="9" s="1"/>
  <c r="Q17" i="8"/>
  <c r="N18" i="8"/>
  <c r="Q18" i="8" s="1"/>
  <c r="N4" i="8"/>
  <c r="Q4" i="8" s="1"/>
  <c r="Q14" i="8"/>
  <c r="N15" i="8"/>
  <c r="Q15" i="8" s="1"/>
  <c r="N15" i="7"/>
  <c r="Q15" i="7" s="1"/>
  <c r="N9" i="7"/>
  <c r="Q9" i="7" s="1"/>
  <c r="N3" i="7"/>
  <c r="Q3" i="7" s="1"/>
  <c r="N11" i="7"/>
  <c r="Q11" i="7" s="1"/>
  <c r="N12" i="7"/>
  <c r="Q12" i="7" s="1"/>
  <c r="N14" i="7"/>
  <c r="Q14" i="7" s="1"/>
  <c r="N4" i="7"/>
  <c r="Q4" i="7" s="1"/>
  <c r="N8" i="7"/>
  <c r="Q8" i="7" s="1"/>
  <c r="N2" i="7"/>
  <c r="Q2" i="7" s="1"/>
  <c r="N5" i="7"/>
  <c r="Q5" i="7" s="1"/>
  <c r="N10" i="16"/>
  <c r="Q10" i="16" s="1"/>
  <c r="N14" i="16"/>
  <c r="Q14" i="16" s="1"/>
  <c r="N12" i="16"/>
  <c r="Q12" i="16" s="1"/>
  <c r="N5" i="16"/>
  <c r="Q5" i="16" s="1"/>
  <c r="N8" i="16"/>
  <c r="N2" i="12" l="1"/>
  <c r="Q2" i="12" s="1"/>
  <c r="N4" i="16" l="1"/>
  <c r="Q4" i="16" s="1"/>
  <c r="N6" i="12"/>
  <c r="Q6" i="12" s="1"/>
  <c r="N23" i="16"/>
  <c r="Q23" i="16" s="1"/>
  <c r="N32" i="16"/>
  <c r="Q32" i="16" s="1"/>
  <c r="N18" i="16"/>
  <c r="Q18" i="16" s="1"/>
  <c r="N24" i="16"/>
  <c r="Q24" i="16" s="1"/>
  <c r="Q8" i="16"/>
  <c r="N10" i="7"/>
  <c r="Q10" i="7" s="1"/>
  <c r="N7" i="7"/>
  <c r="Q7" i="7" s="1"/>
  <c r="N13" i="8"/>
  <c r="Q13" i="8" s="1"/>
  <c r="Q2" i="8"/>
  <c r="N19" i="8"/>
  <c r="Q19" i="8" s="1"/>
  <c r="N5" i="8"/>
  <c r="Q5" i="8" s="1"/>
  <c r="N20" i="9"/>
  <c r="Q20" i="9" s="1"/>
  <c r="N19" i="9"/>
  <c r="Q19" i="9" s="1"/>
  <c r="N14" i="9"/>
  <c r="Q14" i="9" s="1"/>
  <c r="N16" i="9"/>
  <c r="Q16" i="9" s="1"/>
  <c r="N8" i="9"/>
  <c r="Q8" i="9" s="1"/>
  <c r="N10" i="9"/>
  <c r="Q10" i="9" s="1"/>
  <c r="N7" i="9"/>
  <c r="Q7" i="9" s="1"/>
  <c r="N9" i="13"/>
  <c r="Q9" i="13" s="1"/>
  <c r="N5" i="13"/>
  <c r="Q5" i="13" s="1"/>
  <c r="N7" i="13"/>
  <c r="Q7" i="13" s="1"/>
  <c r="N4" i="13"/>
  <c r="Q4" i="13" s="1"/>
  <c r="N2" i="13"/>
  <c r="Q2" i="13" s="1"/>
  <c r="N8" i="13"/>
  <c r="Q8" i="13" s="1"/>
  <c r="N6" i="13"/>
  <c r="Q6" i="13" s="1"/>
  <c r="N5" i="12"/>
  <c r="Q5" i="12" s="1"/>
  <c r="N4" i="12"/>
  <c r="Q4" i="12" s="1"/>
  <c r="N8" i="12"/>
  <c r="Q8" i="12" s="1"/>
  <c r="N7" i="11"/>
  <c r="Q7" i="11" s="1"/>
  <c r="N8" i="11"/>
  <c r="Q8" i="11" s="1"/>
  <c r="N9" i="14"/>
  <c r="Q9" i="14" s="1"/>
  <c r="N7" i="14"/>
  <c r="Q7" i="14" s="1"/>
  <c r="N5" i="14"/>
  <c r="Q5" i="14" s="1"/>
  <c r="N10" i="14"/>
  <c r="Q10" i="14" s="1"/>
  <c r="N4" i="14"/>
  <c r="Q4" i="14" s="1"/>
  <c r="N8" i="14"/>
  <c r="Q8" i="14" s="1"/>
  <c r="N16" i="15"/>
  <c r="Q16" i="15" s="1"/>
  <c r="N22" i="15"/>
  <c r="Q22" i="15" s="1"/>
  <c r="N18" i="15"/>
  <c r="Q18" i="15" s="1"/>
  <c r="N17" i="15"/>
  <c r="Q17" i="15" s="1"/>
</calcChain>
</file>

<file path=xl/sharedStrings.xml><?xml version="1.0" encoding="utf-8"?>
<sst xmlns="http://schemas.openxmlformats.org/spreadsheetml/2006/main" count="1827" uniqueCount="328">
  <si>
    <t>HEB</t>
  </si>
  <si>
    <t>David</t>
  </si>
  <si>
    <t>Twins</t>
  </si>
  <si>
    <t>Flatbed</t>
  </si>
  <si>
    <t>Straight</t>
  </si>
  <si>
    <t>Class</t>
  </si>
  <si>
    <t>Company</t>
  </si>
  <si>
    <t>Written</t>
  </si>
  <si>
    <t>Deduct</t>
  </si>
  <si>
    <t>Total</t>
  </si>
  <si>
    <t>Pre T</t>
  </si>
  <si>
    <t>Time</t>
  </si>
  <si>
    <t>First</t>
  </si>
  <si>
    <t>Last</t>
  </si>
  <si>
    <t>Subtotal</t>
  </si>
  <si>
    <t>Sleeper</t>
  </si>
  <si>
    <t>FedEx Freight</t>
  </si>
  <si>
    <t>Brian</t>
  </si>
  <si>
    <t>Robert</t>
  </si>
  <si>
    <t>Jose</t>
  </si>
  <si>
    <t>Step Van</t>
  </si>
  <si>
    <t>Wilson</t>
  </si>
  <si>
    <t>Rodriguez</t>
  </si>
  <si>
    <t>Jack</t>
  </si>
  <si>
    <t>Brown</t>
  </si>
  <si>
    <t>Tyler</t>
  </si>
  <si>
    <t>Henderson</t>
  </si>
  <si>
    <t>Garcia</t>
  </si>
  <si>
    <t>McGaughy</t>
  </si>
  <si>
    <t>Brent</t>
  </si>
  <si>
    <t>Flippin</t>
  </si>
  <si>
    <t>Martin Brower</t>
  </si>
  <si>
    <t>Victor</t>
  </si>
  <si>
    <t>Daniel</t>
  </si>
  <si>
    <t>Dennis</t>
  </si>
  <si>
    <t>Mace</t>
  </si>
  <si>
    <t>Ray</t>
  </si>
  <si>
    <t>Santos</t>
  </si>
  <si>
    <t>Rick</t>
  </si>
  <si>
    <t>Salazar</t>
  </si>
  <si>
    <t>Bell</t>
  </si>
  <si>
    <t>Miguel</t>
  </si>
  <si>
    <t>Richard</t>
  </si>
  <si>
    <t>Raul</t>
  </si>
  <si>
    <t>Leal</t>
  </si>
  <si>
    <t>James</t>
  </si>
  <si>
    <t xml:space="preserve"> </t>
  </si>
  <si>
    <t>FedEx</t>
  </si>
  <si>
    <t>Stephen</t>
  </si>
  <si>
    <t>Flores</t>
  </si>
  <si>
    <t>Harrison</t>
  </si>
  <si>
    <t>Lewis</t>
  </si>
  <si>
    <t>Matthew</t>
  </si>
  <si>
    <t>Montandon</t>
  </si>
  <si>
    <t>Timothy</t>
  </si>
  <si>
    <t>Luis</t>
  </si>
  <si>
    <t>Gary</t>
  </si>
  <si>
    <t>Jonathon</t>
  </si>
  <si>
    <t>Michael</t>
  </si>
  <si>
    <t>William</t>
  </si>
  <si>
    <t>John</t>
  </si>
  <si>
    <t>Mendez</t>
  </si>
  <si>
    <t>Orozco</t>
  </si>
  <si>
    <t>Byron</t>
  </si>
  <si>
    <t>Adolfo</t>
  </si>
  <si>
    <t>Rivera</t>
  </si>
  <si>
    <t>Smith</t>
  </si>
  <si>
    <t>Justin</t>
  </si>
  <si>
    <t>Zuniga</t>
  </si>
  <si>
    <t>Avila</t>
  </si>
  <si>
    <t>Tyrone</t>
  </si>
  <si>
    <t>Manuel</t>
  </si>
  <si>
    <t>Cazares</t>
  </si>
  <si>
    <t>#</t>
  </si>
  <si>
    <t>Vasquez</t>
  </si>
  <si>
    <t>Ricky</t>
  </si>
  <si>
    <t>Ward</t>
  </si>
  <si>
    <t>Bradley</t>
  </si>
  <si>
    <t>Garrett</t>
  </si>
  <si>
    <t>Goodridge</t>
  </si>
  <si>
    <t>Patrick</t>
  </si>
  <si>
    <t>Keller</t>
  </si>
  <si>
    <t>Quincy</t>
  </si>
  <si>
    <t>Kennedy</t>
  </si>
  <si>
    <t>Mark</t>
  </si>
  <si>
    <t>Hector</t>
  </si>
  <si>
    <t>Tenorio</t>
  </si>
  <si>
    <t>Buddy</t>
  </si>
  <si>
    <t>Birdwell</t>
  </si>
  <si>
    <t>Jason</t>
  </si>
  <si>
    <t>Ricketts</t>
  </si>
  <si>
    <t>Zane</t>
  </si>
  <si>
    <t>Demerits</t>
  </si>
  <si>
    <t>ABF Freight</t>
  </si>
  <si>
    <t>3-axle</t>
  </si>
  <si>
    <t>Jesse</t>
  </si>
  <si>
    <t>Corey</t>
  </si>
  <si>
    <t>Crump</t>
  </si>
  <si>
    <t>Jerry</t>
  </si>
  <si>
    <t>Tew</t>
  </si>
  <si>
    <t xml:space="preserve">Walker </t>
  </si>
  <si>
    <t>Wells</t>
  </si>
  <si>
    <t>Gustano</t>
  </si>
  <si>
    <t>Gozalez</t>
  </si>
  <si>
    <t>Old Dominion Freight</t>
  </si>
  <si>
    <t>Paredez</t>
  </si>
  <si>
    <t>Samuel (Jr.)</t>
  </si>
  <si>
    <t>Parga</t>
  </si>
  <si>
    <t>Edgar</t>
  </si>
  <si>
    <t>Ruiz</t>
  </si>
  <si>
    <t>Duane</t>
  </si>
  <si>
    <t>Schmidt</t>
  </si>
  <si>
    <t>Terrale</t>
  </si>
  <si>
    <t>Booth-Smith</t>
  </si>
  <si>
    <t>4-axle</t>
  </si>
  <si>
    <t>Detrick</t>
  </si>
  <si>
    <t>Burns</t>
  </si>
  <si>
    <t>Efrain</t>
  </si>
  <si>
    <t>Contreras</t>
  </si>
  <si>
    <t>Daekendrick</t>
  </si>
  <si>
    <t>Johnson</t>
  </si>
  <si>
    <t>Gil</t>
  </si>
  <si>
    <t>Rodolfo</t>
  </si>
  <si>
    <t>Eric</t>
  </si>
  <si>
    <t>Scott</t>
  </si>
  <si>
    <t>Rusty</t>
  </si>
  <si>
    <t>Arp</t>
  </si>
  <si>
    <t>Ballard</t>
  </si>
  <si>
    <t>Grocers Supply</t>
  </si>
  <si>
    <t>Chris</t>
  </si>
  <si>
    <t>LeBlanc</t>
  </si>
  <si>
    <t>Josh</t>
  </si>
  <si>
    <t>Rodgers</t>
  </si>
  <si>
    <t>Faustino</t>
  </si>
  <si>
    <t>Galvan</t>
  </si>
  <si>
    <t>Juan</t>
  </si>
  <si>
    <t>Mercado</t>
  </si>
  <si>
    <t>Jekevian</t>
  </si>
  <si>
    <t>Powers</t>
  </si>
  <si>
    <t>Ventura</t>
  </si>
  <si>
    <t>Randy</t>
  </si>
  <si>
    <t>Langley</t>
  </si>
  <si>
    <t>UPS</t>
  </si>
  <si>
    <t>Bernard</t>
  </si>
  <si>
    <t>Brinkley</t>
  </si>
  <si>
    <t>5-axle</t>
  </si>
  <si>
    <t>Adrian</t>
  </si>
  <si>
    <t>Fernandes</t>
  </si>
  <si>
    <t>Sterling</t>
  </si>
  <si>
    <t>Horsley</t>
  </si>
  <si>
    <t>Jackson</t>
  </si>
  <si>
    <t>Karvin</t>
  </si>
  <si>
    <t>Kpakpa</t>
  </si>
  <si>
    <t>Benjamin</t>
  </si>
  <si>
    <t>Soliz</t>
  </si>
  <si>
    <t>Ronald</t>
  </si>
  <si>
    <t>Sherman</t>
  </si>
  <si>
    <t>Guerro</t>
  </si>
  <si>
    <t>Grocery Supply</t>
  </si>
  <si>
    <t>Edwards</t>
  </si>
  <si>
    <t xml:space="preserve">Armstrong </t>
  </si>
  <si>
    <t>Cedric</t>
  </si>
  <si>
    <t xml:space="preserve">Dale </t>
  </si>
  <si>
    <t xml:space="preserve">Walmart </t>
  </si>
  <si>
    <t>Lazor</t>
  </si>
  <si>
    <t>Hargrove</t>
  </si>
  <si>
    <t>Darryl</t>
  </si>
  <si>
    <t>Malone</t>
  </si>
  <si>
    <t>Sheri</t>
  </si>
  <si>
    <t>Fairchild</t>
  </si>
  <si>
    <t xml:space="preserve">Wilson Logistics </t>
  </si>
  <si>
    <t>Andre</t>
  </si>
  <si>
    <t>Herron</t>
  </si>
  <si>
    <t>Ramos</t>
  </si>
  <si>
    <t>Gilbert</t>
  </si>
  <si>
    <t>Campos</t>
  </si>
  <si>
    <t>Tramon</t>
  </si>
  <si>
    <t>Peter</t>
  </si>
  <si>
    <t>Demet</t>
  </si>
  <si>
    <t>Aurelio</t>
  </si>
  <si>
    <t>Bustamonte</t>
  </si>
  <si>
    <t>Vaughn</t>
  </si>
  <si>
    <t>Frost</t>
  </si>
  <si>
    <t>Steve</t>
  </si>
  <si>
    <t>Kniffin</t>
  </si>
  <si>
    <t>Lynn</t>
  </si>
  <si>
    <t>Emilio</t>
  </si>
  <si>
    <t>Mireles</t>
  </si>
  <si>
    <t>Shipley</t>
  </si>
  <si>
    <t>Sparkman</t>
  </si>
  <si>
    <t>Abbott</t>
  </si>
  <si>
    <t>Carlos</t>
  </si>
  <si>
    <t>Aguilar</t>
  </si>
  <si>
    <t>Jesus</t>
  </si>
  <si>
    <t>Corchado</t>
  </si>
  <si>
    <t>Sabino</t>
  </si>
  <si>
    <t>Cornejo</t>
  </si>
  <si>
    <t>Branden</t>
  </si>
  <si>
    <t>Jauernig</t>
  </si>
  <si>
    <t>Landers</t>
  </si>
  <si>
    <t>Aaron</t>
  </si>
  <si>
    <t>Lapinski</t>
  </si>
  <si>
    <t>Alberto</t>
  </si>
  <si>
    <t>Marquez</t>
  </si>
  <si>
    <t>McDaniel</t>
  </si>
  <si>
    <t>Nash</t>
  </si>
  <si>
    <t>Nichols</t>
  </si>
  <si>
    <t>Joe</t>
  </si>
  <si>
    <t>Paramo</t>
  </si>
  <si>
    <t>Hai</t>
  </si>
  <si>
    <t>Pham</t>
  </si>
  <si>
    <t>Reginald</t>
  </si>
  <si>
    <t>Qualls</t>
  </si>
  <si>
    <t>Thomas</t>
  </si>
  <si>
    <t>Kyle</t>
  </si>
  <si>
    <t>Soto</t>
  </si>
  <si>
    <t>Kendrick</t>
  </si>
  <si>
    <t>Wilburn</t>
  </si>
  <si>
    <t>Julie</t>
  </si>
  <si>
    <t>Ye</t>
  </si>
  <si>
    <t>Yancy</t>
  </si>
  <si>
    <t>Alfred</t>
  </si>
  <si>
    <t>Lloyd</t>
  </si>
  <si>
    <t>Mitchell</t>
  </si>
  <si>
    <t>Denny</t>
  </si>
  <si>
    <t>Wallace</t>
  </si>
  <si>
    <t>Bruce</t>
  </si>
  <si>
    <t>McCann</t>
  </si>
  <si>
    <t>XPO</t>
  </si>
  <si>
    <t>Tank</t>
  </si>
  <si>
    <t>Ronnie</t>
  </si>
  <si>
    <t>Neil</t>
  </si>
  <si>
    <t>Motsch</t>
  </si>
  <si>
    <t>Charles</t>
  </si>
  <si>
    <t>Ragland</t>
  </si>
  <si>
    <t>Rosenblad</t>
  </si>
  <si>
    <t>Lawrence</t>
  </si>
  <si>
    <t>Auman</t>
  </si>
  <si>
    <t>Sebastian</t>
  </si>
  <si>
    <t>Penny</t>
  </si>
  <si>
    <t>Bettina</t>
  </si>
  <si>
    <t>Hawthorne</t>
  </si>
  <si>
    <t>Cecil</t>
  </si>
  <si>
    <t>Houston</t>
  </si>
  <si>
    <t>Wallig</t>
  </si>
  <si>
    <t>Mauricio</t>
  </si>
  <si>
    <t>Lopez</t>
  </si>
  <si>
    <t>Stevenson</t>
  </si>
  <si>
    <t>Clark</t>
  </si>
  <si>
    <t>YRC</t>
  </si>
  <si>
    <t>Rookie</t>
  </si>
  <si>
    <t>Yes</t>
  </si>
  <si>
    <t>No</t>
  </si>
  <si>
    <t xml:space="preserve">Craig </t>
  </si>
  <si>
    <t>Ayala</t>
  </si>
  <si>
    <t>Gonzalez</t>
  </si>
  <si>
    <t xml:space="preserve">Wry </t>
  </si>
  <si>
    <t>Jay</t>
  </si>
  <si>
    <t xml:space="preserve">Leo </t>
  </si>
  <si>
    <t>Jeter</t>
  </si>
  <si>
    <t xml:space="preserve">Erick </t>
  </si>
  <si>
    <t>Lozoga</t>
  </si>
  <si>
    <t xml:space="preserve">Horacia </t>
  </si>
  <si>
    <t>Rios</t>
  </si>
  <si>
    <t xml:space="preserve">Demarcus </t>
  </si>
  <si>
    <t>Arthur</t>
  </si>
  <si>
    <t>4-Axle</t>
  </si>
  <si>
    <t xml:space="preserve">Robert </t>
  </si>
  <si>
    <t>Pedro</t>
  </si>
  <si>
    <t>Alonso</t>
  </si>
  <si>
    <t xml:space="preserve">Adrian </t>
  </si>
  <si>
    <t>Evans</t>
  </si>
  <si>
    <t xml:space="preserve">Jason </t>
  </si>
  <si>
    <t xml:space="preserve">Redpe </t>
  </si>
  <si>
    <t xml:space="preserve">Erik </t>
  </si>
  <si>
    <t>Romero</t>
  </si>
  <si>
    <t xml:space="preserve">Albert </t>
  </si>
  <si>
    <t>Rouwtt JR</t>
  </si>
  <si>
    <t>Sophin</t>
  </si>
  <si>
    <t>Say</t>
  </si>
  <si>
    <t xml:space="preserve">Christopher </t>
  </si>
  <si>
    <t>Varela</t>
  </si>
  <si>
    <t>Anthony</t>
  </si>
  <si>
    <t>Veloz</t>
  </si>
  <si>
    <t xml:space="preserve">Gary </t>
  </si>
  <si>
    <t xml:space="preserve">Johnson </t>
  </si>
  <si>
    <t xml:space="preserve">Willie </t>
  </si>
  <si>
    <t xml:space="preserve">Smith </t>
  </si>
  <si>
    <t>Scottie</t>
  </si>
  <si>
    <t>Barrera</t>
  </si>
  <si>
    <t>Juan Pablo</t>
  </si>
  <si>
    <t>3-Axle</t>
  </si>
  <si>
    <t>Martinez</t>
  </si>
  <si>
    <t>Juan Carlos</t>
  </si>
  <si>
    <t>Rutledge</t>
  </si>
  <si>
    <t>Woods</t>
  </si>
  <si>
    <t>Bernarders</t>
  </si>
  <si>
    <t>Vargas</t>
  </si>
  <si>
    <t>3pt, gh rem,</t>
  </si>
  <si>
    <t>3pt</t>
  </si>
  <si>
    <t>Summers</t>
  </si>
  <si>
    <t>Jon</t>
  </si>
  <si>
    <t>arm out window</t>
  </si>
  <si>
    <t>3 pt</t>
  </si>
  <si>
    <t>arm out</t>
  </si>
  <si>
    <t>struck cone</t>
  </si>
  <si>
    <t>Ruby</t>
  </si>
  <si>
    <t>Alvardo</t>
  </si>
  <si>
    <t>Drove off course</t>
  </si>
  <si>
    <t xml:space="preserve">Arm out </t>
  </si>
  <si>
    <t>hit cone</t>
  </si>
  <si>
    <t>Lean, Arm, Cone</t>
  </si>
  <si>
    <t>Hit Cone</t>
  </si>
  <si>
    <t xml:space="preserve"> 2:28</t>
  </si>
  <si>
    <t>5 - Axle</t>
  </si>
  <si>
    <t>4 - Axle</t>
  </si>
  <si>
    <t>Straight Truck</t>
  </si>
  <si>
    <t>GRAND CHAMPION</t>
  </si>
  <si>
    <t>HIGH ROOKIE SCORE</t>
  </si>
  <si>
    <t xml:space="preserve">Grand Champion </t>
  </si>
  <si>
    <t xml:space="preserve">Rodolfo Jr. </t>
  </si>
  <si>
    <t>FedEx Express</t>
  </si>
  <si>
    <t>Arm Outside Window</t>
  </si>
  <si>
    <t>3 Points of Contact</t>
  </si>
  <si>
    <t>Drove Off Course</t>
  </si>
  <si>
    <t>3 Points Contact/GH Rem</t>
  </si>
  <si>
    <t>Lean Out, Arm, Off Course</t>
  </si>
  <si>
    <t>Struck Cone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</si>
</sst>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3">
    <xf numFmtId="0" fontId="0" fillId="0" borderId="0" xfId="0"/>
    <xf numFmtId="20" fontId="0" fillId="0" borderId="0" xfId="0" applyNumberFormat="1"/>
    <xf numFmtId="0" fontId="0" fillId="0" borderId="1" xfId="0" applyBorder="1"/>
    <xf numFmtId="0" fontId="0" fillId="0" borderId="2" xfId="0" applyBorder="1"/>
    <xf numFmtId="0" fontId="4" fillId="0" borderId="1" xfId="0" applyFont="1" applyBorder="1"/>
    <xf numFmtId="0" fontId="0" fillId="0" borderId="3" xfId="0" applyBorder="1"/>
    <xf numFmtId="20" fontId="0" fillId="0" borderId="1" xfId="0" applyNumberFormat="1" applyBorder="1"/>
    <xf numFmtId="0" fontId="0" fillId="0" borderId="0" xfId="0" applyAlignment="1">
      <alignment horizontal="center"/>
    </xf>
    <xf numFmtId="20" fontId="0" fillId="0" borderId="2" xfId="0" applyNumberFormat="1" applyBorder="1"/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3" xfId="0" applyBorder="1"/>
    <xf numFmtId="0" fontId="1" fillId="0" borderId="1" xfId="0" applyFont="1" applyBorder="1"/>
    <xf numFmtId="0" fontId="6" fillId="0" borderId="1" xfId="1" applyFont="1" applyBorder="1"/>
    <xf numFmtId="0" fontId="6" fillId="0" borderId="1" xfId="1" applyFont="1" applyBorder="1" applyAlignment="1">
      <alignment horizontal="left"/>
    </xf>
    <xf numFmtId="0" fontId="4" fillId="0" borderId="2" xfId="0" applyFont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20" fontId="0" fillId="0" borderId="1" xfId="0" applyNumberForma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5" xfId="0" applyFill="1" applyBorder="1" applyAlignment="1">
      <alignment horizontal="center"/>
    </xf>
    <xf numFmtId="0" fontId="6" fillId="0" borderId="10" xfId="0" applyFont="1" applyFill="1" applyBorder="1"/>
    <xf numFmtId="0" fontId="6" fillId="0" borderId="10" xfId="0" applyFont="1" applyFill="1" applyBorder="1" applyAlignment="1">
      <alignment horizontal="left"/>
    </xf>
    <xf numFmtId="0" fontId="0" fillId="0" borderId="10" xfId="0" applyFill="1" applyBorder="1"/>
    <xf numFmtId="20" fontId="0" fillId="0" borderId="10" xfId="0" applyNumberFormat="1" applyFill="1" applyBorder="1"/>
    <xf numFmtId="0" fontId="0" fillId="0" borderId="16" xfId="0" applyFill="1" applyBorder="1"/>
    <xf numFmtId="0" fontId="0" fillId="0" borderId="2" xfId="0" applyFill="1" applyBorder="1"/>
    <xf numFmtId="20" fontId="0" fillId="0" borderId="2" xfId="0" applyNumberFormat="1" applyFill="1" applyBorder="1"/>
    <xf numFmtId="0" fontId="0" fillId="0" borderId="9" xfId="0" applyFill="1" applyBorder="1" applyAlignment="1">
      <alignment horizontal="center"/>
    </xf>
    <xf numFmtId="0" fontId="1" fillId="0" borderId="3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/>
    <xf numFmtId="0" fontId="0" fillId="0" borderId="9" xfId="0" applyBorder="1" applyAlignment="1">
      <alignment horizontal="center"/>
    </xf>
    <xf numFmtId="0" fontId="1" fillId="0" borderId="3" xfId="0" applyFont="1" applyBorder="1"/>
    <xf numFmtId="20" fontId="0" fillId="0" borderId="3" xfId="0" applyNumberFormat="1" applyBorder="1"/>
    <xf numFmtId="0" fontId="0" fillId="0" borderId="14" xfId="0" applyBorder="1"/>
    <xf numFmtId="0" fontId="3" fillId="2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1" xfId="0" applyFill="1" applyBorder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0" fillId="6" borderId="2" xfId="0" applyFill="1" applyBorder="1"/>
    <xf numFmtId="20" fontId="0" fillId="6" borderId="2" xfId="0" applyNumberFormat="1" applyFill="1" applyBorder="1"/>
    <xf numFmtId="0" fontId="2" fillId="6" borderId="2" xfId="0" applyFont="1" applyFill="1" applyBorder="1" applyAlignment="1">
      <alignment horizontal="center"/>
    </xf>
    <xf numFmtId="0" fontId="0" fillId="6" borderId="0" xfId="0" applyFill="1"/>
    <xf numFmtId="0" fontId="0" fillId="6" borderId="1" xfId="0" applyFill="1" applyBorder="1"/>
    <xf numFmtId="20" fontId="0" fillId="6" borderId="1" xfId="0" applyNumberFormat="1" applyFill="1" applyBorder="1"/>
    <xf numFmtId="0" fontId="2" fillId="6" borderId="1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6" borderId="1" xfId="0" applyFont="1" applyFill="1" applyBorder="1"/>
    <xf numFmtId="0" fontId="6" fillId="6" borderId="2" xfId="0" applyFont="1" applyFill="1" applyBorder="1"/>
    <xf numFmtId="0" fontId="6" fillId="6" borderId="2" xfId="0" applyFont="1" applyFill="1" applyBorder="1" applyAlignment="1">
      <alignment horizontal="left"/>
    </xf>
    <xf numFmtId="0" fontId="4" fillId="6" borderId="2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2">
    <cellStyle name="Normal" xfId="0" builtinId="0"/>
    <cellStyle name="Normal 2" xfId="1" xr:uid="{D3E1CBE8-2FBB-4003-AD23-C9995740E3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D9CFF-F6B4-4068-9CFB-C16C4D882523}">
  <dimension ref="A1:T69"/>
  <sheetViews>
    <sheetView workbookViewId="0">
      <selection activeCell="T18" sqref="T18"/>
    </sheetView>
  </sheetViews>
  <sheetFormatPr defaultRowHeight="12.5" x14ac:dyDescent="0.25"/>
  <cols>
    <col min="1" max="1" width="4" bestFit="1" customWidth="1"/>
    <col min="3" max="3" width="11.08984375" bestFit="1" customWidth="1"/>
    <col min="4" max="4" width="12.1796875" bestFit="1" customWidth="1"/>
    <col min="6" max="16" width="0" hidden="1" customWidth="1"/>
  </cols>
  <sheetData>
    <row r="1" spans="1:17" ht="13" x14ac:dyDescent="0.3">
      <c r="A1" s="98" t="s">
        <v>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spans="1:17" ht="13.5" thickBot="1" x14ac:dyDescent="0.35">
      <c r="A2" s="62" t="s">
        <v>73</v>
      </c>
      <c r="B2" s="10" t="s">
        <v>12</v>
      </c>
      <c r="C2" s="10" t="s">
        <v>13</v>
      </c>
      <c r="D2" s="10" t="s">
        <v>6</v>
      </c>
      <c r="E2" s="10" t="s">
        <v>5</v>
      </c>
      <c r="F2" s="10">
        <v>1</v>
      </c>
      <c r="G2" s="10">
        <v>2</v>
      </c>
      <c r="H2" s="10">
        <v>3</v>
      </c>
      <c r="I2" s="10">
        <v>4</v>
      </c>
      <c r="J2" s="10">
        <v>5</v>
      </c>
      <c r="K2" s="10">
        <v>6</v>
      </c>
      <c r="L2" s="10" t="s">
        <v>10</v>
      </c>
      <c r="M2" s="10" t="s">
        <v>7</v>
      </c>
      <c r="N2" s="10" t="s">
        <v>14</v>
      </c>
      <c r="O2" s="10" t="s">
        <v>8</v>
      </c>
      <c r="P2" s="10" t="s">
        <v>11</v>
      </c>
      <c r="Q2" s="63" t="s">
        <v>9</v>
      </c>
    </row>
    <row r="3" spans="1:17" ht="14.5" x14ac:dyDescent="0.35">
      <c r="A3" s="50">
        <v>171</v>
      </c>
      <c r="B3" s="18" t="s">
        <v>52</v>
      </c>
      <c r="C3" s="19" t="s">
        <v>53</v>
      </c>
      <c r="D3" s="18" t="s">
        <v>47</v>
      </c>
      <c r="E3" s="18" t="s">
        <v>20</v>
      </c>
      <c r="F3" s="3">
        <v>0</v>
      </c>
      <c r="G3" s="3">
        <v>40</v>
      </c>
      <c r="H3" s="3">
        <v>25</v>
      </c>
      <c r="I3" s="3">
        <v>50</v>
      </c>
      <c r="J3" s="3">
        <v>25</v>
      </c>
      <c r="K3" s="3">
        <v>45</v>
      </c>
      <c r="L3" s="3">
        <v>60</v>
      </c>
      <c r="M3" s="3">
        <v>70</v>
      </c>
      <c r="N3" s="3">
        <f>SUM(F3:M3)</f>
        <v>315</v>
      </c>
      <c r="O3" s="3"/>
      <c r="P3" s="8">
        <v>9.5138888888888884E-2</v>
      </c>
      <c r="Q3" s="51">
        <f>N3-O3</f>
        <v>315</v>
      </c>
    </row>
    <row r="4" spans="1:17" ht="14.5" x14ac:dyDescent="0.35">
      <c r="A4" s="50">
        <v>156</v>
      </c>
      <c r="B4" s="18" t="s">
        <v>48</v>
      </c>
      <c r="C4" s="19" t="s">
        <v>49</v>
      </c>
      <c r="D4" s="18" t="s">
        <v>47</v>
      </c>
      <c r="E4" s="18" t="s">
        <v>20</v>
      </c>
      <c r="F4" s="2">
        <v>45</v>
      </c>
      <c r="G4" s="2">
        <v>35</v>
      </c>
      <c r="H4" s="2">
        <v>50</v>
      </c>
      <c r="I4" s="2">
        <v>30</v>
      </c>
      <c r="J4" s="2">
        <v>0</v>
      </c>
      <c r="K4" s="2">
        <v>40</v>
      </c>
      <c r="L4" s="2">
        <v>70</v>
      </c>
      <c r="M4" s="2">
        <v>62</v>
      </c>
      <c r="N4" s="2">
        <f>SUM(F4:M4)</f>
        <v>332</v>
      </c>
      <c r="O4" s="2">
        <v>25</v>
      </c>
      <c r="P4" s="6">
        <v>7.6388888888888895E-2</v>
      </c>
      <c r="Q4" s="24">
        <f>N4-O4</f>
        <v>307</v>
      </c>
    </row>
    <row r="5" spans="1:17" ht="15" thickBot="1" x14ac:dyDescent="0.4">
      <c r="A5" s="52">
        <v>166</v>
      </c>
      <c r="B5" s="60" t="s">
        <v>202</v>
      </c>
      <c r="C5" s="61" t="s">
        <v>203</v>
      </c>
      <c r="D5" s="60" t="s">
        <v>47</v>
      </c>
      <c r="E5" s="60" t="s">
        <v>20</v>
      </c>
      <c r="F5" s="5">
        <v>0</v>
      </c>
      <c r="G5" s="5">
        <v>35</v>
      </c>
      <c r="H5" s="5">
        <v>50</v>
      </c>
      <c r="I5" s="5">
        <v>50</v>
      </c>
      <c r="J5" s="5">
        <v>15</v>
      </c>
      <c r="K5" s="5">
        <v>50</v>
      </c>
      <c r="L5" s="5">
        <v>40</v>
      </c>
      <c r="M5" s="5">
        <v>54</v>
      </c>
      <c r="N5" s="5">
        <f>SUM(F5:M5)</f>
        <v>294</v>
      </c>
      <c r="O5" s="5"/>
      <c r="P5" s="54">
        <v>0.1076388888888889</v>
      </c>
      <c r="Q5" s="55">
        <f>N5-O5</f>
        <v>294</v>
      </c>
    </row>
    <row r="7" spans="1:17" ht="13" thickBot="1" x14ac:dyDescent="0.3"/>
    <row r="8" spans="1:17" ht="13" x14ac:dyDescent="0.3">
      <c r="A8" s="98" t="s">
        <v>316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2"/>
    </row>
    <row r="9" spans="1:17" ht="13.5" thickBot="1" x14ac:dyDescent="0.35">
      <c r="A9" s="62" t="s">
        <v>73</v>
      </c>
      <c r="B9" s="10" t="s">
        <v>12</v>
      </c>
      <c r="C9" s="10" t="s">
        <v>13</v>
      </c>
      <c r="D9" s="10" t="s">
        <v>6</v>
      </c>
      <c r="E9" s="10" t="s">
        <v>5</v>
      </c>
      <c r="F9" s="10">
        <v>1</v>
      </c>
      <c r="G9" s="10">
        <v>2</v>
      </c>
      <c r="H9" s="10">
        <v>3</v>
      </c>
      <c r="I9" s="10">
        <v>4</v>
      </c>
      <c r="J9" s="10">
        <v>5</v>
      </c>
      <c r="K9" s="10">
        <v>6</v>
      </c>
      <c r="L9" s="10" t="s">
        <v>10</v>
      </c>
      <c r="M9" s="10" t="s">
        <v>7</v>
      </c>
      <c r="N9" s="10" t="s">
        <v>14</v>
      </c>
      <c r="O9" s="10" t="s">
        <v>8</v>
      </c>
      <c r="P9" s="10" t="s">
        <v>11</v>
      </c>
      <c r="Q9" s="63" t="s">
        <v>9</v>
      </c>
    </row>
    <row r="10" spans="1:17" ht="14.5" x14ac:dyDescent="0.35">
      <c r="A10" s="64">
        <v>142</v>
      </c>
      <c r="B10" s="25" t="s">
        <v>224</v>
      </c>
      <c r="C10" s="25" t="s">
        <v>35</v>
      </c>
      <c r="D10" s="25" t="s">
        <v>16</v>
      </c>
      <c r="E10" s="25" t="s">
        <v>4</v>
      </c>
      <c r="F10" s="3">
        <v>0</v>
      </c>
      <c r="G10" s="3">
        <v>45</v>
      </c>
      <c r="H10" s="3">
        <v>0</v>
      </c>
      <c r="I10" s="3">
        <v>50</v>
      </c>
      <c r="J10" s="3">
        <v>25</v>
      </c>
      <c r="K10" s="3">
        <v>50</v>
      </c>
      <c r="L10" s="3">
        <v>70</v>
      </c>
      <c r="M10" s="3">
        <v>70</v>
      </c>
      <c r="N10" s="3">
        <f>SUM(F10:M10)</f>
        <v>310</v>
      </c>
      <c r="O10" s="3"/>
      <c r="P10" s="8">
        <v>0.24791666666666667</v>
      </c>
      <c r="Q10" s="51">
        <f>N10-O10</f>
        <v>310</v>
      </c>
    </row>
    <row r="11" spans="1:17" x14ac:dyDescent="0.25">
      <c r="A11" s="50">
        <v>145</v>
      </c>
      <c r="B11" s="2" t="s">
        <v>226</v>
      </c>
      <c r="C11" s="2" t="s">
        <v>227</v>
      </c>
      <c r="D11" s="2" t="s">
        <v>228</v>
      </c>
      <c r="E11" s="2" t="s">
        <v>4</v>
      </c>
      <c r="F11" s="2">
        <v>45</v>
      </c>
      <c r="G11" s="2">
        <v>35</v>
      </c>
      <c r="H11" s="2">
        <v>0</v>
      </c>
      <c r="I11" s="2">
        <v>50</v>
      </c>
      <c r="J11" s="2">
        <v>40</v>
      </c>
      <c r="K11" s="2">
        <v>0</v>
      </c>
      <c r="L11" s="2">
        <v>60</v>
      </c>
      <c r="M11" s="2">
        <v>68</v>
      </c>
      <c r="N11" s="2">
        <f>SUM(F11:M11)</f>
        <v>298</v>
      </c>
      <c r="O11" s="2"/>
      <c r="P11" s="6">
        <v>0.15763888888888888</v>
      </c>
      <c r="Q11" s="24">
        <f>N11-O11</f>
        <v>298</v>
      </c>
    </row>
    <row r="12" spans="1:17" ht="15" thickBot="1" x14ac:dyDescent="0.4">
      <c r="A12" s="52">
        <v>141</v>
      </c>
      <c r="B12" s="53" t="s">
        <v>34</v>
      </c>
      <c r="C12" s="53" t="s">
        <v>35</v>
      </c>
      <c r="D12" s="53" t="s">
        <v>16</v>
      </c>
      <c r="E12" s="53" t="s">
        <v>4</v>
      </c>
      <c r="F12" s="5">
        <v>0</v>
      </c>
      <c r="G12" s="5">
        <v>45</v>
      </c>
      <c r="H12" s="5">
        <v>25</v>
      </c>
      <c r="I12" s="5">
        <v>50</v>
      </c>
      <c r="J12" s="5">
        <v>0</v>
      </c>
      <c r="K12" s="5">
        <v>30</v>
      </c>
      <c r="L12" s="5">
        <v>60</v>
      </c>
      <c r="M12" s="5">
        <v>72</v>
      </c>
      <c r="N12" s="5">
        <f>SUM(F12:M12)</f>
        <v>282</v>
      </c>
      <c r="O12" s="5"/>
      <c r="P12" s="54">
        <v>0.15208333333333332</v>
      </c>
      <c r="Q12" s="55">
        <f>N12-O12</f>
        <v>282</v>
      </c>
    </row>
    <row r="14" spans="1:17" ht="13" thickBot="1" x14ac:dyDescent="0.3"/>
    <row r="15" spans="1:17" ht="13" x14ac:dyDescent="0.3">
      <c r="A15" s="98" t="s">
        <v>291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0"/>
    </row>
    <row r="16" spans="1:17" ht="13.5" thickBot="1" x14ac:dyDescent="0.35">
      <c r="A16" s="62" t="s">
        <v>73</v>
      </c>
      <c r="B16" s="10" t="s">
        <v>12</v>
      </c>
      <c r="C16" s="10" t="s">
        <v>13</v>
      </c>
      <c r="D16" s="10" t="s">
        <v>6</v>
      </c>
      <c r="E16" s="10" t="s">
        <v>5</v>
      </c>
      <c r="F16" s="10">
        <v>1</v>
      </c>
      <c r="G16" s="10">
        <v>2</v>
      </c>
      <c r="H16" s="10">
        <v>3</v>
      </c>
      <c r="I16" s="10">
        <v>4</v>
      </c>
      <c r="J16" s="10">
        <v>5</v>
      </c>
      <c r="K16" s="10">
        <v>6</v>
      </c>
      <c r="L16" s="10" t="s">
        <v>10</v>
      </c>
      <c r="M16" s="10" t="s">
        <v>7</v>
      </c>
      <c r="N16" s="10" t="s">
        <v>14</v>
      </c>
      <c r="O16" s="10" t="s">
        <v>8</v>
      </c>
      <c r="P16" s="10" t="s">
        <v>11</v>
      </c>
      <c r="Q16" s="63" t="s">
        <v>9</v>
      </c>
    </row>
    <row r="17" spans="1:17" ht="14.5" x14ac:dyDescent="0.35">
      <c r="A17" s="64">
        <v>68</v>
      </c>
      <c r="B17" s="21" t="s">
        <v>67</v>
      </c>
      <c r="C17" s="22" t="s">
        <v>100</v>
      </c>
      <c r="D17" s="21" t="s">
        <v>16</v>
      </c>
      <c r="E17" s="21" t="s">
        <v>94</v>
      </c>
      <c r="F17" s="3">
        <v>0</v>
      </c>
      <c r="G17" s="3">
        <v>35</v>
      </c>
      <c r="H17" s="3">
        <v>50</v>
      </c>
      <c r="I17" s="3">
        <v>50</v>
      </c>
      <c r="J17" s="3">
        <v>40</v>
      </c>
      <c r="K17" s="3">
        <v>50</v>
      </c>
      <c r="L17" s="3">
        <v>50</v>
      </c>
      <c r="M17" s="3">
        <v>68</v>
      </c>
      <c r="N17" s="3">
        <f>SUM(F17:M17)</f>
        <v>343</v>
      </c>
      <c r="O17" s="3"/>
      <c r="P17" s="8">
        <v>0.11805555555555557</v>
      </c>
      <c r="Q17" s="51">
        <f>N17-O17</f>
        <v>343</v>
      </c>
    </row>
    <row r="18" spans="1:17" ht="14.5" x14ac:dyDescent="0.35">
      <c r="A18" s="50">
        <v>67</v>
      </c>
      <c r="B18" s="18" t="s">
        <v>98</v>
      </c>
      <c r="C18" s="19" t="s">
        <v>99</v>
      </c>
      <c r="D18" s="18" t="s">
        <v>16</v>
      </c>
      <c r="E18" s="18" t="s">
        <v>94</v>
      </c>
      <c r="F18" s="2">
        <v>50</v>
      </c>
      <c r="G18" s="2">
        <v>40</v>
      </c>
      <c r="H18" s="2">
        <v>25</v>
      </c>
      <c r="I18" s="2">
        <v>50</v>
      </c>
      <c r="J18" s="2">
        <v>50</v>
      </c>
      <c r="K18" s="2">
        <v>0</v>
      </c>
      <c r="L18" s="2">
        <v>40</v>
      </c>
      <c r="M18" s="2">
        <v>56</v>
      </c>
      <c r="N18" s="2">
        <f>SUM(F18:M18)</f>
        <v>311</v>
      </c>
      <c r="O18" s="2"/>
      <c r="P18" s="6">
        <v>0.15972222222222224</v>
      </c>
      <c r="Q18" s="24">
        <f>N18-O18</f>
        <v>311</v>
      </c>
    </row>
    <row r="19" spans="1:17" ht="15" thickBot="1" x14ac:dyDescent="0.4">
      <c r="A19" s="52">
        <v>64</v>
      </c>
      <c r="B19" s="60" t="s">
        <v>25</v>
      </c>
      <c r="C19" s="61" t="s">
        <v>40</v>
      </c>
      <c r="D19" s="60" t="s">
        <v>16</v>
      </c>
      <c r="E19" s="60" t="s">
        <v>94</v>
      </c>
      <c r="F19" s="5">
        <v>50</v>
      </c>
      <c r="G19" s="5">
        <v>45</v>
      </c>
      <c r="H19" s="5">
        <v>0</v>
      </c>
      <c r="I19" s="5">
        <v>50</v>
      </c>
      <c r="J19" s="5">
        <v>25</v>
      </c>
      <c r="K19" s="5">
        <v>30</v>
      </c>
      <c r="L19" s="5">
        <v>40</v>
      </c>
      <c r="M19" s="5">
        <v>66</v>
      </c>
      <c r="N19" s="5">
        <f>SUM(F19:M19)</f>
        <v>306</v>
      </c>
      <c r="O19" s="5"/>
      <c r="P19" s="54">
        <v>0.12986111111111112</v>
      </c>
      <c r="Q19" s="55">
        <f>N19-O19</f>
        <v>306</v>
      </c>
    </row>
    <row r="21" spans="1:17" ht="13" thickBot="1" x14ac:dyDescent="0.3"/>
    <row r="22" spans="1:17" ht="13" x14ac:dyDescent="0.3">
      <c r="A22" s="98" t="s">
        <v>315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</row>
    <row r="23" spans="1:17" ht="13.5" thickBot="1" x14ac:dyDescent="0.35">
      <c r="A23" s="62" t="s">
        <v>73</v>
      </c>
      <c r="B23" s="10" t="s">
        <v>12</v>
      </c>
      <c r="C23" s="10" t="s">
        <v>13</v>
      </c>
      <c r="D23" s="10" t="s">
        <v>6</v>
      </c>
      <c r="E23" s="10" t="s">
        <v>5</v>
      </c>
      <c r="F23" s="10">
        <v>1</v>
      </c>
      <c r="G23" s="10">
        <v>2</v>
      </c>
      <c r="H23" s="10">
        <v>3</v>
      </c>
      <c r="I23" s="10">
        <v>4</v>
      </c>
      <c r="J23" s="10">
        <v>5</v>
      </c>
      <c r="K23" s="10">
        <v>6</v>
      </c>
      <c r="L23" s="10" t="s">
        <v>10</v>
      </c>
      <c r="M23" s="10" t="s">
        <v>7</v>
      </c>
      <c r="N23" s="10" t="s">
        <v>14</v>
      </c>
      <c r="O23" s="10" t="s">
        <v>8</v>
      </c>
      <c r="P23" s="10" t="s">
        <v>11</v>
      </c>
      <c r="Q23" s="63" t="s">
        <v>9</v>
      </c>
    </row>
    <row r="24" spans="1:17" ht="14.5" x14ac:dyDescent="0.35">
      <c r="A24" s="50">
        <v>94</v>
      </c>
      <c r="B24" s="18" t="s">
        <v>121</v>
      </c>
      <c r="C24" s="19" t="s">
        <v>320</v>
      </c>
      <c r="D24" s="18" t="s">
        <v>321</v>
      </c>
      <c r="E24" s="18" t="s">
        <v>114</v>
      </c>
      <c r="F24" s="28">
        <v>45</v>
      </c>
      <c r="G24" s="3">
        <v>30</v>
      </c>
      <c r="H24" s="3">
        <v>0</v>
      </c>
      <c r="I24" s="3">
        <v>50</v>
      </c>
      <c r="J24" s="3">
        <v>20</v>
      </c>
      <c r="K24" s="3">
        <v>0</v>
      </c>
      <c r="L24" s="3">
        <v>40</v>
      </c>
      <c r="M24" s="3">
        <v>64</v>
      </c>
      <c r="N24" s="3">
        <f>SUM(F24:M24)</f>
        <v>249</v>
      </c>
      <c r="O24" s="3"/>
      <c r="P24" s="8">
        <v>0.13125000000000001</v>
      </c>
      <c r="Q24" s="51">
        <f>N24-O24</f>
        <v>249</v>
      </c>
    </row>
    <row r="25" spans="1:17" ht="14.5" x14ac:dyDescent="0.35">
      <c r="A25" s="50">
        <v>108</v>
      </c>
      <c r="B25" s="18" t="s">
        <v>293</v>
      </c>
      <c r="C25" s="19" t="s">
        <v>292</v>
      </c>
      <c r="D25" s="18" t="s">
        <v>228</v>
      </c>
      <c r="E25" s="18" t="s">
        <v>114</v>
      </c>
      <c r="F25" s="2">
        <v>0</v>
      </c>
      <c r="G25" s="2">
        <v>35</v>
      </c>
      <c r="H25" s="2">
        <v>0</v>
      </c>
      <c r="I25" s="2">
        <v>50</v>
      </c>
      <c r="J25" s="2">
        <v>0</v>
      </c>
      <c r="K25" s="2">
        <v>35</v>
      </c>
      <c r="L25" s="2">
        <v>50</v>
      </c>
      <c r="M25" s="2">
        <v>74</v>
      </c>
      <c r="N25" s="2">
        <f>SUM(F25:M25)</f>
        <v>244</v>
      </c>
      <c r="O25" s="2"/>
      <c r="P25" s="6">
        <v>0.13958333333333334</v>
      </c>
      <c r="Q25" s="24">
        <f>N25-O25</f>
        <v>244</v>
      </c>
    </row>
    <row r="26" spans="1:17" ht="15" thickBot="1" x14ac:dyDescent="0.4">
      <c r="A26" s="52">
        <v>97</v>
      </c>
      <c r="B26" s="60" t="s">
        <v>125</v>
      </c>
      <c r="C26" s="61" t="s">
        <v>126</v>
      </c>
      <c r="D26" s="60" t="s">
        <v>16</v>
      </c>
      <c r="E26" s="60" t="s">
        <v>114</v>
      </c>
      <c r="F26" s="5">
        <v>30</v>
      </c>
      <c r="G26" s="5">
        <v>35</v>
      </c>
      <c r="H26" s="5">
        <v>0</v>
      </c>
      <c r="I26" s="5">
        <v>50</v>
      </c>
      <c r="J26" s="5">
        <v>10</v>
      </c>
      <c r="K26" s="5">
        <v>0</v>
      </c>
      <c r="L26" s="5">
        <v>60</v>
      </c>
      <c r="M26" s="5">
        <v>50</v>
      </c>
      <c r="N26" s="5">
        <f>SUM(F26:M26)</f>
        <v>235</v>
      </c>
      <c r="O26" s="5"/>
      <c r="P26" s="54">
        <v>0.11388888888888889</v>
      </c>
      <c r="Q26" s="55">
        <f>N26-O26</f>
        <v>235</v>
      </c>
    </row>
    <row r="28" spans="1:17" ht="13" thickBot="1" x14ac:dyDescent="0.3"/>
    <row r="29" spans="1:17" ht="13" x14ac:dyDescent="0.3">
      <c r="A29" s="98" t="s">
        <v>314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</row>
    <row r="30" spans="1:17" ht="13.5" thickBot="1" x14ac:dyDescent="0.35">
      <c r="A30" s="62" t="s">
        <v>73</v>
      </c>
      <c r="B30" s="10" t="s">
        <v>12</v>
      </c>
      <c r="C30" s="10" t="s">
        <v>13</v>
      </c>
      <c r="D30" s="10" t="s">
        <v>6</v>
      </c>
      <c r="E30" s="10" t="s">
        <v>5</v>
      </c>
      <c r="F30" s="10">
        <v>1</v>
      </c>
      <c r="G30" s="10">
        <v>2</v>
      </c>
      <c r="H30" s="10">
        <v>3</v>
      </c>
      <c r="I30" s="10">
        <v>4</v>
      </c>
      <c r="J30" s="10">
        <v>5</v>
      </c>
      <c r="K30" s="10">
        <v>6</v>
      </c>
      <c r="L30" s="10" t="s">
        <v>10</v>
      </c>
      <c r="M30" s="10" t="s">
        <v>7</v>
      </c>
      <c r="N30" s="10" t="s">
        <v>14</v>
      </c>
      <c r="O30" s="10" t="s">
        <v>8</v>
      </c>
      <c r="P30" s="10" t="s">
        <v>11</v>
      </c>
      <c r="Q30" s="63" t="s">
        <v>9</v>
      </c>
    </row>
    <row r="31" spans="1:17" ht="14.5" x14ac:dyDescent="0.35">
      <c r="A31" s="50">
        <v>123</v>
      </c>
      <c r="B31" s="18" t="s">
        <v>71</v>
      </c>
      <c r="C31" s="19" t="s">
        <v>72</v>
      </c>
      <c r="D31" s="18" t="s">
        <v>0</v>
      </c>
      <c r="E31" s="18" t="s">
        <v>145</v>
      </c>
      <c r="F31" s="3">
        <v>0</v>
      </c>
      <c r="G31" s="3">
        <v>45</v>
      </c>
      <c r="H31" s="3">
        <v>0</v>
      </c>
      <c r="I31" s="3">
        <v>50</v>
      </c>
      <c r="J31" s="3">
        <v>50</v>
      </c>
      <c r="K31" s="3">
        <v>40</v>
      </c>
      <c r="L31" s="3">
        <v>60</v>
      </c>
      <c r="M31" s="3">
        <v>70</v>
      </c>
      <c r="N31" s="3">
        <f>SUM(F31:M31)</f>
        <v>315</v>
      </c>
      <c r="O31" s="3"/>
      <c r="P31" s="8">
        <v>0.18541666666666667</v>
      </c>
      <c r="Q31" s="51">
        <f>N31-O31</f>
        <v>315</v>
      </c>
    </row>
    <row r="32" spans="1:17" ht="14.5" x14ac:dyDescent="0.35">
      <c r="A32" s="50">
        <v>135</v>
      </c>
      <c r="B32" s="18" t="s">
        <v>164</v>
      </c>
      <c r="C32" s="19" t="s">
        <v>165</v>
      </c>
      <c r="D32" s="18" t="s">
        <v>163</v>
      </c>
      <c r="E32" s="18" t="s">
        <v>145</v>
      </c>
      <c r="F32" s="2">
        <v>0</v>
      </c>
      <c r="G32" s="2">
        <v>50</v>
      </c>
      <c r="H32" s="2">
        <v>50</v>
      </c>
      <c r="I32" s="2">
        <v>0</v>
      </c>
      <c r="J32" s="2">
        <v>0</v>
      </c>
      <c r="K32" s="2">
        <v>45</v>
      </c>
      <c r="L32" s="2">
        <v>70</v>
      </c>
      <c r="M32" s="2">
        <v>50</v>
      </c>
      <c r="N32" s="2">
        <f>SUM(F32:M32)</f>
        <v>265</v>
      </c>
      <c r="O32" s="2"/>
      <c r="P32" s="6">
        <v>0.16180555555555556</v>
      </c>
      <c r="Q32" s="24">
        <f>N32-O32</f>
        <v>265</v>
      </c>
    </row>
    <row r="33" spans="1:20" ht="15" thickBot="1" x14ac:dyDescent="0.4">
      <c r="A33" s="52">
        <v>129</v>
      </c>
      <c r="B33" s="60" t="s">
        <v>166</v>
      </c>
      <c r="C33" s="61" t="s">
        <v>167</v>
      </c>
      <c r="D33" s="60" t="s">
        <v>163</v>
      </c>
      <c r="E33" s="60" t="s">
        <v>145</v>
      </c>
      <c r="F33" s="5">
        <v>0</v>
      </c>
      <c r="G33" s="5">
        <v>45</v>
      </c>
      <c r="H33" s="5">
        <v>0</v>
      </c>
      <c r="I33" s="5">
        <v>50</v>
      </c>
      <c r="J33" s="5">
        <v>0</v>
      </c>
      <c r="K33" s="5">
        <v>0</v>
      </c>
      <c r="L33" s="5">
        <v>70</v>
      </c>
      <c r="M33" s="5">
        <v>74</v>
      </c>
      <c r="N33" s="5">
        <f>SUM(F33:M33)</f>
        <v>239</v>
      </c>
      <c r="O33" s="5"/>
      <c r="P33" s="54">
        <v>0.15486111111111112</v>
      </c>
      <c r="Q33" s="55">
        <f>N33-O33</f>
        <v>239</v>
      </c>
    </row>
    <row r="35" spans="1:20" ht="13" thickBot="1" x14ac:dyDescent="0.3"/>
    <row r="36" spans="1:20" ht="13" x14ac:dyDescent="0.3">
      <c r="A36" s="98" t="s">
        <v>229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</row>
    <row r="37" spans="1:20" ht="13.5" thickBot="1" x14ac:dyDescent="0.35">
      <c r="A37" s="62" t="s">
        <v>73</v>
      </c>
      <c r="B37" s="10" t="s">
        <v>12</v>
      </c>
      <c r="C37" s="10" t="s">
        <v>13</v>
      </c>
      <c r="D37" s="10" t="s">
        <v>6</v>
      </c>
      <c r="E37" s="10" t="s">
        <v>5</v>
      </c>
      <c r="F37" s="10">
        <v>1</v>
      </c>
      <c r="G37" s="10">
        <v>2</v>
      </c>
      <c r="H37" s="10">
        <v>3</v>
      </c>
      <c r="I37" s="10">
        <v>4</v>
      </c>
      <c r="J37" s="10">
        <v>5</v>
      </c>
      <c r="K37" s="10">
        <v>6</v>
      </c>
      <c r="L37" s="10" t="s">
        <v>10</v>
      </c>
      <c r="M37" s="10" t="s">
        <v>7</v>
      </c>
      <c r="N37" s="10" t="s">
        <v>14</v>
      </c>
      <c r="O37" s="10" t="s">
        <v>8</v>
      </c>
      <c r="P37" s="10" t="s">
        <v>11</v>
      </c>
      <c r="Q37" s="63" t="s">
        <v>9</v>
      </c>
    </row>
    <row r="38" spans="1:20" ht="14.5" x14ac:dyDescent="0.35">
      <c r="A38" s="50">
        <v>46</v>
      </c>
      <c r="B38" s="25" t="s">
        <v>59</v>
      </c>
      <c r="C38" s="25" t="s">
        <v>232</v>
      </c>
      <c r="D38" s="25" t="s">
        <v>163</v>
      </c>
      <c r="E38" s="25" t="s">
        <v>229</v>
      </c>
      <c r="F38" s="3">
        <v>40</v>
      </c>
      <c r="G38" s="3">
        <v>35</v>
      </c>
      <c r="H38" s="3">
        <v>0</v>
      </c>
      <c r="I38" s="3">
        <v>50</v>
      </c>
      <c r="J38" s="3">
        <v>0</v>
      </c>
      <c r="K38" s="3">
        <v>35</v>
      </c>
      <c r="L38" s="3">
        <v>30</v>
      </c>
      <c r="M38" s="3">
        <v>60</v>
      </c>
      <c r="N38" s="3">
        <f>SUM(F38:M38)</f>
        <v>250</v>
      </c>
      <c r="O38" s="3"/>
      <c r="P38" s="8">
        <v>0.17152777777777775</v>
      </c>
      <c r="Q38" s="51">
        <f>N38-O38</f>
        <v>250</v>
      </c>
    </row>
    <row r="39" spans="1:20" ht="14.5" x14ac:dyDescent="0.35">
      <c r="A39" s="50">
        <v>41</v>
      </c>
      <c r="B39" s="25" t="s">
        <v>17</v>
      </c>
      <c r="C39" s="25" t="s">
        <v>28</v>
      </c>
      <c r="D39" s="25" t="s">
        <v>0</v>
      </c>
      <c r="E39" s="25" t="s">
        <v>229</v>
      </c>
      <c r="F39" s="2">
        <v>40</v>
      </c>
      <c r="G39" s="2">
        <v>0</v>
      </c>
      <c r="H39" s="2">
        <v>0</v>
      </c>
      <c r="I39" s="2">
        <v>50</v>
      </c>
      <c r="J39" s="2">
        <v>0</v>
      </c>
      <c r="K39" s="2">
        <v>0</v>
      </c>
      <c r="L39" s="2">
        <v>50</v>
      </c>
      <c r="M39" s="2">
        <v>80</v>
      </c>
      <c r="N39" s="2">
        <f>SUM(F39:M39)</f>
        <v>220</v>
      </c>
      <c r="O39" s="2"/>
      <c r="P39" s="6">
        <v>0.17569444444444446</v>
      </c>
      <c r="Q39" s="24">
        <f>N39-O39</f>
        <v>220</v>
      </c>
    </row>
    <row r="40" spans="1:20" ht="15" thickBot="1" x14ac:dyDescent="0.4">
      <c r="A40" s="52">
        <v>47</v>
      </c>
      <c r="B40" s="53" t="s">
        <v>233</v>
      </c>
      <c r="C40" s="53" t="s">
        <v>234</v>
      </c>
      <c r="D40" s="53" t="s">
        <v>163</v>
      </c>
      <c r="E40" s="53" t="s">
        <v>229</v>
      </c>
      <c r="F40" s="5">
        <v>0</v>
      </c>
      <c r="G40" s="5">
        <v>45</v>
      </c>
      <c r="H40" s="5">
        <v>25</v>
      </c>
      <c r="I40" s="5">
        <v>50</v>
      </c>
      <c r="J40" s="5">
        <v>0</v>
      </c>
      <c r="K40" s="5">
        <v>0</v>
      </c>
      <c r="L40" s="5">
        <v>40</v>
      </c>
      <c r="M40" s="5">
        <v>58</v>
      </c>
      <c r="N40" s="5">
        <f>SUM(F40:M40)</f>
        <v>218</v>
      </c>
      <c r="O40" s="5"/>
      <c r="P40" s="54">
        <v>0.14861111111111111</v>
      </c>
      <c r="Q40" s="55">
        <f>N40-O40</f>
        <v>218</v>
      </c>
    </row>
    <row r="42" spans="1:20" ht="13" thickBot="1" x14ac:dyDescent="0.3"/>
    <row r="43" spans="1:20" ht="13" x14ac:dyDescent="0.3">
      <c r="A43" s="98" t="s">
        <v>3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</row>
    <row r="44" spans="1:20" ht="13.5" thickBot="1" x14ac:dyDescent="0.35">
      <c r="A44" s="56" t="s">
        <v>73</v>
      </c>
      <c r="B44" s="9" t="s">
        <v>12</v>
      </c>
      <c r="C44" s="9" t="s">
        <v>13</v>
      </c>
      <c r="D44" s="9" t="s">
        <v>6</v>
      </c>
      <c r="E44" s="9" t="s">
        <v>5</v>
      </c>
      <c r="F44" s="9">
        <v>1</v>
      </c>
      <c r="G44" s="9">
        <v>2</v>
      </c>
      <c r="H44" s="9">
        <v>3</v>
      </c>
      <c r="I44" s="9">
        <v>4</v>
      </c>
      <c r="J44" s="9">
        <v>5</v>
      </c>
      <c r="K44" s="9">
        <v>6</v>
      </c>
      <c r="L44" s="9" t="s">
        <v>10</v>
      </c>
      <c r="M44" s="9" t="s">
        <v>7</v>
      </c>
      <c r="N44" s="9" t="s">
        <v>14</v>
      </c>
      <c r="O44" s="9" t="s">
        <v>8</v>
      </c>
      <c r="P44" s="9" t="s">
        <v>11</v>
      </c>
      <c r="Q44" s="57" t="s">
        <v>9</v>
      </c>
    </row>
    <row r="45" spans="1:20" ht="14.5" x14ac:dyDescent="0.35">
      <c r="A45" s="58">
        <v>55</v>
      </c>
      <c r="B45" s="30" t="s">
        <v>177</v>
      </c>
      <c r="C45" s="30" t="s">
        <v>178</v>
      </c>
      <c r="D45" s="30" t="s">
        <v>163</v>
      </c>
      <c r="E45" s="30" t="s">
        <v>3</v>
      </c>
      <c r="F45" s="41">
        <v>35</v>
      </c>
      <c r="G45" s="41">
        <v>30</v>
      </c>
      <c r="H45" s="41">
        <v>0</v>
      </c>
      <c r="I45" s="41">
        <v>50</v>
      </c>
      <c r="J45" s="41">
        <v>35</v>
      </c>
      <c r="K45" s="41">
        <v>45</v>
      </c>
      <c r="L45" s="41">
        <v>60</v>
      </c>
      <c r="M45" s="41">
        <v>64</v>
      </c>
      <c r="N45" s="41">
        <f>SUM(F45:M45)</f>
        <v>319</v>
      </c>
      <c r="O45" s="41"/>
      <c r="P45" s="42">
        <v>0.13333333333333333</v>
      </c>
      <c r="Q45" s="59">
        <f>N45-O45</f>
        <v>319</v>
      </c>
      <c r="R45" s="101" t="s">
        <v>318</v>
      </c>
      <c r="S45" s="102"/>
      <c r="T45" s="102"/>
    </row>
    <row r="46" spans="1:20" ht="14.5" x14ac:dyDescent="0.35">
      <c r="A46" s="50">
        <v>59</v>
      </c>
      <c r="B46" s="18" t="s">
        <v>288</v>
      </c>
      <c r="C46" s="19" t="s">
        <v>22</v>
      </c>
      <c r="D46" s="18" t="s">
        <v>228</v>
      </c>
      <c r="E46" s="18" t="s">
        <v>3</v>
      </c>
      <c r="F46" s="2">
        <v>35</v>
      </c>
      <c r="G46" s="2">
        <v>30</v>
      </c>
      <c r="H46" s="2">
        <v>0</v>
      </c>
      <c r="I46" s="2">
        <v>50</v>
      </c>
      <c r="J46" s="2">
        <v>25</v>
      </c>
      <c r="K46" s="2">
        <v>50</v>
      </c>
      <c r="L46" s="2">
        <v>50</v>
      </c>
      <c r="M46" s="2">
        <v>76</v>
      </c>
      <c r="N46" s="2">
        <f>SUM(F46:M46)</f>
        <v>316</v>
      </c>
      <c r="O46" s="2"/>
      <c r="P46" s="6">
        <v>0.15763888888888888</v>
      </c>
      <c r="Q46" s="24">
        <f>N46-O46</f>
        <v>316</v>
      </c>
    </row>
    <row r="47" spans="1:20" ht="15" thickBot="1" x14ac:dyDescent="0.4">
      <c r="A47" s="43">
        <v>57</v>
      </c>
      <c r="B47" s="44" t="s">
        <v>75</v>
      </c>
      <c r="C47" s="44" t="s">
        <v>76</v>
      </c>
      <c r="D47" s="44" t="s">
        <v>163</v>
      </c>
      <c r="E47" s="44" t="s">
        <v>3</v>
      </c>
      <c r="F47" s="5">
        <v>30</v>
      </c>
      <c r="G47" s="5">
        <v>35</v>
      </c>
      <c r="H47" s="5">
        <v>0</v>
      </c>
      <c r="I47" s="5">
        <v>50</v>
      </c>
      <c r="J47" s="5">
        <v>15</v>
      </c>
      <c r="K47" s="5">
        <v>0</v>
      </c>
      <c r="L47" s="5">
        <v>70</v>
      </c>
      <c r="M47" s="5">
        <v>68</v>
      </c>
      <c r="N47" s="5">
        <f>SUM(F47:M47)</f>
        <v>268</v>
      </c>
      <c r="O47" s="5"/>
      <c r="P47" s="54">
        <v>0.16458333333333333</v>
      </c>
      <c r="Q47" s="55">
        <f>N47-O47</f>
        <v>268</v>
      </c>
    </row>
    <row r="50" spans="1:20" ht="13" thickBot="1" x14ac:dyDescent="0.3"/>
    <row r="51" spans="1:20" ht="13" x14ac:dyDescent="0.3">
      <c r="A51" s="98" t="s">
        <v>2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00"/>
    </row>
    <row r="52" spans="1:20" ht="13.5" thickBot="1" x14ac:dyDescent="0.35">
      <c r="A52" s="56" t="s">
        <v>73</v>
      </c>
      <c r="B52" s="9" t="s">
        <v>12</v>
      </c>
      <c r="C52" s="9" t="s">
        <v>13</v>
      </c>
      <c r="D52" s="9" t="s">
        <v>6</v>
      </c>
      <c r="E52" s="9" t="s">
        <v>5</v>
      </c>
      <c r="F52" s="9">
        <v>1</v>
      </c>
      <c r="G52" s="9">
        <v>2</v>
      </c>
      <c r="H52" s="9">
        <v>3</v>
      </c>
      <c r="I52" s="9">
        <v>4</v>
      </c>
      <c r="J52" s="9">
        <v>5</v>
      </c>
      <c r="K52" s="9">
        <v>6</v>
      </c>
      <c r="L52" s="9" t="s">
        <v>10</v>
      </c>
      <c r="M52" s="9" t="s">
        <v>7</v>
      </c>
      <c r="N52" s="9" t="s">
        <v>14</v>
      </c>
      <c r="O52" s="9" t="s">
        <v>8</v>
      </c>
      <c r="P52" s="9" t="s">
        <v>11</v>
      </c>
      <c r="Q52" s="57" t="s">
        <v>9</v>
      </c>
    </row>
    <row r="53" spans="1:20" ht="14.5" x14ac:dyDescent="0.35">
      <c r="A53" s="58">
        <v>21</v>
      </c>
      <c r="B53" s="45" t="s">
        <v>80</v>
      </c>
      <c r="C53" s="46" t="s">
        <v>81</v>
      </c>
      <c r="D53" s="45" t="s">
        <v>16</v>
      </c>
      <c r="E53" s="45" t="s">
        <v>2</v>
      </c>
      <c r="F53" s="41">
        <v>50</v>
      </c>
      <c r="G53" s="41">
        <v>40</v>
      </c>
      <c r="H53" s="41">
        <v>50</v>
      </c>
      <c r="I53" s="41">
        <v>50</v>
      </c>
      <c r="J53" s="41">
        <v>40</v>
      </c>
      <c r="K53" s="41">
        <v>0</v>
      </c>
      <c r="L53" s="41">
        <v>50</v>
      </c>
      <c r="M53" s="41">
        <v>74</v>
      </c>
      <c r="N53" s="41">
        <f>SUM(F53:M53)</f>
        <v>354</v>
      </c>
      <c r="O53" s="41"/>
      <c r="P53" s="42">
        <v>0.24444444444444446</v>
      </c>
      <c r="Q53" s="59">
        <f>N53-O53</f>
        <v>354</v>
      </c>
      <c r="R53" s="103" t="s">
        <v>317</v>
      </c>
      <c r="S53" s="104"/>
      <c r="T53" s="104"/>
    </row>
    <row r="54" spans="1:20" ht="14.5" x14ac:dyDescent="0.35">
      <c r="A54" s="50">
        <v>13</v>
      </c>
      <c r="B54" s="18" t="s">
        <v>85</v>
      </c>
      <c r="C54" s="19" t="s">
        <v>37</v>
      </c>
      <c r="D54" s="18" t="s">
        <v>47</v>
      </c>
      <c r="E54" s="18" t="s">
        <v>2</v>
      </c>
      <c r="F54" s="2">
        <v>0</v>
      </c>
      <c r="G54" s="2">
        <v>40</v>
      </c>
      <c r="H54" s="2">
        <v>25</v>
      </c>
      <c r="I54" s="2">
        <v>50</v>
      </c>
      <c r="J54" s="2">
        <v>40</v>
      </c>
      <c r="K54" s="2">
        <v>50</v>
      </c>
      <c r="L54" s="2">
        <v>60</v>
      </c>
      <c r="M54" s="2">
        <v>64</v>
      </c>
      <c r="N54" s="2">
        <f>SUM(F54:M54)</f>
        <v>329</v>
      </c>
      <c r="O54" s="2"/>
      <c r="P54" s="6">
        <v>0.11458333333333333</v>
      </c>
      <c r="Q54" s="24">
        <f>N54-O54</f>
        <v>329</v>
      </c>
    </row>
    <row r="55" spans="1:20" ht="15" thickBot="1" x14ac:dyDescent="0.4">
      <c r="A55" s="52">
        <v>19</v>
      </c>
      <c r="B55" s="60" t="s">
        <v>129</v>
      </c>
      <c r="C55" s="61" t="s">
        <v>30</v>
      </c>
      <c r="D55" s="60" t="s">
        <v>16</v>
      </c>
      <c r="E55" s="60" t="s">
        <v>2</v>
      </c>
      <c r="F55" s="5">
        <v>0</v>
      </c>
      <c r="G55" s="5">
        <v>45</v>
      </c>
      <c r="H55" s="5">
        <v>0</v>
      </c>
      <c r="I55" s="5">
        <v>40</v>
      </c>
      <c r="J55" s="5">
        <v>35</v>
      </c>
      <c r="K55" s="5">
        <v>45</v>
      </c>
      <c r="L55" s="5">
        <v>60</v>
      </c>
      <c r="M55" s="5">
        <v>78</v>
      </c>
      <c r="N55" s="5">
        <f>SUM(F55:M55)</f>
        <v>303</v>
      </c>
      <c r="O55" s="5"/>
      <c r="P55" s="54">
        <v>0.19097222222222221</v>
      </c>
      <c r="Q55" s="55">
        <f>N55-O55</f>
        <v>303</v>
      </c>
    </row>
    <row r="57" spans="1:20" ht="13" thickBot="1" x14ac:dyDescent="0.3"/>
    <row r="58" spans="1:20" ht="13.5" thickBot="1" x14ac:dyDescent="0.35">
      <c r="A58" s="105" t="s">
        <v>15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7"/>
    </row>
    <row r="59" spans="1:20" ht="13.5" thickBot="1" x14ac:dyDescent="0.35">
      <c r="A59" s="47" t="s">
        <v>73</v>
      </c>
      <c r="B59" s="48" t="s">
        <v>12</v>
      </c>
      <c r="C59" s="48" t="s">
        <v>13</v>
      </c>
      <c r="D59" s="48" t="s">
        <v>6</v>
      </c>
      <c r="E59" s="48" t="s">
        <v>5</v>
      </c>
      <c r="F59" s="48">
        <v>1</v>
      </c>
      <c r="G59" s="48">
        <v>2</v>
      </c>
      <c r="H59" s="48">
        <v>3</v>
      </c>
      <c r="I59" s="48">
        <v>4</v>
      </c>
      <c r="J59" s="48">
        <v>5</v>
      </c>
      <c r="K59" s="48">
        <v>6</v>
      </c>
      <c r="L59" s="48" t="s">
        <v>10</v>
      </c>
      <c r="M59" s="48" t="s">
        <v>7</v>
      </c>
      <c r="N59" s="48" t="s">
        <v>14</v>
      </c>
      <c r="O59" s="48" t="s">
        <v>8</v>
      </c>
      <c r="P59" s="48" t="s">
        <v>11</v>
      </c>
      <c r="Q59" s="49" t="s">
        <v>9</v>
      </c>
    </row>
    <row r="60" spans="1:20" ht="14.5" x14ac:dyDescent="0.35">
      <c r="A60" s="50">
        <v>36</v>
      </c>
      <c r="B60" s="25" t="s">
        <v>42</v>
      </c>
      <c r="C60" s="25" t="s">
        <v>185</v>
      </c>
      <c r="D60" s="25" t="s">
        <v>163</v>
      </c>
      <c r="E60" s="25" t="s">
        <v>15</v>
      </c>
      <c r="F60" s="3">
        <v>50</v>
      </c>
      <c r="G60" s="3">
        <v>30</v>
      </c>
      <c r="H60" s="3">
        <v>0</v>
      </c>
      <c r="I60" s="3">
        <v>50</v>
      </c>
      <c r="J60" s="3">
        <v>0</v>
      </c>
      <c r="K60" s="3">
        <v>30</v>
      </c>
      <c r="L60" s="3">
        <v>50</v>
      </c>
      <c r="M60" s="3">
        <v>60</v>
      </c>
      <c r="N60" s="3">
        <f>SUM(F60:M60)</f>
        <v>270</v>
      </c>
      <c r="O60" s="3"/>
      <c r="P60" s="8">
        <v>0.1125</v>
      </c>
      <c r="Q60" s="51">
        <f>N60-O60</f>
        <v>270</v>
      </c>
    </row>
    <row r="61" spans="1:20" ht="14.5" x14ac:dyDescent="0.35">
      <c r="A61" s="50">
        <v>28</v>
      </c>
      <c r="B61" s="25" t="s">
        <v>179</v>
      </c>
      <c r="C61" s="25" t="s">
        <v>180</v>
      </c>
      <c r="D61" s="2" t="s">
        <v>47</v>
      </c>
      <c r="E61" s="25" t="s">
        <v>15</v>
      </c>
      <c r="F61" s="2">
        <v>0</v>
      </c>
      <c r="G61" s="2">
        <v>0</v>
      </c>
      <c r="H61" s="2">
        <v>50</v>
      </c>
      <c r="I61" s="2">
        <v>50</v>
      </c>
      <c r="J61" s="2">
        <v>0</v>
      </c>
      <c r="K61" s="2">
        <v>50</v>
      </c>
      <c r="L61" s="2">
        <v>50</v>
      </c>
      <c r="M61" s="2">
        <v>64</v>
      </c>
      <c r="N61" s="2">
        <f>SUM(F61:M61)</f>
        <v>264</v>
      </c>
      <c r="O61" s="2"/>
      <c r="P61" s="6">
        <v>0.14027777777777778</v>
      </c>
      <c r="Q61" s="24">
        <f>N61-O61</f>
        <v>264</v>
      </c>
    </row>
    <row r="62" spans="1:20" ht="15" thickBot="1" x14ac:dyDescent="0.4">
      <c r="A62" s="52">
        <v>39</v>
      </c>
      <c r="B62" s="53" t="s">
        <v>166</v>
      </c>
      <c r="C62" s="53" t="s">
        <v>189</v>
      </c>
      <c r="D62" s="53" t="s">
        <v>163</v>
      </c>
      <c r="E62" s="53" t="s">
        <v>15</v>
      </c>
      <c r="F62" s="5">
        <v>45</v>
      </c>
      <c r="G62" s="5">
        <v>35</v>
      </c>
      <c r="H62" s="5">
        <v>0</v>
      </c>
      <c r="I62" s="5">
        <v>50</v>
      </c>
      <c r="J62" s="5">
        <v>0</v>
      </c>
      <c r="K62" s="5">
        <v>0</v>
      </c>
      <c r="L62" s="5">
        <v>50</v>
      </c>
      <c r="M62" s="5">
        <v>68</v>
      </c>
      <c r="N62" s="5">
        <f>SUM(F62:M62)</f>
        <v>248</v>
      </c>
      <c r="O62" s="5"/>
      <c r="P62" s="54">
        <v>0.13263888888888889</v>
      </c>
      <c r="Q62" s="55">
        <f>N62-O62</f>
        <v>248</v>
      </c>
    </row>
    <row r="64" spans="1:20" ht="13" thickBot="1" x14ac:dyDescent="0.3"/>
    <row r="65" spans="1:17" ht="13.5" thickBot="1" x14ac:dyDescent="0.35">
      <c r="A65" s="108" t="s">
        <v>319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10"/>
    </row>
    <row r="66" spans="1:17" ht="15" thickBot="1" x14ac:dyDescent="0.4">
      <c r="A66" s="35">
        <v>21</v>
      </c>
      <c r="B66" s="36" t="s">
        <v>80</v>
      </c>
      <c r="C66" s="37" t="s">
        <v>81</v>
      </c>
      <c r="D66" s="36" t="s">
        <v>16</v>
      </c>
      <c r="E66" s="36" t="s">
        <v>2</v>
      </c>
      <c r="F66" s="38">
        <v>50</v>
      </c>
      <c r="G66" s="38">
        <v>40</v>
      </c>
      <c r="H66" s="38">
        <v>50</v>
      </c>
      <c r="I66" s="38">
        <v>50</v>
      </c>
      <c r="J66" s="38">
        <v>40</v>
      </c>
      <c r="K66" s="38">
        <v>0</v>
      </c>
      <c r="L66" s="38">
        <v>50</v>
      </c>
      <c r="M66" s="38">
        <v>74</v>
      </c>
      <c r="N66" s="38">
        <f>SUM(F66:M66)</f>
        <v>354</v>
      </c>
      <c r="O66" s="38"/>
      <c r="P66" s="39">
        <v>0.24444444444444446</v>
      </c>
      <c r="Q66" s="40">
        <f>N66-O66</f>
        <v>354</v>
      </c>
    </row>
    <row r="67" spans="1:17" ht="13" thickBot="1" x14ac:dyDescent="0.3"/>
    <row r="68" spans="1:17" ht="13" x14ac:dyDescent="0.3">
      <c r="A68" s="95" t="s">
        <v>318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7"/>
    </row>
    <row r="69" spans="1:17" s="34" customFormat="1" ht="15" thickBot="1" x14ac:dyDescent="0.4">
      <c r="A69" s="43">
        <v>55</v>
      </c>
      <c r="B69" s="44" t="s">
        <v>177</v>
      </c>
      <c r="C69" s="44" t="s">
        <v>178</v>
      </c>
      <c r="D69" s="44" t="s">
        <v>163</v>
      </c>
      <c r="E69" s="44" t="s">
        <v>3</v>
      </c>
      <c r="F69" s="38">
        <v>35</v>
      </c>
      <c r="G69" s="38">
        <v>30</v>
      </c>
      <c r="H69" s="38">
        <v>0</v>
      </c>
      <c r="I69" s="38">
        <v>50</v>
      </c>
      <c r="J69" s="38">
        <v>35</v>
      </c>
      <c r="K69" s="38">
        <v>45</v>
      </c>
      <c r="L69" s="38">
        <v>60</v>
      </c>
      <c r="M69" s="38">
        <v>64</v>
      </c>
      <c r="N69" s="38">
        <f>SUM(F69:M69)</f>
        <v>319</v>
      </c>
      <c r="O69" s="38"/>
      <c r="P69" s="39">
        <v>0.13333333333333333</v>
      </c>
      <c r="Q69" s="40">
        <f>N69-O69</f>
        <v>319</v>
      </c>
    </row>
  </sheetData>
  <mergeCells count="13">
    <mergeCell ref="A36:Q36"/>
    <mergeCell ref="A1:Q1"/>
    <mergeCell ref="A8:Q8"/>
    <mergeCell ref="A15:Q15"/>
    <mergeCell ref="A22:Q22"/>
    <mergeCell ref="A29:Q29"/>
    <mergeCell ref="A68:Q68"/>
    <mergeCell ref="A43:Q43"/>
    <mergeCell ref="R45:T45"/>
    <mergeCell ref="A51:Q51"/>
    <mergeCell ref="R53:T53"/>
    <mergeCell ref="A58:Q58"/>
    <mergeCell ref="A65:Q65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S22"/>
  <sheetViews>
    <sheetView zoomScale="126" zoomScaleNormal="126" workbookViewId="0">
      <pane ySplit="1" topLeftCell="A2" activePane="bottomLeft" state="frozen"/>
      <selection pane="bottomLeft" activeCell="A2" sqref="A2:XFD5"/>
    </sheetView>
  </sheetViews>
  <sheetFormatPr defaultRowHeight="12.5" x14ac:dyDescent="0.25"/>
  <cols>
    <col min="1" max="1" width="4" style="7" bestFit="1" customWidth="1"/>
    <col min="2" max="2" width="9.81640625" customWidth="1"/>
    <col min="3" max="3" width="12.54296875" customWidth="1"/>
    <col min="4" max="4" width="20.81640625" bestFit="1" customWidth="1"/>
    <col min="5" max="5" width="9" customWidth="1"/>
    <col min="6" max="11" width="3.453125" customWidth="1"/>
    <col min="12" max="12" width="5.81640625" customWidth="1"/>
    <col min="13" max="13" width="7.54296875" customWidth="1"/>
    <col min="14" max="14" width="8.1796875" customWidth="1"/>
    <col min="15" max="16" width="7.1796875" customWidth="1"/>
    <col min="17" max="17" width="5.54296875" customWidth="1"/>
    <col min="18" max="18" width="8.81640625" style="7"/>
    <col min="19" max="19" width="21.81640625" customWidth="1"/>
  </cols>
  <sheetData>
    <row r="1" spans="1:19" ht="13.5" thickBot="1" x14ac:dyDescent="0.35">
      <c r="A1" s="9" t="s">
        <v>73</v>
      </c>
      <c r="B1" s="9" t="s">
        <v>12</v>
      </c>
      <c r="C1" s="9" t="s">
        <v>13</v>
      </c>
      <c r="D1" s="9" t="s">
        <v>6</v>
      </c>
      <c r="E1" s="9" t="s">
        <v>5</v>
      </c>
      <c r="F1" s="9">
        <v>1</v>
      </c>
      <c r="G1" s="9">
        <v>2</v>
      </c>
      <c r="H1" s="9">
        <v>3</v>
      </c>
      <c r="I1" s="9">
        <v>4</v>
      </c>
      <c r="J1" s="9">
        <v>5</v>
      </c>
      <c r="K1" s="9">
        <v>6</v>
      </c>
      <c r="L1" s="9" t="s">
        <v>10</v>
      </c>
      <c r="M1" s="9" t="s">
        <v>7</v>
      </c>
      <c r="N1" s="9" t="s">
        <v>14</v>
      </c>
      <c r="O1" s="9" t="s">
        <v>8</v>
      </c>
      <c r="P1" s="9" t="s">
        <v>11</v>
      </c>
      <c r="Q1" s="9" t="s">
        <v>9</v>
      </c>
      <c r="R1" s="9" t="s">
        <v>250</v>
      </c>
      <c r="S1" s="9" t="s">
        <v>92</v>
      </c>
    </row>
    <row r="2" spans="1:19" s="81" customFormat="1" ht="14.5" x14ac:dyDescent="0.35">
      <c r="A2" s="75">
        <v>27</v>
      </c>
      <c r="B2" s="76" t="s">
        <v>230</v>
      </c>
      <c r="C2" s="77" t="s">
        <v>248</v>
      </c>
      <c r="D2" s="76" t="s">
        <v>249</v>
      </c>
      <c r="E2" s="76" t="s">
        <v>2</v>
      </c>
      <c r="F2" s="87">
        <v>0</v>
      </c>
      <c r="G2" s="78">
        <v>0</v>
      </c>
      <c r="H2" s="78">
        <v>0</v>
      </c>
      <c r="I2" s="78">
        <v>45</v>
      </c>
      <c r="J2" s="78">
        <v>0</v>
      </c>
      <c r="K2" s="78">
        <v>0</v>
      </c>
      <c r="L2" s="78">
        <v>20</v>
      </c>
      <c r="M2" s="78">
        <v>48</v>
      </c>
      <c r="N2" s="78">
        <f t="shared" ref="N2:N22" si="0">SUM(F2:M2)</f>
        <v>113</v>
      </c>
      <c r="O2" s="78"/>
      <c r="P2" s="79">
        <v>0.1173611111111111</v>
      </c>
      <c r="Q2" s="78">
        <f t="shared" ref="Q2:Q22" si="1">N2-O2</f>
        <v>113</v>
      </c>
      <c r="R2" s="92" t="s">
        <v>251</v>
      </c>
      <c r="S2" s="78"/>
    </row>
    <row r="3" spans="1:19" s="81" customFormat="1" ht="14.5" x14ac:dyDescent="0.35">
      <c r="A3" s="75">
        <v>26</v>
      </c>
      <c r="B3" s="76" t="s">
        <v>89</v>
      </c>
      <c r="C3" s="77" t="s">
        <v>247</v>
      </c>
      <c r="D3" s="76" t="s">
        <v>163</v>
      </c>
      <c r="E3" s="76" t="s">
        <v>2</v>
      </c>
      <c r="F3" s="76">
        <v>0</v>
      </c>
      <c r="G3" s="82">
        <v>30</v>
      </c>
      <c r="H3" s="82">
        <v>0</v>
      </c>
      <c r="I3" s="82">
        <v>0</v>
      </c>
      <c r="J3" s="82">
        <v>0</v>
      </c>
      <c r="K3" s="82">
        <v>50</v>
      </c>
      <c r="L3" s="82">
        <v>40</v>
      </c>
      <c r="M3" s="82">
        <v>64</v>
      </c>
      <c r="N3" s="82">
        <f t="shared" si="0"/>
        <v>184</v>
      </c>
      <c r="O3" s="82"/>
      <c r="P3" s="83">
        <v>0.12013888888888889</v>
      </c>
      <c r="Q3" s="82">
        <f t="shared" si="1"/>
        <v>184</v>
      </c>
      <c r="R3" s="93" t="s">
        <v>251</v>
      </c>
      <c r="S3" s="82"/>
    </row>
    <row r="4" spans="1:19" s="81" customFormat="1" ht="14.5" x14ac:dyDescent="0.35">
      <c r="A4" s="75">
        <v>25</v>
      </c>
      <c r="B4" s="76" t="s">
        <v>245</v>
      </c>
      <c r="C4" s="77" t="s">
        <v>246</v>
      </c>
      <c r="D4" s="76" t="s">
        <v>104</v>
      </c>
      <c r="E4" s="76" t="s">
        <v>2</v>
      </c>
      <c r="F4" s="76">
        <v>0</v>
      </c>
      <c r="G4" s="82">
        <v>0</v>
      </c>
      <c r="H4" s="82">
        <v>0</v>
      </c>
      <c r="I4" s="82">
        <v>45</v>
      </c>
      <c r="J4" s="82">
        <v>0</v>
      </c>
      <c r="K4" s="82">
        <v>0</v>
      </c>
      <c r="L4" s="82">
        <v>40</v>
      </c>
      <c r="M4" s="82">
        <v>66</v>
      </c>
      <c r="N4" s="82">
        <f t="shared" si="0"/>
        <v>151</v>
      </c>
      <c r="O4" s="82"/>
      <c r="P4" s="83">
        <v>0.14861111111111111</v>
      </c>
      <c r="Q4" s="82">
        <f t="shared" si="1"/>
        <v>151</v>
      </c>
      <c r="R4" s="93" t="s">
        <v>251</v>
      </c>
      <c r="S4" s="82"/>
    </row>
    <row r="5" spans="1:19" s="81" customFormat="1" ht="14.5" x14ac:dyDescent="0.35">
      <c r="A5" s="75">
        <v>23</v>
      </c>
      <c r="B5" s="76" t="s">
        <v>42</v>
      </c>
      <c r="C5" s="77" t="s">
        <v>79</v>
      </c>
      <c r="D5" s="76" t="s">
        <v>0</v>
      </c>
      <c r="E5" s="76" t="s">
        <v>2</v>
      </c>
      <c r="F5" s="82">
        <v>0</v>
      </c>
      <c r="G5" s="82">
        <v>0</v>
      </c>
      <c r="H5" s="82">
        <v>0</v>
      </c>
      <c r="I5" s="82">
        <v>30</v>
      </c>
      <c r="J5" s="82">
        <v>0</v>
      </c>
      <c r="K5" s="82">
        <v>0</v>
      </c>
      <c r="L5" s="82">
        <v>30</v>
      </c>
      <c r="M5" s="82">
        <v>44</v>
      </c>
      <c r="N5" s="82">
        <f t="shared" si="0"/>
        <v>104</v>
      </c>
      <c r="O5" s="82"/>
      <c r="P5" s="83">
        <v>0.17500000000000002</v>
      </c>
      <c r="Q5" s="82">
        <f t="shared" si="1"/>
        <v>104</v>
      </c>
      <c r="R5" s="90" t="s">
        <v>46</v>
      </c>
      <c r="S5" s="82"/>
    </row>
    <row r="6" spans="1:19" ht="14.5" x14ac:dyDescent="0.35">
      <c r="A6" s="14">
        <v>22</v>
      </c>
      <c r="B6" s="18" t="s">
        <v>43</v>
      </c>
      <c r="C6" s="19" t="s">
        <v>44</v>
      </c>
      <c r="D6" s="18" t="s">
        <v>16</v>
      </c>
      <c r="E6" s="18" t="s">
        <v>2</v>
      </c>
      <c r="F6" s="2">
        <v>0</v>
      </c>
      <c r="G6" s="2">
        <v>0</v>
      </c>
      <c r="H6" s="2">
        <v>0</v>
      </c>
      <c r="I6" s="2">
        <v>50</v>
      </c>
      <c r="J6" s="2">
        <v>35</v>
      </c>
      <c r="K6" s="2">
        <v>0</v>
      </c>
      <c r="L6" s="2">
        <v>40</v>
      </c>
      <c r="M6" s="2">
        <v>80</v>
      </c>
      <c r="N6" s="2">
        <f t="shared" si="0"/>
        <v>205</v>
      </c>
      <c r="O6" s="2"/>
      <c r="P6" s="6">
        <v>0.20694444444444446</v>
      </c>
      <c r="Q6" s="2">
        <f t="shared" si="1"/>
        <v>205</v>
      </c>
      <c r="R6" s="17" t="s">
        <v>46</v>
      </c>
      <c r="S6" s="2"/>
    </row>
    <row r="7" spans="1:19" ht="14.5" x14ac:dyDescent="0.35">
      <c r="A7" s="14">
        <v>21</v>
      </c>
      <c r="B7" s="18" t="s">
        <v>80</v>
      </c>
      <c r="C7" s="19" t="s">
        <v>81</v>
      </c>
      <c r="D7" s="18" t="s">
        <v>16</v>
      </c>
      <c r="E7" s="18" t="s">
        <v>2</v>
      </c>
      <c r="F7" s="2">
        <v>50</v>
      </c>
      <c r="G7" s="2">
        <v>40</v>
      </c>
      <c r="H7" s="2">
        <v>50</v>
      </c>
      <c r="I7" s="2">
        <v>50</v>
      </c>
      <c r="J7" s="2">
        <v>40</v>
      </c>
      <c r="K7" s="2">
        <v>0</v>
      </c>
      <c r="L7" s="2">
        <v>50</v>
      </c>
      <c r="M7" s="2">
        <v>74</v>
      </c>
      <c r="N7" s="2">
        <f t="shared" si="0"/>
        <v>354</v>
      </c>
      <c r="O7" s="2"/>
      <c r="P7" s="6">
        <v>0.24444444444444446</v>
      </c>
      <c r="Q7" s="2">
        <f t="shared" si="1"/>
        <v>354</v>
      </c>
      <c r="R7" s="17" t="s">
        <v>46</v>
      </c>
      <c r="S7" s="2"/>
    </row>
    <row r="8" spans="1:19" ht="14.5" x14ac:dyDescent="0.35">
      <c r="A8" s="14">
        <v>20</v>
      </c>
      <c r="B8" s="18" t="s">
        <v>77</v>
      </c>
      <c r="C8" s="19" t="s">
        <v>78</v>
      </c>
      <c r="D8" s="18" t="s">
        <v>16</v>
      </c>
      <c r="E8" s="18" t="s">
        <v>2</v>
      </c>
      <c r="F8" s="2">
        <v>0</v>
      </c>
      <c r="G8" s="2">
        <v>40</v>
      </c>
      <c r="H8" s="2">
        <v>0</v>
      </c>
      <c r="I8" s="2">
        <v>45</v>
      </c>
      <c r="J8" s="2">
        <v>0</v>
      </c>
      <c r="K8" s="2">
        <v>0</v>
      </c>
      <c r="L8" s="2">
        <v>40</v>
      </c>
      <c r="M8" s="2">
        <v>56</v>
      </c>
      <c r="N8" s="2">
        <f t="shared" si="0"/>
        <v>181</v>
      </c>
      <c r="O8" s="2"/>
      <c r="P8" s="6">
        <v>0.12291666666666667</v>
      </c>
      <c r="Q8" s="2">
        <f t="shared" si="1"/>
        <v>181</v>
      </c>
      <c r="R8" s="17" t="s">
        <v>46</v>
      </c>
      <c r="S8" s="2"/>
    </row>
    <row r="9" spans="1:19" ht="14.5" x14ac:dyDescent="0.35">
      <c r="A9" s="14">
        <v>19</v>
      </c>
      <c r="B9" s="18" t="s">
        <v>129</v>
      </c>
      <c r="C9" s="19" t="s">
        <v>30</v>
      </c>
      <c r="D9" s="18" t="s">
        <v>16</v>
      </c>
      <c r="E9" s="18" t="s">
        <v>2</v>
      </c>
      <c r="F9" s="2">
        <v>0</v>
      </c>
      <c r="G9" s="2">
        <v>45</v>
      </c>
      <c r="H9" s="2">
        <v>0</v>
      </c>
      <c r="I9" s="2">
        <v>40</v>
      </c>
      <c r="J9" s="2">
        <v>35</v>
      </c>
      <c r="K9" s="2">
        <v>45</v>
      </c>
      <c r="L9" s="2">
        <v>60</v>
      </c>
      <c r="M9" s="2">
        <v>78</v>
      </c>
      <c r="N9" s="2">
        <f t="shared" si="0"/>
        <v>303</v>
      </c>
      <c r="O9" s="2"/>
      <c r="P9" s="6">
        <v>0.19097222222222221</v>
      </c>
      <c r="Q9" s="2">
        <f t="shared" si="1"/>
        <v>303</v>
      </c>
      <c r="R9" s="11" t="s">
        <v>251</v>
      </c>
      <c r="S9" s="2"/>
    </row>
    <row r="10" spans="1:19" ht="14.5" x14ac:dyDescent="0.35">
      <c r="A10" s="14">
        <v>18</v>
      </c>
      <c r="B10" s="18" t="s">
        <v>296</v>
      </c>
      <c r="C10" s="19" t="s">
        <v>295</v>
      </c>
      <c r="D10" s="18" t="s">
        <v>47</v>
      </c>
      <c r="E10" s="18" t="s">
        <v>2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40</v>
      </c>
      <c r="M10" s="2">
        <v>56</v>
      </c>
      <c r="N10" s="2">
        <f t="shared" si="0"/>
        <v>96</v>
      </c>
      <c r="O10" s="2"/>
      <c r="P10" s="6">
        <v>0.10486111111111111</v>
      </c>
      <c r="Q10" s="2">
        <f t="shared" si="1"/>
        <v>96</v>
      </c>
      <c r="R10" s="14" t="s">
        <v>252</v>
      </c>
      <c r="S10" s="2"/>
    </row>
    <row r="11" spans="1:19" ht="14.5" x14ac:dyDescent="0.35">
      <c r="A11" s="14">
        <v>17</v>
      </c>
      <c r="B11" s="18" t="s">
        <v>123</v>
      </c>
      <c r="C11" s="19" t="s">
        <v>244</v>
      </c>
      <c r="D11" s="18" t="s">
        <v>47</v>
      </c>
      <c r="E11" s="18" t="s">
        <v>2</v>
      </c>
      <c r="F11" s="2">
        <v>30</v>
      </c>
      <c r="G11" s="2">
        <v>0</v>
      </c>
      <c r="H11" s="2">
        <v>0</v>
      </c>
      <c r="I11" s="2">
        <v>45</v>
      </c>
      <c r="J11" s="2">
        <v>0</v>
      </c>
      <c r="K11" s="2">
        <v>0</v>
      </c>
      <c r="L11" s="2">
        <v>30</v>
      </c>
      <c r="M11" s="2">
        <v>54</v>
      </c>
      <c r="N11" s="2">
        <f t="shared" si="0"/>
        <v>159</v>
      </c>
      <c r="O11" s="2"/>
      <c r="P11" s="6">
        <v>0.11180555555555556</v>
      </c>
      <c r="Q11" s="2">
        <f t="shared" si="1"/>
        <v>159</v>
      </c>
      <c r="R11" s="14" t="s">
        <v>251</v>
      </c>
      <c r="S11" s="2"/>
    </row>
    <row r="12" spans="1:19" ht="14.5" x14ac:dyDescent="0.35">
      <c r="A12" s="14">
        <v>16</v>
      </c>
      <c r="B12" s="18" t="s">
        <v>33</v>
      </c>
      <c r="C12" s="19" t="s">
        <v>86</v>
      </c>
      <c r="D12" s="18" t="s">
        <v>47</v>
      </c>
      <c r="E12" s="18" t="s">
        <v>2</v>
      </c>
      <c r="F12" s="2">
        <v>0</v>
      </c>
      <c r="G12" s="2">
        <v>0</v>
      </c>
      <c r="H12" s="2">
        <v>0</v>
      </c>
      <c r="I12" s="2">
        <v>35</v>
      </c>
      <c r="J12" s="2">
        <v>0</v>
      </c>
      <c r="K12" s="2">
        <v>0</v>
      </c>
      <c r="L12" s="2">
        <v>20</v>
      </c>
      <c r="M12" s="2">
        <v>52</v>
      </c>
      <c r="N12" s="2">
        <f t="shared" si="0"/>
        <v>107</v>
      </c>
      <c r="O12" s="2"/>
      <c r="P12" s="6">
        <v>0.11666666666666665</v>
      </c>
      <c r="Q12" s="2">
        <f t="shared" si="1"/>
        <v>107</v>
      </c>
      <c r="R12" s="14" t="s">
        <v>251</v>
      </c>
      <c r="S12" s="2"/>
    </row>
    <row r="13" spans="1:19" ht="14.5" x14ac:dyDescent="0.35">
      <c r="A13" s="14">
        <v>15</v>
      </c>
      <c r="B13" s="18" t="s">
        <v>286</v>
      </c>
      <c r="C13" s="19" t="s">
        <v>287</v>
      </c>
      <c r="D13" s="18" t="s">
        <v>47</v>
      </c>
      <c r="E13" s="18" t="s">
        <v>2</v>
      </c>
      <c r="F13" s="2">
        <v>0</v>
      </c>
      <c r="G13" s="2">
        <v>35</v>
      </c>
      <c r="H13" s="2">
        <v>0</v>
      </c>
      <c r="I13" s="2">
        <v>0</v>
      </c>
      <c r="J13" s="2">
        <v>0</v>
      </c>
      <c r="K13" s="2">
        <v>0</v>
      </c>
      <c r="L13" s="2">
        <v>20</v>
      </c>
      <c r="M13" s="2">
        <v>48</v>
      </c>
      <c r="N13" s="2">
        <f t="shared" si="0"/>
        <v>103</v>
      </c>
      <c r="O13" s="2"/>
      <c r="P13" s="6">
        <v>0.13263888888888889</v>
      </c>
      <c r="Q13" s="2">
        <f t="shared" si="1"/>
        <v>103</v>
      </c>
      <c r="R13" s="11" t="s">
        <v>252</v>
      </c>
      <c r="S13" s="2"/>
    </row>
    <row r="14" spans="1:19" ht="14.5" x14ac:dyDescent="0.35">
      <c r="A14" s="14">
        <v>14</v>
      </c>
      <c r="B14" s="18" t="s">
        <v>267</v>
      </c>
      <c r="C14" s="19" t="s">
        <v>188</v>
      </c>
      <c r="D14" s="18" t="s">
        <v>47</v>
      </c>
      <c r="E14" s="18" t="s">
        <v>2</v>
      </c>
      <c r="F14" s="2">
        <v>0</v>
      </c>
      <c r="G14" s="2">
        <v>0</v>
      </c>
      <c r="H14" s="2">
        <v>0</v>
      </c>
      <c r="I14" s="2">
        <v>30</v>
      </c>
      <c r="J14" s="2">
        <v>0</v>
      </c>
      <c r="K14" s="2">
        <v>0</v>
      </c>
      <c r="L14" s="2">
        <v>20</v>
      </c>
      <c r="M14" s="2">
        <v>66</v>
      </c>
      <c r="N14" s="2">
        <f t="shared" si="0"/>
        <v>116</v>
      </c>
      <c r="O14" s="2"/>
      <c r="P14" s="6">
        <v>0.14027777777777778</v>
      </c>
      <c r="Q14" s="2">
        <f t="shared" si="1"/>
        <v>116</v>
      </c>
      <c r="R14" s="11" t="s">
        <v>252</v>
      </c>
      <c r="S14" s="2"/>
    </row>
    <row r="15" spans="1:19" ht="14.5" x14ac:dyDescent="0.35">
      <c r="A15" s="14">
        <v>13</v>
      </c>
      <c r="B15" s="18" t="s">
        <v>85</v>
      </c>
      <c r="C15" s="19" t="s">
        <v>37</v>
      </c>
      <c r="D15" s="18" t="s">
        <v>47</v>
      </c>
      <c r="E15" s="18" t="s">
        <v>2</v>
      </c>
      <c r="F15" s="2">
        <v>0</v>
      </c>
      <c r="G15" s="2">
        <v>40</v>
      </c>
      <c r="H15" s="2">
        <v>25</v>
      </c>
      <c r="I15" s="2">
        <v>50</v>
      </c>
      <c r="J15" s="2">
        <v>40</v>
      </c>
      <c r="K15" s="2">
        <v>50</v>
      </c>
      <c r="L15" s="2">
        <v>60</v>
      </c>
      <c r="M15" s="2">
        <v>64</v>
      </c>
      <c r="N15" s="2">
        <f t="shared" si="0"/>
        <v>329</v>
      </c>
      <c r="O15" s="2"/>
      <c r="P15" s="6">
        <v>0.11458333333333333</v>
      </c>
      <c r="Q15" s="2">
        <f t="shared" si="1"/>
        <v>329</v>
      </c>
      <c r="R15" s="11" t="s">
        <v>252</v>
      </c>
      <c r="S15" s="2"/>
    </row>
    <row r="16" spans="1:19" ht="14.5" x14ac:dyDescent="0.35">
      <c r="A16" s="14">
        <v>11</v>
      </c>
      <c r="B16" s="18" t="s">
        <v>284</v>
      </c>
      <c r="C16" s="19" t="s">
        <v>285</v>
      </c>
      <c r="D16" s="18" t="s">
        <v>47</v>
      </c>
      <c r="E16" s="18" t="s">
        <v>2</v>
      </c>
      <c r="F16" s="2">
        <v>35</v>
      </c>
      <c r="G16" s="2">
        <v>35</v>
      </c>
      <c r="H16" s="2">
        <v>0</v>
      </c>
      <c r="I16" s="2">
        <v>0</v>
      </c>
      <c r="J16" s="2">
        <v>0</v>
      </c>
      <c r="K16" s="2">
        <v>40</v>
      </c>
      <c r="L16" s="2">
        <v>50</v>
      </c>
      <c r="M16" s="2">
        <v>50</v>
      </c>
      <c r="N16" s="2">
        <f t="shared" si="0"/>
        <v>210</v>
      </c>
      <c r="O16" s="2"/>
      <c r="P16" s="6">
        <v>0.10277777777777779</v>
      </c>
      <c r="Q16" s="2">
        <f t="shared" si="1"/>
        <v>210</v>
      </c>
      <c r="R16" s="11" t="s">
        <v>251</v>
      </c>
      <c r="S16" s="2"/>
    </row>
    <row r="17" spans="1:19" ht="14.5" x14ac:dyDescent="0.35">
      <c r="A17" s="14">
        <v>10</v>
      </c>
      <c r="B17" s="18" t="s">
        <v>242</v>
      </c>
      <c r="C17" s="19" t="s">
        <v>243</v>
      </c>
      <c r="D17" s="18" t="s">
        <v>47</v>
      </c>
      <c r="E17" s="18" t="s">
        <v>2</v>
      </c>
      <c r="F17" s="2">
        <v>0</v>
      </c>
      <c r="G17" s="2">
        <v>35</v>
      </c>
      <c r="H17" s="2">
        <v>0</v>
      </c>
      <c r="I17" s="2">
        <v>40</v>
      </c>
      <c r="J17" s="2">
        <v>0</v>
      </c>
      <c r="K17" s="2">
        <v>0</v>
      </c>
      <c r="L17" s="2">
        <v>30</v>
      </c>
      <c r="M17" s="2">
        <v>66</v>
      </c>
      <c r="N17" s="2">
        <f t="shared" si="0"/>
        <v>171</v>
      </c>
      <c r="O17" s="2"/>
      <c r="P17" s="6">
        <v>0.17777777777777778</v>
      </c>
      <c r="Q17" s="2">
        <f t="shared" si="1"/>
        <v>171</v>
      </c>
      <c r="R17" s="11" t="s">
        <v>251</v>
      </c>
      <c r="S17" s="2"/>
    </row>
    <row r="18" spans="1:19" ht="14.5" x14ac:dyDescent="0.35">
      <c r="A18" s="14">
        <v>9</v>
      </c>
      <c r="B18" s="18" t="s">
        <v>240</v>
      </c>
      <c r="C18" s="19" t="s">
        <v>241</v>
      </c>
      <c r="D18" s="18" t="s">
        <v>47</v>
      </c>
      <c r="E18" s="18" t="s">
        <v>2</v>
      </c>
      <c r="F18" s="2">
        <v>35</v>
      </c>
      <c r="G18" s="2">
        <v>32</v>
      </c>
      <c r="H18" s="2">
        <v>0</v>
      </c>
      <c r="I18" s="2">
        <v>0</v>
      </c>
      <c r="J18" s="2">
        <v>0</v>
      </c>
      <c r="K18" s="2">
        <v>0</v>
      </c>
      <c r="L18" s="2">
        <v>40</v>
      </c>
      <c r="M18" s="2">
        <v>60</v>
      </c>
      <c r="N18" s="2">
        <f t="shared" si="0"/>
        <v>167</v>
      </c>
      <c r="O18" s="2"/>
      <c r="P18" s="6">
        <v>0.14444444444444446</v>
      </c>
      <c r="Q18" s="2">
        <f t="shared" si="1"/>
        <v>167</v>
      </c>
      <c r="R18" s="11" t="s">
        <v>251</v>
      </c>
      <c r="S18" s="2"/>
    </row>
    <row r="19" spans="1:19" ht="14.5" x14ac:dyDescent="0.35">
      <c r="A19" s="14">
        <v>8</v>
      </c>
      <c r="B19" s="18" t="s">
        <v>239</v>
      </c>
      <c r="C19" s="19" t="s">
        <v>27</v>
      </c>
      <c r="D19" s="18" t="s">
        <v>47</v>
      </c>
      <c r="E19" s="18" t="s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10</v>
      </c>
      <c r="M19" s="2">
        <v>54</v>
      </c>
      <c r="N19" s="2">
        <f t="shared" si="0"/>
        <v>64</v>
      </c>
      <c r="O19" s="2">
        <v>25</v>
      </c>
      <c r="P19" s="6">
        <v>0.12361111111111112</v>
      </c>
      <c r="Q19" s="2">
        <f t="shared" si="1"/>
        <v>39</v>
      </c>
      <c r="R19" s="11" t="s">
        <v>251</v>
      </c>
      <c r="S19" s="2" t="s">
        <v>303</v>
      </c>
    </row>
    <row r="20" spans="1:19" ht="14.5" x14ac:dyDescent="0.35">
      <c r="A20" s="14">
        <v>7</v>
      </c>
      <c r="B20" s="18" t="s">
        <v>238</v>
      </c>
      <c r="C20" s="19" t="s">
        <v>175</v>
      </c>
      <c r="D20" s="18" t="s">
        <v>47</v>
      </c>
      <c r="E20" s="18" t="s">
        <v>2</v>
      </c>
      <c r="F20" s="2">
        <v>0</v>
      </c>
      <c r="G20" s="2">
        <v>35</v>
      </c>
      <c r="H20" s="2">
        <v>0</v>
      </c>
      <c r="I20" s="2">
        <v>0</v>
      </c>
      <c r="J20" s="2">
        <v>0</v>
      </c>
      <c r="K20" s="2">
        <v>0</v>
      </c>
      <c r="L20" s="2">
        <v>30</v>
      </c>
      <c r="M20" s="2">
        <v>48</v>
      </c>
      <c r="N20" s="2">
        <f t="shared" si="0"/>
        <v>113</v>
      </c>
      <c r="O20" s="2"/>
      <c r="P20" s="6">
        <v>0.11041666666666666</v>
      </c>
      <c r="Q20" s="2">
        <f t="shared" si="1"/>
        <v>113</v>
      </c>
      <c r="R20" s="11" t="s">
        <v>251</v>
      </c>
      <c r="S20" s="2"/>
    </row>
    <row r="21" spans="1:19" ht="14.5" x14ac:dyDescent="0.35">
      <c r="A21" s="14">
        <v>2</v>
      </c>
      <c r="B21" s="18" t="s">
        <v>82</v>
      </c>
      <c r="C21" s="19" t="s">
        <v>83</v>
      </c>
      <c r="D21" s="18" t="s">
        <v>93</v>
      </c>
      <c r="E21" s="18" t="s">
        <v>2</v>
      </c>
      <c r="F21" s="2">
        <v>0</v>
      </c>
      <c r="G21" s="2">
        <v>30</v>
      </c>
      <c r="H21" s="2">
        <v>0</v>
      </c>
      <c r="I21" s="2">
        <v>0</v>
      </c>
      <c r="J21" s="2">
        <v>0</v>
      </c>
      <c r="K21" s="2">
        <v>0</v>
      </c>
      <c r="L21" s="2">
        <v>30</v>
      </c>
      <c r="M21" s="2">
        <v>54</v>
      </c>
      <c r="N21" s="2">
        <f t="shared" si="0"/>
        <v>114</v>
      </c>
      <c r="O21" s="2"/>
      <c r="P21" s="6">
        <v>0.1451388888888889</v>
      </c>
      <c r="Q21" s="2">
        <f t="shared" si="1"/>
        <v>114</v>
      </c>
      <c r="R21" s="11" t="s">
        <v>252</v>
      </c>
      <c r="S21" s="2"/>
    </row>
    <row r="22" spans="1:19" ht="14.5" x14ac:dyDescent="0.35">
      <c r="A22" s="14">
        <v>1</v>
      </c>
      <c r="B22" s="18" t="s">
        <v>236</v>
      </c>
      <c r="C22" s="19" t="s">
        <v>237</v>
      </c>
      <c r="D22" s="18" t="s">
        <v>93</v>
      </c>
      <c r="E22" s="18" t="s">
        <v>2</v>
      </c>
      <c r="F22" s="2">
        <v>35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20</v>
      </c>
      <c r="M22" s="2">
        <v>50</v>
      </c>
      <c r="N22" s="2">
        <f t="shared" si="0"/>
        <v>105</v>
      </c>
      <c r="O22" s="2"/>
      <c r="P22" s="6">
        <v>0.15625</v>
      </c>
      <c r="Q22" s="2">
        <f t="shared" si="1"/>
        <v>105</v>
      </c>
      <c r="R22" s="11" t="s">
        <v>252</v>
      </c>
      <c r="S22" s="2"/>
    </row>
  </sheetData>
  <sortState xmlns:xlrd2="http://schemas.microsoft.com/office/spreadsheetml/2017/richdata2" ref="A2:S22">
    <sortCondition descending="1" ref="A2:A22"/>
  </sortState>
  <phoneticPr fontId="0" type="noConversion"/>
  <pageMargins left="0.75" right="0.75" top="1" bottom="1" header="0.5" footer="0.5"/>
  <pageSetup orientation="portrait" verticalDpi="1200" r:id="rId1"/>
  <headerFooter alignWithMargins="0">
    <oddHeader>&amp;CTEXAS STATE TRUCK DRIVING CHAMPIONSHIPS
2019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S10"/>
  <sheetViews>
    <sheetView zoomScale="117" zoomScaleNormal="117" workbookViewId="0">
      <pane ySplit="1" topLeftCell="A2" activePane="bottomLeft" state="frozen"/>
      <selection pane="bottomLeft" activeCell="A2" sqref="A2:XFD5"/>
    </sheetView>
  </sheetViews>
  <sheetFormatPr defaultRowHeight="12.5" x14ac:dyDescent="0.25"/>
  <cols>
    <col min="1" max="1" width="4" style="7" bestFit="1" customWidth="1"/>
    <col min="2" max="2" width="9.81640625" customWidth="1"/>
    <col min="3" max="3" width="12.54296875" customWidth="1"/>
    <col min="4" max="4" width="22" bestFit="1" customWidth="1"/>
    <col min="5" max="5" width="9" customWidth="1"/>
    <col min="6" max="11" width="3.453125" customWidth="1"/>
    <col min="12" max="12" width="5.81640625" customWidth="1"/>
    <col min="13" max="13" width="7.54296875" customWidth="1"/>
    <col min="14" max="14" width="8.1796875" customWidth="1"/>
    <col min="15" max="16" width="7.1796875" customWidth="1"/>
    <col min="17" max="17" width="5.54296875" customWidth="1"/>
    <col min="18" max="18" width="8.81640625" style="7"/>
    <col min="19" max="19" width="22.81640625" customWidth="1"/>
  </cols>
  <sheetData>
    <row r="1" spans="1:19" ht="13.5" thickBot="1" x14ac:dyDescent="0.35">
      <c r="A1" s="9" t="s">
        <v>73</v>
      </c>
      <c r="B1" s="9" t="s">
        <v>12</v>
      </c>
      <c r="C1" s="9" t="s">
        <v>13</v>
      </c>
      <c r="D1" s="9" t="s">
        <v>6</v>
      </c>
      <c r="E1" s="9" t="s">
        <v>5</v>
      </c>
      <c r="F1" s="9">
        <v>1</v>
      </c>
      <c r="G1" s="9">
        <v>2</v>
      </c>
      <c r="H1" s="9">
        <v>3</v>
      </c>
      <c r="I1" s="9">
        <v>4</v>
      </c>
      <c r="J1" s="9">
        <v>5</v>
      </c>
      <c r="K1" s="9">
        <v>6</v>
      </c>
      <c r="L1" s="9" t="s">
        <v>10</v>
      </c>
      <c r="M1" s="9" t="s">
        <v>7</v>
      </c>
      <c r="N1" s="9" t="s">
        <v>14</v>
      </c>
      <c r="O1" s="9" t="s">
        <v>8</v>
      </c>
      <c r="P1" s="9" t="s">
        <v>11</v>
      </c>
      <c r="Q1" s="9" t="s">
        <v>9</v>
      </c>
      <c r="R1" s="9" t="s">
        <v>250</v>
      </c>
      <c r="S1" s="9" t="s">
        <v>92</v>
      </c>
    </row>
    <row r="2" spans="1:19" s="81" customFormat="1" ht="14.5" x14ac:dyDescent="0.35">
      <c r="A2" s="75">
        <v>39</v>
      </c>
      <c r="B2" s="86" t="s">
        <v>166</v>
      </c>
      <c r="C2" s="86" t="s">
        <v>189</v>
      </c>
      <c r="D2" s="86" t="s">
        <v>163</v>
      </c>
      <c r="E2" s="86" t="s">
        <v>15</v>
      </c>
      <c r="F2" s="78">
        <v>45</v>
      </c>
      <c r="G2" s="78">
        <v>35</v>
      </c>
      <c r="H2" s="78">
        <v>0</v>
      </c>
      <c r="I2" s="78">
        <v>50</v>
      </c>
      <c r="J2" s="78">
        <v>0</v>
      </c>
      <c r="K2" s="78">
        <v>0</v>
      </c>
      <c r="L2" s="78">
        <v>50</v>
      </c>
      <c r="M2" s="78">
        <v>68</v>
      </c>
      <c r="N2" s="78">
        <f t="shared" ref="N2:N10" si="0">SUM(F2:M2)</f>
        <v>248</v>
      </c>
      <c r="O2" s="78"/>
      <c r="P2" s="79">
        <v>0.13263888888888889</v>
      </c>
      <c r="Q2" s="78">
        <f t="shared" ref="Q2:Q10" si="1">N2-O2</f>
        <v>248</v>
      </c>
      <c r="R2" s="80" t="s">
        <v>251</v>
      </c>
      <c r="S2" s="78"/>
    </row>
    <row r="3" spans="1:19" s="81" customFormat="1" ht="14.5" x14ac:dyDescent="0.35">
      <c r="A3" s="75">
        <v>38</v>
      </c>
      <c r="B3" s="86" t="s">
        <v>45</v>
      </c>
      <c r="C3" s="86" t="s">
        <v>188</v>
      </c>
      <c r="D3" s="86" t="s">
        <v>163</v>
      </c>
      <c r="E3" s="86" t="s">
        <v>15</v>
      </c>
      <c r="F3" s="82">
        <v>0</v>
      </c>
      <c r="G3" s="82">
        <v>35</v>
      </c>
      <c r="H3" s="82">
        <v>0</v>
      </c>
      <c r="I3" s="82">
        <v>50</v>
      </c>
      <c r="J3" s="82">
        <v>0</v>
      </c>
      <c r="K3" s="82">
        <v>0</v>
      </c>
      <c r="L3" s="82">
        <v>60</v>
      </c>
      <c r="M3" s="82">
        <v>58</v>
      </c>
      <c r="N3" s="82">
        <f t="shared" si="0"/>
        <v>203</v>
      </c>
      <c r="O3" s="82"/>
      <c r="P3" s="83">
        <v>0.15416666666666667</v>
      </c>
      <c r="Q3" s="82">
        <f t="shared" si="1"/>
        <v>203</v>
      </c>
      <c r="R3" s="84" t="s">
        <v>251</v>
      </c>
      <c r="S3" s="82"/>
    </row>
    <row r="4" spans="1:19" s="81" customFormat="1" ht="14.5" x14ac:dyDescent="0.35">
      <c r="A4" s="75">
        <v>37</v>
      </c>
      <c r="B4" s="86" t="s">
        <v>186</v>
      </c>
      <c r="C4" s="86" t="s">
        <v>187</v>
      </c>
      <c r="D4" s="86" t="s">
        <v>163</v>
      </c>
      <c r="E4" s="86" t="s">
        <v>15</v>
      </c>
      <c r="F4" s="82">
        <v>50</v>
      </c>
      <c r="G4" s="82">
        <v>40</v>
      </c>
      <c r="H4" s="82">
        <v>0</v>
      </c>
      <c r="I4" s="82">
        <v>50</v>
      </c>
      <c r="J4" s="82">
        <v>0</v>
      </c>
      <c r="K4" s="82">
        <v>0</v>
      </c>
      <c r="L4" s="82">
        <v>40</v>
      </c>
      <c r="M4" s="82">
        <v>48</v>
      </c>
      <c r="N4" s="82">
        <f t="shared" si="0"/>
        <v>228</v>
      </c>
      <c r="O4" s="82"/>
      <c r="P4" s="83">
        <v>0.17500000000000002</v>
      </c>
      <c r="Q4" s="82">
        <f t="shared" si="1"/>
        <v>228</v>
      </c>
      <c r="R4" s="84" t="s">
        <v>251</v>
      </c>
      <c r="S4" s="82"/>
    </row>
    <row r="5" spans="1:19" s="81" customFormat="1" ht="14.5" x14ac:dyDescent="0.35">
      <c r="A5" s="75">
        <v>36</v>
      </c>
      <c r="B5" s="86" t="s">
        <v>42</v>
      </c>
      <c r="C5" s="86" t="s">
        <v>185</v>
      </c>
      <c r="D5" s="86" t="s">
        <v>163</v>
      </c>
      <c r="E5" s="86" t="s">
        <v>15</v>
      </c>
      <c r="F5" s="82">
        <v>50</v>
      </c>
      <c r="G5" s="82">
        <v>30</v>
      </c>
      <c r="H5" s="82">
        <v>0</v>
      </c>
      <c r="I5" s="82">
        <v>50</v>
      </c>
      <c r="J5" s="82">
        <v>0</v>
      </c>
      <c r="K5" s="82">
        <v>30</v>
      </c>
      <c r="L5" s="82">
        <v>50</v>
      </c>
      <c r="M5" s="82">
        <v>60</v>
      </c>
      <c r="N5" s="82">
        <f t="shared" si="0"/>
        <v>270</v>
      </c>
      <c r="O5" s="82"/>
      <c r="P5" s="83">
        <v>0.1125</v>
      </c>
      <c r="Q5" s="82">
        <f t="shared" si="1"/>
        <v>270</v>
      </c>
      <c r="R5" s="84" t="s">
        <v>251</v>
      </c>
      <c r="S5" s="82"/>
    </row>
    <row r="6" spans="1:19" ht="14.5" x14ac:dyDescent="0.35">
      <c r="A6" s="14">
        <v>35</v>
      </c>
      <c r="B6" s="25" t="s">
        <v>183</v>
      </c>
      <c r="C6" s="25" t="s">
        <v>184</v>
      </c>
      <c r="D6" s="25" t="s">
        <v>163</v>
      </c>
      <c r="E6" s="25" t="s">
        <v>15</v>
      </c>
      <c r="F6" s="2">
        <v>0</v>
      </c>
      <c r="G6" s="2">
        <v>35</v>
      </c>
      <c r="H6" s="2">
        <v>0</v>
      </c>
      <c r="I6" s="2">
        <v>0</v>
      </c>
      <c r="J6" s="2">
        <v>0</v>
      </c>
      <c r="K6" s="2">
        <v>0</v>
      </c>
      <c r="L6" s="2">
        <v>60</v>
      </c>
      <c r="M6" s="2">
        <v>58</v>
      </c>
      <c r="N6" s="2">
        <f t="shared" si="0"/>
        <v>153</v>
      </c>
      <c r="O6" s="2">
        <v>25</v>
      </c>
      <c r="P6" s="6">
        <v>0.1423611111111111</v>
      </c>
      <c r="Q6" s="2">
        <f t="shared" si="1"/>
        <v>128</v>
      </c>
      <c r="R6" s="11" t="s">
        <v>251</v>
      </c>
      <c r="S6" s="2" t="s">
        <v>302</v>
      </c>
    </row>
    <row r="7" spans="1:19" ht="14.5" x14ac:dyDescent="0.35">
      <c r="A7" s="14">
        <v>34</v>
      </c>
      <c r="B7" s="25" t="s">
        <v>70</v>
      </c>
      <c r="C7" s="25" t="s">
        <v>182</v>
      </c>
      <c r="D7" s="25" t="s">
        <v>163</v>
      </c>
      <c r="E7" s="25" t="s">
        <v>15</v>
      </c>
      <c r="F7" s="2">
        <v>0</v>
      </c>
      <c r="G7" s="2">
        <v>40</v>
      </c>
      <c r="H7" s="2">
        <v>0</v>
      </c>
      <c r="I7" s="2">
        <v>50</v>
      </c>
      <c r="J7" s="2">
        <v>25</v>
      </c>
      <c r="K7" s="2">
        <v>0</v>
      </c>
      <c r="L7" s="2">
        <v>50</v>
      </c>
      <c r="M7" s="2">
        <v>44</v>
      </c>
      <c r="N7" s="2">
        <f t="shared" si="0"/>
        <v>209</v>
      </c>
      <c r="O7" s="2"/>
      <c r="P7" s="6">
        <v>0.13194444444444445</v>
      </c>
      <c r="Q7" s="2">
        <f t="shared" si="1"/>
        <v>209</v>
      </c>
      <c r="R7" s="11" t="s">
        <v>252</v>
      </c>
      <c r="S7" s="2"/>
    </row>
    <row r="8" spans="1:19" ht="14.5" x14ac:dyDescent="0.35">
      <c r="A8" s="14">
        <v>33</v>
      </c>
      <c r="B8" s="25" t="s">
        <v>87</v>
      </c>
      <c r="C8" s="25" t="s">
        <v>88</v>
      </c>
      <c r="D8" s="25" t="s">
        <v>163</v>
      </c>
      <c r="E8" s="25" t="s">
        <v>15</v>
      </c>
      <c r="F8" s="2">
        <v>0</v>
      </c>
      <c r="G8" s="2">
        <v>35</v>
      </c>
      <c r="H8" s="2">
        <v>0</v>
      </c>
      <c r="I8" s="2">
        <v>50</v>
      </c>
      <c r="J8" s="2">
        <v>10</v>
      </c>
      <c r="K8" s="2">
        <v>30</v>
      </c>
      <c r="L8" s="2">
        <v>30</v>
      </c>
      <c r="M8" s="2">
        <v>62</v>
      </c>
      <c r="N8" s="2">
        <f t="shared" si="0"/>
        <v>217</v>
      </c>
      <c r="O8" s="2"/>
      <c r="P8" s="6">
        <v>0.18194444444444444</v>
      </c>
      <c r="Q8" s="2">
        <f t="shared" si="1"/>
        <v>217</v>
      </c>
      <c r="R8" s="11" t="s">
        <v>252</v>
      </c>
      <c r="S8" s="2"/>
    </row>
    <row r="9" spans="1:19" ht="14.5" x14ac:dyDescent="0.35">
      <c r="A9" s="14">
        <v>32</v>
      </c>
      <c r="B9" s="25" t="s">
        <v>56</v>
      </c>
      <c r="C9" s="25" t="s">
        <v>181</v>
      </c>
      <c r="D9" s="2" t="s">
        <v>47</v>
      </c>
      <c r="E9" s="25" t="s">
        <v>15</v>
      </c>
      <c r="F9" s="2">
        <v>45</v>
      </c>
      <c r="G9" s="2">
        <v>0</v>
      </c>
      <c r="H9" s="2">
        <v>0</v>
      </c>
      <c r="I9" s="2">
        <v>0</v>
      </c>
      <c r="J9" s="2">
        <v>0</v>
      </c>
      <c r="K9" s="2">
        <v>30</v>
      </c>
      <c r="L9" s="2">
        <v>40</v>
      </c>
      <c r="M9" s="2">
        <v>66</v>
      </c>
      <c r="N9" s="2">
        <f t="shared" si="0"/>
        <v>181</v>
      </c>
      <c r="O9" s="2"/>
      <c r="P9" s="6">
        <v>0.15208333333333332</v>
      </c>
      <c r="Q9" s="2">
        <f t="shared" si="1"/>
        <v>181</v>
      </c>
      <c r="R9" s="11" t="s">
        <v>252</v>
      </c>
      <c r="S9" s="2"/>
    </row>
    <row r="10" spans="1:19" ht="14.5" x14ac:dyDescent="0.35">
      <c r="A10" s="14">
        <v>28</v>
      </c>
      <c r="B10" s="25" t="s">
        <v>179</v>
      </c>
      <c r="C10" s="25" t="s">
        <v>180</v>
      </c>
      <c r="D10" s="2" t="s">
        <v>47</v>
      </c>
      <c r="E10" s="25" t="s">
        <v>15</v>
      </c>
      <c r="F10" s="2">
        <v>0</v>
      </c>
      <c r="G10" s="2">
        <v>0</v>
      </c>
      <c r="H10" s="2">
        <v>50</v>
      </c>
      <c r="I10" s="2">
        <v>50</v>
      </c>
      <c r="J10" s="2">
        <v>0</v>
      </c>
      <c r="K10" s="2">
        <v>50</v>
      </c>
      <c r="L10" s="2">
        <v>50</v>
      </c>
      <c r="M10" s="2">
        <v>64</v>
      </c>
      <c r="N10" s="2">
        <f t="shared" si="0"/>
        <v>264</v>
      </c>
      <c r="O10" s="2"/>
      <c r="P10" s="6">
        <v>0.14027777777777778</v>
      </c>
      <c r="Q10" s="2">
        <f t="shared" si="1"/>
        <v>264</v>
      </c>
      <c r="R10" s="11" t="s">
        <v>251</v>
      </c>
      <c r="S10" s="2"/>
    </row>
  </sheetData>
  <sortState xmlns:xlrd2="http://schemas.microsoft.com/office/spreadsheetml/2017/richdata2" ref="A2:S13">
    <sortCondition descending="1" ref="A2:A13"/>
  </sortState>
  <phoneticPr fontId="0" type="noConversion"/>
  <printOptions gridLines="1"/>
  <pageMargins left="0.75" right="0.75" top="1" bottom="1" header="0.5" footer="0.5"/>
  <pageSetup orientation="landscape" r:id="rId1"/>
  <headerFooter alignWithMargins="0">
    <oddHeader>&amp;CTEXAS STATE TRUCK DRIVING CHAMPIONSHIP
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39"/>
  <sheetViews>
    <sheetView workbookViewId="0">
      <pane ySplit="1" topLeftCell="A48" activePane="bottomLeft" state="frozen"/>
      <selection pane="bottomLeft" activeCell="U57" sqref="U57"/>
    </sheetView>
  </sheetViews>
  <sheetFormatPr defaultRowHeight="12.5" x14ac:dyDescent="0.25"/>
  <cols>
    <col min="1" max="1" width="4" bestFit="1" customWidth="1"/>
    <col min="2" max="2" width="11.08984375" bestFit="1" customWidth="1"/>
    <col min="3" max="3" width="12.54296875" customWidth="1"/>
    <col min="4" max="4" width="18.7265625" bestFit="1" customWidth="1"/>
    <col min="5" max="5" width="8.08984375" bestFit="1" customWidth="1"/>
    <col min="6" max="11" width="3.453125" customWidth="1"/>
    <col min="12" max="12" width="5.81640625" customWidth="1"/>
    <col min="13" max="13" width="7.54296875" customWidth="1"/>
    <col min="14" max="14" width="8.1796875" customWidth="1"/>
    <col min="15" max="15" width="6.90625" style="7" bestFit="1" customWidth="1"/>
    <col min="16" max="16" width="7.1796875" customWidth="1"/>
    <col min="17" max="17" width="5.54296875" customWidth="1"/>
    <col min="18" max="18" width="8.453125" style="7" hidden="1" customWidth="1"/>
    <col min="19" max="19" width="22.7265625" hidden="1" customWidth="1"/>
  </cols>
  <sheetData>
    <row r="1" spans="1:19" ht="13.5" thickBot="1" x14ac:dyDescent="0.35">
      <c r="A1" s="10" t="s">
        <v>73</v>
      </c>
      <c r="B1" s="10" t="s">
        <v>12</v>
      </c>
      <c r="C1" s="10" t="s">
        <v>13</v>
      </c>
      <c r="D1" s="10" t="s">
        <v>6</v>
      </c>
      <c r="E1" s="10" t="s">
        <v>5</v>
      </c>
      <c r="F1" s="10">
        <v>1</v>
      </c>
      <c r="G1" s="10">
        <v>2</v>
      </c>
      <c r="H1" s="10">
        <v>3</v>
      </c>
      <c r="I1" s="10">
        <v>4</v>
      </c>
      <c r="J1" s="10">
        <v>5</v>
      </c>
      <c r="K1" s="10">
        <v>6</v>
      </c>
      <c r="L1" s="10" t="s">
        <v>10</v>
      </c>
      <c r="M1" s="10" t="s">
        <v>7</v>
      </c>
      <c r="N1" s="10" t="s">
        <v>14</v>
      </c>
      <c r="O1" s="10" t="s">
        <v>8</v>
      </c>
      <c r="P1" s="10" t="s">
        <v>11</v>
      </c>
      <c r="Q1" s="10" t="s">
        <v>9</v>
      </c>
      <c r="R1" s="10" t="s">
        <v>250</v>
      </c>
      <c r="S1" s="10" t="s">
        <v>92</v>
      </c>
    </row>
    <row r="2" spans="1:19" ht="14.5" x14ac:dyDescent="0.35">
      <c r="A2" s="14">
        <v>171</v>
      </c>
      <c r="B2" s="18" t="s">
        <v>52</v>
      </c>
      <c r="C2" s="19" t="s">
        <v>53</v>
      </c>
      <c r="D2" s="18" t="s">
        <v>47</v>
      </c>
      <c r="E2" s="18" t="s">
        <v>20</v>
      </c>
      <c r="F2" s="3">
        <v>0</v>
      </c>
      <c r="G2" s="3">
        <v>40</v>
      </c>
      <c r="H2" s="3">
        <v>25</v>
      </c>
      <c r="I2" s="3">
        <v>50</v>
      </c>
      <c r="J2" s="3">
        <v>25</v>
      </c>
      <c r="K2" s="3">
        <v>45</v>
      </c>
      <c r="L2" s="3">
        <v>60</v>
      </c>
      <c r="M2" s="3">
        <v>70</v>
      </c>
      <c r="N2" s="3">
        <f t="shared" ref="N2:N34" si="0">SUM(F2:M2)</f>
        <v>315</v>
      </c>
      <c r="O2" s="13"/>
      <c r="P2" s="8">
        <v>9.5138888888888884E-2</v>
      </c>
      <c r="Q2" s="3">
        <f t="shared" ref="Q2:Q34" si="1">N2-O2</f>
        <v>315</v>
      </c>
      <c r="R2" s="12" t="s">
        <v>251</v>
      </c>
      <c r="S2" s="3"/>
    </row>
    <row r="3" spans="1:19" ht="14.5" x14ac:dyDescent="0.35">
      <c r="A3" s="14">
        <v>156</v>
      </c>
      <c r="B3" s="18" t="s">
        <v>48</v>
      </c>
      <c r="C3" s="19" t="s">
        <v>49</v>
      </c>
      <c r="D3" s="18" t="s">
        <v>47</v>
      </c>
      <c r="E3" s="18" t="s">
        <v>20</v>
      </c>
      <c r="F3" s="2">
        <v>45</v>
      </c>
      <c r="G3" s="2">
        <v>35</v>
      </c>
      <c r="H3" s="2">
        <v>50</v>
      </c>
      <c r="I3" s="2">
        <v>30</v>
      </c>
      <c r="J3" s="2">
        <v>0</v>
      </c>
      <c r="K3" s="2">
        <v>40</v>
      </c>
      <c r="L3" s="2">
        <v>70</v>
      </c>
      <c r="M3" s="2">
        <v>62</v>
      </c>
      <c r="N3" s="2">
        <f t="shared" si="0"/>
        <v>332</v>
      </c>
      <c r="O3" s="70">
        <v>25</v>
      </c>
      <c r="P3" s="6">
        <v>7.6388888888888895E-2</v>
      </c>
      <c r="Q3" s="2">
        <f t="shared" si="1"/>
        <v>307</v>
      </c>
      <c r="R3" s="11" t="s">
        <v>251</v>
      </c>
      <c r="S3" s="4" t="s">
        <v>323</v>
      </c>
    </row>
    <row r="4" spans="1:19" ht="14.5" x14ac:dyDescent="0.35">
      <c r="A4" s="14">
        <v>166</v>
      </c>
      <c r="B4" s="18" t="s">
        <v>202</v>
      </c>
      <c r="C4" s="19" t="s">
        <v>203</v>
      </c>
      <c r="D4" s="18" t="s">
        <v>47</v>
      </c>
      <c r="E4" s="18" t="s">
        <v>20</v>
      </c>
      <c r="F4" s="2">
        <v>0</v>
      </c>
      <c r="G4" s="2">
        <v>35</v>
      </c>
      <c r="H4" s="2">
        <v>50</v>
      </c>
      <c r="I4" s="2">
        <v>50</v>
      </c>
      <c r="J4" s="2">
        <v>15</v>
      </c>
      <c r="K4" s="2">
        <v>50</v>
      </c>
      <c r="L4" s="2">
        <v>40</v>
      </c>
      <c r="M4" s="2">
        <v>54</v>
      </c>
      <c r="N4" s="2">
        <f t="shared" si="0"/>
        <v>294</v>
      </c>
      <c r="O4" s="70"/>
      <c r="P4" s="6">
        <v>0.10416666666666667</v>
      </c>
      <c r="Q4" s="2">
        <f t="shared" si="1"/>
        <v>294</v>
      </c>
      <c r="R4" s="11" t="s">
        <v>251</v>
      </c>
      <c r="S4" s="2"/>
    </row>
    <row r="5" spans="1:19" s="34" customFormat="1" ht="14.5" x14ac:dyDescent="0.35">
      <c r="A5" s="29">
        <v>189</v>
      </c>
      <c r="B5" s="45" t="s">
        <v>91</v>
      </c>
      <c r="C5" s="46" t="s">
        <v>50</v>
      </c>
      <c r="D5" s="45" t="s">
        <v>47</v>
      </c>
      <c r="E5" s="45" t="s">
        <v>20</v>
      </c>
      <c r="F5" s="31">
        <v>0</v>
      </c>
      <c r="G5" s="31">
        <v>0</v>
      </c>
      <c r="H5" s="31">
        <v>50</v>
      </c>
      <c r="I5" s="31">
        <v>45</v>
      </c>
      <c r="J5" s="31">
        <v>45</v>
      </c>
      <c r="K5" s="31">
        <v>30</v>
      </c>
      <c r="L5" s="31">
        <v>60</v>
      </c>
      <c r="M5" s="31">
        <v>60</v>
      </c>
      <c r="N5" s="31">
        <f t="shared" si="0"/>
        <v>290</v>
      </c>
      <c r="O5" s="71"/>
      <c r="P5" s="32">
        <v>0.10416666666666667</v>
      </c>
      <c r="Q5" s="31">
        <f t="shared" si="1"/>
        <v>290</v>
      </c>
      <c r="R5" s="33" t="s">
        <v>251</v>
      </c>
      <c r="S5" s="31"/>
    </row>
    <row r="6" spans="1:19" ht="14.5" x14ac:dyDescent="0.35">
      <c r="A6" s="14">
        <v>190</v>
      </c>
      <c r="B6" s="18" t="s">
        <v>282</v>
      </c>
      <c r="C6" s="19" t="s">
        <v>283</v>
      </c>
      <c r="D6" s="18" t="s">
        <v>47</v>
      </c>
      <c r="E6" s="18" t="s">
        <v>20</v>
      </c>
      <c r="F6" s="2">
        <v>0</v>
      </c>
      <c r="G6" s="2">
        <v>45</v>
      </c>
      <c r="H6" s="2">
        <v>50</v>
      </c>
      <c r="I6" s="2">
        <v>30</v>
      </c>
      <c r="J6" s="2">
        <v>15</v>
      </c>
      <c r="K6" s="2">
        <v>40</v>
      </c>
      <c r="L6" s="2">
        <v>50</v>
      </c>
      <c r="M6" s="2">
        <v>56</v>
      </c>
      <c r="N6" s="2">
        <f t="shared" si="0"/>
        <v>286</v>
      </c>
      <c r="O6" s="70"/>
      <c r="P6" s="6">
        <v>8.6111111111111124E-2</v>
      </c>
      <c r="Q6" s="2">
        <f t="shared" si="1"/>
        <v>286</v>
      </c>
      <c r="R6" s="17" t="s">
        <v>46</v>
      </c>
      <c r="S6" s="2"/>
    </row>
    <row r="7" spans="1:19" ht="14.5" x14ac:dyDescent="0.35">
      <c r="A7" s="14">
        <v>184</v>
      </c>
      <c r="B7" s="18" t="s">
        <v>278</v>
      </c>
      <c r="C7" s="19" t="s">
        <v>279</v>
      </c>
      <c r="D7" s="18" t="s">
        <v>47</v>
      </c>
      <c r="E7" s="18" t="s">
        <v>20</v>
      </c>
      <c r="F7" s="2">
        <v>30</v>
      </c>
      <c r="G7" s="2">
        <v>40</v>
      </c>
      <c r="H7" s="2">
        <v>0</v>
      </c>
      <c r="I7" s="2">
        <v>45</v>
      </c>
      <c r="J7" s="2">
        <v>0</v>
      </c>
      <c r="K7" s="2">
        <v>45</v>
      </c>
      <c r="L7" s="2">
        <v>60</v>
      </c>
      <c r="M7" s="2">
        <v>50</v>
      </c>
      <c r="N7" s="2">
        <f t="shared" si="0"/>
        <v>270</v>
      </c>
      <c r="O7" s="70"/>
      <c r="P7" s="6">
        <v>8.9583333333333334E-2</v>
      </c>
      <c r="Q7" s="2">
        <f t="shared" si="1"/>
        <v>270</v>
      </c>
      <c r="R7" s="17" t="s">
        <v>46</v>
      </c>
      <c r="S7" s="2"/>
    </row>
    <row r="8" spans="1:19" s="34" customFormat="1" ht="14.5" x14ac:dyDescent="0.35">
      <c r="A8" s="29">
        <v>149</v>
      </c>
      <c r="B8" s="45" t="s">
        <v>268</v>
      </c>
      <c r="C8" s="46" t="s">
        <v>269</v>
      </c>
      <c r="D8" s="45" t="s">
        <v>47</v>
      </c>
      <c r="E8" s="45" t="s">
        <v>20</v>
      </c>
      <c r="F8" s="31">
        <v>0</v>
      </c>
      <c r="G8" s="31">
        <v>40</v>
      </c>
      <c r="H8" s="31">
        <v>0</v>
      </c>
      <c r="I8" s="31">
        <v>40</v>
      </c>
      <c r="J8" s="31">
        <v>15</v>
      </c>
      <c r="K8" s="31">
        <v>40</v>
      </c>
      <c r="L8" s="31">
        <v>60</v>
      </c>
      <c r="M8" s="31">
        <v>62</v>
      </c>
      <c r="N8" s="31">
        <f t="shared" si="0"/>
        <v>257</v>
      </c>
      <c r="O8" s="71"/>
      <c r="P8" s="32">
        <v>0.13263888888888889</v>
      </c>
      <c r="Q8" s="31">
        <f t="shared" si="1"/>
        <v>257</v>
      </c>
      <c r="R8" s="33" t="s">
        <v>251</v>
      </c>
      <c r="S8" s="31"/>
    </row>
    <row r="9" spans="1:19" ht="14.5" x14ac:dyDescent="0.35">
      <c r="A9" s="14">
        <v>186</v>
      </c>
      <c r="B9" s="18" t="s">
        <v>19</v>
      </c>
      <c r="C9" s="19" t="s">
        <v>215</v>
      </c>
      <c r="D9" s="18" t="s">
        <v>47</v>
      </c>
      <c r="E9" s="18" t="s">
        <v>20</v>
      </c>
      <c r="F9" s="2">
        <v>0</v>
      </c>
      <c r="G9" s="2">
        <v>0</v>
      </c>
      <c r="H9" s="2">
        <v>25</v>
      </c>
      <c r="I9" s="2">
        <v>50</v>
      </c>
      <c r="J9" s="2">
        <v>20</v>
      </c>
      <c r="K9" s="2">
        <v>35</v>
      </c>
      <c r="L9" s="2">
        <v>50</v>
      </c>
      <c r="M9" s="2">
        <v>66</v>
      </c>
      <c r="N9" s="2">
        <f t="shared" si="0"/>
        <v>246</v>
      </c>
      <c r="O9" s="70"/>
      <c r="P9" s="74" t="s">
        <v>313</v>
      </c>
      <c r="Q9" s="2">
        <f t="shared" si="1"/>
        <v>246</v>
      </c>
      <c r="R9" s="17" t="s">
        <v>46</v>
      </c>
      <c r="S9" s="2"/>
    </row>
    <row r="10" spans="1:19" s="34" customFormat="1" ht="14.5" x14ac:dyDescent="0.35">
      <c r="A10" s="29">
        <v>146</v>
      </c>
      <c r="B10" s="45" t="s">
        <v>77</v>
      </c>
      <c r="C10" s="46" t="s">
        <v>190</v>
      </c>
      <c r="D10" s="45" t="s">
        <v>47</v>
      </c>
      <c r="E10" s="45" t="s">
        <v>20</v>
      </c>
      <c r="F10" s="31">
        <v>0</v>
      </c>
      <c r="G10" s="31">
        <v>40</v>
      </c>
      <c r="H10" s="31">
        <v>0</v>
      </c>
      <c r="I10" s="31">
        <v>40</v>
      </c>
      <c r="J10" s="31">
        <v>0</v>
      </c>
      <c r="K10" s="31">
        <v>30</v>
      </c>
      <c r="L10" s="31">
        <v>60</v>
      </c>
      <c r="M10" s="31">
        <v>72</v>
      </c>
      <c r="N10" s="31">
        <f t="shared" si="0"/>
        <v>242</v>
      </c>
      <c r="O10" s="71"/>
      <c r="P10" s="32">
        <v>6.458333333333334E-2</v>
      </c>
      <c r="Q10" s="31">
        <f t="shared" si="1"/>
        <v>242</v>
      </c>
      <c r="R10" s="33" t="s">
        <v>251</v>
      </c>
      <c r="S10" s="31"/>
    </row>
    <row r="11" spans="1:19" s="34" customFormat="1" ht="14.5" x14ac:dyDescent="0.35">
      <c r="A11" s="29">
        <v>174</v>
      </c>
      <c r="B11" s="45" t="s">
        <v>153</v>
      </c>
      <c r="C11" s="46" t="s">
        <v>206</v>
      </c>
      <c r="D11" s="45" t="s">
        <v>47</v>
      </c>
      <c r="E11" s="45" t="s">
        <v>20</v>
      </c>
      <c r="F11" s="31">
        <v>45</v>
      </c>
      <c r="G11" s="31">
        <v>50</v>
      </c>
      <c r="H11" s="31">
        <v>25</v>
      </c>
      <c r="I11" s="31">
        <v>45</v>
      </c>
      <c r="J11" s="31">
        <v>0</v>
      </c>
      <c r="K11" s="31">
        <v>0</v>
      </c>
      <c r="L11" s="31">
        <v>40</v>
      </c>
      <c r="M11" s="31">
        <v>58</v>
      </c>
      <c r="N11" s="31">
        <f t="shared" si="0"/>
        <v>263</v>
      </c>
      <c r="O11" s="71">
        <v>25</v>
      </c>
      <c r="P11" s="32">
        <v>8.2638888888888887E-2</v>
      </c>
      <c r="Q11" s="31">
        <f t="shared" si="1"/>
        <v>238</v>
      </c>
      <c r="R11" s="33" t="s">
        <v>251</v>
      </c>
      <c r="S11" s="4" t="s">
        <v>323</v>
      </c>
    </row>
    <row r="12" spans="1:19" ht="14.5" x14ac:dyDescent="0.35">
      <c r="A12" s="14">
        <v>160</v>
      </c>
      <c r="B12" s="18" t="s">
        <v>23</v>
      </c>
      <c r="C12" s="19" t="s">
        <v>26</v>
      </c>
      <c r="D12" s="18" t="s">
        <v>47</v>
      </c>
      <c r="E12" s="18" t="s">
        <v>20</v>
      </c>
      <c r="F12" s="2">
        <v>0</v>
      </c>
      <c r="G12" s="2">
        <v>0</v>
      </c>
      <c r="H12" s="2">
        <v>0</v>
      </c>
      <c r="I12" s="2">
        <v>45</v>
      </c>
      <c r="J12" s="2">
        <v>0</v>
      </c>
      <c r="K12" s="2">
        <v>50</v>
      </c>
      <c r="L12" s="2">
        <v>60</v>
      </c>
      <c r="M12" s="2">
        <v>72</v>
      </c>
      <c r="N12" s="2">
        <f t="shared" si="0"/>
        <v>227</v>
      </c>
      <c r="O12" s="70"/>
      <c r="P12" s="6">
        <v>0.10208333333333335</v>
      </c>
      <c r="Q12" s="2">
        <f t="shared" si="1"/>
        <v>227</v>
      </c>
      <c r="R12" s="11" t="s">
        <v>251</v>
      </c>
      <c r="S12" s="2"/>
    </row>
    <row r="13" spans="1:19" ht="14.5" x14ac:dyDescent="0.35">
      <c r="A13" s="14">
        <v>185</v>
      </c>
      <c r="B13" s="18" t="s">
        <v>214</v>
      </c>
      <c r="C13" s="19" t="s">
        <v>66</v>
      </c>
      <c r="D13" s="18" t="s">
        <v>47</v>
      </c>
      <c r="E13" s="18" t="s">
        <v>20</v>
      </c>
      <c r="F13" s="2">
        <v>0</v>
      </c>
      <c r="G13" s="2">
        <v>35</v>
      </c>
      <c r="H13" s="2">
        <v>25</v>
      </c>
      <c r="I13" s="2">
        <v>30</v>
      </c>
      <c r="J13" s="2">
        <v>0</v>
      </c>
      <c r="K13" s="2">
        <v>0</v>
      </c>
      <c r="L13" s="2">
        <v>70</v>
      </c>
      <c r="M13" s="2">
        <v>60</v>
      </c>
      <c r="N13" s="2">
        <f t="shared" si="0"/>
        <v>220</v>
      </c>
      <c r="O13" s="70"/>
      <c r="P13" s="6">
        <v>9.3055555555555558E-2</v>
      </c>
      <c r="Q13" s="2">
        <f t="shared" si="1"/>
        <v>220</v>
      </c>
      <c r="R13" s="17" t="s">
        <v>46</v>
      </c>
      <c r="S13" s="2"/>
    </row>
    <row r="14" spans="1:19" ht="14.5" x14ac:dyDescent="0.35">
      <c r="A14" s="14">
        <v>168</v>
      </c>
      <c r="B14" s="18" t="s">
        <v>89</v>
      </c>
      <c r="C14" s="19" t="s">
        <v>204</v>
      </c>
      <c r="D14" s="18" t="s">
        <v>47</v>
      </c>
      <c r="E14" s="18" t="s">
        <v>20</v>
      </c>
      <c r="F14" s="2">
        <v>45</v>
      </c>
      <c r="G14" s="2">
        <v>0</v>
      </c>
      <c r="H14" s="2">
        <v>25</v>
      </c>
      <c r="I14" s="2">
        <v>30</v>
      </c>
      <c r="J14" s="2">
        <v>5</v>
      </c>
      <c r="K14" s="2">
        <v>0</v>
      </c>
      <c r="L14" s="2">
        <v>50</v>
      </c>
      <c r="M14" s="2">
        <v>56</v>
      </c>
      <c r="N14" s="2">
        <f t="shared" si="0"/>
        <v>211</v>
      </c>
      <c r="O14" s="70"/>
      <c r="P14" s="6">
        <v>8.5416666666666655E-2</v>
      </c>
      <c r="Q14" s="2">
        <f t="shared" si="1"/>
        <v>211</v>
      </c>
      <c r="R14" s="11" t="s">
        <v>251</v>
      </c>
      <c r="S14" s="2"/>
    </row>
    <row r="15" spans="1:19" ht="14.5" x14ac:dyDescent="0.35">
      <c r="A15" s="14">
        <v>189</v>
      </c>
      <c r="B15" s="18" t="s">
        <v>280</v>
      </c>
      <c r="C15" s="19" t="s">
        <v>281</v>
      </c>
      <c r="D15" s="18" t="s">
        <v>47</v>
      </c>
      <c r="E15" s="18" t="s">
        <v>20</v>
      </c>
      <c r="F15" s="2">
        <v>0</v>
      </c>
      <c r="G15" s="2">
        <v>0</v>
      </c>
      <c r="H15" s="2">
        <v>50</v>
      </c>
      <c r="I15" s="2">
        <v>45</v>
      </c>
      <c r="J15" s="2">
        <v>45</v>
      </c>
      <c r="K15" s="2">
        <v>50</v>
      </c>
      <c r="L15" s="2">
        <v>0</v>
      </c>
      <c r="M15" s="2">
        <v>0</v>
      </c>
      <c r="N15" s="2">
        <f t="shared" si="0"/>
        <v>190</v>
      </c>
      <c r="O15" s="70"/>
      <c r="P15" s="6">
        <v>0.10555555555555556</v>
      </c>
      <c r="Q15" s="2">
        <f t="shared" si="1"/>
        <v>190</v>
      </c>
      <c r="R15" s="17" t="s">
        <v>46</v>
      </c>
      <c r="S15" s="2"/>
    </row>
    <row r="16" spans="1:19" ht="14.5" x14ac:dyDescent="0.35">
      <c r="A16" s="14">
        <v>193</v>
      </c>
      <c r="B16" s="18" t="s">
        <v>218</v>
      </c>
      <c r="C16" s="19" t="s">
        <v>219</v>
      </c>
      <c r="D16" s="18" t="s">
        <v>47</v>
      </c>
      <c r="E16" s="18" t="s">
        <v>20</v>
      </c>
      <c r="F16" s="2">
        <v>0</v>
      </c>
      <c r="G16" s="2">
        <v>30</v>
      </c>
      <c r="H16" s="2">
        <v>0</v>
      </c>
      <c r="I16" s="2">
        <v>0</v>
      </c>
      <c r="J16" s="2">
        <v>0</v>
      </c>
      <c r="K16" s="2">
        <v>50</v>
      </c>
      <c r="L16" s="2">
        <v>50</v>
      </c>
      <c r="M16" s="2">
        <v>60</v>
      </c>
      <c r="N16" s="2">
        <f t="shared" si="0"/>
        <v>190</v>
      </c>
      <c r="O16" s="70"/>
      <c r="P16" s="6">
        <v>9.7916666666666666E-2</v>
      </c>
      <c r="Q16" s="2">
        <f t="shared" si="1"/>
        <v>190</v>
      </c>
      <c r="R16" s="17" t="s">
        <v>46</v>
      </c>
      <c r="S16" s="2"/>
    </row>
    <row r="17" spans="1:19" ht="14.5" x14ac:dyDescent="0.35">
      <c r="A17" s="14">
        <v>183</v>
      </c>
      <c r="B17" s="18" t="s">
        <v>213</v>
      </c>
      <c r="C17" s="19" t="s">
        <v>37</v>
      </c>
      <c r="D17" s="18" t="s">
        <v>47</v>
      </c>
      <c r="E17" s="18" t="s">
        <v>20</v>
      </c>
      <c r="F17" s="2">
        <v>0</v>
      </c>
      <c r="G17" s="2">
        <v>40</v>
      </c>
      <c r="H17" s="2">
        <v>25</v>
      </c>
      <c r="I17" s="2">
        <v>0</v>
      </c>
      <c r="J17" s="2">
        <v>0</v>
      </c>
      <c r="K17" s="2">
        <v>35</v>
      </c>
      <c r="L17" s="2">
        <v>30</v>
      </c>
      <c r="M17" s="2">
        <v>54</v>
      </c>
      <c r="N17" s="2">
        <f t="shared" si="0"/>
        <v>184</v>
      </c>
      <c r="O17" s="70"/>
      <c r="P17" s="6">
        <v>8.7500000000000008E-2</v>
      </c>
      <c r="Q17" s="2">
        <f t="shared" si="1"/>
        <v>184</v>
      </c>
      <c r="R17" s="17" t="s">
        <v>46</v>
      </c>
      <c r="S17" s="2"/>
    </row>
    <row r="18" spans="1:19" ht="14.5" x14ac:dyDescent="0.35">
      <c r="A18" s="14">
        <v>165</v>
      </c>
      <c r="B18" s="18" t="s">
        <v>200</v>
      </c>
      <c r="C18" s="19" t="s">
        <v>201</v>
      </c>
      <c r="D18" s="18" t="s">
        <v>47</v>
      </c>
      <c r="E18" s="18" t="s">
        <v>20</v>
      </c>
      <c r="F18" s="2">
        <v>30</v>
      </c>
      <c r="G18" s="2">
        <v>40</v>
      </c>
      <c r="H18" s="2">
        <v>0</v>
      </c>
      <c r="I18" s="2">
        <v>30</v>
      </c>
      <c r="J18" s="2">
        <v>0</v>
      </c>
      <c r="K18" s="2">
        <v>0</v>
      </c>
      <c r="L18" s="2">
        <v>30</v>
      </c>
      <c r="M18" s="2">
        <v>52</v>
      </c>
      <c r="N18" s="2">
        <f t="shared" si="0"/>
        <v>182</v>
      </c>
      <c r="O18" s="70"/>
      <c r="P18" s="6">
        <v>7.3611111111111113E-2</v>
      </c>
      <c r="Q18" s="2">
        <f t="shared" si="1"/>
        <v>182</v>
      </c>
      <c r="R18" s="11" t="s">
        <v>251</v>
      </c>
      <c r="S18" s="2"/>
    </row>
    <row r="19" spans="1:19" s="34" customFormat="1" ht="14.5" x14ac:dyDescent="0.35">
      <c r="A19" s="29">
        <v>162</v>
      </c>
      <c r="B19" s="45" t="s">
        <v>197</v>
      </c>
      <c r="C19" s="46" t="s">
        <v>198</v>
      </c>
      <c r="D19" s="45" t="s">
        <v>47</v>
      </c>
      <c r="E19" s="45" t="s">
        <v>20</v>
      </c>
      <c r="F19" s="31">
        <v>0</v>
      </c>
      <c r="G19" s="31">
        <v>0</v>
      </c>
      <c r="H19" s="31">
        <v>0</v>
      </c>
      <c r="I19" s="31">
        <v>35</v>
      </c>
      <c r="J19" s="31">
        <v>0</v>
      </c>
      <c r="K19" s="31">
        <v>40</v>
      </c>
      <c r="L19" s="31">
        <v>50</v>
      </c>
      <c r="M19" s="31">
        <v>54</v>
      </c>
      <c r="N19" s="31">
        <f t="shared" si="0"/>
        <v>179</v>
      </c>
      <c r="O19" s="71"/>
      <c r="P19" s="32">
        <v>8.7500000000000008E-2</v>
      </c>
      <c r="Q19" s="31">
        <f t="shared" si="1"/>
        <v>179</v>
      </c>
      <c r="R19" s="33" t="s">
        <v>251</v>
      </c>
      <c r="S19" s="31"/>
    </row>
    <row r="20" spans="1:19" ht="14.5" x14ac:dyDescent="0.35">
      <c r="A20" s="14">
        <v>192</v>
      </c>
      <c r="B20" s="18" t="s">
        <v>216</v>
      </c>
      <c r="C20" s="19" t="s">
        <v>217</v>
      </c>
      <c r="D20" s="18" t="s">
        <v>47</v>
      </c>
      <c r="E20" s="18" t="s">
        <v>20</v>
      </c>
      <c r="F20" s="2">
        <v>0</v>
      </c>
      <c r="G20" s="2">
        <v>50</v>
      </c>
      <c r="H20" s="2">
        <v>25</v>
      </c>
      <c r="I20" s="2">
        <v>0</v>
      </c>
      <c r="J20" s="2">
        <v>30</v>
      </c>
      <c r="K20" s="2">
        <v>0</v>
      </c>
      <c r="L20" s="2">
        <v>30</v>
      </c>
      <c r="M20" s="2">
        <v>44</v>
      </c>
      <c r="N20" s="2">
        <f t="shared" si="0"/>
        <v>179</v>
      </c>
      <c r="O20" s="70"/>
      <c r="P20" s="6">
        <v>8.8888888888888892E-2</v>
      </c>
      <c r="Q20" s="2">
        <f t="shared" si="1"/>
        <v>179</v>
      </c>
      <c r="R20" s="17" t="s">
        <v>46</v>
      </c>
      <c r="S20" s="2"/>
    </row>
    <row r="21" spans="1:19" ht="14.5" x14ac:dyDescent="0.35">
      <c r="A21" s="14">
        <v>148</v>
      </c>
      <c r="B21" s="18" t="s">
        <v>191</v>
      </c>
      <c r="C21" s="19" t="s">
        <v>192</v>
      </c>
      <c r="D21" s="18" t="s">
        <v>47</v>
      </c>
      <c r="E21" s="18" t="s">
        <v>20</v>
      </c>
      <c r="F21" s="2">
        <v>30</v>
      </c>
      <c r="G21" s="2">
        <v>45</v>
      </c>
      <c r="H21" s="2">
        <v>0</v>
      </c>
      <c r="I21" s="2">
        <v>0</v>
      </c>
      <c r="J21" s="2">
        <v>0</v>
      </c>
      <c r="K21" s="2">
        <v>0</v>
      </c>
      <c r="L21" s="2">
        <v>25</v>
      </c>
      <c r="M21" s="2">
        <v>56</v>
      </c>
      <c r="N21" s="2">
        <f t="shared" si="0"/>
        <v>156</v>
      </c>
      <c r="O21" s="70"/>
      <c r="P21" s="6">
        <v>8.4027777777777771E-2</v>
      </c>
      <c r="Q21" s="2">
        <f t="shared" si="1"/>
        <v>156</v>
      </c>
      <c r="R21" s="11" t="s">
        <v>251</v>
      </c>
      <c r="S21" s="2"/>
    </row>
    <row r="22" spans="1:19" s="34" customFormat="1" ht="14.5" x14ac:dyDescent="0.35">
      <c r="A22" s="29">
        <v>179</v>
      </c>
      <c r="B22" s="45" t="s">
        <v>272</v>
      </c>
      <c r="C22" s="46" t="s">
        <v>273</v>
      </c>
      <c r="D22" s="45" t="s">
        <v>47</v>
      </c>
      <c r="E22" s="45" t="s">
        <v>20</v>
      </c>
      <c r="F22" s="31">
        <v>0</v>
      </c>
      <c r="G22" s="31">
        <v>45</v>
      </c>
      <c r="H22" s="31">
        <v>50</v>
      </c>
      <c r="I22" s="31">
        <v>0</v>
      </c>
      <c r="J22" s="31">
        <v>0</v>
      </c>
      <c r="K22" s="31">
        <v>0</v>
      </c>
      <c r="L22" s="31">
        <v>20</v>
      </c>
      <c r="M22" s="31">
        <v>62</v>
      </c>
      <c r="N22" s="31">
        <f t="shared" si="0"/>
        <v>177</v>
      </c>
      <c r="O22" s="71">
        <v>25</v>
      </c>
      <c r="P22" s="32">
        <v>9.3055555555555558E-2</v>
      </c>
      <c r="Q22" s="31">
        <f t="shared" si="1"/>
        <v>152</v>
      </c>
      <c r="R22" s="67" t="s">
        <v>46</v>
      </c>
      <c r="S22" s="4" t="s">
        <v>323</v>
      </c>
    </row>
    <row r="23" spans="1:19" ht="14.5" x14ac:dyDescent="0.35">
      <c r="A23" s="14">
        <v>152</v>
      </c>
      <c r="B23" s="18" t="s">
        <v>193</v>
      </c>
      <c r="C23" s="19" t="s">
        <v>194</v>
      </c>
      <c r="D23" s="18" t="s">
        <v>47</v>
      </c>
      <c r="E23" s="18" t="s">
        <v>20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45</v>
      </c>
      <c r="L23" s="2">
        <v>60</v>
      </c>
      <c r="M23" s="2">
        <v>42</v>
      </c>
      <c r="N23" s="2">
        <f t="shared" si="0"/>
        <v>147</v>
      </c>
      <c r="O23" s="70"/>
      <c r="P23" s="6">
        <v>0.1173611111111111</v>
      </c>
      <c r="Q23" s="2">
        <f t="shared" si="1"/>
        <v>147</v>
      </c>
      <c r="R23" s="11" t="s">
        <v>251</v>
      </c>
      <c r="S23" s="2"/>
    </row>
    <row r="24" spans="1:19" ht="14.5" x14ac:dyDescent="0.35">
      <c r="A24" s="14">
        <v>150</v>
      </c>
      <c r="B24" s="18" t="s">
        <v>55</v>
      </c>
      <c r="C24" s="19" t="s">
        <v>69</v>
      </c>
      <c r="D24" s="18" t="s">
        <v>47</v>
      </c>
      <c r="E24" s="18" t="s">
        <v>20</v>
      </c>
      <c r="F24" s="2">
        <v>0</v>
      </c>
      <c r="G24" s="2">
        <v>45</v>
      </c>
      <c r="H24" s="2">
        <v>25</v>
      </c>
      <c r="I24" s="2">
        <v>0</v>
      </c>
      <c r="J24" s="2">
        <v>0</v>
      </c>
      <c r="K24" s="2">
        <v>35</v>
      </c>
      <c r="L24" s="2">
        <v>20</v>
      </c>
      <c r="M24" s="2">
        <v>46</v>
      </c>
      <c r="N24" s="2">
        <f t="shared" si="0"/>
        <v>171</v>
      </c>
      <c r="O24" s="70">
        <v>25</v>
      </c>
      <c r="P24" s="6">
        <v>8.0555555555555561E-2</v>
      </c>
      <c r="Q24" s="2">
        <f t="shared" si="1"/>
        <v>146</v>
      </c>
      <c r="R24" s="11" t="s">
        <v>251</v>
      </c>
      <c r="S24" s="4" t="s">
        <v>323</v>
      </c>
    </row>
    <row r="25" spans="1:19" ht="14.5" x14ac:dyDescent="0.35">
      <c r="A25" s="14">
        <v>194</v>
      </c>
      <c r="B25" s="18" t="s">
        <v>123</v>
      </c>
      <c r="C25" s="19" t="s">
        <v>68</v>
      </c>
      <c r="D25" s="18" t="s">
        <v>47</v>
      </c>
      <c r="E25" s="18" t="s">
        <v>20</v>
      </c>
      <c r="F25" s="2">
        <v>0</v>
      </c>
      <c r="G25" s="2">
        <v>0</v>
      </c>
      <c r="H25" s="2">
        <v>25</v>
      </c>
      <c r="I25" s="2">
        <v>0</v>
      </c>
      <c r="J25" s="2">
        <v>25</v>
      </c>
      <c r="K25" s="2">
        <v>0</v>
      </c>
      <c r="L25" s="2">
        <v>50</v>
      </c>
      <c r="M25" s="2">
        <v>40</v>
      </c>
      <c r="N25" s="2">
        <f t="shared" si="0"/>
        <v>140</v>
      </c>
      <c r="O25" s="70"/>
      <c r="P25" s="6">
        <v>0.10416666666666667</v>
      </c>
      <c r="Q25" s="2">
        <f t="shared" si="1"/>
        <v>140</v>
      </c>
      <c r="R25" s="17" t="s">
        <v>46</v>
      </c>
      <c r="S25" s="2"/>
    </row>
    <row r="26" spans="1:19" ht="14.5" x14ac:dyDescent="0.35">
      <c r="A26" s="14">
        <v>153</v>
      </c>
      <c r="B26" s="18" t="s">
        <v>195</v>
      </c>
      <c r="C26" s="19" t="s">
        <v>196</v>
      </c>
      <c r="D26" s="18" t="s">
        <v>47</v>
      </c>
      <c r="E26" s="18" t="s">
        <v>20</v>
      </c>
      <c r="F26" s="2">
        <v>0</v>
      </c>
      <c r="G26" s="2">
        <v>0</v>
      </c>
      <c r="H26" s="2">
        <v>0</v>
      </c>
      <c r="I26" s="2">
        <v>0</v>
      </c>
      <c r="J26" s="2">
        <v>35</v>
      </c>
      <c r="K26" s="2">
        <v>0</v>
      </c>
      <c r="L26" s="2">
        <v>70</v>
      </c>
      <c r="M26" s="2">
        <v>56</v>
      </c>
      <c r="N26" s="2">
        <f t="shared" si="0"/>
        <v>161</v>
      </c>
      <c r="O26" s="70">
        <v>25</v>
      </c>
      <c r="P26" s="6">
        <v>8.4722222222222213E-2</v>
      </c>
      <c r="Q26" s="2">
        <f t="shared" si="1"/>
        <v>136</v>
      </c>
      <c r="R26" s="11" t="s">
        <v>251</v>
      </c>
      <c r="S26" s="4" t="s">
        <v>323</v>
      </c>
    </row>
    <row r="27" spans="1:19" ht="14.5" x14ac:dyDescent="0.35">
      <c r="A27" s="14">
        <v>175</v>
      </c>
      <c r="B27" s="18" t="s">
        <v>207</v>
      </c>
      <c r="C27" s="19" t="s">
        <v>208</v>
      </c>
      <c r="D27" s="18" t="s">
        <v>47</v>
      </c>
      <c r="E27" s="18" t="s">
        <v>20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50</v>
      </c>
      <c r="L27" s="2">
        <v>10</v>
      </c>
      <c r="M27" s="2">
        <v>48</v>
      </c>
      <c r="N27" s="2">
        <f t="shared" si="0"/>
        <v>108</v>
      </c>
      <c r="O27" s="70"/>
      <c r="P27" s="6">
        <v>7.9861111111111105E-2</v>
      </c>
      <c r="Q27" s="2">
        <f t="shared" si="1"/>
        <v>108</v>
      </c>
      <c r="R27" s="11" t="s">
        <v>251</v>
      </c>
      <c r="S27" s="2"/>
    </row>
    <row r="28" spans="1:19" s="34" customFormat="1" ht="14.5" x14ac:dyDescent="0.35">
      <c r="A28" s="29">
        <v>176</v>
      </c>
      <c r="B28" s="45" t="s">
        <v>209</v>
      </c>
      <c r="C28" s="46" t="s">
        <v>210</v>
      </c>
      <c r="D28" s="45" t="s">
        <v>47</v>
      </c>
      <c r="E28" s="45" t="s">
        <v>20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50</v>
      </c>
      <c r="M28" s="31">
        <v>56</v>
      </c>
      <c r="N28" s="31">
        <f t="shared" si="0"/>
        <v>106</v>
      </c>
      <c r="O28" s="71"/>
      <c r="P28" s="32">
        <v>0.10416666666666667</v>
      </c>
      <c r="Q28" s="31">
        <f t="shared" si="1"/>
        <v>106</v>
      </c>
      <c r="R28" s="33" t="s">
        <v>251</v>
      </c>
      <c r="S28" s="31"/>
    </row>
    <row r="29" spans="1:19" ht="14.5" x14ac:dyDescent="0.35">
      <c r="A29" s="14">
        <v>178</v>
      </c>
      <c r="B29" s="18" t="s">
        <v>211</v>
      </c>
      <c r="C29" s="19" t="s">
        <v>212</v>
      </c>
      <c r="D29" s="18" t="s">
        <v>47</v>
      </c>
      <c r="E29" s="18" t="s">
        <v>20</v>
      </c>
      <c r="F29" s="2">
        <v>0</v>
      </c>
      <c r="G29" s="2">
        <v>45</v>
      </c>
      <c r="H29" s="2">
        <v>0</v>
      </c>
      <c r="I29" s="2">
        <v>0</v>
      </c>
      <c r="J29" s="2">
        <v>0</v>
      </c>
      <c r="K29" s="2">
        <v>0</v>
      </c>
      <c r="L29" s="2">
        <v>30</v>
      </c>
      <c r="M29" s="2">
        <v>50</v>
      </c>
      <c r="N29" s="2">
        <f t="shared" si="0"/>
        <v>125</v>
      </c>
      <c r="O29" s="70">
        <v>25</v>
      </c>
      <c r="P29" s="6">
        <v>7.7083333333333337E-2</v>
      </c>
      <c r="Q29" s="2">
        <f t="shared" si="1"/>
        <v>100</v>
      </c>
      <c r="R29" s="17" t="s">
        <v>46</v>
      </c>
      <c r="S29" s="4" t="s">
        <v>323</v>
      </c>
    </row>
    <row r="30" spans="1:19" s="34" customFormat="1" ht="14.5" x14ac:dyDescent="0.35">
      <c r="A30" s="29">
        <v>181</v>
      </c>
      <c r="B30" s="45" t="s">
        <v>274</v>
      </c>
      <c r="C30" s="69" t="s">
        <v>275</v>
      </c>
      <c r="D30" s="45" t="s">
        <v>47</v>
      </c>
      <c r="E30" s="69" t="s">
        <v>20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50</v>
      </c>
      <c r="M30" s="31">
        <v>58</v>
      </c>
      <c r="N30" s="31">
        <f t="shared" si="0"/>
        <v>108</v>
      </c>
      <c r="O30" s="71">
        <v>25</v>
      </c>
      <c r="P30" s="32">
        <v>0.10069444444444443</v>
      </c>
      <c r="Q30" s="31">
        <f t="shared" si="1"/>
        <v>83</v>
      </c>
      <c r="R30" s="67" t="s">
        <v>46</v>
      </c>
      <c r="S30" s="4" t="s">
        <v>323</v>
      </c>
    </row>
    <row r="31" spans="1:19" ht="14.5" x14ac:dyDescent="0.35">
      <c r="A31" s="14">
        <v>164</v>
      </c>
      <c r="B31" s="18" t="s">
        <v>54</v>
      </c>
      <c r="C31" s="19" t="s">
        <v>199</v>
      </c>
      <c r="D31" s="18" t="s">
        <v>47</v>
      </c>
      <c r="E31" s="18" t="s">
        <v>20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30</v>
      </c>
      <c r="M31" s="2">
        <v>48</v>
      </c>
      <c r="N31" s="2">
        <f t="shared" si="0"/>
        <v>78</v>
      </c>
      <c r="O31" s="71"/>
      <c r="P31" s="6">
        <v>9.0972222222222218E-2</v>
      </c>
      <c r="Q31" s="2">
        <f t="shared" si="1"/>
        <v>78</v>
      </c>
      <c r="R31" s="11" t="s">
        <v>252</v>
      </c>
      <c r="S31" s="2"/>
    </row>
    <row r="32" spans="1:19" s="34" customFormat="1" ht="14.5" x14ac:dyDescent="0.35">
      <c r="A32" s="29">
        <v>154</v>
      </c>
      <c r="B32" s="45" t="s">
        <v>270</v>
      </c>
      <c r="C32" s="69" t="s">
        <v>271</v>
      </c>
      <c r="D32" s="45" t="s">
        <v>47</v>
      </c>
      <c r="E32" s="69" t="s">
        <v>20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40</v>
      </c>
      <c r="M32" s="31">
        <v>44</v>
      </c>
      <c r="N32" s="31">
        <f t="shared" si="0"/>
        <v>84</v>
      </c>
      <c r="O32" s="71">
        <v>25</v>
      </c>
      <c r="P32" s="32">
        <v>0.10069444444444443</v>
      </c>
      <c r="Q32" s="31">
        <f t="shared" si="1"/>
        <v>59</v>
      </c>
      <c r="R32" s="33" t="s">
        <v>252</v>
      </c>
      <c r="S32" s="4" t="s">
        <v>323</v>
      </c>
    </row>
    <row r="33" spans="1:19" ht="14.5" x14ac:dyDescent="0.35">
      <c r="A33" s="14">
        <v>182</v>
      </c>
      <c r="B33" s="18" t="s">
        <v>276</v>
      </c>
      <c r="C33" s="20" t="s">
        <v>277</v>
      </c>
      <c r="D33" s="18" t="s">
        <v>47</v>
      </c>
      <c r="E33" s="20" t="s">
        <v>20</v>
      </c>
      <c r="F33" s="2">
        <v>0</v>
      </c>
      <c r="G33" s="2">
        <v>40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42</v>
      </c>
      <c r="N33" s="2">
        <f t="shared" si="0"/>
        <v>82</v>
      </c>
      <c r="O33" s="70">
        <v>25</v>
      </c>
      <c r="P33" s="6">
        <v>0.1111111111111111</v>
      </c>
      <c r="Q33" s="2">
        <f t="shared" si="1"/>
        <v>57</v>
      </c>
      <c r="R33" s="17" t="s">
        <v>46</v>
      </c>
      <c r="S33" s="4" t="s">
        <v>323</v>
      </c>
    </row>
    <row r="34" spans="1:19" s="34" customFormat="1" ht="14.5" x14ac:dyDescent="0.35">
      <c r="A34" s="29">
        <v>199</v>
      </c>
      <c r="B34" s="45" t="s">
        <v>166</v>
      </c>
      <c r="C34" s="46" t="s">
        <v>205</v>
      </c>
      <c r="D34" s="45" t="s">
        <v>47</v>
      </c>
      <c r="E34" s="45" t="s">
        <v>20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54</v>
      </c>
      <c r="N34" s="31">
        <f t="shared" si="0"/>
        <v>54</v>
      </c>
      <c r="O34" s="71"/>
      <c r="P34" s="32">
        <v>0.10416666666666667</v>
      </c>
      <c r="Q34" s="31">
        <f t="shared" si="1"/>
        <v>54</v>
      </c>
      <c r="R34" s="33" t="s">
        <v>251</v>
      </c>
      <c r="S34" s="31"/>
    </row>
    <row r="35" spans="1:19" ht="14.5" x14ac:dyDescent="0.35">
      <c r="A35" s="13">
        <v>142</v>
      </c>
      <c r="B35" s="25" t="s">
        <v>224</v>
      </c>
      <c r="C35" s="25" t="s">
        <v>35</v>
      </c>
      <c r="D35" s="25" t="s">
        <v>16</v>
      </c>
      <c r="E35" s="25" t="s">
        <v>4</v>
      </c>
      <c r="F35" s="3">
        <v>0</v>
      </c>
      <c r="G35" s="3">
        <v>45</v>
      </c>
      <c r="H35" s="3">
        <v>0</v>
      </c>
      <c r="I35" s="3">
        <v>50</v>
      </c>
      <c r="J35" s="3">
        <v>25</v>
      </c>
      <c r="K35" s="3">
        <v>50</v>
      </c>
      <c r="L35" s="3">
        <v>70</v>
      </c>
      <c r="M35" s="3">
        <v>70</v>
      </c>
      <c r="N35" s="3">
        <f t="shared" ref="N35:N41" si="2">SUM(F35:M35)</f>
        <v>310</v>
      </c>
      <c r="O35" s="72"/>
      <c r="P35" s="8">
        <v>0.24791666666666667</v>
      </c>
      <c r="Q35" s="3">
        <f t="shared" ref="Q35:Q41" si="3">N35-O35</f>
        <v>310</v>
      </c>
      <c r="R35" s="12" t="s">
        <v>252</v>
      </c>
      <c r="S35" s="3"/>
    </row>
    <row r="36" spans="1:19" x14ac:dyDescent="0.25">
      <c r="A36" s="14">
        <v>145</v>
      </c>
      <c r="B36" s="2" t="s">
        <v>226</v>
      </c>
      <c r="C36" s="2" t="s">
        <v>227</v>
      </c>
      <c r="D36" s="2" t="s">
        <v>228</v>
      </c>
      <c r="E36" s="2" t="s">
        <v>4</v>
      </c>
      <c r="F36" s="2">
        <v>45</v>
      </c>
      <c r="G36" s="2">
        <v>35</v>
      </c>
      <c r="H36" s="2">
        <v>0</v>
      </c>
      <c r="I36" s="2">
        <v>50</v>
      </c>
      <c r="J36" s="2">
        <v>40</v>
      </c>
      <c r="K36" s="2">
        <v>0</v>
      </c>
      <c r="L36" s="2">
        <v>60</v>
      </c>
      <c r="M36" s="2">
        <v>68</v>
      </c>
      <c r="N36" s="2">
        <f t="shared" si="2"/>
        <v>298</v>
      </c>
      <c r="O36" s="70"/>
      <c r="P36" s="6">
        <v>0.15763888888888888</v>
      </c>
      <c r="Q36" s="2">
        <f t="shared" si="3"/>
        <v>298</v>
      </c>
      <c r="R36" s="14" t="s">
        <v>252</v>
      </c>
      <c r="S36" s="2"/>
    </row>
    <row r="37" spans="1:19" ht="14.5" x14ac:dyDescent="0.35">
      <c r="A37" s="14">
        <v>141</v>
      </c>
      <c r="B37" s="25" t="s">
        <v>34</v>
      </c>
      <c r="C37" s="25" t="s">
        <v>35</v>
      </c>
      <c r="D37" s="25" t="s">
        <v>16</v>
      </c>
      <c r="E37" s="25" t="s">
        <v>4</v>
      </c>
      <c r="F37" s="2">
        <v>0</v>
      </c>
      <c r="G37" s="2">
        <v>45</v>
      </c>
      <c r="H37" s="2">
        <v>25</v>
      </c>
      <c r="I37" s="2">
        <v>50</v>
      </c>
      <c r="J37" s="2">
        <v>0</v>
      </c>
      <c r="K37" s="2">
        <v>30</v>
      </c>
      <c r="L37" s="2">
        <v>60</v>
      </c>
      <c r="M37" s="2">
        <v>72</v>
      </c>
      <c r="N37" s="2">
        <f t="shared" si="2"/>
        <v>282</v>
      </c>
      <c r="O37" s="70"/>
      <c r="P37" s="6">
        <v>0.15208333333333332</v>
      </c>
      <c r="Q37" s="2">
        <f t="shared" si="3"/>
        <v>282</v>
      </c>
      <c r="R37" s="11" t="s">
        <v>252</v>
      </c>
      <c r="S37" s="2"/>
    </row>
    <row r="38" spans="1:19" ht="14.5" x14ac:dyDescent="0.35">
      <c r="A38" s="14">
        <v>143</v>
      </c>
      <c r="B38" s="25" t="s">
        <v>89</v>
      </c>
      <c r="C38" s="25" t="s">
        <v>39</v>
      </c>
      <c r="D38" s="25" t="s">
        <v>0</v>
      </c>
      <c r="E38" s="25" t="s">
        <v>4</v>
      </c>
      <c r="F38" s="2">
        <v>0</v>
      </c>
      <c r="G38" s="2">
        <v>40</v>
      </c>
      <c r="H38" s="2">
        <v>25</v>
      </c>
      <c r="I38" s="2">
        <v>50</v>
      </c>
      <c r="J38" s="2">
        <v>25</v>
      </c>
      <c r="K38" s="2">
        <v>0</v>
      </c>
      <c r="L38" s="2">
        <v>50</v>
      </c>
      <c r="M38" s="2">
        <v>70</v>
      </c>
      <c r="N38" s="2">
        <f t="shared" si="2"/>
        <v>260</v>
      </c>
      <c r="O38" s="70"/>
      <c r="P38" s="6">
        <v>0.1423611111111111</v>
      </c>
      <c r="Q38" s="2">
        <f t="shared" si="3"/>
        <v>260</v>
      </c>
      <c r="R38" s="14" t="s">
        <v>252</v>
      </c>
      <c r="S38" s="2"/>
    </row>
    <row r="39" spans="1:19" ht="14.5" x14ac:dyDescent="0.35">
      <c r="A39" s="14">
        <v>139</v>
      </c>
      <c r="B39" s="25" t="s">
        <v>220</v>
      </c>
      <c r="C39" s="25" t="s">
        <v>221</v>
      </c>
      <c r="D39" s="25" t="s">
        <v>93</v>
      </c>
      <c r="E39" s="25" t="s">
        <v>4</v>
      </c>
      <c r="F39" s="2">
        <v>0</v>
      </c>
      <c r="G39" s="2">
        <v>0</v>
      </c>
      <c r="H39" s="2">
        <v>25</v>
      </c>
      <c r="I39" s="2">
        <v>50</v>
      </c>
      <c r="J39" s="2">
        <v>35</v>
      </c>
      <c r="K39" s="2">
        <v>30</v>
      </c>
      <c r="L39" s="2">
        <v>40</v>
      </c>
      <c r="M39" s="2">
        <v>54</v>
      </c>
      <c r="N39" s="2">
        <f t="shared" si="2"/>
        <v>234</v>
      </c>
      <c r="O39" s="70"/>
      <c r="P39" s="6">
        <v>7.8472222222222221E-2</v>
      </c>
      <c r="Q39" s="2">
        <f t="shared" si="3"/>
        <v>234</v>
      </c>
      <c r="R39" s="14" t="s">
        <v>251</v>
      </c>
      <c r="S39" s="2"/>
    </row>
    <row r="40" spans="1:19" ht="14.5" x14ac:dyDescent="0.35">
      <c r="A40" s="14">
        <v>144</v>
      </c>
      <c r="B40" s="25" t="s">
        <v>45</v>
      </c>
      <c r="C40" s="25" t="s">
        <v>225</v>
      </c>
      <c r="D40" s="25" t="s">
        <v>0</v>
      </c>
      <c r="E40" s="25" t="s">
        <v>4</v>
      </c>
      <c r="F40" s="2">
        <v>0</v>
      </c>
      <c r="G40" s="2">
        <v>35</v>
      </c>
      <c r="H40" s="2">
        <v>0</v>
      </c>
      <c r="I40" s="2">
        <v>40</v>
      </c>
      <c r="J40" s="2">
        <v>10</v>
      </c>
      <c r="K40" s="2">
        <v>0</v>
      </c>
      <c r="L40" s="2">
        <v>30</v>
      </c>
      <c r="M40" s="2">
        <v>62</v>
      </c>
      <c r="N40" s="2">
        <f t="shared" si="2"/>
        <v>177</v>
      </c>
      <c r="O40" s="70"/>
      <c r="P40" s="6">
        <v>0.13541666666666666</v>
      </c>
      <c r="Q40" s="2">
        <f t="shared" si="3"/>
        <v>177</v>
      </c>
      <c r="R40" s="14" t="s">
        <v>251</v>
      </c>
      <c r="S40" s="2"/>
    </row>
    <row r="41" spans="1:19" ht="14.5" x14ac:dyDescent="0.35">
      <c r="A41" s="14">
        <v>140</v>
      </c>
      <c r="B41" s="25" t="s">
        <v>222</v>
      </c>
      <c r="C41" s="25" t="s">
        <v>223</v>
      </c>
      <c r="D41" s="2" t="s">
        <v>47</v>
      </c>
      <c r="E41" s="25" t="s">
        <v>4</v>
      </c>
      <c r="F41" s="2">
        <v>0</v>
      </c>
      <c r="G41" s="2">
        <v>30</v>
      </c>
      <c r="H41" s="2">
        <v>0</v>
      </c>
      <c r="I41" s="2">
        <v>0</v>
      </c>
      <c r="J41" s="2">
        <v>0</v>
      </c>
      <c r="K41" s="2">
        <v>0</v>
      </c>
      <c r="L41" s="2">
        <v>10</v>
      </c>
      <c r="M41" s="2">
        <v>50</v>
      </c>
      <c r="N41" s="2">
        <f t="shared" si="2"/>
        <v>90</v>
      </c>
      <c r="O41" s="70"/>
      <c r="P41" s="6">
        <v>8.4027777777777771E-2</v>
      </c>
      <c r="Q41" s="2">
        <f t="shared" si="3"/>
        <v>90</v>
      </c>
      <c r="R41" s="11" t="s">
        <v>251</v>
      </c>
      <c r="S41" s="2"/>
    </row>
    <row r="42" spans="1:19" ht="14.5" x14ac:dyDescent="0.35">
      <c r="A42" s="29">
        <v>161</v>
      </c>
      <c r="B42" s="45" t="s">
        <v>301</v>
      </c>
      <c r="C42" s="46" t="s">
        <v>300</v>
      </c>
      <c r="D42" s="45" t="s">
        <v>47</v>
      </c>
      <c r="E42" s="25" t="s">
        <v>4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10</v>
      </c>
      <c r="M42" s="31">
        <v>66</v>
      </c>
      <c r="N42" s="31">
        <f t="shared" ref="N42:N81" si="4">SUM(F42:M42)</f>
        <v>76</v>
      </c>
      <c r="O42" s="71">
        <v>50</v>
      </c>
      <c r="P42" s="32">
        <v>0.13194444444444445</v>
      </c>
      <c r="Q42" s="31">
        <f t="shared" ref="Q42:Q81" si="5">N42-O42</f>
        <v>26</v>
      </c>
      <c r="R42" s="33" t="s">
        <v>251</v>
      </c>
      <c r="S42" s="68" t="s">
        <v>327</v>
      </c>
    </row>
    <row r="43" spans="1:19" ht="14.5" x14ac:dyDescent="0.35">
      <c r="A43" s="13">
        <v>60</v>
      </c>
      <c r="B43" s="21" t="s">
        <v>38</v>
      </c>
      <c r="C43" s="22" t="s">
        <v>39</v>
      </c>
      <c r="D43" s="21" t="s">
        <v>93</v>
      </c>
      <c r="E43" s="21" t="s">
        <v>94</v>
      </c>
      <c r="F43" s="3">
        <v>50</v>
      </c>
      <c r="G43" s="3">
        <v>40</v>
      </c>
      <c r="H43" s="3">
        <v>0</v>
      </c>
      <c r="I43" s="3">
        <v>50</v>
      </c>
      <c r="J43" s="3">
        <v>10</v>
      </c>
      <c r="K43" s="3">
        <v>0</v>
      </c>
      <c r="L43" s="3">
        <v>40</v>
      </c>
      <c r="M43" s="3">
        <v>68</v>
      </c>
      <c r="N43" s="3">
        <f t="shared" si="4"/>
        <v>258</v>
      </c>
      <c r="O43" s="72"/>
      <c r="P43" s="8">
        <v>0.1076388888888889</v>
      </c>
      <c r="Q43" s="3">
        <f t="shared" si="5"/>
        <v>258</v>
      </c>
      <c r="R43" s="12" t="s">
        <v>252</v>
      </c>
      <c r="S43" s="3"/>
    </row>
    <row r="44" spans="1:19" ht="14.5" x14ac:dyDescent="0.35">
      <c r="A44" s="14">
        <v>61</v>
      </c>
      <c r="B44" s="18" t="s">
        <v>95</v>
      </c>
      <c r="C44" s="19" t="s">
        <v>74</v>
      </c>
      <c r="D44" s="18" t="s">
        <v>93</v>
      </c>
      <c r="E44" s="18" t="s">
        <v>94</v>
      </c>
      <c r="F44" s="2">
        <v>0</v>
      </c>
      <c r="G44" s="2">
        <v>45</v>
      </c>
      <c r="H44" s="2">
        <v>0</v>
      </c>
      <c r="I44" s="2">
        <v>0</v>
      </c>
      <c r="J44" s="2">
        <v>15</v>
      </c>
      <c r="K44" s="2">
        <v>0</v>
      </c>
      <c r="L44" s="2">
        <v>20</v>
      </c>
      <c r="M44" s="2">
        <v>54</v>
      </c>
      <c r="N44" s="2">
        <f t="shared" si="4"/>
        <v>134</v>
      </c>
      <c r="O44" s="70"/>
      <c r="P44" s="6">
        <v>0.15486111111111112</v>
      </c>
      <c r="Q44" s="2">
        <f t="shared" si="5"/>
        <v>134</v>
      </c>
      <c r="R44" s="11" t="s">
        <v>252</v>
      </c>
      <c r="S44" s="2"/>
    </row>
    <row r="45" spans="1:19" ht="14.5" x14ac:dyDescent="0.35">
      <c r="A45" s="14">
        <v>62</v>
      </c>
      <c r="B45" s="18" t="s">
        <v>41</v>
      </c>
      <c r="C45" s="19" t="s">
        <v>62</v>
      </c>
      <c r="D45" s="18" t="s">
        <v>47</v>
      </c>
      <c r="E45" s="18" t="s">
        <v>94</v>
      </c>
      <c r="F45" s="2">
        <v>0</v>
      </c>
      <c r="G45" s="2">
        <v>35</v>
      </c>
      <c r="H45" s="2">
        <v>50</v>
      </c>
      <c r="I45" s="2">
        <v>0</v>
      </c>
      <c r="J45" s="2">
        <v>40</v>
      </c>
      <c r="K45" s="2">
        <v>0</v>
      </c>
      <c r="L45" s="2">
        <v>60</v>
      </c>
      <c r="M45" s="2">
        <v>62</v>
      </c>
      <c r="N45" s="2">
        <f t="shared" si="4"/>
        <v>247</v>
      </c>
      <c r="O45" s="70">
        <v>25</v>
      </c>
      <c r="P45" s="6">
        <v>0.14583333333333334</v>
      </c>
      <c r="Q45" s="2">
        <f t="shared" si="5"/>
        <v>222</v>
      </c>
      <c r="R45" s="11" t="s">
        <v>251</v>
      </c>
      <c r="S45" s="4" t="s">
        <v>322</v>
      </c>
    </row>
    <row r="46" spans="1:19" ht="14.5" x14ac:dyDescent="0.35">
      <c r="A46" s="14">
        <v>64</v>
      </c>
      <c r="B46" s="18" t="s">
        <v>25</v>
      </c>
      <c r="C46" s="19" t="s">
        <v>40</v>
      </c>
      <c r="D46" s="18" t="s">
        <v>16</v>
      </c>
      <c r="E46" s="18" t="s">
        <v>94</v>
      </c>
      <c r="F46" s="2">
        <v>50</v>
      </c>
      <c r="G46" s="2">
        <v>45</v>
      </c>
      <c r="H46" s="2">
        <v>0</v>
      </c>
      <c r="I46" s="2">
        <v>50</v>
      </c>
      <c r="J46" s="2">
        <v>25</v>
      </c>
      <c r="K46" s="2">
        <v>30</v>
      </c>
      <c r="L46" s="2">
        <v>40</v>
      </c>
      <c r="M46" s="2">
        <v>66</v>
      </c>
      <c r="N46" s="2">
        <f t="shared" si="4"/>
        <v>306</v>
      </c>
      <c r="O46" s="70"/>
      <c r="P46" s="6">
        <v>0.12986111111111112</v>
      </c>
      <c r="Q46" s="2">
        <f t="shared" si="5"/>
        <v>306</v>
      </c>
      <c r="R46" s="11" t="s">
        <v>252</v>
      </c>
      <c r="S46" s="2"/>
    </row>
    <row r="47" spans="1:19" ht="14.5" x14ac:dyDescent="0.35">
      <c r="A47" s="14">
        <v>65</v>
      </c>
      <c r="B47" s="18" t="s">
        <v>57</v>
      </c>
      <c r="C47" s="19" t="s">
        <v>24</v>
      </c>
      <c r="D47" s="18" t="s">
        <v>16</v>
      </c>
      <c r="E47" s="18" t="s">
        <v>94</v>
      </c>
      <c r="F47" s="2">
        <v>0</v>
      </c>
      <c r="G47" s="2">
        <v>45</v>
      </c>
      <c r="H47" s="2">
        <v>0</v>
      </c>
      <c r="I47" s="2">
        <v>40</v>
      </c>
      <c r="J47" s="2">
        <v>0</v>
      </c>
      <c r="K47" s="2">
        <v>50</v>
      </c>
      <c r="L47" s="2">
        <v>50</v>
      </c>
      <c r="M47" s="2">
        <v>74</v>
      </c>
      <c r="N47" s="2">
        <f t="shared" si="4"/>
        <v>259</v>
      </c>
      <c r="O47" s="70"/>
      <c r="P47" s="6">
        <v>0.10833333333333334</v>
      </c>
      <c r="Q47" s="2">
        <f t="shared" si="5"/>
        <v>259</v>
      </c>
      <c r="R47" s="11" t="s">
        <v>252</v>
      </c>
      <c r="S47" s="2"/>
    </row>
    <row r="48" spans="1:19" ht="14.5" x14ac:dyDescent="0.35">
      <c r="A48" s="14">
        <v>66</v>
      </c>
      <c r="B48" s="18" t="s">
        <v>96</v>
      </c>
      <c r="C48" s="19" t="s">
        <v>97</v>
      </c>
      <c r="D48" s="18" t="s">
        <v>16</v>
      </c>
      <c r="E48" s="18" t="s">
        <v>94</v>
      </c>
      <c r="F48" s="2">
        <v>0</v>
      </c>
      <c r="G48" s="2">
        <v>50</v>
      </c>
      <c r="H48" s="2">
        <v>0</v>
      </c>
      <c r="I48" s="2">
        <v>50</v>
      </c>
      <c r="J48" s="2">
        <v>0</v>
      </c>
      <c r="K48" s="2">
        <v>0</v>
      </c>
      <c r="L48" s="2">
        <v>70</v>
      </c>
      <c r="M48" s="2">
        <v>68</v>
      </c>
      <c r="N48" s="2">
        <f t="shared" si="4"/>
        <v>238</v>
      </c>
      <c r="O48" s="70"/>
      <c r="P48" s="6">
        <v>0.14930555555555555</v>
      </c>
      <c r="Q48" s="2">
        <f t="shared" si="5"/>
        <v>238</v>
      </c>
      <c r="R48" s="11" t="s">
        <v>252</v>
      </c>
      <c r="S48" s="2"/>
    </row>
    <row r="49" spans="1:19" ht="14.5" x14ac:dyDescent="0.35">
      <c r="A49" s="14">
        <v>67</v>
      </c>
      <c r="B49" s="18" t="s">
        <v>98</v>
      </c>
      <c r="C49" s="19" t="s">
        <v>99</v>
      </c>
      <c r="D49" s="18" t="s">
        <v>16</v>
      </c>
      <c r="E49" s="18" t="s">
        <v>94</v>
      </c>
      <c r="F49" s="2">
        <v>50</v>
      </c>
      <c r="G49" s="2">
        <v>40</v>
      </c>
      <c r="H49" s="2">
        <v>25</v>
      </c>
      <c r="I49" s="2">
        <v>50</v>
      </c>
      <c r="J49" s="2">
        <v>50</v>
      </c>
      <c r="K49" s="2">
        <v>0</v>
      </c>
      <c r="L49" s="2">
        <v>40</v>
      </c>
      <c r="M49" s="2">
        <v>56</v>
      </c>
      <c r="N49" s="2">
        <f t="shared" si="4"/>
        <v>311</v>
      </c>
      <c r="O49" s="70"/>
      <c r="P49" s="6">
        <v>0.15972222222222224</v>
      </c>
      <c r="Q49" s="2">
        <f t="shared" si="5"/>
        <v>311</v>
      </c>
      <c r="R49" s="11" t="s">
        <v>252</v>
      </c>
      <c r="S49" s="2"/>
    </row>
    <row r="50" spans="1:19" ht="14.5" x14ac:dyDescent="0.35">
      <c r="A50" s="14">
        <v>68</v>
      </c>
      <c r="B50" s="18" t="s">
        <v>67</v>
      </c>
      <c r="C50" s="19" t="s">
        <v>100</v>
      </c>
      <c r="D50" s="18" t="s">
        <v>16</v>
      </c>
      <c r="E50" s="18" t="s">
        <v>94</v>
      </c>
      <c r="F50" s="2">
        <v>0</v>
      </c>
      <c r="G50" s="2">
        <v>35</v>
      </c>
      <c r="H50" s="2">
        <v>50</v>
      </c>
      <c r="I50" s="2">
        <v>50</v>
      </c>
      <c r="J50" s="2">
        <v>40</v>
      </c>
      <c r="K50" s="2">
        <v>50</v>
      </c>
      <c r="L50" s="2">
        <v>50</v>
      </c>
      <c r="M50" s="2">
        <v>68</v>
      </c>
      <c r="N50" s="2">
        <f t="shared" si="4"/>
        <v>343</v>
      </c>
      <c r="O50" s="70"/>
      <c r="P50" s="6">
        <v>0.11805555555555557</v>
      </c>
      <c r="Q50" s="2">
        <f t="shared" si="5"/>
        <v>343</v>
      </c>
      <c r="R50" s="11" t="s">
        <v>252</v>
      </c>
      <c r="S50" s="2"/>
    </row>
    <row r="51" spans="1:19" ht="14.5" x14ac:dyDescent="0.35">
      <c r="A51" s="14">
        <v>69</v>
      </c>
      <c r="B51" s="18" t="s">
        <v>60</v>
      </c>
      <c r="C51" s="19" t="s">
        <v>101</v>
      </c>
      <c r="D51" s="18" t="s">
        <v>16</v>
      </c>
      <c r="E51" s="18" t="s">
        <v>94</v>
      </c>
      <c r="F51" s="2">
        <v>0</v>
      </c>
      <c r="G51" s="2">
        <v>40</v>
      </c>
      <c r="H51" s="2">
        <v>0</v>
      </c>
      <c r="I51" s="2">
        <v>0</v>
      </c>
      <c r="J51" s="2">
        <v>0</v>
      </c>
      <c r="K51" s="2">
        <v>50</v>
      </c>
      <c r="L51" s="2">
        <v>40</v>
      </c>
      <c r="M51" s="2">
        <v>58</v>
      </c>
      <c r="N51" s="2">
        <f t="shared" si="4"/>
        <v>188</v>
      </c>
      <c r="O51" s="70"/>
      <c r="P51" s="6">
        <v>0.10486111111111111</v>
      </c>
      <c r="Q51" s="2">
        <f t="shared" si="5"/>
        <v>188</v>
      </c>
      <c r="R51" s="11" t="s">
        <v>252</v>
      </c>
      <c r="S51" s="2"/>
    </row>
    <row r="52" spans="1:19" ht="14.5" x14ac:dyDescent="0.35">
      <c r="A52" s="14">
        <v>70</v>
      </c>
      <c r="B52" s="18" t="s">
        <v>102</v>
      </c>
      <c r="C52" s="19" t="s">
        <v>103</v>
      </c>
      <c r="D52" s="18" t="s">
        <v>104</v>
      </c>
      <c r="E52" s="18" t="s">
        <v>94</v>
      </c>
      <c r="F52" s="2">
        <v>0</v>
      </c>
      <c r="G52" s="2">
        <v>30</v>
      </c>
      <c r="H52" s="2">
        <v>0</v>
      </c>
      <c r="I52" s="2">
        <v>0</v>
      </c>
      <c r="J52" s="2">
        <v>0</v>
      </c>
      <c r="K52" s="2">
        <v>0</v>
      </c>
      <c r="L52" s="2">
        <v>10</v>
      </c>
      <c r="M52" s="2">
        <v>54</v>
      </c>
      <c r="N52" s="2">
        <f t="shared" si="4"/>
        <v>94</v>
      </c>
      <c r="O52" s="70">
        <v>25</v>
      </c>
      <c r="P52" s="6">
        <v>0.14722222222222223</v>
      </c>
      <c r="Q52" s="2">
        <f t="shared" si="5"/>
        <v>69</v>
      </c>
      <c r="R52" s="14" t="s">
        <v>251</v>
      </c>
      <c r="S52" s="4" t="s">
        <v>322</v>
      </c>
    </row>
    <row r="53" spans="1:19" ht="14.5" x14ac:dyDescent="0.35">
      <c r="A53" s="14">
        <v>71</v>
      </c>
      <c r="B53" s="18" t="s">
        <v>84</v>
      </c>
      <c r="C53" s="19" t="s">
        <v>105</v>
      </c>
      <c r="D53" s="18" t="s">
        <v>104</v>
      </c>
      <c r="E53" s="18" t="s">
        <v>94</v>
      </c>
      <c r="F53" s="2">
        <v>0</v>
      </c>
      <c r="G53" s="2">
        <v>40</v>
      </c>
      <c r="H53" s="2">
        <v>0</v>
      </c>
      <c r="I53" s="2">
        <v>45</v>
      </c>
      <c r="J53" s="2">
        <v>0</v>
      </c>
      <c r="K53" s="2">
        <v>0</v>
      </c>
      <c r="L53" s="2">
        <v>20</v>
      </c>
      <c r="M53" s="2">
        <v>58</v>
      </c>
      <c r="N53" s="2">
        <f t="shared" si="4"/>
        <v>163</v>
      </c>
      <c r="O53" s="70"/>
      <c r="P53" s="6">
        <v>0.12361111111111112</v>
      </c>
      <c r="Q53" s="2">
        <f t="shared" si="5"/>
        <v>163</v>
      </c>
      <c r="R53" s="14" t="s">
        <v>251</v>
      </c>
      <c r="S53" s="2"/>
    </row>
    <row r="54" spans="1:19" ht="14.5" x14ac:dyDescent="0.35">
      <c r="A54" s="14">
        <v>72</v>
      </c>
      <c r="B54" s="18" t="s">
        <v>106</v>
      </c>
      <c r="C54" s="19" t="s">
        <v>107</v>
      </c>
      <c r="D54" s="18" t="s">
        <v>104</v>
      </c>
      <c r="E54" s="18" t="s">
        <v>94</v>
      </c>
      <c r="F54" s="2">
        <v>0</v>
      </c>
      <c r="G54" s="2">
        <v>30</v>
      </c>
      <c r="H54" s="2">
        <v>0</v>
      </c>
      <c r="I54" s="2">
        <v>35</v>
      </c>
      <c r="J54" s="2">
        <v>0</v>
      </c>
      <c r="K54" s="2">
        <v>50</v>
      </c>
      <c r="L54" s="2">
        <v>30</v>
      </c>
      <c r="M54" s="2">
        <v>60</v>
      </c>
      <c r="N54" s="2">
        <f t="shared" si="4"/>
        <v>205</v>
      </c>
      <c r="O54" s="70"/>
      <c r="P54" s="6">
        <v>0.12013888888888889</v>
      </c>
      <c r="Q54" s="2">
        <f t="shared" si="5"/>
        <v>205</v>
      </c>
      <c r="R54" s="14" t="s">
        <v>252</v>
      </c>
      <c r="S54" s="2"/>
    </row>
    <row r="55" spans="1:19" ht="14.5" x14ac:dyDescent="0.35">
      <c r="A55" s="14">
        <v>73</v>
      </c>
      <c r="B55" s="18" t="s">
        <v>108</v>
      </c>
      <c r="C55" s="19" t="s">
        <v>109</v>
      </c>
      <c r="D55" s="18" t="s">
        <v>104</v>
      </c>
      <c r="E55" s="18" t="s">
        <v>94</v>
      </c>
      <c r="F55" s="2">
        <v>45</v>
      </c>
      <c r="G55" s="2">
        <v>0</v>
      </c>
      <c r="H55" s="2">
        <v>0</v>
      </c>
      <c r="I55" s="2">
        <v>50</v>
      </c>
      <c r="J55" s="2">
        <v>0</v>
      </c>
      <c r="K55" s="2">
        <v>0</v>
      </c>
      <c r="L55" s="2">
        <v>40</v>
      </c>
      <c r="M55" s="2">
        <v>46</v>
      </c>
      <c r="N55" s="2">
        <f t="shared" si="4"/>
        <v>181</v>
      </c>
      <c r="O55" s="70"/>
      <c r="P55" s="6">
        <v>0.13333333333333333</v>
      </c>
      <c r="Q55" s="2">
        <f t="shared" si="5"/>
        <v>181</v>
      </c>
      <c r="R55" s="14" t="s">
        <v>251</v>
      </c>
      <c r="S55" s="2"/>
    </row>
    <row r="56" spans="1:19" ht="14.5" x14ac:dyDescent="0.35">
      <c r="A56" s="14">
        <v>74</v>
      </c>
      <c r="B56" s="18" t="s">
        <v>110</v>
      </c>
      <c r="C56" s="19" t="s">
        <v>111</v>
      </c>
      <c r="D56" s="18" t="s">
        <v>104</v>
      </c>
      <c r="E56" s="18" t="s">
        <v>94</v>
      </c>
      <c r="F56" s="2">
        <v>0</v>
      </c>
      <c r="G56" s="2">
        <v>45</v>
      </c>
      <c r="H56" s="2">
        <v>0</v>
      </c>
      <c r="I56" s="2">
        <v>0</v>
      </c>
      <c r="J56" s="2">
        <v>0</v>
      </c>
      <c r="K56" s="2">
        <v>30</v>
      </c>
      <c r="L56" s="2">
        <v>40</v>
      </c>
      <c r="M56" s="2">
        <v>62</v>
      </c>
      <c r="N56" s="2">
        <f t="shared" si="4"/>
        <v>177</v>
      </c>
      <c r="O56" s="70">
        <v>50</v>
      </c>
      <c r="P56" s="6">
        <v>0.15694444444444444</v>
      </c>
      <c r="Q56" s="2">
        <f t="shared" si="5"/>
        <v>127</v>
      </c>
      <c r="R56" s="14" t="s">
        <v>252</v>
      </c>
      <c r="S56" s="4" t="s">
        <v>324</v>
      </c>
    </row>
    <row r="57" spans="1:19" ht="14.5" x14ac:dyDescent="0.35">
      <c r="A57" s="14">
        <v>75</v>
      </c>
      <c r="B57" s="18" t="s">
        <v>253</v>
      </c>
      <c r="C57" s="20" t="s">
        <v>254</v>
      </c>
      <c r="D57" s="18" t="s">
        <v>47</v>
      </c>
      <c r="E57" s="18" t="s">
        <v>94</v>
      </c>
      <c r="F57" s="2">
        <v>0</v>
      </c>
      <c r="G57" s="2">
        <v>40</v>
      </c>
      <c r="H57" s="2">
        <v>25</v>
      </c>
      <c r="I57" s="2">
        <v>50</v>
      </c>
      <c r="J57" s="2">
        <v>0</v>
      </c>
      <c r="K57" s="2">
        <v>0</v>
      </c>
      <c r="L57" s="2">
        <v>50</v>
      </c>
      <c r="M57" s="2">
        <v>48</v>
      </c>
      <c r="N57" s="2">
        <f t="shared" si="4"/>
        <v>213</v>
      </c>
      <c r="O57" s="70"/>
      <c r="P57" s="6">
        <v>0.1361111111111111</v>
      </c>
      <c r="Q57" s="2">
        <f t="shared" si="5"/>
        <v>213</v>
      </c>
      <c r="R57" s="17" t="s">
        <v>46</v>
      </c>
      <c r="S57" s="2"/>
    </row>
    <row r="58" spans="1:19" ht="14.5" x14ac:dyDescent="0.35">
      <c r="A58" s="14">
        <v>76</v>
      </c>
      <c r="B58" s="18" t="s">
        <v>19</v>
      </c>
      <c r="C58" s="20" t="s">
        <v>255</v>
      </c>
      <c r="D58" s="18" t="s">
        <v>47</v>
      </c>
      <c r="E58" s="18" t="s">
        <v>94</v>
      </c>
      <c r="F58" s="2">
        <v>0</v>
      </c>
      <c r="G58" s="2">
        <v>30</v>
      </c>
      <c r="H58" s="2">
        <v>0</v>
      </c>
      <c r="I58" s="2">
        <v>50</v>
      </c>
      <c r="J58" s="2">
        <v>0</v>
      </c>
      <c r="K58" s="2">
        <v>0</v>
      </c>
      <c r="L58" s="2">
        <v>40</v>
      </c>
      <c r="M58" s="2">
        <v>48</v>
      </c>
      <c r="N58" s="2">
        <f t="shared" si="4"/>
        <v>168</v>
      </c>
      <c r="O58" s="70"/>
      <c r="P58" s="6">
        <v>0.1111111111111111</v>
      </c>
      <c r="Q58" s="2">
        <f t="shared" si="5"/>
        <v>168</v>
      </c>
      <c r="R58" s="17" t="s">
        <v>46</v>
      </c>
      <c r="S58" s="2"/>
    </row>
    <row r="59" spans="1:19" ht="14.5" x14ac:dyDescent="0.35">
      <c r="A59" s="14">
        <v>77</v>
      </c>
      <c r="B59" s="18" t="s">
        <v>256</v>
      </c>
      <c r="C59" s="20" t="s">
        <v>257</v>
      </c>
      <c r="D59" s="18" t="s">
        <v>47</v>
      </c>
      <c r="E59" s="18" t="s">
        <v>94</v>
      </c>
      <c r="F59" s="2">
        <v>50</v>
      </c>
      <c r="G59" s="2">
        <v>0</v>
      </c>
      <c r="H59" s="2">
        <v>25</v>
      </c>
      <c r="I59" s="2">
        <v>50</v>
      </c>
      <c r="J59" s="2">
        <v>0</v>
      </c>
      <c r="K59" s="2">
        <v>40</v>
      </c>
      <c r="L59" s="2">
        <v>30</v>
      </c>
      <c r="M59" s="2">
        <v>38</v>
      </c>
      <c r="N59" s="2">
        <f t="shared" si="4"/>
        <v>233</v>
      </c>
      <c r="O59" s="70">
        <v>50</v>
      </c>
      <c r="P59" s="6">
        <v>9.8611111111111108E-2</v>
      </c>
      <c r="Q59" s="2">
        <f t="shared" si="5"/>
        <v>183</v>
      </c>
      <c r="R59" s="17" t="s">
        <v>46</v>
      </c>
      <c r="S59" s="4" t="s">
        <v>325</v>
      </c>
    </row>
    <row r="60" spans="1:19" ht="14.5" x14ac:dyDescent="0.35">
      <c r="A60" s="14">
        <v>78</v>
      </c>
      <c r="B60" s="18" t="s">
        <v>258</v>
      </c>
      <c r="C60" s="20" t="s">
        <v>259</v>
      </c>
      <c r="D60" s="18" t="s">
        <v>47</v>
      </c>
      <c r="E60" s="18" t="s">
        <v>94</v>
      </c>
      <c r="F60" s="2">
        <v>0</v>
      </c>
      <c r="G60" s="2">
        <v>0</v>
      </c>
      <c r="H60" s="2">
        <v>25</v>
      </c>
      <c r="I60" s="2">
        <v>0</v>
      </c>
      <c r="J60" s="2">
        <v>0</v>
      </c>
      <c r="K60" s="2">
        <v>0</v>
      </c>
      <c r="L60" s="2">
        <v>20</v>
      </c>
      <c r="M60" s="2">
        <v>36</v>
      </c>
      <c r="N60" s="2">
        <f t="shared" si="4"/>
        <v>81</v>
      </c>
      <c r="O60" s="70">
        <v>25</v>
      </c>
      <c r="P60" s="6">
        <v>0.12013888888888889</v>
      </c>
      <c r="Q60" s="2">
        <f t="shared" si="5"/>
        <v>56</v>
      </c>
      <c r="R60" s="17" t="s">
        <v>46</v>
      </c>
      <c r="S60" s="4" t="s">
        <v>322</v>
      </c>
    </row>
    <row r="61" spans="1:19" ht="14.5" x14ac:dyDescent="0.35">
      <c r="A61" s="14">
        <v>79</v>
      </c>
      <c r="B61" s="18" t="s">
        <v>260</v>
      </c>
      <c r="C61" s="20" t="s">
        <v>261</v>
      </c>
      <c r="D61" s="18" t="s">
        <v>47</v>
      </c>
      <c r="E61" s="18" t="s">
        <v>94</v>
      </c>
      <c r="F61" s="2">
        <v>0</v>
      </c>
      <c r="G61" s="2">
        <v>0</v>
      </c>
      <c r="H61" s="2">
        <v>0</v>
      </c>
      <c r="I61" s="2">
        <v>50</v>
      </c>
      <c r="J61" s="2">
        <v>0</v>
      </c>
      <c r="K61" s="2">
        <v>0</v>
      </c>
      <c r="L61" s="2">
        <v>40</v>
      </c>
      <c r="M61" s="2">
        <v>36</v>
      </c>
      <c r="N61" s="2">
        <f t="shared" si="4"/>
        <v>126</v>
      </c>
      <c r="O61" s="70"/>
      <c r="P61" s="6">
        <v>0.12013888888888889</v>
      </c>
      <c r="Q61" s="2">
        <f t="shared" si="5"/>
        <v>126</v>
      </c>
      <c r="R61" s="17" t="s">
        <v>46</v>
      </c>
      <c r="S61" s="2"/>
    </row>
    <row r="62" spans="1:19" ht="14.5" x14ac:dyDescent="0.35">
      <c r="A62" s="14">
        <v>81</v>
      </c>
      <c r="B62" s="18" t="s">
        <v>262</v>
      </c>
      <c r="C62" s="20" t="s">
        <v>263</v>
      </c>
      <c r="D62" s="18" t="s">
        <v>47</v>
      </c>
      <c r="E62" s="18" t="s">
        <v>94</v>
      </c>
      <c r="F62" s="2">
        <v>0</v>
      </c>
      <c r="G62" s="2">
        <v>0</v>
      </c>
      <c r="H62" s="2">
        <v>0</v>
      </c>
      <c r="I62" s="2">
        <v>30</v>
      </c>
      <c r="J62" s="2">
        <v>0</v>
      </c>
      <c r="K62" s="2">
        <v>0</v>
      </c>
      <c r="L62" s="2">
        <v>30</v>
      </c>
      <c r="M62" s="2">
        <v>52</v>
      </c>
      <c r="N62" s="2">
        <f t="shared" si="4"/>
        <v>112</v>
      </c>
      <c r="O62" s="70">
        <v>25</v>
      </c>
      <c r="P62" s="6">
        <v>0.11597222222222221</v>
      </c>
      <c r="Q62" s="2">
        <f t="shared" si="5"/>
        <v>87</v>
      </c>
      <c r="R62" s="17" t="s">
        <v>46</v>
      </c>
      <c r="S62" s="4" t="s">
        <v>323</v>
      </c>
    </row>
    <row r="63" spans="1:19" ht="14.5" x14ac:dyDescent="0.35">
      <c r="A63" s="14">
        <v>84</v>
      </c>
      <c r="B63" s="18" t="s">
        <v>280</v>
      </c>
      <c r="C63" s="19" t="s">
        <v>294</v>
      </c>
      <c r="D63" s="18" t="s">
        <v>228</v>
      </c>
      <c r="E63" s="18" t="s">
        <v>94</v>
      </c>
      <c r="F63" s="2">
        <v>45</v>
      </c>
      <c r="G63" s="2">
        <v>45</v>
      </c>
      <c r="H63" s="2">
        <v>0</v>
      </c>
      <c r="I63" s="2">
        <v>50</v>
      </c>
      <c r="J63" s="2">
        <v>0</v>
      </c>
      <c r="K63" s="2">
        <v>0</v>
      </c>
      <c r="L63" s="2">
        <v>30</v>
      </c>
      <c r="M63" s="2">
        <v>62</v>
      </c>
      <c r="N63" s="2">
        <f t="shared" si="4"/>
        <v>232</v>
      </c>
      <c r="O63" s="70"/>
      <c r="P63" s="6">
        <v>0.12361111111111112</v>
      </c>
      <c r="Q63" s="2">
        <f t="shared" si="5"/>
        <v>232</v>
      </c>
      <c r="R63" s="17" t="s">
        <v>46</v>
      </c>
      <c r="S63" s="2"/>
    </row>
    <row r="64" spans="1:19" ht="14.5" x14ac:dyDescent="0.35">
      <c r="A64" s="14">
        <v>94</v>
      </c>
      <c r="B64" s="18" t="s">
        <v>121</v>
      </c>
      <c r="C64" s="19" t="s">
        <v>122</v>
      </c>
      <c r="D64" s="18" t="s">
        <v>47</v>
      </c>
      <c r="E64" s="18" t="s">
        <v>114</v>
      </c>
      <c r="F64" s="28">
        <v>45</v>
      </c>
      <c r="G64" s="3">
        <v>30</v>
      </c>
      <c r="H64" s="3">
        <v>0</v>
      </c>
      <c r="I64" s="3">
        <v>50</v>
      </c>
      <c r="J64" s="3">
        <v>20</v>
      </c>
      <c r="K64" s="3">
        <v>0</v>
      </c>
      <c r="L64" s="3">
        <v>40</v>
      </c>
      <c r="M64" s="3">
        <v>64</v>
      </c>
      <c r="N64" s="3">
        <f t="shared" si="4"/>
        <v>249</v>
      </c>
      <c r="O64" s="72"/>
      <c r="P64" s="8">
        <v>0.13125000000000001</v>
      </c>
      <c r="Q64" s="3">
        <f t="shared" si="5"/>
        <v>249</v>
      </c>
      <c r="R64" s="12" t="s">
        <v>251</v>
      </c>
      <c r="S64" s="3"/>
    </row>
    <row r="65" spans="1:19" ht="14.5" x14ac:dyDescent="0.35">
      <c r="A65" s="14">
        <v>108</v>
      </c>
      <c r="B65" s="18" t="s">
        <v>293</v>
      </c>
      <c r="C65" s="19" t="s">
        <v>292</v>
      </c>
      <c r="D65" s="18" t="s">
        <v>228</v>
      </c>
      <c r="E65" s="18" t="s">
        <v>114</v>
      </c>
      <c r="F65" s="2">
        <v>0</v>
      </c>
      <c r="G65" s="2">
        <v>35</v>
      </c>
      <c r="H65" s="2">
        <v>0</v>
      </c>
      <c r="I65" s="2">
        <v>50</v>
      </c>
      <c r="J65" s="2">
        <v>0</v>
      </c>
      <c r="K65" s="2">
        <v>35</v>
      </c>
      <c r="L65" s="2">
        <v>50</v>
      </c>
      <c r="M65" s="2">
        <v>74</v>
      </c>
      <c r="N65" s="2">
        <f t="shared" si="4"/>
        <v>244</v>
      </c>
      <c r="O65" s="70"/>
      <c r="P65" s="6">
        <v>0.13958333333333334</v>
      </c>
      <c r="Q65" s="2">
        <f t="shared" si="5"/>
        <v>244</v>
      </c>
      <c r="R65" s="17" t="s">
        <v>46</v>
      </c>
      <c r="S65" s="2"/>
    </row>
    <row r="66" spans="1:19" ht="14.5" x14ac:dyDescent="0.35">
      <c r="A66" s="14">
        <v>97</v>
      </c>
      <c r="B66" s="18" t="s">
        <v>125</v>
      </c>
      <c r="C66" s="19" t="s">
        <v>126</v>
      </c>
      <c r="D66" s="18" t="s">
        <v>16</v>
      </c>
      <c r="E66" s="18" t="s">
        <v>114</v>
      </c>
      <c r="F66" s="2">
        <v>30</v>
      </c>
      <c r="G66" s="2">
        <v>35</v>
      </c>
      <c r="H66" s="2">
        <v>0</v>
      </c>
      <c r="I66" s="2">
        <v>50</v>
      </c>
      <c r="J66" s="2">
        <v>10</v>
      </c>
      <c r="K66" s="2">
        <v>0</v>
      </c>
      <c r="L66" s="2">
        <v>60</v>
      </c>
      <c r="M66" s="2">
        <v>50</v>
      </c>
      <c r="N66" s="2">
        <f t="shared" si="4"/>
        <v>235</v>
      </c>
      <c r="O66" s="70"/>
      <c r="P66" s="6">
        <v>0.11388888888888889</v>
      </c>
      <c r="Q66" s="2">
        <f t="shared" si="5"/>
        <v>235</v>
      </c>
      <c r="R66" s="14" t="s">
        <v>251</v>
      </c>
      <c r="S66" s="2"/>
    </row>
    <row r="67" spans="1:19" ht="14.5" x14ac:dyDescent="0.35">
      <c r="A67" s="14">
        <v>86</v>
      </c>
      <c r="B67" s="18" t="s">
        <v>112</v>
      </c>
      <c r="C67" s="19" t="s">
        <v>113</v>
      </c>
      <c r="D67" s="18" t="s">
        <v>93</v>
      </c>
      <c r="E67" s="18" t="s">
        <v>114</v>
      </c>
      <c r="F67" s="2">
        <v>0</v>
      </c>
      <c r="G67" s="2">
        <v>35</v>
      </c>
      <c r="H67" s="2">
        <v>0</v>
      </c>
      <c r="I67" s="2">
        <v>50</v>
      </c>
      <c r="J67" s="2">
        <v>25</v>
      </c>
      <c r="K67" s="2">
        <v>0</v>
      </c>
      <c r="L67" s="2">
        <v>60</v>
      </c>
      <c r="M67" s="2">
        <v>54</v>
      </c>
      <c r="N67" s="2">
        <f t="shared" si="4"/>
        <v>224</v>
      </c>
      <c r="O67" s="70"/>
      <c r="P67" s="6">
        <v>0.15069444444444444</v>
      </c>
      <c r="Q67" s="2">
        <f t="shared" si="5"/>
        <v>224</v>
      </c>
      <c r="R67" s="11" t="s">
        <v>251</v>
      </c>
      <c r="S67" s="2"/>
    </row>
    <row r="68" spans="1:19" ht="14.5" x14ac:dyDescent="0.35">
      <c r="A68" s="14">
        <v>103</v>
      </c>
      <c r="B68" s="18" t="s">
        <v>42</v>
      </c>
      <c r="C68" s="19" t="s">
        <v>136</v>
      </c>
      <c r="D68" s="18" t="s">
        <v>104</v>
      </c>
      <c r="E68" s="18" t="s">
        <v>114</v>
      </c>
      <c r="F68" s="2">
        <v>35</v>
      </c>
      <c r="G68" s="2">
        <v>35</v>
      </c>
      <c r="H68" s="2">
        <v>0</v>
      </c>
      <c r="I68" s="2">
        <v>50</v>
      </c>
      <c r="J68" s="2">
        <v>0</v>
      </c>
      <c r="K68" s="2">
        <v>0</v>
      </c>
      <c r="L68" s="2">
        <v>50</v>
      </c>
      <c r="M68" s="2">
        <v>52</v>
      </c>
      <c r="N68" s="2">
        <f t="shared" si="4"/>
        <v>222</v>
      </c>
      <c r="O68" s="70"/>
      <c r="P68" s="6">
        <v>0.13333333333333333</v>
      </c>
      <c r="Q68" s="2">
        <f t="shared" si="5"/>
        <v>222</v>
      </c>
      <c r="R68" s="14" t="s">
        <v>251</v>
      </c>
      <c r="S68" s="2"/>
    </row>
    <row r="69" spans="1:19" ht="14.5" x14ac:dyDescent="0.35">
      <c r="A69" s="14">
        <v>99</v>
      </c>
      <c r="B69" s="18" t="s">
        <v>129</v>
      </c>
      <c r="C69" s="19" t="s">
        <v>130</v>
      </c>
      <c r="D69" s="18" t="s">
        <v>0</v>
      </c>
      <c r="E69" s="18" t="s">
        <v>114</v>
      </c>
      <c r="F69" s="2">
        <v>35</v>
      </c>
      <c r="G69" s="2">
        <v>0</v>
      </c>
      <c r="H69" s="2">
        <v>0</v>
      </c>
      <c r="I69" s="2">
        <v>50</v>
      </c>
      <c r="J69" s="2">
        <v>0</v>
      </c>
      <c r="K69" s="2">
        <v>35</v>
      </c>
      <c r="L69" s="2">
        <v>30</v>
      </c>
      <c r="M69" s="2">
        <v>60</v>
      </c>
      <c r="N69" s="2">
        <f t="shared" si="4"/>
        <v>210</v>
      </c>
      <c r="O69" s="70"/>
      <c r="P69" s="6">
        <v>0.13263888888888889</v>
      </c>
      <c r="Q69" s="2">
        <f t="shared" si="5"/>
        <v>210</v>
      </c>
      <c r="R69" s="14" t="s">
        <v>251</v>
      </c>
      <c r="S69" s="2"/>
    </row>
    <row r="70" spans="1:19" ht="14.5" x14ac:dyDescent="0.35">
      <c r="A70" s="14">
        <v>105</v>
      </c>
      <c r="B70" s="18" t="s">
        <v>139</v>
      </c>
      <c r="C70" s="19" t="s">
        <v>22</v>
      </c>
      <c r="D70" s="18" t="s">
        <v>104</v>
      </c>
      <c r="E70" s="18" t="s">
        <v>114</v>
      </c>
      <c r="F70" s="2">
        <v>0</v>
      </c>
      <c r="G70" s="2">
        <v>30</v>
      </c>
      <c r="H70" s="2">
        <v>25</v>
      </c>
      <c r="I70" s="2">
        <v>50</v>
      </c>
      <c r="J70" s="2">
        <v>0</v>
      </c>
      <c r="K70" s="2">
        <v>0</v>
      </c>
      <c r="L70" s="2">
        <v>30</v>
      </c>
      <c r="M70" s="2">
        <v>58</v>
      </c>
      <c r="N70" s="2">
        <f t="shared" si="4"/>
        <v>193</v>
      </c>
      <c r="O70" s="70"/>
      <c r="P70" s="6">
        <v>0.12638888888888888</v>
      </c>
      <c r="Q70" s="2">
        <f t="shared" si="5"/>
        <v>193</v>
      </c>
      <c r="R70" s="17" t="s">
        <v>46</v>
      </c>
      <c r="S70" s="2"/>
    </row>
    <row r="71" spans="1:19" ht="14.5" x14ac:dyDescent="0.35">
      <c r="A71" s="14">
        <v>102</v>
      </c>
      <c r="B71" s="18" t="s">
        <v>135</v>
      </c>
      <c r="C71" s="19" t="s">
        <v>61</v>
      </c>
      <c r="D71" s="18" t="s">
        <v>104</v>
      </c>
      <c r="E71" s="18" t="s">
        <v>114</v>
      </c>
      <c r="F71" s="2">
        <v>0</v>
      </c>
      <c r="G71" s="2">
        <v>30</v>
      </c>
      <c r="H71" s="2">
        <v>0</v>
      </c>
      <c r="I71" s="2">
        <v>50</v>
      </c>
      <c r="J71" s="2">
        <v>0</v>
      </c>
      <c r="K71" s="2">
        <v>0</v>
      </c>
      <c r="L71" s="2">
        <v>40</v>
      </c>
      <c r="M71" s="2">
        <v>42</v>
      </c>
      <c r="N71" s="2">
        <f t="shared" si="4"/>
        <v>162</v>
      </c>
      <c r="O71" s="70"/>
      <c r="P71" s="6">
        <v>0.12708333333333333</v>
      </c>
      <c r="Q71" s="2">
        <f t="shared" si="5"/>
        <v>162</v>
      </c>
      <c r="R71" s="14" t="s">
        <v>251</v>
      </c>
      <c r="S71" s="2"/>
    </row>
    <row r="72" spans="1:19" ht="14.5" x14ac:dyDescent="0.35">
      <c r="A72" s="14">
        <v>200</v>
      </c>
      <c r="B72" s="26" t="s">
        <v>306</v>
      </c>
      <c r="C72" s="27" t="s">
        <v>307</v>
      </c>
      <c r="D72" s="18" t="s">
        <v>47</v>
      </c>
      <c r="E72" s="18" t="s">
        <v>114</v>
      </c>
      <c r="F72" s="2">
        <v>40</v>
      </c>
      <c r="G72" s="2">
        <v>45</v>
      </c>
      <c r="H72" s="2">
        <v>0</v>
      </c>
      <c r="I72" s="2">
        <v>0</v>
      </c>
      <c r="J72" s="2">
        <v>10</v>
      </c>
      <c r="K72" s="2">
        <v>0</v>
      </c>
      <c r="L72" s="2">
        <v>30</v>
      </c>
      <c r="M72" s="2">
        <v>60</v>
      </c>
      <c r="N72" s="2">
        <f t="shared" si="4"/>
        <v>185</v>
      </c>
      <c r="O72" s="70">
        <v>25</v>
      </c>
      <c r="P72" s="6">
        <v>0.11041666666666666</v>
      </c>
      <c r="Q72" s="2">
        <f t="shared" si="5"/>
        <v>160</v>
      </c>
      <c r="R72" s="14"/>
      <c r="S72" s="4" t="s">
        <v>322</v>
      </c>
    </row>
    <row r="73" spans="1:19" ht="14.5" x14ac:dyDescent="0.35">
      <c r="A73" s="14">
        <v>100</v>
      </c>
      <c r="B73" s="18" t="s">
        <v>131</v>
      </c>
      <c r="C73" s="19" t="s">
        <v>132</v>
      </c>
      <c r="D73" s="18" t="s">
        <v>31</v>
      </c>
      <c r="E73" s="18" t="s">
        <v>114</v>
      </c>
      <c r="F73" s="2">
        <v>0</v>
      </c>
      <c r="G73" s="2">
        <v>35</v>
      </c>
      <c r="H73" s="2">
        <v>0</v>
      </c>
      <c r="I73" s="2">
        <v>0</v>
      </c>
      <c r="J73" s="2">
        <v>0</v>
      </c>
      <c r="K73" s="2">
        <v>0</v>
      </c>
      <c r="L73" s="2">
        <v>60</v>
      </c>
      <c r="M73" s="2">
        <v>60</v>
      </c>
      <c r="N73" s="2">
        <f t="shared" si="4"/>
        <v>155</v>
      </c>
      <c r="O73" s="70"/>
      <c r="P73" s="6">
        <v>0.1423611111111111</v>
      </c>
      <c r="Q73" s="2">
        <f t="shared" si="5"/>
        <v>155</v>
      </c>
      <c r="R73" s="14" t="s">
        <v>251</v>
      </c>
      <c r="S73" s="2"/>
    </row>
    <row r="74" spans="1:19" ht="14.5" x14ac:dyDescent="0.35">
      <c r="A74" s="14">
        <v>101</v>
      </c>
      <c r="B74" s="18" t="s">
        <v>133</v>
      </c>
      <c r="C74" s="19" t="s">
        <v>134</v>
      </c>
      <c r="D74" s="18" t="s">
        <v>104</v>
      </c>
      <c r="E74" s="18" t="s">
        <v>114</v>
      </c>
      <c r="F74" s="2">
        <v>0</v>
      </c>
      <c r="G74" s="2">
        <v>0</v>
      </c>
      <c r="H74" s="2">
        <v>25</v>
      </c>
      <c r="I74" s="2">
        <v>0</v>
      </c>
      <c r="J74" s="2">
        <v>30</v>
      </c>
      <c r="K74" s="2">
        <v>0</v>
      </c>
      <c r="L74" s="2">
        <v>40</v>
      </c>
      <c r="M74" s="2">
        <v>60</v>
      </c>
      <c r="N74" s="2">
        <f t="shared" si="4"/>
        <v>155</v>
      </c>
      <c r="O74" s="70"/>
      <c r="P74" s="6">
        <v>0.13749999999999998</v>
      </c>
      <c r="Q74" s="2">
        <f t="shared" si="5"/>
        <v>155</v>
      </c>
      <c r="R74" s="14" t="s">
        <v>252</v>
      </c>
      <c r="S74" s="2"/>
    </row>
    <row r="75" spans="1:19" ht="14.5" x14ac:dyDescent="0.35">
      <c r="A75" s="14">
        <v>87</v>
      </c>
      <c r="B75" s="18" t="s">
        <v>264</v>
      </c>
      <c r="C75" s="20" t="s">
        <v>265</v>
      </c>
      <c r="D75" s="18" t="s">
        <v>47</v>
      </c>
      <c r="E75" s="20" t="s">
        <v>266</v>
      </c>
      <c r="F75" s="2">
        <v>0</v>
      </c>
      <c r="G75" s="2">
        <v>0</v>
      </c>
      <c r="H75" s="2">
        <v>0</v>
      </c>
      <c r="I75" s="2">
        <v>35</v>
      </c>
      <c r="J75" s="2">
        <v>0</v>
      </c>
      <c r="K75" s="2">
        <v>0</v>
      </c>
      <c r="L75" s="2">
        <v>60</v>
      </c>
      <c r="M75" s="2">
        <v>56</v>
      </c>
      <c r="N75" s="2">
        <f t="shared" si="4"/>
        <v>151</v>
      </c>
      <c r="O75" s="70"/>
      <c r="P75" s="6">
        <v>0.14930555555555555</v>
      </c>
      <c r="Q75" s="2">
        <f t="shared" si="5"/>
        <v>151</v>
      </c>
      <c r="R75" s="11" t="s">
        <v>251</v>
      </c>
      <c r="S75" s="2"/>
    </row>
    <row r="76" spans="1:19" ht="14.5" x14ac:dyDescent="0.35">
      <c r="A76" s="14">
        <v>98</v>
      </c>
      <c r="B76" s="18" t="s">
        <v>106</v>
      </c>
      <c r="C76" s="19" t="s">
        <v>127</v>
      </c>
      <c r="D76" s="18" t="s">
        <v>128</v>
      </c>
      <c r="E76" s="18" t="s">
        <v>114</v>
      </c>
      <c r="F76" s="2">
        <v>0</v>
      </c>
      <c r="G76" s="2">
        <v>35</v>
      </c>
      <c r="H76" s="2">
        <v>0</v>
      </c>
      <c r="I76" s="2">
        <v>0</v>
      </c>
      <c r="J76" s="2">
        <v>0</v>
      </c>
      <c r="K76" s="2">
        <v>0</v>
      </c>
      <c r="L76" s="2">
        <v>60</v>
      </c>
      <c r="M76" s="2">
        <v>54</v>
      </c>
      <c r="N76" s="2">
        <f t="shared" si="4"/>
        <v>149</v>
      </c>
      <c r="O76" s="70"/>
      <c r="P76" s="6">
        <v>0.17291666666666669</v>
      </c>
      <c r="Q76" s="2">
        <f t="shared" si="5"/>
        <v>149</v>
      </c>
      <c r="R76" s="11" t="s">
        <v>251</v>
      </c>
      <c r="S76" s="2"/>
    </row>
    <row r="77" spans="1:19" ht="14.5" x14ac:dyDescent="0.35">
      <c r="A77" s="14">
        <v>88</v>
      </c>
      <c r="B77" s="18" t="s">
        <v>115</v>
      </c>
      <c r="C77" s="19" t="s">
        <v>116</v>
      </c>
      <c r="D77" s="18" t="s">
        <v>47</v>
      </c>
      <c r="E77" s="18" t="s">
        <v>114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40</v>
      </c>
      <c r="L77" s="2">
        <v>40</v>
      </c>
      <c r="M77" s="2">
        <v>54</v>
      </c>
      <c r="N77" s="2">
        <f t="shared" si="4"/>
        <v>134</v>
      </c>
      <c r="O77" s="70">
        <v>35</v>
      </c>
      <c r="P77" s="6">
        <v>0.11180555555555556</v>
      </c>
      <c r="Q77" s="2">
        <f t="shared" si="5"/>
        <v>99</v>
      </c>
      <c r="R77" s="11" t="s">
        <v>251</v>
      </c>
      <c r="S77" s="4" t="s">
        <v>323</v>
      </c>
    </row>
    <row r="78" spans="1:19" ht="14.5" x14ac:dyDescent="0.35">
      <c r="A78" s="14">
        <v>106</v>
      </c>
      <c r="B78" s="18" t="s">
        <v>140</v>
      </c>
      <c r="C78" s="19" t="s">
        <v>141</v>
      </c>
      <c r="D78" s="18" t="s">
        <v>142</v>
      </c>
      <c r="E78" s="18" t="s">
        <v>114</v>
      </c>
      <c r="F78" s="2">
        <v>0</v>
      </c>
      <c r="G78" s="2">
        <v>30</v>
      </c>
      <c r="H78" s="2">
        <v>0</v>
      </c>
      <c r="I78" s="2">
        <v>0</v>
      </c>
      <c r="J78" s="2">
        <v>0</v>
      </c>
      <c r="K78" s="2">
        <v>0</v>
      </c>
      <c r="L78" s="2">
        <v>10</v>
      </c>
      <c r="M78" s="2">
        <v>54</v>
      </c>
      <c r="N78" s="2">
        <f t="shared" si="4"/>
        <v>94</v>
      </c>
      <c r="O78" s="70"/>
      <c r="P78" s="6">
        <v>0.11805555555555557</v>
      </c>
      <c r="Q78" s="2">
        <f t="shared" si="5"/>
        <v>94</v>
      </c>
      <c r="R78" s="17" t="s">
        <v>46</v>
      </c>
      <c r="S78" s="2"/>
    </row>
    <row r="79" spans="1:19" ht="14.5" x14ac:dyDescent="0.35">
      <c r="A79" s="14">
        <v>91</v>
      </c>
      <c r="B79" s="18" t="s">
        <v>119</v>
      </c>
      <c r="C79" s="19" t="s">
        <v>120</v>
      </c>
      <c r="D79" s="18" t="s">
        <v>47</v>
      </c>
      <c r="E79" s="18" t="s">
        <v>114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60</v>
      </c>
      <c r="M79" s="2">
        <v>48</v>
      </c>
      <c r="N79" s="2">
        <f t="shared" si="4"/>
        <v>108</v>
      </c>
      <c r="O79" s="70">
        <v>25</v>
      </c>
      <c r="P79" s="6">
        <v>0.11597222222222221</v>
      </c>
      <c r="Q79" s="2">
        <f t="shared" si="5"/>
        <v>83</v>
      </c>
      <c r="R79" s="11" t="s">
        <v>251</v>
      </c>
      <c r="S79" s="4" t="s">
        <v>322</v>
      </c>
    </row>
    <row r="80" spans="1:19" ht="14.5" x14ac:dyDescent="0.35">
      <c r="A80" s="14">
        <v>96</v>
      </c>
      <c r="B80" s="18" t="s">
        <v>123</v>
      </c>
      <c r="C80" s="19" t="s">
        <v>124</v>
      </c>
      <c r="D80" s="18" t="s">
        <v>47</v>
      </c>
      <c r="E80" s="18" t="s">
        <v>114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50</v>
      </c>
      <c r="M80" s="2">
        <v>54</v>
      </c>
      <c r="N80" s="2">
        <f t="shared" si="4"/>
        <v>104</v>
      </c>
      <c r="O80" s="70">
        <v>25</v>
      </c>
      <c r="P80" s="6">
        <v>0.12361111111111112</v>
      </c>
      <c r="Q80" s="2">
        <f t="shared" si="5"/>
        <v>79</v>
      </c>
      <c r="R80" s="11" t="s">
        <v>251</v>
      </c>
      <c r="S80" s="4" t="s">
        <v>323</v>
      </c>
    </row>
    <row r="81" spans="1:21" ht="14.5" x14ac:dyDescent="0.35">
      <c r="A81" s="14">
        <v>90</v>
      </c>
      <c r="B81" s="18" t="s">
        <v>117</v>
      </c>
      <c r="C81" s="19" t="s">
        <v>118</v>
      </c>
      <c r="D81" s="18" t="s">
        <v>47</v>
      </c>
      <c r="E81" s="18" t="s">
        <v>114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30</v>
      </c>
      <c r="M81" s="2">
        <v>50</v>
      </c>
      <c r="N81" s="2">
        <f t="shared" si="4"/>
        <v>80</v>
      </c>
      <c r="O81" s="70">
        <v>35</v>
      </c>
      <c r="P81" s="6">
        <v>0.10347222222222223</v>
      </c>
      <c r="Q81" s="2">
        <f t="shared" si="5"/>
        <v>45</v>
      </c>
      <c r="R81" s="11" t="s">
        <v>251</v>
      </c>
      <c r="S81" s="4" t="s">
        <v>323</v>
      </c>
    </row>
    <row r="82" spans="1:21" ht="14.5" x14ac:dyDescent="0.35">
      <c r="A82" s="14">
        <v>112</v>
      </c>
      <c r="B82" s="18" t="s">
        <v>146</v>
      </c>
      <c r="C82" s="19" t="s">
        <v>147</v>
      </c>
      <c r="D82" s="18" t="s">
        <v>47</v>
      </c>
      <c r="E82" s="18" t="s">
        <v>145</v>
      </c>
      <c r="F82" s="2">
        <v>0</v>
      </c>
      <c r="G82" s="2">
        <v>40</v>
      </c>
      <c r="H82" s="2">
        <v>0</v>
      </c>
      <c r="I82" s="2">
        <v>0</v>
      </c>
      <c r="J82" s="2">
        <v>0</v>
      </c>
      <c r="K82" s="2">
        <v>0</v>
      </c>
      <c r="L82" s="2">
        <v>60</v>
      </c>
      <c r="M82" s="2">
        <v>54</v>
      </c>
      <c r="N82" s="2">
        <f t="shared" ref="N82:N93" si="6">SUM(F82:M82)</f>
        <v>154</v>
      </c>
      <c r="O82" s="70"/>
      <c r="P82" s="6">
        <v>0.15347222222222223</v>
      </c>
      <c r="Q82" s="2">
        <f t="shared" ref="Q82:Q93" si="7">N82-O82</f>
        <v>154</v>
      </c>
      <c r="R82" s="11" t="s">
        <v>251</v>
      </c>
      <c r="S82" s="2"/>
    </row>
    <row r="83" spans="1:21" ht="14.5" x14ac:dyDescent="0.35">
      <c r="A83" s="14">
        <v>137</v>
      </c>
      <c r="B83" s="18" t="s">
        <v>168</v>
      </c>
      <c r="C83" s="19" t="s">
        <v>169</v>
      </c>
      <c r="D83" s="18" t="s">
        <v>170</v>
      </c>
      <c r="E83" s="18" t="s">
        <v>145</v>
      </c>
      <c r="F83" s="2">
        <v>0</v>
      </c>
      <c r="G83" s="2">
        <v>35</v>
      </c>
      <c r="H83" s="2">
        <v>0</v>
      </c>
      <c r="I83" s="2">
        <v>0</v>
      </c>
      <c r="J83" s="2">
        <v>0</v>
      </c>
      <c r="K83" s="2">
        <v>0</v>
      </c>
      <c r="L83" s="2">
        <v>40</v>
      </c>
      <c r="M83" s="2">
        <v>76</v>
      </c>
      <c r="N83" s="2">
        <f t="shared" si="6"/>
        <v>151</v>
      </c>
      <c r="O83" s="70"/>
      <c r="P83" s="6">
        <v>0.15069444444444444</v>
      </c>
      <c r="Q83" s="2">
        <f t="shared" si="7"/>
        <v>151</v>
      </c>
      <c r="R83" s="14"/>
      <c r="S83" s="2"/>
    </row>
    <row r="84" spans="1:21" ht="14.5" x14ac:dyDescent="0.35">
      <c r="A84" s="14">
        <v>127</v>
      </c>
      <c r="B84" s="18" t="s">
        <v>161</v>
      </c>
      <c r="C84" s="19" t="s">
        <v>162</v>
      </c>
      <c r="D84" s="18" t="s">
        <v>163</v>
      </c>
      <c r="E84" s="18" t="s">
        <v>145</v>
      </c>
      <c r="F84" s="2">
        <v>0</v>
      </c>
      <c r="G84" s="2">
        <v>0</v>
      </c>
      <c r="H84" s="2">
        <v>0</v>
      </c>
      <c r="I84" s="2">
        <v>50</v>
      </c>
      <c r="J84" s="2">
        <v>0</v>
      </c>
      <c r="K84" s="2">
        <v>0</v>
      </c>
      <c r="L84" s="2">
        <v>40</v>
      </c>
      <c r="M84" s="2">
        <v>60</v>
      </c>
      <c r="N84" s="2">
        <f t="shared" si="6"/>
        <v>150</v>
      </c>
      <c r="O84" s="70"/>
      <c r="P84" s="6">
        <v>0.16597222222222222</v>
      </c>
      <c r="Q84" s="2">
        <f t="shared" si="7"/>
        <v>150</v>
      </c>
      <c r="R84" s="11" t="s">
        <v>251</v>
      </c>
      <c r="S84" s="2"/>
    </row>
    <row r="85" spans="1:21" ht="14.5" x14ac:dyDescent="0.35">
      <c r="A85" s="14">
        <v>116</v>
      </c>
      <c r="B85" s="18" t="s">
        <v>153</v>
      </c>
      <c r="C85" s="19" t="s">
        <v>154</v>
      </c>
      <c r="D85" s="18" t="s">
        <v>47</v>
      </c>
      <c r="E85" s="18" t="s">
        <v>145</v>
      </c>
      <c r="F85" s="2">
        <v>0</v>
      </c>
      <c r="G85" s="2">
        <v>0</v>
      </c>
      <c r="H85" s="2">
        <v>0</v>
      </c>
      <c r="I85" s="2">
        <v>50</v>
      </c>
      <c r="J85" s="2">
        <v>0</v>
      </c>
      <c r="K85" s="2">
        <v>0</v>
      </c>
      <c r="L85" s="2">
        <v>40</v>
      </c>
      <c r="M85" s="2">
        <v>54</v>
      </c>
      <c r="N85" s="2">
        <f t="shared" si="6"/>
        <v>144</v>
      </c>
      <c r="O85" s="70"/>
      <c r="P85" s="6">
        <v>0.15069444444444444</v>
      </c>
      <c r="Q85" s="2">
        <f t="shared" si="7"/>
        <v>144</v>
      </c>
      <c r="R85" s="11" t="s">
        <v>251</v>
      </c>
      <c r="S85" s="2"/>
    </row>
    <row r="86" spans="1:21" ht="14.5" x14ac:dyDescent="0.35">
      <c r="A86" s="14">
        <v>120</v>
      </c>
      <c r="B86" s="18" t="s">
        <v>45</v>
      </c>
      <c r="C86" s="19" t="s">
        <v>159</v>
      </c>
      <c r="D86" s="18" t="s">
        <v>158</v>
      </c>
      <c r="E86" s="18" t="s">
        <v>145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35</v>
      </c>
      <c r="L86" s="2">
        <v>50</v>
      </c>
      <c r="M86" s="2">
        <v>58</v>
      </c>
      <c r="N86" s="2">
        <f t="shared" si="6"/>
        <v>143</v>
      </c>
      <c r="O86" s="70"/>
      <c r="P86" s="6">
        <v>9.930555555555555E-2</v>
      </c>
      <c r="Q86" s="2">
        <f t="shared" si="7"/>
        <v>143</v>
      </c>
      <c r="R86" s="11" t="s">
        <v>251</v>
      </c>
      <c r="S86" s="2"/>
    </row>
    <row r="87" spans="1:21" ht="14.5" x14ac:dyDescent="0.35">
      <c r="A87" s="14">
        <v>133</v>
      </c>
      <c r="B87" s="18" t="s">
        <v>124</v>
      </c>
      <c r="C87" s="19" t="s">
        <v>66</v>
      </c>
      <c r="D87" s="18" t="s">
        <v>31</v>
      </c>
      <c r="E87" s="18" t="s">
        <v>145</v>
      </c>
      <c r="F87" s="2">
        <v>0</v>
      </c>
      <c r="G87" s="2">
        <v>0</v>
      </c>
      <c r="H87" s="2">
        <v>25</v>
      </c>
      <c r="I87" s="2">
        <v>0</v>
      </c>
      <c r="J87" s="2">
        <v>25</v>
      </c>
      <c r="K87" s="2">
        <v>0</v>
      </c>
      <c r="L87" s="2">
        <v>60</v>
      </c>
      <c r="M87" s="2">
        <v>50</v>
      </c>
      <c r="N87" s="2">
        <f t="shared" si="6"/>
        <v>160</v>
      </c>
      <c r="O87" s="70">
        <v>25</v>
      </c>
      <c r="P87" s="6">
        <v>0.10069444444444443</v>
      </c>
      <c r="Q87" s="2">
        <f t="shared" si="7"/>
        <v>135</v>
      </c>
      <c r="R87" s="14"/>
      <c r="S87" s="4" t="s">
        <v>323</v>
      </c>
      <c r="U87" s="15"/>
    </row>
    <row r="88" spans="1:21" ht="14.5" x14ac:dyDescent="0.35">
      <c r="A88" s="14">
        <v>114</v>
      </c>
      <c r="B88" s="18" t="s">
        <v>63</v>
      </c>
      <c r="C88" s="19" t="s">
        <v>150</v>
      </c>
      <c r="D88" s="18" t="s">
        <v>47</v>
      </c>
      <c r="E88" s="18" t="s">
        <v>145</v>
      </c>
      <c r="F88" s="2">
        <v>0</v>
      </c>
      <c r="G88" s="2">
        <v>40</v>
      </c>
      <c r="H88" s="2">
        <v>0</v>
      </c>
      <c r="I88" s="2">
        <v>0</v>
      </c>
      <c r="J88" s="2">
        <v>0</v>
      </c>
      <c r="K88" s="2">
        <v>0</v>
      </c>
      <c r="L88" s="2">
        <v>40</v>
      </c>
      <c r="M88" s="2">
        <v>54</v>
      </c>
      <c r="N88" s="2">
        <f t="shared" si="6"/>
        <v>134</v>
      </c>
      <c r="O88" s="70"/>
      <c r="P88" s="6">
        <v>0.14166666666666666</v>
      </c>
      <c r="Q88" s="2">
        <f t="shared" si="7"/>
        <v>134</v>
      </c>
      <c r="R88" s="11" t="s">
        <v>251</v>
      </c>
      <c r="S88" s="2"/>
    </row>
    <row r="89" spans="1:21" ht="14.5" x14ac:dyDescent="0.35">
      <c r="A89" s="14">
        <v>115</v>
      </c>
      <c r="B89" s="18" t="s">
        <v>151</v>
      </c>
      <c r="C89" s="19" t="s">
        <v>152</v>
      </c>
      <c r="D89" s="18" t="s">
        <v>47</v>
      </c>
      <c r="E89" s="18" t="s">
        <v>145</v>
      </c>
      <c r="F89" s="2">
        <v>0</v>
      </c>
      <c r="G89" s="2">
        <v>40</v>
      </c>
      <c r="H89" s="2">
        <v>0</v>
      </c>
      <c r="I89" s="2">
        <v>0</v>
      </c>
      <c r="J89" s="2">
        <v>0</v>
      </c>
      <c r="K89" s="2">
        <v>0</v>
      </c>
      <c r="L89" s="2">
        <v>50</v>
      </c>
      <c r="M89" s="2">
        <v>40</v>
      </c>
      <c r="N89" s="2">
        <f t="shared" si="6"/>
        <v>130</v>
      </c>
      <c r="O89" s="73"/>
      <c r="P89" s="6">
        <v>0.15694444444444444</v>
      </c>
      <c r="Q89" s="2">
        <f t="shared" si="7"/>
        <v>130</v>
      </c>
      <c r="R89" s="11" t="s">
        <v>251</v>
      </c>
      <c r="S89" s="2"/>
    </row>
    <row r="90" spans="1:21" ht="14.5" x14ac:dyDescent="0.35">
      <c r="A90" s="14">
        <v>161</v>
      </c>
      <c r="B90" s="18" t="s">
        <v>60</v>
      </c>
      <c r="C90" s="19" t="s">
        <v>300</v>
      </c>
      <c r="D90" s="2"/>
      <c r="E90" s="18" t="s">
        <v>145</v>
      </c>
      <c r="F90" s="2">
        <v>0</v>
      </c>
      <c r="G90" s="2">
        <v>0</v>
      </c>
      <c r="H90" s="2">
        <v>25</v>
      </c>
      <c r="I90" s="2">
        <v>0</v>
      </c>
      <c r="J90" s="2">
        <v>30</v>
      </c>
      <c r="K90" s="2">
        <v>45</v>
      </c>
      <c r="L90" s="2">
        <v>10</v>
      </c>
      <c r="M90" s="2">
        <v>0</v>
      </c>
      <c r="N90" s="2">
        <f t="shared" si="6"/>
        <v>110</v>
      </c>
      <c r="O90" s="70">
        <v>25</v>
      </c>
      <c r="P90" s="6">
        <v>0.1875</v>
      </c>
      <c r="Q90" s="2">
        <f t="shared" si="7"/>
        <v>85</v>
      </c>
      <c r="R90" s="14"/>
      <c r="S90" s="68" t="s">
        <v>327</v>
      </c>
    </row>
    <row r="91" spans="1:21" ht="14.5" x14ac:dyDescent="0.35">
      <c r="A91" s="14">
        <v>113</v>
      </c>
      <c r="B91" s="18" t="s">
        <v>148</v>
      </c>
      <c r="C91" s="19" t="s">
        <v>149</v>
      </c>
      <c r="D91" s="18" t="s">
        <v>47</v>
      </c>
      <c r="E91" s="18" t="s">
        <v>145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20</v>
      </c>
      <c r="M91" s="2">
        <v>58</v>
      </c>
      <c r="N91" s="2">
        <f t="shared" si="6"/>
        <v>78</v>
      </c>
      <c r="O91" s="70"/>
      <c r="P91" s="6">
        <v>0.19236111111111112</v>
      </c>
      <c r="Q91" s="2">
        <f t="shared" si="7"/>
        <v>78</v>
      </c>
      <c r="R91" s="11" t="s">
        <v>251</v>
      </c>
      <c r="S91" s="2"/>
    </row>
    <row r="92" spans="1:21" ht="14.5" x14ac:dyDescent="0.35">
      <c r="A92" s="14">
        <v>121</v>
      </c>
      <c r="B92" s="18" t="s">
        <v>32</v>
      </c>
      <c r="C92" s="19" t="s">
        <v>157</v>
      </c>
      <c r="D92" s="18" t="s">
        <v>128</v>
      </c>
      <c r="E92" s="18" t="s">
        <v>145</v>
      </c>
      <c r="F92" s="2">
        <v>0</v>
      </c>
      <c r="G92" s="2">
        <v>45</v>
      </c>
      <c r="H92" s="2">
        <v>0</v>
      </c>
      <c r="I92" s="2">
        <v>0</v>
      </c>
      <c r="J92" s="2">
        <v>0</v>
      </c>
      <c r="K92" s="2">
        <v>0</v>
      </c>
      <c r="L92" s="2">
        <v>30</v>
      </c>
      <c r="M92" s="2">
        <v>56</v>
      </c>
      <c r="N92" s="2">
        <f t="shared" si="6"/>
        <v>131</v>
      </c>
      <c r="O92" s="70">
        <v>100</v>
      </c>
      <c r="P92" s="6">
        <v>0.14652777777777778</v>
      </c>
      <c r="Q92" s="2">
        <f t="shared" si="7"/>
        <v>31</v>
      </c>
      <c r="R92" s="14" t="s">
        <v>251</v>
      </c>
      <c r="S92" s="4" t="s">
        <v>326</v>
      </c>
    </row>
    <row r="93" spans="1:21" ht="14.5" x14ac:dyDescent="0.35">
      <c r="A93" s="29">
        <v>167</v>
      </c>
      <c r="B93" s="45" t="s">
        <v>41</v>
      </c>
      <c r="C93" s="46" t="s">
        <v>297</v>
      </c>
      <c r="D93" s="31"/>
      <c r="E93" s="45" t="s">
        <v>145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62</v>
      </c>
      <c r="N93" s="31">
        <f t="shared" si="6"/>
        <v>62</v>
      </c>
      <c r="O93" s="71"/>
      <c r="P93" s="32">
        <v>0.13541666666666666</v>
      </c>
      <c r="Q93" s="31">
        <f t="shared" si="7"/>
        <v>62</v>
      </c>
      <c r="R93" s="29"/>
      <c r="S93" s="31"/>
    </row>
    <row r="94" spans="1:21" ht="14.5" x14ac:dyDescent="0.35">
      <c r="A94" s="14">
        <v>49</v>
      </c>
      <c r="B94" s="18" t="s">
        <v>290</v>
      </c>
      <c r="C94" s="19" t="s">
        <v>289</v>
      </c>
      <c r="D94" s="18" t="s">
        <v>228</v>
      </c>
      <c r="E94" s="18" t="s">
        <v>229</v>
      </c>
      <c r="F94" s="3">
        <v>40</v>
      </c>
      <c r="G94" s="3">
        <v>50</v>
      </c>
      <c r="H94" s="3">
        <v>0</v>
      </c>
      <c r="I94" s="3">
        <v>50</v>
      </c>
      <c r="J94" s="3">
        <v>5</v>
      </c>
      <c r="K94" s="3">
        <v>0</v>
      </c>
      <c r="L94" s="3">
        <v>10</v>
      </c>
      <c r="M94" s="3">
        <v>60</v>
      </c>
      <c r="N94" s="3">
        <f t="shared" ref="N94:N139" si="8">SUM(F94:M94)</f>
        <v>215</v>
      </c>
      <c r="O94" s="72"/>
      <c r="P94" s="8">
        <v>0.16805555555555554</v>
      </c>
      <c r="Q94" s="3">
        <f t="shared" ref="Q94:Q139" si="9">N94-O94</f>
        <v>215</v>
      </c>
      <c r="R94" s="16" t="s">
        <v>252</v>
      </c>
      <c r="S94" s="3"/>
    </row>
    <row r="95" spans="1:21" ht="14.5" x14ac:dyDescent="0.35">
      <c r="A95" s="14">
        <v>48</v>
      </c>
      <c r="B95" s="25" t="s">
        <v>58</v>
      </c>
      <c r="C95" s="25" t="s">
        <v>235</v>
      </c>
      <c r="D95" s="25" t="s">
        <v>163</v>
      </c>
      <c r="E95" s="25" t="s">
        <v>229</v>
      </c>
      <c r="F95" s="2">
        <v>0</v>
      </c>
      <c r="G95" s="2">
        <v>0</v>
      </c>
      <c r="H95" s="2">
        <v>0</v>
      </c>
      <c r="I95" s="2">
        <v>45</v>
      </c>
      <c r="J95" s="2">
        <v>25</v>
      </c>
      <c r="K95" s="2">
        <v>0</v>
      </c>
      <c r="L95" s="2">
        <v>10</v>
      </c>
      <c r="M95" s="2">
        <v>70</v>
      </c>
      <c r="N95" s="2">
        <f t="shared" si="8"/>
        <v>150</v>
      </c>
      <c r="O95" s="70"/>
      <c r="P95" s="6">
        <v>0.1173611111111111</v>
      </c>
      <c r="Q95" s="2">
        <f t="shared" si="9"/>
        <v>150</v>
      </c>
      <c r="R95" s="11" t="s">
        <v>252</v>
      </c>
      <c r="S95" s="2"/>
    </row>
    <row r="96" spans="1:21" ht="14.5" x14ac:dyDescent="0.35">
      <c r="A96" s="14">
        <v>47</v>
      </c>
      <c r="B96" s="25" t="s">
        <v>233</v>
      </c>
      <c r="C96" s="25" t="s">
        <v>234</v>
      </c>
      <c r="D96" s="25" t="s">
        <v>163</v>
      </c>
      <c r="E96" s="25" t="s">
        <v>229</v>
      </c>
      <c r="F96" s="2">
        <v>0</v>
      </c>
      <c r="G96" s="2">
        <v>45</v>
      </c>
      <c r="H96" s="2">
        <v>25</v>
      </c>
      <c r="I96" s="2">
        <v>50</v>
      </c>
      <c r="J96" s="2">
        <v>0</v>
      </c>
      <c r="K96" s="2">
        <v>0</v>
      </c>
      <c r="L96" s="2">
        <v>40</v>
      </c>
      <c r="M96" s="2">
        <v>58</v>
      </c>
      <c r="N96" s="2">
        <f t="shared" si="8"/>
        <v>218</v>
      </c>
      <c r="O96" s="70"/>
      <c r="P96" s="6">
        <v>0.14861111111111111</v>
      </c>
      <c r="Q96" s="2">
        <f t="shared" si="9"/>
        <v>218</v>
      </c>
      <c r="R96" s="11" t="s">
        <v>251</v>
      </c>
      <c r="S96" s="2"/>
    </row>
    <row r="97" spans="1:19" ht="14.5" x14ac:dyDescent="0.35">
      <c r="A97" s="14">
        <v>46</v>
      </c>
      <c r="B97" s="25" t="s">
        <v>59</v>
      </c>
      <c r="C97" s="25" t="s">
        <v>232</v>
      </c>
      <c r="D97" s="25" t="s">
        <v>163</v>
      </c>
      <c r="E97" s="25" t="s">
        <v>229</v>
      </c>
      <c r="F97" s="2">
        <v>40</v>
      </c>
      <c r="G97" s="2">
        <v>35</v>
      </c>
      <c r="H97" s="2">
        <v>0</v>
      </c>
      <c r="I97" s="2">
        <v>50</v>
      </c>
      <c r="J97" s="2">
        <v>0</v>
      </c>
      <c r="K97" s="2">
        <v>35</v>
      </c>
      <c r="L97" s="2">
        <v>30</v>
      </c>
      <c r="M97" s="2">
        <v>60</v>
      </c>
      <c r="N97" s="2">
        <f t="shared" si="8"/>
        <v>250</v>
      </c>
      <c r="O97" s="70"/>
      <c r="P97" s="6">
        <v>0.17152777777777775</v>
      </c>
      <c r="Q97" s="2">
        <f t="shared" si="9"/>
        <v>250</v>
      </c>
      <c r="R97" s="11" t="s">
        <v>252</v>
      </c>
      <c r="S97" s="2"/>
    </row>
    <row r="98" spans="1:19" ht="14.5" x14ac:dyDescent="0.35">
      <c r="A98" s="14">
        <v>45</v>
      </c>
      <c r="B98" s="25" t="s">
        <v>231</v>
      </c>
      <c r="C98" s="25" t="s">
        <v>51</v>
      </c>
      <c r="D98" s="25" t="s">
        <v>163</v>
      </c>
      <c r="E98" s="25" t="s">
        <v>229</v>
      </c>
      <c r="F98" s="2">
        <v>35</v>
      </c>
      <c r="G98" s="2">
        <v>30</v>
      </c>
      <c r="H98" s="2">
        <v>0</v>
      </c>
      <c r="I98" s="2">
        <v>50</v>
      </c>
      <c r="J98" s="2">
        <v>0</v>
      </c>
      <c r="K98" s="2">
        <v>0</v>
      </c>
      <c r="L98" s="2">
        <v>40</v>
      </c>
      <c r="M98" s="2">
        <v>58</v>
      </c>
      <c r="N98" s="2">
        <f t="shared" si="8"/>
        <v>213</v>
      </c>
      <c r="O98" s="70"/>
      <c r="P98" s="6">
        <v>0.1388888888888889</v>
      </c>
      <c r="Q98" s="2">
        <f t="shared" si="9"/>
        <v>213</v>
      </c>
      <c r="R98" s="11" t="s">
        <v>251</v>
      </c>
      <c r="S98" s="2"/>
    </row>
    <row r="99" spans="1:19" ht="14.5" x14ac:dyDescent="0.35">
      <c r="A99" s="14">
        <v>41</v>
      </c>
      <c r="B99" s="25" t="s">
        <v>17</v>
      </c>
      <c r="C99" s="25" t="s">
        <v>28</v>
      </c>
      <c r="D99" s="25" t="s">
        <v>0</v>
      </c>
      <c r="E99" s="25" t="s">
        <v>229</v>
      </c>
      <c r="F99" s="2">
        <v>40</v>
      </c>
      <c r="G99" s="2">
        <v>0</v>
      </c>
      <c r="H99" s="2">
        <v>0</v>
      </c>
      <c r="I99" s="2">
        <v>50</v>
      </c>
      <c r="J99" s="2">
        <v>0</v>
      </c>
      <c r="K99" s="2">
        <v>0</v>
      </c>
      <c r="L99" s="2">
        <v>50</v>
      </c>
      <c r="M99" s="2">
        <v>80</v>
      </c>
      <c r="N99" s="2">
        <f t="shared" si="8"/>
        <v>220</v>
      </c>
      <c r="O99" s="70"/>
      <c r="P99" s="6">
        <v>0.17569444444444446</v>
      </c>
      <c r="Q99" s="2">
        <f t="shared" si="9"/>
        <v>220</v>
      </c>
      <c r="R99" s="14" t="s">
        <v>251</v>
      </c>
      <c r="S99" s="2"/>
    </row>
    <row r="100" spans="1:19" ht="14.5" x14ac:dyDescent="0.35">
      <c r="A100" s="14">
        <v>40</v>
      </c>
      <c r="B100" s="25" t="s">
        <v>1</v>
      </c>
      <c r="C100" s="25" t="s">
        <v>36</v>
      </c>
      <c r="D100" s="25" t="s">
        <v>16</v>
      </c>
      <c r="E100" s="25" t="s">
        <v>229</v>
      </c>
      <c r="F100" s="2">
        <v>30</v>
      </c>
      <c r="G100" s="2">
        <v>0</v>
      </c>
      <c r="H100" s="2">
        <v>0</v>
      </c>
      <c r="I100" s="2">
        <v>50</v>
      </c>
      <c r="J100" s="2">
        <v>0</v>
      </c>
      <c r="K100" s="2">
        <v>0</v>
      </c>
      <c r="L100" s="2">
        <v>30</v>
      </c>
      <c r="M100" s="2">
        <v>64</v>
      </c>
      <c r="N100" s="2">
        <f t="shared" si="8"/>
        <v>174</v>
      </c>
      <c r="O100" s="70"/>
      <c r="P100" s="6">
        <v>0.15208333333333332</v>
      </c>
      <c r="Q100" s="2">
        <f t="shared" si="9"/>
        <v>174</v>
      </c>
      <c r="R100" s="11" t="s">
        <v>252</v>
      </c>
      <c r="S100" s="2"/>
    </row>
    <row r="101" spans="1:19" ht="14.5" x14ac:dyDescent="0.35">
      <c r="A101" s="14">
        <v>55</v>
      </c>
      <c r="B101" s="25" t="s">
        <v>177</v>
      </c>
      <c r="C101" s="25" t="s">
        <v>178</v>
      </c>
      <c r="D101" s="25" t="s">
        <v>163</v>
      </c>
      <c r="E101" s="25" t="s">
        <v>3</v>
      </c>
      <c r="F101" s="3">
        <v>35</v>
      </c>
      <c r="G101" s="3">
        <v>30</v>
      </c>
      <c r="H101" s="3">
        <v>0</v>
      </c>
      <c r="I101" s="3">
        <v>50</v>
      </c>
      <c r="J101" s="3">
        <v>35</v>
      </c>
      <c r="K101" s="3">
        <v>45</v>
      </c>
      <c r="L101" s="3">
        <v>60</v>
      </c>
      <c r="M101" s="3">
        <v>64</v>
      </c>
      <c r="N101" s="3">
        <f t="shared" si="8"/>
        <v>319</v>
      </c>
      <c r="O101" s="72"/>
      <c r="P101" s="8">
        <v>0.13333333333333333</v>
      </c>
      <c r="Q101" s="3">
        <f t="shared" si="9"/>
        <v>319</v>
      </c>
      <c r="R101" s="12" t="s">
        <v>251</v>
      </c>
      <c r="S101" s="3"/>
    </row>
    <row r="102" spans="1:19" ht="14.5" x14ac:dyDescent="0.35">
      <c r="A102" s="14">
        <v>59</v>
      </c>
      <c r="B102" s="18" t="s">
        <v>288</v>
      </c>
      <c r="C102" s="19" t="s">
        <v>22</v>
      </c>
      <c r="D102" s="18" t="s">
        <v>228</v>
      </c>
      <c r="E102" s="18" t="s">
        <v>3</v>
      </c>
      <c r="F102" s="2">
        <v>35</v>
      </c>
      <c r="G102" s="2">
        <v>30</v>
      </c>
      <c r="H102" s="2">
        <v>0</v>
      </c>
      <c r="I102" s="2">
        <v>50</v>
      </c>
      <c r="J102" s="2">
        <v>25</v>
      </c>
      <c r="K102" s="2">
        <v>50</v>
      </c>
      <c r="L102" s="2">
        <v>50</v>
      </c>
      <c r="M102" s="2">
        <v>76</v>
      </c>
      <c r="N102" s="2">
        <f t="shared" si="8"/>
        <v>316</v>
      </c>
      <c r="O102" s="70"/>
      <c r="P102" s="6">
        <v>0.15763888888888888</v>
      </c>
      <c r="Q102" s="2">
        <f t="shared" si="9"/>
        <v>316</v>
      </c>
      <c r="R102" s="17" t="s">
        <v>46</v>
      </c>
      <c r="S102" s="2"/>
    </row>
    <row r="103" spans="1:19" ht="14.5" x14ac:dyDescent="0.35">
      <c r="A103" s="29">
        <v>57</v>
      </c>
      <c r="B103" s="30" t="s">
        <v>75</v>
      </c>
      <c r="C103" s="30" t="s">
        <v>76</v>
      </c>
      <c r="D103" s="30" t="s">
        <v>163</v>
      </c>
      <c r="E103" s="30" t="s">
        <v>3</v>
      </c>
      <c r="F103" s="31">
        <v>30</v>
      </c>
      <c r="G103" s="31">
        <v>35</v>
      </c>
      <c r="H103" s="31">
        <v>0</v>
      </c>
      <c r="I103" s="31">
        <v>50</v>
      </c>
      <c r="J103" s="31">
        <v>40</v>
      </c>
      <c r="K103" s="31">
        <v>0</v>
      </c>
      <c r="L103" s="31">
        <v>50</v>
      </c>
      <c r="M103" s="31">
        <v>72</v>
      </c>
      <c r="N103" s="31">
        <f t="shared" si="8"/>
        <v>277</v>
      </c>
      <c r="O103" s="71"/>
      <c r="P103" s="32">
        <v>0.16527777777777777</v>
      </c>
      <c r="Q103" s="31">
        <f t="shared" si="9"/>
        <v>277</v>
      </c>
      <c r="R103" s="33" t="s">
        <v>252</v>
      </c>
      <c r="S103" s="31"/>
    </row>
    <row r="104" spans="1:19" ht="14.5" x14ac:dyDescent="0.35">
      <c r="A104" s="14">
        <v>53</v>
      </c>
      <c r="B104" s="25" t="s">
        <v>18</v>
      </c>
      <c r="C104" s="25" t="s">
        <v>90</v>
      </c>
      <c r="D104" s="25" t="s">
        <v>31</v>
      </c>
      <c r="E104" s="25" t="s">
        <v>3</v>
      </c>
      <c r="F104" s="2">
        <v>0</v>
      </c>
      <c r="G104" s="2">
        <v>0</v>
      </c>
      <c r="H104" s="2">
        <v>0</v>
      </c>
      <c r="I104" s="2">
        <v>50</v>
      </c>
      <c r="J104" s="2">
        <v>0</v>
      </c>
      <c r="K104" s="2">
        <v>0</v>
      </c>
      <c r="L104" s="2">
        <v>70</v>
      </c>
      <c r="M104" s="2">
        <v>64</v>
      </c>
      <c r="N104" s="2">
        <f t="shared" si="8"/>
        <v>184</v>
      </c>
      <c r="O104" s="70"/>
      <c r="P104" s="6">
        <v>0.13263888888888889</v>
      </c>
      <c r="Q104" s="2">
        <f t="shared" si="9"/>
        <v>184</v>
      </c>
      <c r="R104" s="14" t="s">
        <v>252</v>
      </c>
      <c r="S104" s="2"/>
    </row>
    <row r="105" spans="1:19" ht="14.5" x14ac:dyDescent="0.35">
      <c r="A105" s="14">
        <v>51</v>
      </c>
      <c r="B105" s="25" t="s">
        <v>55</v>
      </c>
      <c r="C105" s="25" t="s">
        <v>173</v>
      </c>
      <c r="D105" s="25" t="s">
        <v>47</v>
      </c>
      <c r="E105" s="25" t="s">
        <v>3</v>
      </c>
      <c r="F105" s="2">
        <v>0</v>
      </c>
      <c r="G105" s="2">
        <v>0</v>
      </c>
      <c r="H105" s="2">
        <v>0</v>
      </c>
      <c r="I105" s="2">
        <v>50</v>
      </c>
      <c r="J105" s="2">
        <v>0</v>
      </c>
      <c r="K105" s="2">
        <v>0</v>
      </c>
      <c r="L105" s="2">
        <v>70</v>
      </c>
      <c r="M105" s="2">
        <v>54</v>
      </c>
      <c r="N105" s="2">
        <f t="shared" si="8"/>
        <v>174</v>
      </c>
      <c r="O105" s="70"/>
      <c r="P105" s="6">
        <v>0.16458333333333333</v>
      </c>
      <c r="Q105" s="2">
        <f t="shared" si="9"/>
        <v>174</v>
      </c>
      <c r="R105" s="11" t="s">
        <v>252</v>
      </c>
      <c r="S105" s="2"/>
    </row>
    <row r="106" spans="1:19" ht="14.5" x14ac:dyDescent="0.35">
      <c r="A106" s="14">
        <v>52</v>
      </c>
      <c r="B106" s="25" t="s">
        <v>174</v>
      </c>
      <c r="C106" s="25" t="s">
        <v>175</v>
      </c>
      <c r="D106" s="25" t="s">
        <v>128</v>
      </c>
      <c r="E106" s="25" t="s">
        <v>3</v>
      </c>
      <c r="F106" s="2">
        <v>0</v>
      </c>
      <c r="G106" s="2">
        <v>0</v>
      </c>
      <c r="H106" s="2">
        <v>25</v>
      </c>
      <c r="I106" s="2">
        <v>50</v>
      </c>
      <c r="J106" s="2">
        <v>0</v>
      </c>
      <c r="K106" s="2">
        <v>50</v>
      </c>
      <c r="L106" s="2">
        <v>40</v>
      </c>
      <c r="M106" s="2">
        <v>58</v>
      </c>
      <c r="N106" s="2">
        <f t="shared" si="8"/>
        <v>223</v>
      </c>
      <c r="O106" s="70">
        <v>50</v>
      </c>
      <c r="P106" s="6">
        <v>0.14375000000000002</v>
      </c>
      <c r="Q106" s="2">
        <f t="shared" si="9"/>
        <v>173</v>
      </c>
      <c r="R106" s="11" t="s">
        <v>251</v>
      </c>
      <c r="S106" s="68" t="s">
        <v>327</v>
      </c>
    </row>
    <row r="107" spans="1:19" ht="14.5" x14ac:dyDescent="0.35">
      <c r="A107" s="29">
        <v>58</v>
      </c>
      <c r="B107" s="30" t="s">
        <v>56</v>
      </c>
      <c r="C107" s="30" t="s">
        <v>21</v>
      </c>
      <c r="D107" s="30" t="s">
        <v>163</v>
      </c>
      <c r="E107" s="30" t="s">
        <v>3</v>
      </c>
      <c r="F107" s="31">
        <v>35</v>
      </c>
      <c r="G107" s="31">
        <v>0</v>
      </c>
      <c r="H107" s="31">
        <v>50</v>
      </c>
      <c r="I107" s="31">
        <v>15</v>
      </c>
      <c r="J107" s="31">
        <v>0</v>
      </c>
      <c r="K107" s="31">
        <v>0</v>
      </c>
      <c r="L107" s="31">
        <v>70</v>
      </c>
      <c r="M107" s="31">
        <v>68</v>
      </c>
      <c r="N107" s="31">
        <f t="shared" si="8"/>
        <v>238</v>
      </c>
      <c r="O107" s="71"/>
      <c r="P107" s="32">
        <v>0.16458333333333333</v>
      </c>
      <c r="Q107" s="31">
        <f t="shared" si="9"/>
        <v>238</v>
      </c>
      <c r="R107" s="33" t="s">
        <v>251</v>
      </c>
      <c r="S107" s="31"/>
    </row>
    <row r="108" spans="1:19" ht="14.5" x14ac:dyDescent="0.35">
      <c r="A108" s="14">
        <v>54</v>
      </c>
      <c r="B108" s="25" t="s">
        <v>176</v>
      </c>
      <c r="C108" s="25" t="s">
        <v>42</v>
      </c>
      <c r="D108" s="25" t="s">
        <v>104</v>
      </c>
      <c r="E108" s="25" t="s">
        <v>3</v>
      </c>
      <c r="F108" s="2">
        <v>0</v>
      </c>
      <c r="G108" s="2">
        <v>0</v>
      </c>
      <c r="H108" s="2">
        <v>0</v>
      </c>
      <c r="I108" s="2">
        <v>50</v>
      </c>
      <c r="J108" s="2">
        <v>0</v>
      </c>
      <c r="K108" s="2">
        <v>0</v>
      </c>
      <c r="L108" s="2">
        <v>20</v>
      </c>
      <c r="M108" s="2">
        <v>48</v>
      </c>
      <c r="N108" s="2">
        <f t="shared" si="8"/>
        <v>118</v>
      </c>
      <c r="O108" s="70">
        <v>50</v>
      </c>
      <c r="P108" s="6">
        <v>0.15972222222222224</v>
      </c>
      <c r="Q108" s="2">
        <f t="shared" si="9"/>
        <v>68</v>
      </c>
      <c r="R108" s="14" t="s">
        <v>252</v>
      </c>
      <c r="S108" s="68" t="s">
        <v>327</v>
      </c>
    </row>
    <row r="109" spans="1:19" ht="14.5" x14ac:dyDescent="0.35">
      <c r="A109" s="14">
        <v>104</v>
      </c>
      <c r="B109" s="18" t="s">
        <v>137</v>
      </c>
      <c r="C109" s="19" t="s">
        <v>138</v>
      </c>
      <c r="D109" s="18" t="s">
        <v>104</v>
      </c>
      <c r="E109" s="18" t="s">
        <v>114</v>
      </c>
      <c r="F109" s="2">
        <v>35</v>
      </c>
      <c r="G109" s="2">
        <v>0</v>
      </c>
      <c r="H109" s="2">
        <v>50</v>
      </c>
      <c r="I109" s="2">
        <v>45</v>
      </c>
      <c r="J109" s="2">
        <v>0</v>
      </c>
      <c r="K109" s="2">
        <v>0</v>
      </c>
      <c r="L109" s="2">
        <v>40</v>
      </c>
      <c r="M109" s="2">
        <v>60</v>
      </c>
      <c r="N109" s="2">
        <f t="shared" si="8"/>
        <v>230</v>
      </c>
      <c r="O109" s="70">
        <v>50</v>
      </c>
      <c r="P109" s="6">
        <v>0.15</v>
      </c>
      <c r="Q109" s="2">
        <f t="shared" si="9"/>
        <v>180</v>
      </c>
      <c r="R109" s="11" t="s">
        <v>251</v>
      </c>
      <c r="S109" s="68" t="s">
        <v>327</v>
      </c>
    </row>
    <row r="110" spans="1:19" ht="14.5" x14ac:dyDescent="0.35">
      <c r="A110" s="14">
        <v>27</v>
      </c>
      <c r="B110" s="18" t="s">
        <v>230</v>
      </c>
      <c r="C110" s="19" t="s">
        <v>248</v>
      </c>
      <c r="D110" s="18" t="s">
        <v>249</v>
      </c>
      <c r="E110" s="18" t="s">
        <v>2</v>
      </c>
      <c r="F110" s="21">
        <v>0</v>
      </c>
      <c r="G110" s="3">
        <v>0</v>
      </c>
      <c r="H110" s="3">
        <v>0</v>
      </c>
      <c r="I110" s="3">
        <v>45</v>
      </c>
      <c r="J110" s="3">
        <v>0</v>
      </c>
      <c r="K110" s="3">
        <v>0</v>
      </c>
      <c r="L110" s="3">
        <v>20</v>
      </c>
      <c r="M110" s="3">
        <v>48</v>
      </c>
      <c r="N110" s="3">
        <f t="shared" si="8"/>
        <v>113</v>
      </c>
      <c r="O110" s="72"/>
      <c r="P110" s="8">
        <v>0.1173611111111111</v>
      </c>
      <c r="Q110" s="3">
        <f t="shared" si="9"/>
        <v>113</v>
      </c>
      <c r="R110" s="66" t="s">
        <v>251</v>
      </c>
      <c r="S110" s="3"/>
    </row>
    <row r="111" spans="1:19" ht="14.5" x14ac:dyDescent="0.35">
      <c r="A111" s="14">
        <v>26</v>
      </c>
      <c r="B111" s="18" t="s">
        <v>89</v>
      </c>
      <c r="C111" s="19" t="s">
        <v>247</v>
      </c>
      <c r="D111" s="18" t="s">
        <v>163</v>
      </c>
      <c r="E111" s="18" t="s">
        <v>2</v>
      </c>
      <c r="F111" s="18">
        <v>0</v>
      </c>
      <c r="G111" s="2">
        <v>30</v>
      </c>
      <c r="H111" s="2">
        <v>0</v>
      </c>
      <c r="I111" s="2">
        <v>0</v>
      </c>
      <c r="J111" s="2">
        <v>0</v>
      </c>
      <c r="K111" s="2">
        <v>50</v>
      </c>
      <c r="L111" s="2">
        <v>40</v>
      </c>
      <c r="M111" s="2">
        <v>64</v>
      </c>
      <c r="N111" s="2">
        <f t="shared" si="8"/>
        <v>184</v>
      </c>
      <c r="O111" s="70"/>
      <c r="P111" s="6">
        <v>0.12013888888888889</v>
      </c>
      <c r="Q111" s="2">
        <f t="shared" si="9"/>
        <v>184</v>
      </c>
      <c r="R111" s="23" t="s">
        <v>251</v>
      </c>
      <c r="S111" s="2"/>
    </row>
    <row r="112" spans="1:19" ht="14.5" x14ac:dyDescent="0.35">
      <c r="A112" s="14">
        <v>25</v>
      </c>
      <c r="B112" s="18" t="s">
        <v>245</v>
      </c>
      <c r="C112" s="19" t="s">
        <v>246</v>
      </c>
      <c r="D112" s="18" t="s">
        <v>104</v>
      </c>
      <c r="E112" s="18" t="s">
        <v>2</v>
      </c>
      <c r="F112" s="18">
        <v>0</v>
      </c>
      <c r="G112" s="2">
        <v>0</v>
      </c>
      <c r="H112" s="2">
        <v>0</v>
      </c>
      <c r="I112" s="2">
        <v>45</v>
      </c>
      <c r="J112" s="2">
        <v>0</v>
      </c>
      <c r="K112" s="2">
        <v>0</v>
      </c>
      <c r="L112" s="2">
        <v>40</v>
      </c>
      <c r="M112" s="2">
        <v>66</v>
      </c>
      <c r="N112" s="2">
        <f t="shared" si="8"/>
        <v>151</v>
      </c>
      <c r="O112" s="70"/>
      <c r="P112" s="6">
        <v>0.14861111111111111</v>
      </c>
      <c r="Q112" s="2">
        <f t="shared" si="9"/>
        <v>151</v>
      </c>
      <c r="R112" s="23" t="s">
        <v>251</v>
      </c>
      <c r="S112" s="2"/>
    </row>
    <row r="113" spans="1:19" ht="14.5" x14ac:dyDescent="0.35">
      <c r="A113" s="14">
        <v>23</v>
      </c>
      <c r="B113" s="18" t="s">
        <v>42</v>
      </c>
      <c r="C113" s="19" t="s">
        <v>79</v>
      </c>
      <c r="D113" s="18" t="s">
        <v>0</v>
      </c>
      <c r="E113" s="18" t="s">
        <v>2</v>
      </c>
      <c r="F113" s="2">
        <v>0</v>
      </c>
      <c r="G113" s="2">
        <v>0</v>
      </c>
      <c r="H113" s="2">
        <v>0</v>
      </c>
      <c r="I113" s="2">
        <v>30</v>
      </c>
      <c r="J113" s="2">
        <v>0</v>
      </c>
      <c r="K113" s="2">
        <v>0</v>
      </c>
      <c r="L113" s="2">
        <v>30</v>
      </c>
      <c r="M113" s="2">
        <v>44</v>
      </c>
      <c r="N113" s="2">
        <f t="shared" si="8"/>
        <v>104</v>
      </c>
      <c r="O113" s="70"/>
      <c r="P113" s="6">
        <v>0.17500000000000002</v>
      </c>
      <c r="Q113" s="2">
        <f t="shared" si="9"/>
        <v>104</v>
      </c>
      <c r="R113" s="17" t="s">
        <v>46</v>
      </c>
      <c r="S113" s="2"/>
    </row>
    <row r="114" spans="1:19" ht="14.5" x14ac:dyDescent="0.35">
      <c r="A114" s="14">
        <v>22</v>
      </c>
      <c r="B114" s="18" t="s">
        <v>43</v>
      </c>
      <c r="C114" s="19" t="s">
        <v>44</v>
      </c>
      <c r="D114" s="18" t="s">
        <v>16</v>
      </c>
      <c r="E114" s="18" t="s">
        <v>2</v>
      </c>
      <c r="F114" s="2">
        <v>0</v>
      </c>
      <c r="G114" s="2">
        <v>0</v>
      </c>
      <c r="H114" s="2">
        <v>0</v>
      </c>
      <c r="I114" s="2">
        <v>50</v>
      </c>
      <c r="J114" s="2">
        <v>35</v>
      </c>
      <c r="K114" s="2">
        <v>0</v>
      </c>
      <c r="L114" s="2">
        <v>40</v>
      </c>
      <c r="M114" s="2">
        <v>80</v>
      </c>
      <c r="N114" s="2">
        <f t="shared" si="8"/>
        <v>205</v>
      </c>
      <c r="O114" s="70"/>
      <c r="P114" s="6">
        <v>0.20694444444444446</v>
      </c>
      <c r="Q114" s="2">
        <f t="shared" si="9"/>
        <v>205</v>
      </c>
      <c r="R114" s="17" t="s">
        <v>46</v>
      </c>
      <c r="S114" s="2"/>
    </row>
    <row r="115" spans="1:19" ht="14.5" x14ac:dyDescent="0.35">
      <c r="A115" s="14">
        <v>21</v>
      </c>
      <c r="B115" s="18" t="s">
        <v>80</v>
      </c>
      <c r="C115" s="19" t="s">
        <v>81</v>
      </c>
      <c r="D115" s="18" t="s">
        <v>16</v>
      </c>
      <c r="E115" s="18" t="s">
        <v>2</v>
      </c>
      <c r="F115" s="2">
        <v>50</v>
      </c>
      <c r="G115" s="2">
        <v>40</v>
      </c>
      <c r="H115" s="2">
        <v>50</v>
      </c>
      <c r="I115" s="2">
        <v>50</v>
      </c>
      <c r="J115" s="2">
        <v>40</v>
      </c>
      <c r="K115" s="2">
        <v>0</v>
      </c>
      <c r="L115" s="2">
        <v>50</v>
      </c>
      <c r="M115" s="2">
        <v>74</v>
      </c>
      <c r="N115" s="2">
        <f t="shared" si="8"/>
        <v>354</v>
      </c>
      <c r="O115" s="70"/>
      <c r="P115" s="6">
        <v>0.24444444444444446</v>
      </c>
      <c r="Q115" s="2">
        <f t="shared" si="9"/>
        <v>354</v>
      </c>
      <c r="R115" s="17" t="s">
        <v>46</v>
      </c>
      <c r="S115" s="2"/>
    </row>
    <row r="116" spans="1:19" ht="14.5" x14ac:dyDescent="0.35">
      <c r="A116" s="14">
        <v>20</v>
      </c>
      <c r="B116" s="18" t="s">
        <v>77</v>
      </c>
      <c r="C116" s="19" t="s">
        <v>78</v>
      </c>
      <c r="D116" s="18" t="s">
        <v>16</v>
      </c>
      <c r="E116" s="18" t="s">
        <v>2</v>
      </c>
      <c r="F116" s="2">
        <v>0</v>
      </c>
      <c r="G116" s="2">
        <v>40</v>
      </c>
      <c r="H116" s="2">
        <v>0</v>
      </c>
      <c r="I116" s="2">
        <v>45</v>
      </c>
      <c r="J116" s="2">
        <v>0</v>
      </c>
      <c r="K116" s="2">
        <v>0</v>
      </c>
      <c r="L116" s="2">
        <v>40</v>
      </c>
      <c r="M116" s="2">
        <v>56</v>
      </c>
      <c r="N116" s="2">
        <f t="shared" si="8"/>
        <v>181</v>
      </c>
      <c r="O116" s="70"/>
      <c r="P116" s="6">
        <v>0.12291666666666667</v>
      </c>
      <c r="Q116" s="2">
        <f t="shared" si="9"/>
        <v>181</v>
      </c>
      <c r="R116" s="17" t="s">
        <v>46</v>
      </c>
      <c r="S116" s="2"/>
    </row>
    <row r="117" spans="1:19" ht="14.5" x14ac:dyDescent="0.35">
      <c r="A117" s="14">
        <v>19</v>
      </c>
      <c r="B117" s="18" t="s">
        <v>129</v>
      </c>
      <c r="C117" s="19" t="s">
        <v>30</v>
      </c>
      <c r="D117" s="18" t="s">
        <v>16</v>
      </c>
      <c r="E117" s="18" t="s">
        <v>2</v>
      </c>
      <c r="F117" s="2">
        <v>0</v>
      </c>
      <c r="G117" s="2">
        <v>45</v>
      </c>
      <c r="H117" s="2">
        <v>0</v>
      </c>
      <c r="I117" s="2">
        <v>40</v>
      </c>
      <c r="J117" s="2">
        <v>35</v>
      </c>
      <c r="K117" s="2">
        <v>45</v>
      </c>
      <c r="L117" s="2">
        <v>60</v>
      </c>
      <c r="M117" s="2">
        <v>78</v>
      </c>
      <c r="N117" s="2">
        <f t="shared" si="8"/>
        <v>303</v>
      </c>
      <c r="O117" s="70"/>
      <c r="P117" s="6">
        <v>0.19097222222222221</v>
      </c>
      <c r="Q117" s="2">
        <f t="shared" si="9"/>
        <v>303</v>
      </c>
      <c r="R117" s="11" t="s">
        <v>251</v>
      </c>
      <c r="S117" s="2"/>
    </row>
    <row r="118" spans="1:19" ht="14.5" x14ac:dyDescent="0.35">
      <c r="A118" s="14">
        <v>18</v>
      </c>
      <c r="B118" s="18" t="s">
        <v>296</v>
      </c>
      <c r="C118" s="19" t="s">
        <v>295</v>
      </c>
      <c r="D118" s="18" t="s">
        <v>47</v>
      </c>
      <c r="E118" s="18" t="s">
        <v>2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40</v>
      </c>
      <c r="M118" s="2">
        <v>56</v>
      </c>
      <c r="N118" s="2">
        <f t="shared" si="8"/>
        <v>96</v>
      </c>
      <c r="O118" s="70"/>
      <c r="P118" s="6">
        <v>0.10486111111111111</v>
      </c>
      <c r="Q118" s="2">
        <f t="shared" si="9"/>
        <v>96</v>
      </c>
      <c r="R118" s="14" t="s">
        <v>252</v>
      </c>
      <c r="S118" s="2"/>
    </row>
    <row r="119" spans="1:19" ht="14.5" x14ac:dyDescent="0.35">
      <c r="A119" s="14">
        <v>17</v>
      </c>
      <c r="B119" s="18" t="s">
        <v>123</v>
      </c>
      <c r="C119" s="19" t="s">
        <v>244</v>
      </c>
      <c r="D119" s="18" t="s">
        <v>47</v>
      </c>
      <c r="E119" s="18" t="s">
        <v>2</v>
      </c>
      <c r="F119" s="2">
        <v>30</v>
      </c>
      <c r="G119" s="2">
        <v>0</v>
      </c>
      <c r="H119" s="2">
        <v>0</v>
      </c>
      <c r="I119" s="2">
        <v>45</v>
      </c>
      <c r="J119" s="2">
        <v>0</v>
      </c>
      <c r="K119" s="2">
        <v>0</v>
      </c>
      <c r="L119" s="2">
        <v>30</v>
      </c>
      <c r="M119" s="2">
        <v>54</v>
      </c>
      <c r="N119" s="2">
        <f t="shared" si="8"/>
        <v>159</v>
      </c>
      <c r="O119" s="70"/>
      <c r="P119" s="6">
        <v>0.11180555555555556</v>
      </c>
      <c r="Q119" s="2">
        <f t="shared" si="9"/>
        <v>159</v>
      </c>
      <c r="R119" s="14" t="s">
        <v>251</v>
      </c>
      <c r="S119" s="2"/>
    </row>
    <row r="120" spans="1:19" ht="14.5" x14ac:dyDescent="0.35">
      <c r="A120" s="14">
        <v>16</v>
      </c>
      <c r="B120" s="18" t="s">
        <v>33</v>
      </c>
      <c r="C120" s="19" t="s">
        <v>86</v>
      </c>
      <c r="D120" s="18" t="s">
        <v>47</v>
      </c>
      <c r="E120" s="18" t="s">
        <v>2</v>
      </c>
      <c r="F120" s="2">
        <v>0</v>
      </c>
      <c r="G120" s="2">
        <v>0</v>
      </c>
      <c r="H120" s="2">
        <v>0</v>
      </c>
      <c r="I120" s="2">
        <v>35</v>
      </c>
      <c r="J120" s="2">
        <v>0</v>
      </c>
      <c r="K120" s="2">
        <v>0</v>
      </c>
      <c r="L120" s="2">
        <v>20</v>
      </c>
      <c r="M120" s="2">
        <v>52</v>
      </c>
      <c r="N120" s="2">
        <f t="shared" si="8"/>
        <v>107</v>
      </c>
      <c r="O120" s="70"/>
      <c r="P120" s="6">
        <v>0.11666666666666665</v>
      </c>
      <c r="Q120" s="2">
        <f t="shared" si="9"/>
        <v>107</v>
      </c>
      <c r="R120" s="14" t="s">
        <v>251</v>
      </c>
      <c r="S120" s="2"/>
    </row>
    <row r="121" spans="1:19" ht="14.5" x14ac:dyDescent="0.35">
      <c r="A121" s="14">
        <v>15</v>
      </c>
      <c r="B121" s="18" t="s">
        <v>286</v>
      </c>
      <c r="C121" s="19" t="s">
        <v>287</v>
      </c>
      <c r="D121" s="18" t="s">
        <v>47</v>
      </c>
      <c r="E121" s="18" t="s">
        <v>2</v>
      </c>
      <c r="F121" s="2">
        <v>0</v>
      </c>
      <c r="G121" s="2">
        <v>35</v>
      </c>
      <c r="H121" s="2">
        <v>0</v>
      </c>
      <c r="I121" s="2">
        <v>0</v>
      </c>
      <c r="J121" s="2">
        <v>0</v>
      </c>
      <c r="K121" s="2">
        <v>0</v>
      </c>
      <c r="L121" s="2">
        <v>20</v>
      </c>
      <c r="M121" s="2">
        <v>48</v>
      </c>
      <c r="N121" s="2">
        <f t="shared" si="8"/>
        <v>103</v>
      </c>
      <c r="O121" s="70"/>
      <c r="P121" s="6">
        <v>0.13263888888888889</v>
      </c>
      <c r="Q121" s="2">
        <f t="shared" si="9"/>
        <v>103</v>
      </c>
      <c r="R121" s="11" t="s">
        <v>252</v>
      </c>
      <c r="S121" s="2"/>
    </row>
    <row r="122" spans="1:19" ht="14.5" x14ac:dyDescent="0.35">
      <c r="A122" s="14">
        <v>14</v>
      </c>
      <c r="B122" s="18" t="s">
        <v>267</v>
      </c>
      <c r="C122" s="19" t="s">
        <v>188</v>
      </c>
      <c r="D122" s="18" t="s">
        <v>47</v>
      </c>
      <c r="E122" s="18" t="s">
        <v>2</v>
      </c>
      <c r="F122" s="2">
        <v>0</v>
      </c>
      <c r="G122" s="2">
        <v>0</v>
      </c>
      <c r="H122" s="2">
        <v>0</v>
      </c>
      <c r="I122" s="2">
        <v>30</v>
      </c>
      <c r="J122" s="2">
        <v>0</v>
      </c>
      <c r="K122" s="2">
        <v>0</v>
      </c>
      <c r="L122" s="2">
        <v>20</v>
      </c>
      <c r="M122" s="2">
        <v>66</v>
      </c>
      <c r="N122" s="2">
        <f t="shared" si="8"/>
        <v>116</v>
      </c>
      <c r="O122" s="70"/>
      <c r="P122" s="6">
        <v>0.14027777777777778</v>
      </c>
      <c r="Q122" s="2">
        <f t="shared" si="9"/>
        <v>116</v>
      </c>
      <c r="R122" s="11" t="s">
        <v>252</v>
      </c>
      <c r="S122" s="2"/>
    </row>
    <row r="123" spans="1:19" ht="14.5" x14ac:dyDescent="0.35">
      <c r="A123" s="14">
        <v>13</v>
      </c>
      <c r="B123" s="18" t="s">
        <v>85</v>
      </c>
      <c r="C123" s="19" t="s">
        <v>37</v>
      </c>
      <c r="D123" s="18" t="s">
        <v>47</v>
      </c>
      <c r="E123" s="18" t="s">
        <v>2</v>
      </c>
      <c r="F123" s="2">
        <v>0</v>
      </c>
      <c r="G123" s="2">
        <v>40</v>
      </c>
      <c r="H123" s="2">
        <v>25</v>
      </c>
      <c r="I123" s="2">
        <v>50</v>
      </c>
      <c r="J123" s="2">
        <v>40</v>
      </c>
      <c r="K123" s="2">
        <v>50</v>
      </c>
      <c r="L123" s="2">
        <v>60</v>
      </c>
      <c r="M123" s="2">
        <v>64</v>
      </c>
      <c r="N123" s="2">
        <f t="shared" si="8"/>
        <v>329</v>
      </c>
      <c r="O123" s="70"/>
      <c r="P123" s="6">
        <v>0.11458333333333333</v>
      </c>
      <c r="Q123" s="2">
        <f t="shared" si="9"/>
        <v>329</v>
      </c>
      <c r="R123" s="11" t="s">
        <v>252</v>
      </c>
      <c r="S123" s="2"/>
    </row>
    <row r="124" spans="1:19" ht="14.5" x14ac:dyDescent="0.35">
      <c r="A124" s="14">
        <v>11</v>
      </c>
      <c r="B124" s="18" t="s">
        <v>284</v>
      </c>
      <c r="C124" s="19" t="s">
        <v>285</v>
      </c>
      <c r="D124" s="18" t="s">
        <v>47</v>
      </c>
      <c r="E124" s="18" t="s">
        <v>2</v>
      </c>
      <c r="F124" s="2">
        <v>35</v>
      </c>
      <c r="G124" s="2">
        <v>35</v>
      </c>
      <c r="H124" s="2">
        <v>0</v>
      </c>
      <c r="I124" s="2">
        <v>0</v>
      </c>
      <c r="J124" s="2">
        <v>0</v>
      </c>
      <c r="K124" s="2">
        <v>40</v>
      </c>
      <c r="L124" s="2">
        <v>50</v>
      </c>
      <c r="M124" s="2">
        <v>50</v>
      </c>
      <c r="N124" s="2">
        <f t="shared" si="8"/>
        <v>210</v>
      </c>
      <c r="O124" s="70"/>
      <c r="P124" s="6">
        <v>0.10277777777777779</v>
      </c>
      <c r="Q124" s="2">
        <f t="shared" si="9"/>
        <v>210</v>
      </c>
      <c r="R124" s="11" t="s">
        <v>251</v>
      </c>
      <c r="S124" s="2"/>
    </row>
    <row r="125" spans="1:19" ht="14.5" x14ac:dyDescent="0.35">
      <c r="A125" s="14">
        <v>10</v>
      </c>
      <c r="B125" s="18" t="s">
        <v>242</v>
      </c>
      <c r="C125" s="19" t="s">
        <v>243</v>
      </c>
      <c r="D125" s="18" t="s">
        <v>47</v>
      </c>
      <c r="E125" s="18" t="s">
        <v>2</v>
      </c>
      <c r="F125" s="2">
        <v>0</v>
      </c>
      <c r="G125" s="2">
        <v>35</v>
      </c>
      <c r="H125" s="2">
        <v>0</v>
      </c>
      <c r="I125" s="2">
        <v>40</v>
      </c>
      <c r="J125" s="2">
        <v>0</v>
      </c>
      <c r="K125" s="2">
        <v>0</v>
      </c>
      <c r="L125" s="2">
        <v>30</v>
      </c>
      <c r="M125" s="2">
        <v>66</v>
      </c>
      <c r="N125" s="2">
        <f t="shared" si="8"/>
        <v>171</v>
      </c>
      <c r="O125" s="70"/>
      <c r="P125" s="6">
        <v>0.17777777777777778</v>
      </c>
      <c r="Q125" s="2">
        <f t="shared" si="9"/>
        <v>171</v>
      </c>
      <c r="R125" s="11" t="s">
        <v>251</v>
      </c>
      <c r="S125" s="2"/>
    </row>
    <row r="126" spans="1:19" ht="14.5" x14ac:dyDescent="0.35">
      <c r="A126" s="14">
        <v>9</v>
      </c>
      <c r="B126" s="18" t="s">
        <v>240</v>
      </c>
      <c r="C126" s="19" t="s">
        <v>241</v>
      </c>
      <c r="D126" s="18" t="s">
        <v>47</v>
      </c>
      <c r="E126" s="18" t="s">
        <v>2</v>
      </c>
      <c r="F126" s="2">
        <v>35</v>
      </c>
      <c r="G126" s="2">
        <v>32</v>
      </c>
      <c r="H126" s="2">
        <v>0</v>
      </c>
      <c r="I126" s="2">
        <v>0</v>
      </c>
      <c r="J126" s="2">
        <v>0</v>
      </c>
      <c r="K126" s="2">
        <v>0</v>
      </c>
      <c r="L126" s="2">
        <v>40</v>
      </c>
      <c r="M126" s="2">
        <v>60</v>
      </c>
      <c r="N126" s="2">
        <f t="shared" si="8"/>
        <v>167</v>
      </c>
      <c r="O126" s="70"/>
      <c r="P126" s="6">
        <v>0.14444444444444446</v>
      </c>
      <c r="Q126" s="2">
        <f t="shared" si="9"/>
        <v>167</v>
      </c>
      <c r="R126" s="11" t="s">
        <v>251</v>
      </c>
      <c r="S126" s="2"/>
    </row>
    <row r="127" spans="1:19" ht="14.5" x14ac:dyDescent="0.35">
      <c r="A127" s="14">
        <v>8</v>
      </c>
      <c r="B127" s="18" t="s">
        <v>239</v>
      </c>
      <c r="C127" s="19" t="s">
        <v>27</v>
      </c>
      <c r="D127" s="18" t="s">
        <v>47</v>
      </c>
      <c r="E127" s="18" t="s">
        <v>2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10</v>
      </c>
      <c r="M127" s="2">
        <v>54</v>
      </c>
      <c r="N127" s="2">
        <f t="shared" si="8"/>
        <v>64</v>
      </c>
      <c r="O127" s="70">
        <v>25</v>
      </c>
      <c r="P127" s="6">
        <v>0.12361111111111112</v>
      </c>
      <c r="Q127" s="2">
        <f t="shared" si="9"/>
        <v>39</v>
      </c>
      <c r="R127" s="11" t="s">
        <v>251</v>
      </c>
      <c r="S127" s="4" t="s">
        <v>323</v>
      </c>
    </row>
    <row r="128" spans="1:19" ht="14.5" x14ac:dyDescent="0.35">
      <c r="A128" s="14">
        <v>7</v>
      </c>
      <c r="B128" s="18" t="s">
        <v>238</v>
      </c>
      <c r="C128" s="19" t="s">
        <v>175</v>
      </c>
      <c r="D128" s="18" t="s">
        <v>47</v>
      </c>
      <c r="E128" s="18" t="s">
        <v>2</v>
      </c>
      <c r="F128" s="2">
        <v>0</v>
      </c>
      <c r="G128" s="2">
        <v>35</v>
      </c>
      <c r="H128" s="2">
        <v>0</v>
      </c>
      <c r="I128" s="2">
        <v>0</v>
      </c>
      <c r="J128" s="2">
        <v>0</v>
      </c>
      <c r="K128" s="2">
        <v>0</v>
      </c>
      <c r="L128" s="2">
        <v>30</v>
      </c>
      <c r="M128" s="2">
        <v>48</v>
      </c>
      <c r="N128" s="2">
        <f t="shared" si="8"/>
        <v>113</v>
      </c>
      <c r="O128" s="70"/>
      <c r="P128" s="6">
        <v>0.11041666666666666</v>
      </c>
      <c r="Q128" s="2">
        <f t="shared" si="9"/>
        <v>113</v>
      </c>
      <c r="R128" s="11" t="s">
        <v>251</v>
      </c>
      <c r="S128" s="2"/>
    </row>
    <row r="129" spans="1:19" ht="14.5" x14ac:dyDescent="0.35">
      <c r="A129" s="14">
        <v>2</v>
      </c>
      <c r="B129" s="18" t="s">
        <v>82</v>
      </c>
      <c r="C129" s="19" t="s">
        <v>83</v>
      </c>
      <c r="D129" s="18" t="s">
        <v>93</v>
      </c>
      <c r="E129" s="18" t="s">
        <v>2</v>
      </c>
      <c r="F129" s="2">
        <v>0</v>
      </c>
      <c r="G129" s="2">
        <v>30</v>
      </c>
      <c r="H129" s="2">
        <v>0</v>
      </c>
      <c r="I129" s="2">
        <v>0</v>
      </c>
      <c r="J129" s="2">
        <v>0</v>
      </c>
      <c r="K129" s="2">
        <v>0</v>
      </c>
      <c r="L129" s="2">
        <v>30</v>
      </c>
      <c r="M129" s="2">
        <v>54</v>
      </c>
      <c r="N129" s="2">
        <f t="shared" si="8"/>
        <v>114</v>
      </c>
      <c r="O129" s="70"/>
      <c r="P129" s="6">
        <v>0.1451388888888889</v>
      </c>
      <c r="Q129" s="2">
        <f t="shared" si="9"/>
        <v>114</v>
      </c>
      <c r="R129" s="11" t="s">
        <v>252</v>
      </c>
      <c r="S129" s="2"/>
    </row>
    <row r="130" spans="1:19" ht="14.5" x14ac:dyDescent="0.35">
      <c r="A130" s="14">
        <v>1</v>
      </c>
      <c r="B130" s="18" t="s">
        <v>236</v>
      </c>
      <c r="C130" s="19" t="s">
        <v>237</v>
      </c>
      <c r="D130" s="18" t="s">
        <v>93</v>
      </c>
      <c r="E130" s="18" t="s">
        <v>2</v>
      </c>
      <c r="F130" s="2">
        <v>35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20</v>
      </c>
      <c r="M130" s="2">
        <v>50</v>
      </c>
      <c r="N130" s="2">
        <f t="shared" si="8"/>
        <v>105</v>
      </c>
      <c r="O130" s="70"/>
      <c r="P130" s="6">
        <v>0.15625</v>
      </c>
      <c r="Q130" s="2">
        <f t="shared" si="9"/>
        <v>105</v>
      </c>
      <c r="R130" s="11" t="s">
        <v>252</v>
      </c>
      <c r="S130" s="2"/>
    </row>
    <row r="131" spans="1:19" ht="14.5" x14ac:dyDescent="0.35">
      <c r="A131" s="14">
        <v>39</v>
      </c>
      <c r="B131" s="25" t="s">
        <v>166</v>
      </c>
      <c r="C131" s="25" t="s">
        <v>189</v>
      </c>
      <c r="D131" s="25" t="s">
        <v>163</v>
      </c>
      <c r="E131" s="25" t="s">
        <v>15</v>
      </c>
      <c r="F131" s="3">
        <v>45</v>
      </c>
      <c r="G131" s="3">
        <v>35</v>
      </c>
      <c r="H131" s="3">
        <v>0</v>
      </c>
      <c r="I131" s="3">
        <v>50</v>
      </c>
      <c r="J131" s="3">
        <v>0</v>
      </c>
      <c r="K131" s="3">
        <v>0</v>
      </c>
      <c r="L131" s="3">
        <v>50</v>
      </c>
      <c r="M131" s="3">
        <v>68</v>
      </c>
      <c r="N131" s="3">
        <f t="shared" si="8"/>
        <v>248</v>
      </c>
      <c r="O131" s="72"/>
      <c r="P131" s="8">
        <v>0.13263888888888889</v>
      </c>
      <c r="Q131" s="3">
        <f t="shared" si="9"/>
        <v>248</v>
      </c>
      <c r="R131" s="12" t="s">
        <v>251</v>
      </c>
      <c r="S131" s="3"/>
    </row>
    <row r="132" spans="1:19" ht="14.5" x14ac:dyDescent="0.35">
      <c r="A132" s="14">
        <v>38</v>
      </c>
      <c r="B132" s="25" t="s">
        <v>45</v>
      </c>
      <c r="C132" s="25" t="s">
        <v>188</v>
      </c>
      <c r="D132" s="25" t="s">
        <v>163</v>
      </c>
      <c r="E132" s="25" t="s">
        <v>15</v>
      </c>
      <c r="F132" s="2">
        <v>0</v>
      </c>
      <c r="G132" s="2">
        <v>35</v>
      </c>
      <c r="H132" s="2">
        <v>0</v>
      </c>
      <c r="I132" s="2">
        <v>50</v>
      </c>
      <c r="J132" s="2">
        <v>0</v>
      </c>
      <c r="K132" s="2">
        <v>0</v>
      </c>
      <c r="L132" s="2">
        <v>60</v>
      </c>
      <c r="M132" s="2">
        <v>58</v>
      </c>
      <c r="N132" s="2">
        <f t="shared" si="8"/>
        <v>203</v>
      </c>
      <c r="O132" s="70"/>
      <c r="P132" s="6">
        <v>0.15416666666666667</v>
      </c>
      <c r="Q132" s="2">
        <f t="shared" si="9"/>
        <v>203</v>
      </c>
      <c r="R132" s="11" t="s">
        <v>251</v>
      </c>
      <c r="S132" s="2"/>
    </row>
    <row r="133" spans="1:19" ht="14.5" x14ac:dyDescent="0.35">
      <c r="A133" s="14">
        <v>37</v>
      </c>
      <c r="B133" s="25" t="s">
        <v>186</v>
      </c>
      <c r="C133" s="25" t="s">
        <v>187</v>
      </c>
      <c r="D133" s="25" t="s">
        <v>163</v>
      </c>
      <c r="E133" s="25" t="s">
        <v>15</v>
      </c>
      <c r="F133" s="2">
        <v>50</v>
      </c>
      <c r="G133" s="2">
        <v>40</v>
      </c>
      <c r="H133" s="2">
        <v>0</v>
      </c>
      <c r="I133" s="2">
        <v>50</v>
      </c>
      <c r="J133" s="2">
        <v>0</v>
      </c>
      <c r="K133" s="2">
        <v>0</v>
      </c>
      <c r="L133" s="2">
        <v>40</v>
      </c>
      <c r="M133" s="2">
        <v>48</v>
      </c>
      <c r="N133" s="2">
        <f t="shared" si="8"/>
        <v>228</v>
      </c>
      <c r="O133" s="70"/>
      <c r="P133" s="6">
        <v>0.17500000000000002</v>
      </c>
      <c r="Q133" s="2">
        <f t="shared" si="9"/>
        <v>228</v>
      </c>
      <c r="R133" s="11" t="s">
        <v>251</v>
      </c>
      <c r="S133" s="2"/>
    </row>
    <row r="134" spans="1:19" ht="14.5" x14ac:dyDescent="0.35">
      <c r="A134" s="14">
        <v>36</v>
      </c>
      <c r="B134" s="25" t="s">
        <v>42</v>
      </c>
      <c r="C134" s="25" t="s">
        <v>185</v>
      </c>
      <c r="D134" s="25" t="s">
        <v>163</v>
      </c>
      <c r="E134" s="25" t="s">
        <v>15</v>
      </c>
      <c r="F134" s="2">
        <v>50</v>
      </c>
      <c r="G134" s="2">
        <v>30</v>
      </c>
      <c r="H134" s="2">
        <v>0</v>
      </c>
      <c r="I134" s="2">
        <v>50</v>
      </c>
      <c r="J134" s="2">
        <v>0</v>
      </c>
      <c r="K134" s="2">
        <v>30</v>
      </c>
      <c r="L134" s="2">
        <v>50</v>
      </c>
      <c r="M134" s="2">
        <v>60</v>
      </c>
      <c r="N134" s="2">
        <f t="shared" si="8"/>
        <v>270</v>
      </c>
      <c r="O134" s="70"/>
      <c r="P134" s="6">
        <v>0.1125</v>
      </c>
      <c r="Q134" s="2">
        <f t="shared" si="9"/>
        <v>270</v>
      </c>
      <c r="R134" s="11" t="s">
        <v>251</v>
      </c>
      <c r="S134" s="2"/>
    </row>
    <row r="135" spans="1:19" ht="14.5" x14ac:dyDescent="0.35">
      <c r="A135" s="14">
        <v>35</v>
      </c>
      <c r="B135" s="25" t="s">
        <v>183</v>
      </c>
      <c r="C135" s="25" t="s">
        <v>184</v>
      </c>
      <c r="D135" s="25" t="s">
        <v>163</v>
      </c>
      <c r="E135" s="25" t="s">
        <v>15</v>
      </c>
      <c r="F135" s="2">
        <v>0</v>
      </c>
      <c r="G135" s="2">
        <v>35</v>
      </c>
      <c r="H135" s="2">
        <v>0</v>
      </c>
      <c r="I135" s="2">
        <v>0</v>
      </c>
      <c r="J135" s="2">
        <v>0</v>
      </c>
      <c r="K135" s="2">
        <v>0</v>
      </c>
      <c r="L135" s="2">
        <v>60</v>
      </c>
      <c r="M135" s="2">
        <v>58</v>
      </c>
      <c r="N135" s="2">
        <f t="shared" si="8"/>
        <v>153</v>
      </c>
      <c r="O135" s="70">
        <v>25</v>
      </c>
      <c r="P135" s="6">
        <v>0.1423611111111111</v>
      </c>
      <c r="Q135" s="2">
        <f t="shared" si="9"/>
        <v>128</v>
      </c>
      <c r="R135" s="11" t="s">
        <v>251</v>
      </c>
      <c r="S135" s="4" t="s">
        <v>322</v>
      </c>
    </row>
    <row r="136" spans="1:19" ht="14.5" x14ac:dyDescent="0.35">
      <c r="A136" s="14">
        <v>34</v>
      </c>
      <c r="B136" s="25" t="s">
        <v>70</v>
      </c>
      <c r="C136" s="25" t="s">
        <v>182</v>
      </c>
      <c r="D136" s="25" t="s">
        <v>163</v>
      </c>
      <c r="E136" s="25" t="s">
        <v>15</v>
      </c>
      <c r="F136" s="2">
        <v>0</v>
      </c>
      <c r="G136" s="2">
        <v>40</v>
      </c>
      <c r="H136" s="2">
        <v>0</v>
      </c>
      <c r="I136" s="2">
        <v>50</v>
      </c>
      <c r="J136" s="2">
        <v>25</v>
      </c>
      <c r="K136" s="2">
        <v>0</v>
      </c>
      <c r="L136" s="2">
        <v>50</v>
      </c>
      <c r="M136" s="2">
        <v>44</v>
      </c>
      <c r="N136" s="2">
        <f t="shared" si="8"/>
        <v>209</v>
      </c>
      <c r="O136" s="70"/>
      <c r="P136" s="6">
        <v>0.13194444444444445</v>
      </c>
      <c r="Q136" s="2">
        <f t="shared" si="9"/>
        <v>209</v>
      </c>
      <c r="R136" s="11" t="s">
        <v>252</v>
      </c>
      <c r="S136" s="2"/>
    </row>
    <row r="137" spans="1:19" ht="14.5" x14ac:dyDescent="0.35">
      <c r="A137" s="14">
        <v>33</v>
      </c>
      <c r="B137" s="25" t="s">
        <v>87</v>
      </c>
      <c r="C137" s="25" t="s">
        <v>88</v>
      </c>
      <c r="D137" s="25" t="s">
        <v>163</v>
      </c>
      <c r="E137" s="25" t="s">
        <v>15</v>
      </c>
      <c r="F137" s="2">
        <v>0</v>
      </c>
      <c r="G137" s="2">
        <v>35</v>
      </c>
      <c r="H137" s="2">
        <v>0</v>
      </c>
      <c r="I137" s="2">
        <v>50</v>
      </c>
      <c r="J137" s="2">
        <v>10</v>
      </c>
      <c r="K137" s="2">
        <v>30</v>
      </c>
      <c r="L137" s="2">
        <v>30</v>
      </c>
      <c r="M137" s="2">
        <v>62</v>
      </c>
      <c r="N137" s="2">
        <f t="shared" si="8"/>
        <v>217</v>
      </c>
      <c r="O137" s="70"/>
      <c r="P137" s="6">
        <v>0.18194444444444444</v>
      </c>
      <c r="Q137" s="2">
        <f t="shared" si="9"/>
        <v>217</v>
      </c>
      <c r="R137" s="11" t="s">
        <v>252</v>
      </c>
      <c r="S137" s="2"/>
    </row>
    <row r="138" spans="1:19" ht="14.5" x14ac:dyDescent="0.35">
      <c r="A138" s="14">
        <v>32</v>
      </c>
      <c r="B138" s="25" t="s">
        <v>56</v>
      </c>
      <c r="C138" s="25" t="s">
        <v>181</v>
      </c>
      <c r="D138" s="2" t="s">
        <v>47</v>
      </c>
      <c r="E138" s="25" t="s">
        <v>15</v>
      </c>
      <c r="F138" s="2">
        <v>45</v>
      </c>
      <c r="G138" s="2">
        <v>0</v>
      </c>
      <c r="H138" s="2">
        <v>0</v>
      </c>
      <c r="I138" s="2">
        <v>0</v>
      </c>
      <c r="J138" s="2">
        <v>0</v>
      </c>
      <c r="K138" s="2">
        <v>30</v>
      </c>
      <c r="L138" s="2">
        <v>40</v>
      </c>
      <c r="M138" s="2">
        <v>66</v>
      </c>
      <c r="N138" s="2">
        <f t="shared" si="8"/>
        <v>181</v>
      </c>
      <c r="O138" s="70"/>
      <c r="P138" s="6">
        <v>0.15208333333333332</v>
      </c>
      <c r="Q138" s="2">
        <f t="shared" si="9"/>
        <v>181</v>
      </c>
      <c r="R138" s="11" t="s">
        <v>252</v>
      </c>
      <c r="S138" s="2"/>
    </row>
    <row r="139" spans="1:19" ht="14.5" x14ac:dyDescent="0.35">
      <c r="A139" s="14">
        <v>28</v>
      </c>
      <c r="B139" s="25" t="s">
        <v>179</v>
      </c>
      <c r="C139" s="25" t="s">
        <v>180</v>
      </c>
      <c r="D139" s="2" t="s">
        <v>47</v>
      </c>
      <c r="E139" s="25" t="s">
        <v>15</v>
      </c>
      <c r="F139" s="2">
        <v>0</v>
      </c>
      <c r="G139" s="2">
        <v>0</v>
      </c>
      <c r="H139" s="2">
        <v>50</v>
      </c>
      <c r="I139" s="2">
        <v>50</v>
      </c>
      <c r="J139" s="2">
        <v>0</v>
      </c>
      <c r="K139" s="2">
        <v>50</v>
      </c>
      <c r="L139" s="2">
        <v>50</v>
      </c>
      <c r="M139" s="2">
        <v>64</v>
      </c>
      <c r="N139" s="2">
        <f t="shared" si="8"/>
        <v>264</v>
      </c>
      <c r="O139" s="70"/>
      <c r="P139" s="6">
        <v>0.14027777777777778</v>
      </c>
      <c r="Q139" s="2">
        <f t="shared" si="9"/>
        <v>264</v>
      </c>
      <c r="R139" s="11" t="s">
        <v>251</v>
      </c>
      <c r="S139" s="2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34"/>
  <sheetViews>
    <sheetView tabSelected="1" zoomScale="131" zoomScaleNormal="131" workbookViewId="0">
      <selection activeCell="C6" sqref="C6"/>
    </sheetView>
  </sheetViews>
  <sheetFormatPr defaultRowHeight="12.5" x14ac:dyDescent="0.25"/>
  <cols>
    <col min="1" max="1" width="4" bestFit="1" customWidth="1"/>
    <col min="2" max="2" width="11.08984375" bestFit="1" customWidth="1"/>
    <col min="3" max="3" width="10.7265625" bestFit="1" customWidth="1"/>
    <col min="4" max="4" width="9.08984375" bestFit="1" customWidth="1"/>
    <col min="5" max="5" width="8.08984375" bestFit="1" customWidth="1"/>
    <col min="6" max="11" width="3.453125" customWidth="1"/>
    <col min="12" max="12" width="5.81640625" customWidth="1"/>
    <col min="13" max="13" width="7.54296875" customWidth="1"/>
    <col min="14" max="14" width="8.1796875" customWidth="1"/>
    <col min="15" max="16" width="7.1796875" customWidth="1"/>
    <col min="17" max="17" width="5.54296875" customWidth="1"/>
    <col min="18" max="18" width="8.453125" style="7" customWidth="1"/>
    <col min="19" max="19" width="21.453125" customWidth="1"/>
  </cols>
  <sheetData>
    <row r="1" spans="1:19" ht="13.5" thickBot="1" x14ac:dyDescent="0.35">
      <c r="A1" s="10" t="s">
        <v>73</v>
      </c>
      <c r="B1" s="10" t="s">
        <v>12</v>
      </c>
      <c r="C1" s="10" t="s">
        <v>13</v>
      </c>
      <c r="D1" s="10" t="s">
        <v>6</v>
      </c>
      <c r="E1" s="10" t="s">
        <v>5</v>
      </c>
      <c r="F1" s="10">
        <v>1</v>
      </c>
      <c r="G1" s="10">
        <v>2</v>
      </c>
      <c r="H1" s="10">
        <v>3</v>
      </c>
      <c r="I1" s="10">
        <v>4</v>
      </c>
      <c r="J1" s="10">
        <v>5</v>
      </c>
      <c r="K1" s="10">
        <v>6</v>
      </c>
      <c r="L1" s="10" t="s">
        <v>10</v>
      </c>
      <c r="M1" s="10" t="s">
        <v>7</v>
      </c>
      <c r="N1" s="10" t="s">
        <v>14</v>
      </c>
      <c r="O1" s="10" t="s">
        <v>8</v>
      </c>
      <c r="P1" s="10" t="s">
        <v>11</v>
      </c>
      <c r="Q1" s="10" t="s">
        <v>9</v>
      </c>
      <c r="R1" s="10" t="s">
        <v>250</v>
      </c>
      <c r="S1" s="10" t="s">
        <v>92</v>
      </c>
    </row>
    <row r="2" spans="1:19" s="34" customFormat="1" ht="14.5" x14ac:dyDescent="0.35">
      <c r="A2" s="29">
        <v>171</v>
      </c>
      <c r="B2" s="45" t="s">
        <v>52</v>
      </c>
      <c r="C2" s="46" t="s">
        <v>53</v>
      </c>
      <c r="D2" s="45" t="s">
        <v>47</v>
      </c>
      <c r="E2" s="45" t="s">
        <v>20</v>
      </c>
      <c r="F2" s="41">
        <v>0</v>
      </c>
      <c r="G2" s="41">
        <v>40</v>
      </c>
      <c r="H2" s="41">
        <v>25</v>
      </c>
      <c r="I2" s="41">
        <v>50</v>
      </c>
      <c r="J2" s="41">
        <v>25</v>
      </c>
      <c r="K2" s="41">
        <v>45</v>
      </c>
      <c r="L2" s="41">
        <v>60</v>
      </c>
      <c r="M2" s="41">
        <v>70</v>
      </c>
      <c r="N2" s="41">
        <f t="shared" ref="N2:N34" si="0">SUM(F2:M2)</f>
        <v>315</v>
      </c>
      <c r="O2" s="41"/>
      <c r="P2" s="42">
        <v>9.5138888888888884E-2</v>
      </c>
      <c r="Q2" s="41">
        <f t="shared" ref="Q2:Q34" si="1">N2-O2</f>
        <v>315</v>
      </c>
      <c r="R2" s="94" t="s">
        <v>251</v>
      </c>
      <c r="S2" s="41"/>
    </row>
    <row r="3" spans="1:19" s="34" customFormat="1" ht="14.5" x14ac:dyDescent="0.35">
      <c r="A3" s="29">
        <v>156</v>
      </c>
      <c r="B3" s="45" t="s">
        <v>48</v>
      </c>
      <c r="C3" s="46" t="s">
        <v>49</v>
      </c>
      <c r="D3" s="45" t="s">
        <v>47</v>
      </c>
      <c r="E3" s="45" t="s">
        <v>20</v>
      </c>
      <c r="F3" s="31">
        <v>45</v>
      </c>
      <c r="G3" s="31">
        <v>35</v>
      </c>
      <c r="H3" s="31">
        <v>50</v>
      </c>
      <c r="I3" s="31">
        <v>30</v>
      </c>
      <c r="J3" s="31">
        <v>0</v>
      </c>
      <c r="K3" s="31">
        <v>40</v>
      </c>
      <c r="L3" s="31">
        <v>70</v>
      </c>
      <c r="M3" s="31">
        <v>62</v>
      </c>
      <c r="N3" s="31">
        <f t="shared" si="0"/>
        <v>332</v>
      </c>
      <c r="O3" s="31">
        <v>25</v>
      </c>
      <c r="P3" s="32">
        <v>7.6388888888888895E-2</v>
      </c>
      <c r="Q3" s="31">
        <f t="shared" si="1"/>
        <v>307</v>
      </c>
      <c r="R3" s="33" t="s">
        <v>251</v>
      </c>
      <c r="S3" s="31" t="s">
        <v>299</v>
      </c>
    </row>
    <row r="4" spans="1:19" s="34" customFormat="1" ht="14.5" x14ac:dyDescent="0.35">
      <c r="A4" s="29">
        <v>166</v>
      </c>
      <c r="B4" s="45" t="s">
        <v>202</v>
      </c>
      <c r="C4" s="46" t="s">
        <v>203</v>
      </c>
      <c r="D4" s="45" t="s">
        <v>47</v>
      </c>
      <c r="E4" s="45" t="s">
        <v>20</v>
      </c>
      <c r="F4" s="31">
        <v>0</v>
      </c>
      <c r="G4" s="31">
        <v>35</v>
      </c>
      <c r="H4" s="31">
        <v>50</v>
      </c>
      <c r="I4" s="31">
        <v>50</v>
      </c>
      <c r="J4" s="31">
        <v>15</v>
      </c>
      <c r="K4" s="31">
        <v>50</v>
      </c>
      <c r="L4" s="31">
        <v>40</v>
      </c>
      <c r="M4" s="31">
        <v>54</v>
      </c>
      <c r="N4" s="31">
        <f t="shared" si="0"/>
        <v>294</v>
      </c>
      <c r="O4" s="31"/>
      <c r="P4" s="32"/>
      <c r="Q4" s="31">
        <f t="shared" si="1"/>
        <v>294</v>
      </c>
      <c r="R4" s="33" t="s">
        <v>251</v>
      </c>
      <c r="S4" s="31"/>
    </row>
    <row r="5" spans="1:19" s="34" customFormat="1" ht="14.5" x14ac:dyDescent="0.35">
      <c r="A5" s="29">
        <v>189</v>
      </c>
      <c r="B5" s="45" t="s">
        <v>91</v>
      </c>
      <c r="C5" s="46" t="s">
        <v>50</v>
      </c>
      <c r="D5" s="45" t="s">
        <v>47</v>
      </c>
      <c r="E5" s="45" t="s">
        <v>20</v>
      </c>
      <c r="F5" s="31">
        <v>0</v>
      </c>
      <c r="G5" s="31">
        <v>0</v>
      </c>
      <c r="H5" s="31">
        <v>50</v>
      </c>
      <c r="I5" s="31">
        <v>45</v>
      </c>
      <c r="J5" s="31">
        <v>45</v>
      </c>
      <c r="K5" s="31">
        <v>30</v>
      </c>
      <c r="L5" s="31">
        <v>60</v>
      </c>
      <c r="M5" s="31">
        <v>60</v>
      </c>
      <c r="N5" s="31">
        <f t="shared" si="0"/>
        <v>290</v>
      </c>
      <c r="O5" s="31"/>
      <c r="P5" s="32"/>
      <c r="Q5" s="31">
        <f t="shared" si="1"/>
        <v>290</v>
      </c>
      <c r="R5" s="33" t="s">
        <v>251</v>
      </c>
      <c r="S5" s="31"/>
    </row>
    <row r="6" spans="1:19" ht="14.5" x14ac:dyDescent="0.35">
      <c r="A6" s="14">
        <v>190</v>
      </c>
      <c r="B6" s="18" t="s">
        <v>282</v>
      </c>
      <c r="C6" s="19" t="s">
        <v>283</v>
      </c>
      <c r="D6" s="18" t="s">
        <v>47</v>
      </c>
      <c r="E6" s="18" t="s">
        <v>20</v>
      </c>
      <c r="F6" s="2">
        <v>0</v>
      </c>
      <c r="G6" s="2">
        <v>45</v>
      </c>
      <c r="H6" s="2">
        <v>50</v>
      </c>
      <c r="I6" s="2">
        <v>30</v>
      </c>
      <c r="J6" s="2">
        <v>15</v>
      </c>
      <c r="K6" s="2">
        <v>40</v>
      </c>
      <c r="L6" s="2">
        <v>50</v>
      </c>
      <c r="M6" s="2">
        <v>56</v>
      </c>
      <c r="N6" s="2">
        <f t="shared" si="0"/>
        <v>286</v>
      </c>
      <c r="O6" s="2"/>
      <c r="P6" s="6">
        <v>8.6111111111111124E-2</v>
      </c>
      <c r="Q6" s="2">
        <f t="shared" si="1"/>
        <v>286</v>
      </c>
      <c r="R6" s="17" t="s">
        <v>46</v>
      </c>
      <c r="S6" s="2"/>
    </row>
    <row r="7" spans="1:19" ht="14.5" x14ac:dyDescent="0.35">
      <c r="A7" s="14">
        <v>184</v>
      </c>
      <c r="B7" s="18" t="s">
        <v>278</v>
      </c>
      <c r="C7" s="19" t="s">
        <v>279</v>
      </c>
      <c r="D7" s="18" t="s">
        <v>47</v>
      </c>
      <c r="E7" s="18" t="s">
        <v>20</v>
      </c>
      <c r="F7" s="2">
        <v>30</v>
      </c>
      <c r="G7" s="2">
        <v>40</v>
      </c>
      <c r="H7" s="2">
        <v>0</v>
      </c>
      <c r="I7" s="2">
        <v>45</v>
      </c>
      <c r="J7" s="2">
        <v>0</v>
      </c>
      <c r="K7" s="2">
        <v>45</v>
      </c>
      <c r="L7" s="2">
        <v>60</v>
      </c>
      <c r="M7" s="2">
        <v>50</v>
      </c>
      <c r="N7" s="2">
        <f t="shared" si="0"/>
        <v>270</v>
      </c>
      <c r="O7" s="2"/>
      <c r="P7" s="6">
        <v>8.9583333333333334E-2</v>
      </c>
      <c r="Q7" s="2">
        <f t="shared" si="1"/>
        <v>270</v>
      </c>
      <c r="R7" s="17" t="s">
        <v>46</v>
      </c>
      <c r="S7" s="2"/>
    </row>
    <row r="8" spans="1:19" s="34" customFormat="1" ht="14.5" x14ac:dyDescent="0.35">
      <c r="A8" s="29">
        <v>149</v>
      </c>
      <c r="B8" s="45" t="s">
        <v>268</v>
      </c>
      <c r="C8" s="46" t="s">
        <v>269</v>
      </c>
      <c r="D8" s="45" t="s">
        <v>47</v>
      </c>
      <c r="E8" s="45" t="s">
        <v>20</v>
      </c>
      <c r="F8" s="31">
        <v>0</v>
      </c>
      <c r="G8" s="31">
        <v>40</v>
      </c>
      <c r="H8" s="31">
        <v>0</v>
      </c>
      <c r="I8" s="31">
        <v>40</v>
      </c>
      <c r="J8" s="31">
        <v>15</v>
      </c>
      <c r="K8" s="31">
        <v>40</v>
      </c>
      <c r="L8" s="31">
        <v>60</v>
      </c>
      <c r="M8" s="31">
        <v>62</v>
      </c>
      <c r="N8" s="31">
        <f t="shared" si="0"/>
        <v>257</v>
      </c>
      <c r="O8" s="31"/>
      <c r="P8" s="32">
        <v>0.13263888888888889</v>
      </c>
      <c r="Q8" s="31">
        <f t="shared" si="1"/>
        <v>257</v>
      </c>
      <c r="R8" s="33" t="s">
        <v>251</v>
      </c>
      <c r="S8" s="31"/>
    </row>
    <row r="9" spans="1:19" ht="14.5" x14ac:dyDescent="0.35">
      <c r="A9" s="14">
        <v>186</v>
      </c>
      <c r="B9" s="18" t="s">
        <v>19</v>
      </c>
      <c r="C9" s="19" t="s">
        <v>215</v>
      </c>
      <c r="D9" s="18" t="s">
        <v>47</v>
      </c>
      <c r="E9" s="18" t="s">
        <v>20</v>
      </c>
      <c r="F9" s="2">
        <v>0</v>
      </c>
      <c r="G9" s="2">
        <v>0</v>
      </c>
      <c r="H9" s="2">
        <v>25</v>
      </c>
      <c r="I9" s="2">
        <v>50</v>
      </c>
      <c r="J9" s="2">
        <v>20</v>
      </c>
      <c r="K9" s="2">
        <v>35</v>
      </c>
      <c r="L9" s="2">
        <v>50</v>
      </c>
      <c r="M9" s="2">
        <v>66</v>
      </c>
      <c r="N9" s="2">
        <f t="shared" si="0"/>
        <v>246</v>
      </c>
      <c r="O9" s="2"/>
      <c r="P9" s="6" t="s">
        <v>313</v>
      </c>
      <c r="Q9" s="2">
        <f t="shared" si="1"/>
        <v>246</v>
      </c>
      <c r="R9" s="17" t="s">
        <v>46</v>
      </c>
      <c r="S9" s="2"/>
    </row>
    <row r="10" spans="1:19" s="34" customFormat="1" ht="14.5" x14ac:dyDescent="0.35">
      <c r="A10" s="29">
        <v>146</v>
      </c>
      <c r="B10" s="45" t="s">
        <v>77</v>
      </c>
      <c r="C10" s="46" t="s">
        <v>190</v>
      </c>
      <c r="D10" s="45" t="s">
        <v>47</v>
      </c>
      <c r="E10" s="45" t="s">
        <v>20</v>
      </c>
      <c r="F10" s="31">
        <v>0</v>
      </c>
      <c r="G10" s="31">
        <v>40</v>
      </c>
      <c r="H10" s="31">
        <v>0</v>
      </c>
      <c r="I10" s="31">
        <v>40</v>
      </c>
      <c r="J10" s="31">
        <v>0</v>
      </c>
      <c r="K10" s="31">
        <v>30</v>
      </c>
      <c r="L10" s="31">
        <v>60</v>
      </c>
      <c r="M10" s="31">
        <v>72</v>
      </c>
      <c r="N10" s="31">
        <f t="shared" si="0"/>
        <v>242</v>
      </c>
      <c r="O10" s="31"/>
      <c r="P10" s="32">
        <v>6.458333333333334E-2</v>
      </c>
      <c r="Q10" s="31">
        <f t="shared" si="1"/>
        <v>242</v>
      </c>
      <c r="R10" s="33" t="s">
        <v>251</v>
      </c>
      <c r="S10" s="31"/>
    </row>
    <row r="11" spans="1:19" s="34" customFormat="1" ht="14.5" x14ac:dyDescent="0.35">
      <c r="A11" s="29">
        <v>174</v>
      </c>
      <c r="B11" s="45" t="s">
        <v>153</v>
      </c>
      <c r="C11" s="46" t="s">
        <v>206</v>
      </c>
      <c r="D11" s="45" t="s">
        <v>47</v>
      </c>
      <c r="E11" s="45" t="s">
        <v>20</v>
      </c>
      <c r="F11" s="31">
        <v>45</v>
      </c>
      <c r="G11" s="31">
        <v>50</v>
      </c>
      <c r="H11" s="31">
        <v>25</v>
      </c>
      <c r="I11" s="31">
        <v>45</v>
      </c>
      <c r="J11" s="31">
        <v>0</v>
      </c>
      <c r="K11" s="31">
        <v>0</v>
      </c>
      <c r="L11" s="31">
        <v>40</v>
      </c>
      <c r="M11" s="31">
        <v>58</v>
      </c>
      <c r="N11" s="31">
        <f t="shared" si="0"/>
        <v>263</v>
      </c>
      <c r="O11" s="31">
        <v>25</v>
      </c>
      <c r="P11" s="32">
        <v>8.2638888888888887E-2</v>
      </c>
      <c r="Q11" s="31">
        <f t="shared" si="1"/>
        <v>238</v>
      </c>
      <c r="R11" s="33" t="s">
        <v>251</v>
      </c>
      <c r="S11" s="31" t="s">
        <v>299</v>
      </c>
    </row>
    <row r="12" spans="1:19" ht="14.5" x14ac:dyDescent="0.35">
      <c r="A12" s="14">
        <v>160</v>
      </c>
      <c r="B12" s="18" t="s">
        <v>23</v>
      </c>
      <c r="C12" s="19" t="s">
        <v>26</v>
      </c>
      <c r="D12" s="18" t="s">
        <v>47</v>
      </c>
      <c r="E12" s="18" t="s">
        <v>20</v>
      </c>
      <c r="F12" s="2">
        <v>0</v>
      </c>
      <c r="G12" s="2">
        <v>0</v>
      </c>
      <c r="H12" s="2">
        <v>0</v>
      </c>
      <c r="I12" s="2">
        <v>45</v>
      </c>
      <c r="J12" s="2">
        <v>0</v>
      </c>
      <c r="K12" s="2">
        <v>50</v>
      </c>
      <c r="L12" s="2">
        <v>60</v>
      </c>
      <c r="M12" s="2">
        <v>72</v>
      </c>
      <c r="N12" s="2">
        <f t="shared" si="0"/>
        <v>227</v>
      </c>
      <c r="O12" s="2"/>
      <c r="P12" s="6">
        <v>0.10208333333333335</v>
      </c>
      <c r="Q12" s="2">
        <f t="shared" si="1"/>
        <v>227</v>
      </c>
      <c r="R12" s="11" t="s">
        <v>251</v>
      </c>
      <c r="S12" s="2"/>
    </row>
    <row r="13" spans="1:19" ht="14.5" x14ac:dyDescent="0.35">
      <c r="A13" s="14">
        <v>185</v>
      </c>
      <c r="B13" s="18" t="s">
        <v>214</v>
      </c>
      <c r="C13" s="19" t="s">
        <v>66</v>
      </c>
      <c r="D13" s="18" t="s">
        <v>47</v>
      </c>
      <c r="E13" s="18" t="s">
        <v>20</v>
      </c>
      <c r="F13" s="2">
        <v>0</v>
      </c>
      <c r="G13" s="2">
        <v>35</v>
      </c>
      <c r="H13" s="2">
        <v>25</v>
      </c>
      <c r="I13" s="2">
        <v>30</v>
      </c>
      <c r="J13" s="2">
        <v>0</v>
      </c>
      <c r="K13" s="2">
        <v>0</v>
      </c>
      <c r="L13" s="2">
        <v>70</v>
      </c>
      <c r="M13" s="2">
        <v>60</v>
      </c>
      <c r="N13" s="2">
        <f t="shared" si="0"/>
        <v>220</v>
      </c>
      <c r="O13" s="2"/>
      <c r="P13" s="6">
        <v>9.3055555555555558E-2</v>
      </c>
      <c r="Q13" s="2">
        <f t="shared" si="1"/>
        <v>220</v>
      </c>
      <c r="R13" s="17" t="s">
        <v>46</v>
      </c>
      <c r="S13" s="2"/>
    </row>
    <row r="14" spans="1:19" ht="14.5" x14ac:dyDescent="0.35">
      <c r="A14" s="14">
        <v>168</v>
      </c>
      <c r="B14" s="18" t="s">
        <v>89</v>
      </c>
      <c r="C14" s="19" t="s">
        <v>204</v>
      </c>
      <c r="D14" s="18" t="s">
        <v>47</v>
      </c>
      <c r="E14" s="18" t="s">
        <v>20</v>
      </c>
      <c r="F14" s="2">
        <v>45</v>
      </c>
      <c r="G14" s="2">
        <v>0</v>
      </c>
      <c r="H14" s="2">
        <v>25</v>
      </c>
      <c r="I14" s="2">
        <v>30</v>
      </c>
      <c r="J14" s="2">
        <v>5</v>
      </c>
      <c r="K14" s="2">
        <v>0</v>
      </c>
      <c r="L14" s="2">
        <v>50</v>
      </c>
      <c r="M14" s="2">
        <v>56</v>
      </c>
      <c r="N14" s="2">
        <f t="shared" si="0"/>
        <v>211</v>
      </c>
      <c r="O14" s="2"/>
      <c r="P14" s="6">
        <v>8.5416666666666655E-2</v>
      </c>
      <c r="Q14" s="2">
        <f t="shared" si="1"/>
        <v>211</v>
      </c>
      <c r="R14" s="11" t="s">
        <v>251</v>
      </c>
      <c r="S14" s="2"/>
    </row>
    <row r="15" spans="1:19" ht="14.5" x14ac:dyDescent="0.35">
      <c r="A15" s="14">
        <v>189</v>
      </c>
      <c r="B15" s="18" t="s">
        <v>280</v>
      </c>
      <c r="C15" s="19" t="s">
        <v>281</v>
      </c>
      <c r="D15" s="18" t="s">
        <v>47</v>
      </c>
      <c r="E15" s="18" t="s">
        <v>20</v>
      </c>
      <c r="F15" s="2">
        <v>0</v>
      </c>
      <c r="G15" s="2">
        <v>0</v>
      </c>
      <c r="H15" s="2">
        <v>50</v>
      </c>
      <c r="I15" s="2">
        <v>45</v>
      </c>
      <c r="J15" s="2">
        <v>45</v>
      </c>
      <c r="K15" s="2">
        <v>50</v>
      </c>
      <c r="L15" s="2">
        <v>0</v>
      </c>
      <c r="M15" s="2">
        <v>0</v>
      </c>
      <c r="N15" s="2">
        <f t="shared" si="0"/>
        <v>190</v>
      </c>
      <c r="O15" s="2"/>
      <c r="P15" s="6">
        <v>0.10555555555555556</v>
      </c>
      <c r="Q15" s="2">
        <f t="shared" si="1"/>
        <v>190</v>
      </c>
      <c r="R15" s="17" t="s">
        <v>46</v>
      </c>
      <c r="S15" s="2"/>
    </row>
    <row r="16" spans="1:19" ht="14.5" x14ac:dyDescent="0.35">
      <c r="A16" s="14">
        <v>193</v>
      </c>
      <c r="B16" s="18" t="s">
        <v>218</v>
      </c>
      <c r="C16" s="19" t="s">
        <v>219</v>
      </c>
      <c r="D16" s="18" t="s">
        <v>47</v>
      </c>
      <c r="E16" s="18" t="s">
        <v>20</v>
      </c>
      <c r="F16" s="2">
        <v>0</v>
      </c>
      <c r="G16" s="2">
        <v>30</v>
      </c>
      <c r="H16" s="2">
        <v>0</v>
      </c>
      <c r="I16" s="2">
        <v>0</v>
      </c>
      <c r="J16" s="2">
        <v>0</v>
      </c>
      <c r="K16" s="2">
        <v>50</v>
      </c>
      <c r="L16" s="2">
        <v>50</v>
      </c>
      <c r="M16" s="2">
        <v>60</v>
      </c>
      <c r="N16" s="2">
        <f t="shared" si="0"/>
        <v>190</v>
      </c>
      <c r="O16" s="2"/>
      <c r="P16" s="6">
        <v>9.7916666666666666E-2</v>
      </c>
      <c r="Q16" s="2">
        <f t="shared" si="1"/>
        <v>190</v>
      </c>
      <c r="R16" s="17" t="s">
        <v>46</v>
      </c>
      <c r="S16" s="2"/>
    </row>
    <row r="17" spans="1:19" ht="14.5" x14ac:dyDescent="0.35">
      <c r="A17" s="14">
        <v>183</v>
      </c>
      <c r="B17" s="18" t="s">
        <v>213</v>
      </c>
      <c r="C17" s="19" t="s">
        <v>37</v>
      </c>
      <c r="D17" s="18" t="s">
        <v>47</v>
      </c>
      <c r="E17" s="18" t="s">
        <v>20</v>
      </c>
      <c r="F17" s="2">
        <v>0</v>
      </c>
      <c r="G17" s="2">
        <v>40</v>
      </c>
      <c r="H17" s="2">
        <v>25</v>
      </c>
      <c r="I17" s="2">
        <v>0</v>
      </c>
      <c r="J17" s="2">
        <v>0</v>
      </c>
      <c r="K17" s="2">
        <v>35</v>
      </c>
      <c r="L17" s="2">
        <v>30</v>
      </c>
      <c r="M17" s="2">
        <v>54</v>
      </c>
      <c r="N17" s="2">
        <f t="shared" si="0"/>
        <v>184</v>
      </c>
      <c r="O17" s="2"/>
      <c r="P17" s="6">
        <v>8.7500000000000008E-2</v>
      </c>
      <c r="Q17" s="2">
        <f t="shared" si="1"/>
        <v>184</v>
      </c>
      <c r="R17" s="17" t="s">
        <v>46</v>
      </c>
      <c r="S17" s="2"/>
    </row>
    <row r="18" spans="1:19" ht="14.5" x14ac:dyDescent="0.35">
      <c r="A18" s="14">
        <v>165</v>
      </c>
      <c r="B18" s="18" t="s">
        <v>200</v>
      </c>
      <c r="C18" s="19" t="s">
        <v>201</v>
      </c>
      <c r="D18" s="18" t="s">
        <v>47</v>
      </c>
      <c r="E18" s="18" t="s">
        <v>20</v>
      </c>
      <c r="F18" s="2">
        <v>30</v>
      </c>
      <c r="G18" s="2">
        <v>40</v>
      </c>
      <c r="H18" s="2">
        <v>0</v>
      </c>
      <c r="I18" s="2">
        <v>30</v>
      </c>
      <c r="J18" s="2">
        <v>0</v>
      </c>
      <c r="K18" s="2">
        <v>0</v>
      </c>
      <c r="L18" s="2">
        <v>30</v>
      </c>
      <c r="M18" s="2">
        <v>52</v>
      </c>
      <c r="N18" s="2">
        <f t="shared" si="0"/>
        <v>182</v>
      </c>
      <c r="O18" s="2"/>
      <c r="P18" s="6">
        <v>7.3611111111111113E-2</v>
      </c>
      <c r="Q18" s="2">
        <f t="shared" si="1"/>
        <v>182</v>
      </c>
      <c r="R18" s="11" t="s">
        <v>251</v>
      </c>
      <c r="S18" s="2"/>
    </row>
    <row r="19" spans="1:19" s="34" customFormat="1" ht="14.5" x14ac:dyDescent="0.35">
      <c r="A19" s="29">
        <v>162</v>
      </c>
      <c r="B19" s="45" t="s">
        <v>197</v>
      </c>
      <c r="C19" s="46" t="s">
        <v>198</v>
      </c>
      <c r="D19" s="45" t="s">
        <v>47</v>
      </c>
      <c r="E19" s="45" t="s">
        <v>20</v>
      </c>
      <c r="F19" s="31">
        <v>0</v>
      </c>
      <c r="G19" s="31">
        <v>0</v>
      </c>
      <c r="H19" s="31">
        <v>0</v>
      </c>
      <c r="I19" s="31">
        <v>35</v>
      </c>
      <c r="J19" s="31">
        <v>0</v>
      </c>
      <c r="K19" s="31">
        <v>40</v>
      </c>
      <c r="L19" s="31">
        <v>50</v>
      </c>
      <c r="M19" s="31">
        <v>54</v>
      </c>
      <c r="N19" s="31">
        <f t="shared" si="0"/>
        <v>179</v>
      </c>
      <c r="O19" s="31"/>
      <c r="P19" s="32">
        <v>8.7500000000000008E-2</v>
      </c>
      <c r="Q19" s="31">
        <f t="shared" si="1"/>
        <v>179</v>
      </c>
      <c r="R19" s="33" t="s">
        <v>251</v>
      </c>
      <c r="S19" s="31"/>
    </row>
    <row r="20" spans="1:19" ht="14.5" x14ac:dyDescent="0.35">
      <c r="A20" s="14">
        <v>192</v>
      </c>
      <c r="B20" s="18" t="s">
        <v>216</v>
      </c>
      <c r="C20" s="19" t="s">
        <v>217</v>
      </c>
      <c r="D20" s="18" t="s">
        <v>47</v>
      </c>
      <c r="E20" s="18" t="s">
        <v>20</v>
      </c>
      <c r="F20" s="2">
        <v>0</v>
      </c>
      <c r="G20" s="2">
        <v>50</v>
      </c>
      <c r="H20" s="2">
        <v>25</v>
      </c>
      <c r="I20" s="2">
        <v>0</v>
      </c>
      <c r="J20" s="2">
        <v>30</v>
      </c>
      <c r="K20" s="2">
        <v>0</v>
      </c>
      <c r="L20" s="2">
        <v>30</v>
      </c>
      <c r="M20" s="2">
        <v>44</v>
      </c>
      <c r="N20" s="2">
        <f t="shared" si="0"/>
        <v>179</v>
      </c>
      <c r="O20" s="2"/>
      <c r="P20" s="6">
        <v>8.8888888888888892E-2</v>
      </c>
      <c r="Q20" s="2">
        <f t="shared" si="1"/>
        <v>179</v>
      </c>
      <c r="R20" s="17" t="s">
        <v>46</v>
      </c>
      <c r="S20" s="2"/>
    </row>
    <row r="21" spans="1:19" ht="14.5" x14ac:dyDescent="0.35">
      <c r="A21" s="14">
        <v>148</v>
      </c>
      <c r="B21" s="18" t="s">
        <v>191</v>
      </c>
      <c r="C21" s="19" t="s">
        <v>192</v>
      </c>
      <c r="D21" s="18" t="s">
        <v>47</v>
      </c>
      <c r="E21" s="18" t="s">
        <v>20</v>
      </c>
      <c r="F21" s="2">
        <v>30</v>
      </c>
      <c r="G21" s="2">
        <v>45</v>
      </c>
      <c r="H21" s="2">
        <v>0</v>
      </c>
      <c r="I21" s="2">
        <v>0</v>
      </c>
      <c r="J21" s="2">
        <v>0</v>
      </c>
      <c r="K21" s="2">
        <v>0</v>
      </c>
      <c r="L21" s="2">
        <v>25</v>
      </c>
      <c r="M21" s="2">
        <v>56</v>
      </c>
      <c r="N21" s="2">
        <f t="shared" si="0"/>
        <v>156</v>
      </c>
      <c r="O21" s="2"/>
      <c r="P21" s="6">
        <v>8.4027777777777771E-2</v>
      </c>
      <c r="Q21" s="2">
        <f t="shared" si="1"/>
        <v>156</v>
      </c>
      <c r="R21" s="11" t="s">
        <v>251</v>
      </c>
      <c r="S21" s="2"/>
    </row>
    <row r="22" spans="1:19" s="34" customFormat="1" ht="14.5" x14ac:dyDescent="0.35">
      <c r="A22" s="29">
        <v>179</v>
      </c>
      <c r="B22" s="45" t="s">
        <v>272</v>
      </c>
      <c r="C22" s="46" t="s">
        <v>273</v>
      </c>
      <c r="D22" s="45" t="s">
        <v>47</v>
      </c>
      <c r="E22" s="45" t="s">
        <v>20</v>
      </c>
      <c r="F22" s="31">
        <v>0</v>
      </c>
      <c r="G22" s="31">
        <v>45</v>
      </c>
      <c r="H22" s="31">
        <v>50</v>
      </c>
      <c r="I22" s="31">
        <v>0</v>
      </c>
      <c r="J22" s="31">
        <v>0</v>
      </c>
      <c r="K22" s="31">
        <v>0</v>
      </c>
      <c r="L22" s="31">
        <v>20</v>
      </c>
      <c r="M22" s="31">
        <v>62</v>
      </c>
      <c r="N22" s="31">
        <f t="shared" si="0"/>
        <v>177</v>
      </c>
      <c r="O22" s="31">
        <v>25</v>
      </c>
      <c r="P22" s="32">
        <v>9.3055555555555558E-2</v>
      </c>
      <c r="Q22" s="31">
        <f t="shared" si="1"/>
        <v>152</v>
      </c>
      <c r="R22" s="67" t="s">
        <v>46</v>
      </c>
      <c r="S22" s="31" t="s">
        <v>299</v>
      </c>
    </row>
    <row r="23" spans="1:19" ht="14.5" x14ac:dyDescent="0.35">
      <c r="A23" s="14">
        <v>152</v>
      </c>
      <c r="B23" s="18" t="s">
        <v>193</v>
      </c>
      <c r="C23" s="19" t="s">
        <v>194</v>
      </c>
      <c r="D23" s="18" t="s">
        <v>47</v>
      </c>
      <c r="E23" s="18" t="s">
        <v>20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45</v>
      </c>
      <c r="L23" s="2">
        <v>60</v>
      </c>
      <c r="M23" s="2">
        <v>42</v>
      </c>
      <c r="N23" s="2">
        <f t="shared" si="0"/>
        <v>147</v>
      </c>
      <c r="O23" s="2"/>
      <c r="P23" s="6">
        <v>0.1173611111111111</v>
      </c>
      <c r="Q23" s="2">
        <f t="shared" si="1"/>
        <v>147</v>
      </c>
      <c r="R23" s="11" t="s">
        <v>251</v>
      </c>
      <c r="S23" s="2"/>
    </row>
    <row r="24" spans="1:19" ht="14.5" x14ac:dyDescent="0.35">
      <c r="A24" s="14">
        <v>150</v>
      </c>
      <c r="B24" s="18" t="s">
        <v>55</v>
      </c>
      <c r="C24" s="19" t="s">
        <v>69</v>
      </c>
      <c r="D24" s="18" t="s">
        <v>47</v>
      </c>
      <c r="E24" s="18" t="s">
        <v>20</v>
      </c>
      <c r="F24" s="2">
        <v>0</v>
      </c>
      <c r="G24" s="2">
        <v>45</v>
      </c>
      <c r="H24" s="2">
        <v>25</v>
      </c>
      <c r="I24" s="2">
        <v>0</v>
      </c>
      <c r="J24" s="2">
        <v>0</v>
      </c>
      <c r="K24" s="2">
        <v>35</v>
      </c>
      <c r="L24" s="2">
        <v>20</v>
      </c>
      <c r="M24" s="2">
        <v>46</v>
      </c>
      <c r="N24" s="2">
        <f t="shared" si="0"/>
        <v>171</v>
      </c>
      <c r="O24" s="2">
        <v>25</v>
      </c>
      <c r="P24" s="6">
        <v>8.0555555555555561E-2</v>
      </c>
      <c r="Q24" s="2">
        <f t="shared" si="1"/>
        <v>146</v>
      </c>
      <c r="R24" s="11" t="s">
        <v>251</v>
      </c>
      <c r="S24" s="2" t="s">
        <v>299</v>
      </c>
    </row>
    <row r="25" spans="1:19" ht="14.5" x14ac:dyDescent="0.35">
      <c r="A25" s="14">
        <v>194</v>
      </c>
      <c r="B25" s="18" t="s">
        <v>123</v>
      </c>
      <c r="C25" s="19" t="s">
        <v>68</v>
      </c>
      <c r="D25" s="18" t="s">
        <v>47</v>
      </c>
      <c r="E25" s="18" t="s">
        <v>20</v>
      </c>
      <c r="F25" s="2">
        <v>0</v>
      </c>
      <c r="G25" s="2">
        <v>0</v>
      </c>
      <c r="H25" s="2">
        <v>25</v>
      </c>
      <c r="I25" s="2">
        <v>0</v>
      </c>
      <c r="J25" s="2">
        <v>25</v>
      </c>
      <c r="K25" s="2">
        <v>0</v>
      </c>
      <c r="L25" s="2">
        <v>50</v>
      </c>
      <c r="M25" s="2">
        <v>40</v>
      </c>
      <c r="N25" s="2">
        <f t="shared" si="0"/>
        <v>140</v>
      </c>
      <c r="O25" s="2"/>
      <c r="P25" s="6">
        <v>0.10416666666666667</v>
      </c>
      <c r="Q25" s="2">
        <f t="shared" si="1"/>
        <v>140</v>
      </c>
      <c r="R25" s="17" t="s">
        <v>46</v>
      </c>
      <c r="S25" s="2"/>
    </row>
    <row r="26" spans="1:19" ht="14.5" x14ac:dyDescent="0.35">
      <c r="A26" s="14">
        <v>153</v>
      </c>
      <c r="B26" s="18" t="s">
        <v>195</v>
      </c>
      <c r="C26" s="19" t="s">
        <v>196</v>
      </c>
      <c r="D26" s="18" t="s">
        <v>47</v>
      </c>
      <c r="E26" s="18" t="s">
        <v>20</v>
      </c>
      <c r="F26" s="2">
        <v>0</v>
      </c>
      <c r="G26" s="2">
        <v>0</v>
      </c>
      <c r="H26" s="2">
        <v>0</v>
      </c>
      <c r="I26" s="2">
        <v>0</v>
      </c>
      <c r="J26" s="2">
        <v>35</v>
      </c>
      <c r="K26" s="2">
        <v>0</v>
      </c>
      <c r="L26" s="2">
        <v>70</v>
      </c>
      <c r="M26" s="2">
        <v>56</v>
      </c>
      <c r="N26" s="2">
        <f t="shared" si="0"/>
        <v>161</v>
      </c>
      <c r="O26" s="2">
        <v>25</v>
      </c>
      <c r="P26" s="6">
        <v>8.4722222222222213E-2</v>
      </c>
      <c r="Q26" s="2">
        <f t="shared" si="1"/>
        <v>136</v>
      </c>
      <c r="R26" s="11" t="s">
        <v>251</v>
      </c>
      <c r="S26" s="2" t="s">
        <v>299</v>
      </c>
    </row>
    <row r="27" spans="1:19" ht="14.5" x14ac:dyDescent="0.35">
      <c r="A27" s="14">
        <v>175</v>
      </c>
      <c r="B27" s="18" t="s">
        <v>207</v>
      </c>
      <c r="C27" s="19" t="s">
        <v>208</v>
      </c>
      <c r="D27" s="18" t="s">
        <v>47</v>
      </c>
      <c r="E27" s="18" t="s">
        <v>20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50</v>
      </c>
      <c r="L27" s="2">
        <v>10</v>
      </c>
      <c r="M27" s="2">
        <v>48</v>
      </c>
      <c r="N27" s="2">
        <f t="shared" si="0"/>
        <v>108</v>
      </c>
      <c r="O27" s="2"/>
      <c r="P27" s="6">
        <v>7.9861111111111105E-2</v>
      </c>
      <c r="Q27" s="2">
        <f t="shared" si="1"/>
        <v>108</v>
      </c>
      <c r="R27" s="11" t="s">
        <v>251</v>
      </c>
      <c r="S27" s="2"/>
    </row>
    <row r="28" spans="1:19" s="34" customFormat="1" ht="14.5" x14ac:dyDescent="0.35">
      <c r="A28" s="29">
        <v>176</v>
      </c>
      <c r="B28" s="45" t="s">
        <v>209</v>
      </c>
      <c r="C28" s="46" t="s">
        <v>210</v>
      </c>
      <c r="D28" s="45" t="s">
        <v>47</v>
      </c>
      <c r="E28" s="45" t="s">
        <v>20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50</v>
      </c>
      <c r="M28" s="31">
        <v>56</v>
      </c>
      <c r="N28" s="31">
        <f t="shared" si="0"/>
        <v>106</v>
      </c>
      <c r="O28" s="31"/>
      <c r="P28" s="32"/>
      <c r="Q28" s="31">
        <f t="shared" si="1"/>
        <v>106</v>
      </c>
      <c r="R28" s="33" t="s">
        <v>251</v>
      </c>
      <c r="S28" s="31"/>
    </row>
    <row r="29" spans="1:19" ht="14.5" x14ac:dyDescent="0.35">
      <c r="A29" s="14">
        <v>178</v>
      </c>
      <c r="B29" s="18" t="s">
        <v>211</v>
      </c>
      <c r="C29" s="19" t="s">
        <v>212</v>
      </c>
      <c r="D29" s="18" t="s">
        <v>47</v>
      </c>
      <c r="E29" s="18" t="s">
        <v>20</v>
      </c>
      <c r="F29" s="2">
        <v>0</v>
      </c>
      <c r="G29" s="2">
        <v>45</v>
      </c>
      <c r="H29" s="2">
        <v>0</v>
      </c>
      <c r="I29" s="2">
        <v>0</v>
      </c>
      <c r="J29" s="2">
        <v>0</v>
      </c>
      <c r="K29" s="2">
        <v>0</v>
      </c>
      <c r="L29" s="2">
        <v>30</v>
      </c>
      <c r="M29" s="2">
        <v>50</v>
      </c>
      <c r="N29" s="2">
        <f t="shared" si="0"/>
        <v>125</v>
      </c>
      <c r="O29" s="2">
        <v>25</v>
      </c>
      <c r="P29" s="6">
        <v>7.7083333333333337E-2</v>
      </c>
      <c r="Q29" s="2">
        <f t="shared" si="1"/>
        <v>100</v>
      </c>
      <c r="R29" s="17" t="s">
        <v>46</v>
      </c>
      <c r="S29" s="2" t="s">
        <v>299</v>
      </c>
    </row>
    <row r="30" spans="1:19" s="34" customFormat="1" ht="14.5" x14ac:dyDescent="0.35">
      <c r="A30" s="29">
        <v>181</v>
      </c>
      <c r="B30" s="45" t="s">
        <v>274</v>
      </c>
      <c r="C30" s="69" t="s">
        <v>275</v>
      </c>
      <c r="D30" s="45" t="s">
        <v>47</v>
      </c>
      <c r="E30" s="69" t="s">
        <v>20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50</v>
      </c>
      <c r="M30" s="31">
        <v>58</v>
      </c>
      <c r="N30" s="31">
        <f t="shared" si="0"/>
        <v>108</v>
      </c>
      <c r="O30" s="31">
        <v>25</v>
      </c>
      <c r="P30" s="32"/>
      <c r="Q30" s="31">
        <f t="shared" si="1"/>
        <v>83</v>
      </c>
      <c r="R30" s="67" t="s">
        <v>46</v>
      </c>
      <c r="S30" s="31" t="s">
        <v>299</v>
      </c>
    </row>
    <row r="31" spans="1:19" ht="14.5" x14ac:dyDescent="0.35">
      <c r="A31" s="14">
        <v>164</v>
      </c>
      <c r="B31" s="18" t="s">
        <v>54</v>
      </c>
      <c r="C31" s="19" t="s">
        <v>199</v>
      </c>
      <c r="D31" s="18" t="s">
        <v>47</v>
      </c>
      <c r="E31" s="18" t="s">
        <v>20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30</v>
      </c>
      <c r="M31" s="2">
        <v>48</v>
      </c>
      <c r="N31" s="2">
        <f t="shared" si="0"/>
        <v>78</v>
      </c>
      <c r="O31" s="31"/>
      <c r="P31" s="6">
        <v>9.0972222222222218E-2</v>
      </c>
      <c r="Q31" s="2">
        <f t="shared" si="1"/>
        <v>78</v>
      </c>
      <c r="R31" s="11" t="s">
        <v>252</v>
      </c>
      <c r="S31" s="2"/>
    </row>
    <row r="32" spans="1:19" s="34" customFormat="1" ht="14.5" x14ac:dyDescent="0.35">
      <c r="A32" s="29">
        <v>154</v>
      </c>
      <c r="B32" s="45" t="s">
        <v>270</v>
      </c>
      <c r="C32" s="69" t="s">
        <v>271</v>
      </c>
      <c r="D32" s="45" t="s">
        <v>47</v>
      </c>
      <c r="E32" s="69" t="s">
        <v>20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40</v>
      </c>
      <c r="M32" s="31">
        <v>44</v>
      </c>
      <c r="N32" s="31">
        <f t="shared" si="0"/>
        <v>84</v>
      </c>
      <c r="O32" s="31">
        <v>25</v>
      </c>
      <c r="P32" s="32"/>
      <c r="Q32" s="31">
        <f t="shared" si="1"/>
        <v>59</v>
      </c>
      <c r="R32" s="33" t="s">
        <v>252</v>
      </c>
      <c r="S32" s="31" t="s">
        <v>299</v>
      </c>
    </row>
    <row r="33" spans="1:19" ht="14.5" x14ac:dyDescent="0.35">
      <c r="A33" s="14">
        <v>182</v>
      </c>
      <c r="B33" s="18" t="s">
        <v>276</v>
      </c>
      <c r="C33" s="20" t="s">
        <v>277</v>
      </c>
      <c r="D33" s="18" t="s">
        <v>47</v>
      </c>
      <c r="E33" s="20" t="s">
        <v>20</v>
      </c>
      <c r="F33" s="2">
        <v>0</v>
      </c>
      <c r="G33" s="2">
        <v>40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42</v>
      </c>
      <c r="N33" s="2">
        <f t="shared" si="0"/>
        <v>82</v>
      </c>
      <c r="O33" s="2">
        <v>25</v>
      </c>
      <c r="P33" s="6">
        <v>0.1111111111111111</v>
      </c>
      <c r="Q33" s="2">
        <f t="shared" si="1"/>
        <v>57</v>
      </c>
      <c r="R33" s="17" t="s">
        <v>46</v>
      </c>
      <c r="S33" s="2" t="s">
        <v>299</v>
      </c>
    </row>
    <row r="34" spans="1:19" s="34" customFormat="1" ht="14.5" x14ac:dyDescent="0.35">
      <c r="A34" s="29">
        <v>199</v>
      </c>
      <c r="B34" s="45" t="s">
        <v>166</v>
      </c>
      <c r="C34" s="46" t="s">
        <v>205</v>
      </c>
      <c r="D34" s="45" t="s">
        <v>47</v>
      </c>
      <c r="E34" s="45" t="s">
        <v>20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54</v>
      </c>
      <c r="N34" s="31">
        <f t="shared" si="0"/>
        <v>54</v>
      </c>
      <c r="O34" s="31"/>
      <c r="P34" s="32"/>
      <c r="Q34" s="31">
        <f t="shared" si="1"/>
        <v>54</v>
      </c>
      <c r="R34" s="33" t="s">
        <v>251</v>
      </c>
      <c r="S34" s="31"/>
    </row>
  </sheetData>
  <sortState xmlns:xlrd2="http://schemas.microsoft.com/office/spreadsheetml/2017/richdata2" ref="A2:S35">
    <sortCondition descending="1" ref="Q2:Q35"/>
  </sortState>
  <phoneticPr fontId="5" type="noConversion"/>
  <printOptions gridLines="1"/>
  <pageMargins left="0.75" right="0.75" top="1" bottom="1" header="0.5" footer="0.5"/>
  <pageSetup orientation="landscape" r:id="rId1"/>
  <headerFooter alignWithMargins="0">
    <oddHeader>&amp;CTEXAS STATE TRUCK DRIVING CHAMPIONSHIP
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S44"/>
  <sheetViews>
    <sheetView zoomScale="124" zoomScaleNormal="124" workbookViewId="0">
      <selection activeCell="D7" sqref="D7"/>
    </sheetView>
  </sheetViews>
  <sheetFormatPr defaultRowHeight="12.5" x14ac:dyDescent="0.25"/>
  <cols>
    <col min="1" max="1" width="4" bestFit="1" customWidth="1"/>
    <col min="2" max="2" width="11.81640625" bestFit="1" customWidth="1"/>
    <col min="3" max="3" width="12.54296875" customWidth="1"/>
    <col min="4" max="4" width="22" bestFit="1" customWidth="1"/>
    <col min="5" max="5" width="9" customWidth="1"/>
    <col min="6" max="11" width="3.453125" customWidth="1"/>
    <col min="12" max="12" width="5.81640625" customWidth="1"/>
    <col min="13" max="13" width="7.54296875" customWidth="1"/>
    <col min="14" max="14" width="8.1796875" customWidth="1"/>
    <col min="15" max="16" width="7.1796875" customWidth="1"/>
    <col min="17" max="17" width="5.54296875" customWidth="1"/>
    <col min="18" max="18" width="8.81640625" style="7"/>
  </cols>
  <sheetData>
    <row r="1" spans="1:19" ht="13.5" thickBot="1" x14ac:dyDescent="0.35">
      <c r="A1" s="10" t="s">
        <v>73</v>
      </c>
      <c r="B1" s="10" t="s">
        <v>12</v>
      </c>
      <c r="C1" s="10" t="s">
        <v>13</v>
      </c>
      <c r="D1" s="10" t="s">
        <v>6</v>
      </c>
      <c r="E1" s="10" t="s">
        <v>5</v>
      </c>
      <c r="F1" s="10">
        <v>1</v>
      </c>
      <c r="G1" s="10">
        <v>2</v>
      </c>
      <c r="H1" s="10">
        <v>3</v>
      </c>
      <c r="I1" s="10">
        <v>4</v>
      </c>
      <c r="J1" s="10">
        <v>5</v>
      </c>
      <c r="K1" s="10">
        <v>6</v>
      </c>
      <c r="L1" s="10" t="s">
        <v>10</v>
      </c>
      <c r="M1" s="10" t="s">
        <v>7</v>
      </c>
      <c r="N1" s="10" t="s">
        <v>14</v>
      </c>
      <c r="O1" s="10" t="s">
        <v>8</v>
      </c>
      <c r="P1" s="10" t="s">
        <v>11</v>
      </c>
      <c r="Q1" s="10" t="s">
        <v>9</v>
      </c>
      <c r="R1" s="10" t="s">
        <v>250</v>
      </c>
      <c r="S1" s="10" t="s">
        <v>92</v>
      </c>
    </row>
    <row r="2" spans="1:19" s="81" customFormat="1" ht="14.5" x14ac:dyDescent="0.35">
      <c r="A2" s="85">
        <v>142</v>
      </c>
      <c r="B2" s="86" t="s">
        <v>224</v>
      </c>
      <c r="C2" s="86" t="s">
        <v>35</v>
      </c>
      <c r="D2" s="86" t="s">
        <v>16</v>
      </c>
      <c r="E2" s="86" t="s">
        <v>4</v>
      </c>
      <c r="F2" s="78">
        <v>0</v>
      </c>
      <c r="G2" s="78">
        <v>45</v>
      </c>
      <c r="H2" s="78">
        <v>0</v>
      </c>
      <c r="I2" s="78">
        <v>50</v>
      </c>
      <c r="J2" s="78">
        <v>25</v>
      </c>
      <c r="K2" s="78">
        <v>50</v>
      </c>
      <c r="L2" s="78">
        <v>70</v>
      </c>
      <c r="M2" s="78">
        <v>70</v>
      </c>
      <c r="N2" s="78">
        <f t="shared" ref="N2:N8" si="0">SUM(F2:M2)</f>
        <v>310</v>
      </c>
      <c r="O2" s="78"/>
      <c r="P2" s="79">
        <v>0.24791666666666667</v>
      </c>
      <c r="Q2" s="78">
        <f t="shared" ref="Q2:Q8" si="1">N2-O2</f>
        <v>310</v>
      </c>
      <c r="R2" s="80" t="s">
        <v>252</v>
      </c>
      <c r="S2" s="78"/>
    </row>
    <row r="3" spans="1:19" s="81" customFormat="1" x14ac:dyDescent="0.25">
      <c r="A3" s="75">
        <v>145</v>
      </c>
      <c r="B3" s="82" t="s">
        <v>226</v>
      </c>
      <c r="C3" s="82" t="s">
        <v>227</v>
      </c>
      <c r="D3" s="82" t="s">
        <v>228</v>
      </c>
      <c r="E3" s="82" t="s">
        <v>4</v>
      </c>
      <c r="F3" s="82">
        <v>45</v>
      </c>
      <c r="G3" s="82">
        <v>35</v>
      </c>
      <c r="H3" s="82">
        <v>0</v>
      </c>
      <c r="I3" s="82">
        <v>50</v>
      </c>
      <c r="J3" s="82">
        <v>40</v>
      </c>
      <c r="K3" s="82">
        <v>0</v>
      </c>
      <c r="L3" s="82">
        <v>60</v>
      </c>
      <c r="M3" s="82">
        <v>68</v>
      </c>
      <c r="N3" s="82">
        <f t="shared" si="0"/>
        <v>298</v>
      </c>
      <c r="O3" s="82"/>
      <c r="P3" s="83">
        <v>0.15763888888888888</v>
      </c>
      <c r="Q3" s="82">
        <f t="shared" si="1"/>
        <v>298</v>
      </c>
      <c r="R3" s="75" t="s">
        <v>252</v>
      </c>
      <c r="S3" s="82"/>
    </row>
    <row r="4" spans="1:19" s="81" customFormat="1" ht="14.5" x14ac:dyDescent="0.35">
      <c r="A4" s="75">
        <v>141</v>
      </c>
      <c r="B4" s="86" t="s">
        <v>34</v>
      </c>
      <c r="C4" s="86" t="s">
        <v>35</v>
      </c>
      <c r="D4" s="86" t="s">
        <v>16</v>
      </c>
      <c r="E4" s="86" t="s">
        <v>4</v>
      </c>
      <c r="F4" s="82">
        <v>0</v>
      </c>
      <c r="G4" s="82">
        <v>45</v>
      </c>
      <c r="H4" s="82">
        <v>25</v>
      </c>
      <c r="I4" s="82">
        <v>50</v>
      </c>
      <c r="J4" s="82">
        <v>0</v>
      </c>
      <c r="K4" s="82">
        <v>30</v>
      </c>
      <c r="L4" s="82">
        <v>60</v>
      </c>
      <c r="M4" s="82">
        <v>72</v>
      </c>
      <c r="N4" s="82">
        <f t="shared" si="0"/>
        <v>282</v>
      </c>
      <c r="O4" s="82"/>
      <c r="P4" s="83">
        <v>0.15208333333333332</v>
      </c>
      <c r="Q4" s="82">
        <f t="shared" si="1"/>
        <v>282</v>
      </c>
      <c r="R4" s="84" t="s">
        <v>252</v>
      </c>
      <c r="S4" s="82"/>
    </row>
    <row r="5" spans="1:19" s="81" customFormat="1" ht="14.5" x14ac:dyDescent="0.35">
      <c r="A5" s="75">
        <v>143</v>
      </c>
      <c r="B5" s="86" t="s">
        <v>89</v>
      </c>
      <c r="C5" s="86" t="s">
        <v>39</v>
      </c>
      <c r="D5" s="86" t="s">
        <v>0</v>
      </c>
      <c r="E5" s="86" t="s">
        <v>4</v>
      </c>
      <c r="F5" s="82">
        <v>0</v>
      </c>
      <c r="G5" s="82">
        <v>40</v>
      </c>
      <c r="H5" s="82">
        <v>25</v>
      </c>
      <c r="I5" s="82">
        <v>50</v>
      </c>
      <c r="J5" s="82">
        <v>25</v>
      </c>
      <c r="K5" s="82">
        <v>0</v>
      </c>
      <c r="L5" s="82">
        <v>50</v>
      </c>
      <c r="M5" s="82">
        <v>70</v>
      </c>
      <c r="N5" s="82">
        <f t="shared" si="0"/>
        <v>260</v>
      </c>
      <c r="O5" s="82"/>
      <c r="P5" s="83">
        <v>0.1423611111111111</v>
      </c>
      <c r="Q5" s="82">
        <f t="shared" si="1"/>
        <v>260</v>
      </c>
      <c r="R5" s="75" t="s">
        <v>252</v>
      </c>
      <c r="S5" s="82"/>
    </row>
    <row r="6" spans="1:19" ht="14.5" x14ac:dyDescent="0.35">
      <c r="A6" s="14">
        <v>139</v>
      </c>
      <c r="B6" s="25" t="s">
        <v>220</v>
      </c>
      <c r="C6" s="25" t="s">
        <v>221</v>
      </c>
      <c r="D6" s="25" t="s">
        <v>93</v>
      </c>
      <c r="E6" s="25" t="s">
        <v>4</v>
      </c>
      <c r="F6" s="2">
        <v>0</v>
      </c>
      <c r="G6" s="2">
        <v>0</v>
      </c>
      <c r="H6" s="2">
        <v>25</v>
      </c>
      <c r="I6" s="2">
        <v>50</v>
      </c>
      <c r="J6" s="2">
        <v>35</v>
      </c>
      <c r="K6" s="2">
        <v>30</v>
      </c>
      <c r="L6" s="2">
        <v>40</v>
      </c>
      <c r="M6" s="2">
        <v>54</v>
      </c>
      <c r="N6" s="2">
        <f t="shared" si="0"/>
        <v>234</v>
      </c>
      <c r="O6" s="2"/>
      <c r="P6" s="6">
        <v>7.8472222222222221E-2</v>
      </c>
      <c r="Q6" s="2">
        <f t="shared" si="1"/>
        <v>234</v>
      </c>
      <c r="R6" s="14" t="s">
        <v>251</v>
      </c>
      <c r="S6" s="2"/>
    </row>
    <row r="7" spans="1:19" ht="14.5" x14ac:dyDescent="0.35">
      <c r="A7" s="14">
        <v>144</v>
      </c>
      <c r="B7" s="25" t="s">
        <v>45</v>
      </c>
      <c r="C7" s="25" t="s">
        <v>225</v>
      </c>
      <c r="D7" s="25" t="s">
        <v>0</v>
      </c>
      <c r="E7" s="25" t="s">
        <v>4</v>
      </c>
      <c r="F7" s="2">
        <v>0</v>
      </c>
      <c r="G7" s="2">
        <v>35</v>
      </c>
      <c r="H7" s="2">
        <v>0</v>
      </c>
      <c r="I7" s="2">
        <v>40</v>
      </c>
      <c r="J7" s="2">
        <v>10</v>
      </c>
      <c r="K7" s="2">
        <v>0</v>
      </c>
      <c r="L7" s="2">
        <v>30</v>
      </c>
      <c r="M7" s="2">
        <v>62</v>
      </c>
      <c r="N7" s="2">
        <f t="shared" si="0"/>
        <v>177</v>
      </c>
      <c r="O7" s="2"/>
      <c r="P7" s="6">
        <v>0.13541666666666666</v>
      </c>
      <c r="Q7" s="2">
        <f t="shared" si="1"/>
        <v>177</v>
      </c>
      <c r="R7" s="14" t="s">
        <v>251</v>
      </c>
      <c r="S7" s="2"/>
    </row>
    <row r="8" spans="1:19" ht="14.5" x14ac:dyDescent="0.35">
      <c r="A8" s="14">
        <v>140</v>
      </c>
      <c r="B8" s="25" t="s">
        <v>222</v>
      </c>
      <c r="C8" s="25" t="s">
        <v>223</v>
      </c>
      <c r="D8" s="2" t="s">
        <v>47</v>
      </c>
      <c r="E8" s="25" t="s">
        <v>4</v>
      </c>
      <c r="F8" s="2">
        <v>0</v>
      </c>
      <c r="G8" s="2">
        <v>30</v>
      </c>
      <c r="H8" s="2">
        <v>0</v>
      </c>
      <c r="I8" s="2">
        <v>0</v>
      </c>
      <c r="J8" s="2">
        <v>0</v>
      </c>
      <c r="K8" s="2">
        <v>0</v>
      </c>
      <c r="L8" s="2">
        <v>10</v>
      </c>
      <c r="M8" s="2">
        <v>50</v>
      </c>
      <c r="N8" s="2">
        <f t="shared" si="0"/>
        <v>90</v>
      </c>
      <c r="O8" s="2"/>
      <c r="P8" s="6">
        <v>8.4027777777777771E-2</v>
      </c>
      <c r="Q8" s="2">
        <f t="shared" si="1"/>
        <v>90</v>
      </c>
      <c r="R8" s="11" t="s">
        <v>251</v>
      </c>
      <c r="S8" s="2"/>
    </row>
    <row r="9" spans="1:19" s="34" customFormat="1" ht="14.5" x14ac:dyDescent="0.35">
      <c r="A9" s="29">
        <v>161</v>
      </c>
      <c r="B9" s="45" t="s">
        <v>301</v>
      </c>
      <c r="C9" s="46" t="s">
        <v>300</v>
      </c>
      <c r="D9" s="45" t="s">
        <v>47</v>
      </c>
      <c r="E9" s="25" t="s">
        <v>4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10</v>
      </c>
      <c r="M9" s="31">
        <v>66</v>
      </c>
      <c r="N9" s="31">
        <f>SUM(F9:M9)</f>
        <v>76</v>
      </c>
      <c r="O9" s="31">
        <v>50</v>
      </c>
      <c r="P9" s="32">
        <v>0.13194444444444445</v>
      </c>
      <c r="Q9" s="31">
        <f>N9-O9</f>
        <v>26</v>
      </c>
      <c r="R9" s="33" t="s">
        <v>251</v>
      </c>
      <c r="S9" s="68" t="s">
        <v>310</v>
      </c>
    </row>
    <row r="10" spans="1:19" x14ac:dyDescent="0.25">
      <c r="P10" s="1"/>
    </row>
    <row r="11" spans="1:19" x14ac:dyDescent="0.25">
      <c r="P11" s="1"/>
    </row>
    <row r="12" spans="1:19" x14ac:dyDescent="0.25">
      <c r="P12" s="1"/>
    </row>
    <row r="13" spans="1:19" x14ac:dyDescent="0.25">
      <c r="P13" s="1"/>
    </row>
    <row r="14" spans="1:19" x14ac:dyDescent="0.25">
      <c r="P14" s="1"/>
    </row>
    <row r="15" spans="1:19" x14ac:dyDescent="0.25">
      <c r="O15" s="1"/>
      <c r="P15" s="1"/>
    </row>
    <row r="16" spans="1:19" x14ac:dyDescent="0.25">
      <c r="P16" s="1"/>
    </row>
    <row r="17" spans="16:16" x14ac:dyDescent="0.25">
      <c r="P17" s="1"/>
    </row>
    <row r="18" spans="16:16" x14ac:dyDescent="0.25">
      <c r="P18" s="1"/>
    </row>
    <row r="19" spans="16:16" x14ac:dyDescent="0.25">
      <c r="P19" s="1"/>
    </row>
    <row r="20" spans="16:16" x14ac:dyDescent="0.25">
      <c r="P20" s="1"/>
    </row>
    <row r="21" spans="16:16" x14ac:dyDescent="0.25">
      <c r="P21" s="1"/>
    </row>
    <row r="22" spans="16:16" x14ac:dyDescent="0.25">
      <c r="P22" s="1"/>
    </row>
    <row r="23" spans="16:16" x14ac:dyDescent="0.25">
      <c r="P23" s="1"/>
    </row>
    <row r="24" spans="16:16" x14ac:dyDescent="0.25">
      <c r="P24" s="1"/>
    </row>
    <row r="25" spans="16:16" x14ac:dyDescent="0.25">
      <c r="P25" s="1"/>
    </row>
    <row r="26" spans="16:16" x14ac:dyDescent="0.25">
      <c r="P26" s="1"/>
    </row>
    <row r="27" spans="16:16" x14ac:dyDescent="0.25">
      <c r="P27" s="1"/>
    </row>
    <row r="28" spans="16:16" x14ac:dyDescent="0.25">
      <c r="P28" s="1"/>
    </row>
    <row r="29" spans="16:16" x14ac:dyDescent="0.25">
      <c r="P29" s="1"/>
    </row>
    <row r="30" spans="16:16" x14ac:dyDescent="0.25">
      <c r="P30" s="1"/>
    </row>
    <row r="31" spans="16:16" x14ac:dyDescent="0.25">
      <c r="P31" s="1"/>
    </row>
    <row r="32" spans="16:16" x14ac:dyDescent="0.25">
      <c r="P32" s="1"/>
    </row>
    <row r="33" spans="16:16" x14ac:dyDescent="0.25">
      <c r="P33" s="1"/>
    </row>
    <row r="34" spans="16:16" x14ac:dyDescent="0.25">
      <c r="P34" s="1"/>
    </row>
    <row r="35" spans="16:16" x14ac:dyDescent="0.25">
      <c r="P35" s="1"/>
    </row>
    <row r="36" spans="16:16" x14ac:dyDescent="0.25">
      <c r="P36" s="1"/>
    </row>
    <row r="37" spans="16:16" x14ac:dyDescent="0.25">
      <c r="P37" s="1"/>
    </row>
    <row r="38" spans="16:16" x14ac:dyDescent="0.25">
      <c r="P38" s="1"/>
    </row>
    <row r="39" spans="16:16" x14ac:dyDescent="0.25">
      <c r="P39" s="1"/>
    </row>
    <row r="40" spans="16:16" x14ac:dyDescent="0.25">
      <c r="P40" s="1"/>
    </row>
    <row r="41" spans="16:16" x14ac:dyDescent="0.25">
      <c r="P41" s="1"/>
    </row>
    <row r="42" spans="16:16" x14ac:dyDescent="0.25">
      <c r="P42" s="1"/>
    </row>
    <row r="43" spans="16:16" x14ac:dyDescent="0.25">
      <c r="P43" s="1"/>
    </row>
    <row r="44" spans="16:16" x14ac:dyDescent="0.25">
      <c r="P44" s="1"/>
    </row>
  </sheetData>
  <sortState xmlns:xlrd2="http://schemas.microsoft.com/office/spreadsheetml/2017/richdata2" ref="A2:S44">
    <sortCondition descending="1" ref="Q2:Q44"/>
  </sortState>
  <phoneticPr fontId="0" type="noConversion"/>
  <printOptions gridLines="1"/>
  <pageMargins left="0.75" right="0.75" top="1" bottom="1" header="0.5" footer="0.5"/>
  <pageSetup orientation="landscape" r:id="rId1"/>
  <headerFooter alignWithMargins="0">
    <oddHeader>&amp;CTEXAS STATE TRUCK DRIVING CHAMPIONSHIP
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S92"/>
  <sheetViews>
    <sheetView zoomScale="133" zoomScaleNormal="133" workbookViewId="0">
      <pane ySplit="1" topLeftCell="A2" activePane="bottomLeft" state="frozen"/>
      <selection pane="bottomLeft" activeCell="A2" sqref="A2:XFD5"/>
    </sheetView>
  </sheetViews>
  <sheetFormatPr defaultRowHeight="12.5" x14ac:dyDescent="0.25"/>
  <cols>
    <col min="1" max="1" width="4" style="7" bestFit="1" customWidth="1"/>
    <col min="2" max="2" width="10.81640625" bestFit="1" customWidth="1"/>
    <col min="3" max="3" width="14" bestFit="1" customWidth="1"/>
    <col min="4" max="4" width="22" bestFit="1" customWidth="1"/>
    <col min="5" max="5" width="9" bestFit="1" customWidth="1"/>
    <col min="6" max="11" width="3.453125" bestFit="1" customWidth="1"/>
    <col min="12" max="12" width="5.81640625" bestFit="1" customWidth="1"/>
    <col min="13" max="13" width="7.54296875" bestFit="1" customWidth="1"/>
    <col min="14" max="14" width="8.81640625" bestFit="1" customWidth="1"/>
    <col min="15" max="15" width="7.1796875" bestFit="1" customWidth="1"/>
    <col min="16" max="16" width="7.1796875" customWidth="1"/>
    <col min="17" max="17" width="6" bestFit="1" customWidth="1"/>
    <col min="18" max="18" width="8.81640625" style="7"/>
    <col min="19" max="19" width="19.81640625" bestFit="1" customWidth="1"/>
  </cols>
  <sheetData>
    <row r="1" spans="1:19" ht="13.5" thickBot="1" x14ac:dyDescent="0.35">
      <c r="A1" s="10" t="s">
        <v>73</v>
      </c>
      <c r="B1" s="10" t="s">
        <v>12</v>
      </c>
      <c r="C1" s="10" t="s">
        <v>13</v>
      </c>
      <c r="D1" s="10" t="s">
        <v>6</v>
      </c>
      <c r="E1" s="10" t="s">
        <v>5</v>
      </c>
      <c r="F1" s="10">
        <v>1</v>
      </c>
      <c r="G1" s="10">
        <v>2</v>
      </c>
      <c r="H1" s="10">
        <v>3</v>
      </c>
      <c r="I1" s="10">
        <v>4</v>
      </c>
      <c r="J1" s="10">
        <v>5</v>
      </c>
      <c r="K1" s="10">
        <v>6</v>
      </c>
      <c r="L1" s="10" t="s">
        <v>10</v>
      </c>
      <c r="M1" s="10" t="s">
        <v>7</v>
      </c>
      <c r="N1" s="10" t="s">
        <v>14</v>
      </c>
      <c r="O1" s="10" t="s">
        <v>8</v>
      </c>
      <c r="P1" s="10" t="s">
        <v>11</v>
      </c>
      <c r="Q1" s="10" t="s">
        <v>9</v>
      </c>
      <c r="R1" s="10" t="s">
        <v>250</v>
      </c>
      <c r="S1" s="10" t="s">
        <v>92</v>
      </c>
    </row>
    <row r="2" spans="1:19" s="81" customFormat="1" ht="14.5" x14ac:dyDescent="0.35">
      <c r="A2" s="85">
        <v>60</v>
      </c>
      <c r="B2" s="87" t="s">
        <v>38</v>
      </c>
      <c r="C2" s="88" t="s">
        <v>39</v>
      </c>
      <c r="D2" s="87" t="s">
        <v>93</v>
      </c>
      <c r="E2" s="87" t="s">
        <v>94</v>
      </c>
      <c r="F2" s="78">
        <v>50</v>
      </c>
      <c r="G2" s="78">
        <v>40</v>
      </c>
      <c r="H2" s="78">
        <v>0</v>
      </c>
      <c r="I2" s="78">
        <v>50</v>
      </c>
      <c r="J2" s="78">
        <v>10</v>
      </c>
      <c r="K2" s="78">
        <v>0</v>
      </c>
      <c r="L2" s="78">
        <v>40</v>
      </c>
      <c r="M2" s="78">
        <v>68</v>
      </c>
      <c r="N2" s="78">
        <f t="shared" ref="N2:N22" si="0">SUM(F2:M2)</f>
        <v>258</v>
      </c>
      <c r="O2" s="78"/>
      <c r="P2" s="79">
        <v>0.1076388888888889</v>
      </c>
      <c r="Q2" s="78">
        <f t="shared" ref="Q2:Q22" si="1">N2-O2</f>
        <v>258</v>
      </c>
      <c r="R2" s="80" t="s">
        <v>252</v>
      </c>
      <c r="S2" s="78"/>
    </row>
    <row r="3" spans="1:19" s="81" customFormat="1" ht="14.5" x14ac:dyDescent="0.35">
      <c r="A3" s="75">
        <v>61</v>
      </c>
      <c r="B3" s="76" t="s">
        <v>95</v>
      </c>
      <c r="C3" s="77" t="s">
        <v>74</v>
      </c>
      <c r="D3" s="76" t="s">
        <v>93</v>
      </c>
      <c r="E3" s="76" t="s">
        <v>94</v>
      </c>
      <c r="F3" s="82">
        <v>0</v>
      </c>
      <c r="G3" s="82">
        <v>45</v>
      </c>
      <c r="H3" s="82">
        <v>0</v>
      </c>
      <c r="I3" s="82">
        <v>0</v>
      </c>
      <c r="J3" s="82">
        <v>15</v>
      </c>
      <c r="K3" s="82">
        <v>0</v>
      </c>
      <c r="L3" s="82">
        <v>20</v>
      </c>
      <c r="M3" s="82">
        <v>54</v>
      </c>
      <c r="N3" s="82">
        <f t="shared" si="0"/>
        <v>134</v>
      </c>
      <c r="O3" s="82"/>
      <c r="P3" s="83">
        <v>0.15486111111111112</v>
      </c>
      <c r="Q3" s="82">
        <f t="shared" si="1"/>
        <v>134</v>
      </c>
      <c r="R3" s="84" t="s">
        <v>252</v>
      </c>
      <c r="S3" s="82"/>
    </row>
    <row r="4" spans="1:19" s="81" customFormat="1" ht="14.5" x14ac:dyDescent="0.35">
      <c r="A4" s="75">
        <v>62</v>
      </c>
      <c r="B4" s="76" t="s">
        <v>41</v>
      </c>
      <c r="C4" s="77" t="s">
        <v>62</v>
      </c>
      <c r="D4" s="76" t="s">
        <v>47</v>
      </c>
      <c r="E4" s="76" t="s">
        <v>94</v>
      </c>
      <c r="F4" s="82">
        <v>0</v>
      </c>
      <c r="G4" s="82">
        <v>35</v>
      </c>
      <c r="H4" s="82">
        <v>50</v>
      </c>
      <c r="I4" s="82">
        <v>0</v>
      </c>
      <c r="J4" s="82">
        <v>40</v>
      </c>
      <c r="K4" s="82">
        <v>0</v>
      </c>
      <c r="L4" s="82">
        <v>60</v>
      </c>
      <c r="M4" s="82">
        <v>62</v>
      </c>
      <c r="N4" s="82">
        <f t="shared" si="0"/>
        <v>247</v>
      </c>
      <c r="O4" s="82">
        <v>25</v>
      </c>
      <c r="P4" s="83"/>
      <c r="Q4" s="82">
        <f t="shared" si="1"/>
        <v>222</v>
      </c>
      <c r="R4" s="84" t="s">
        <v>251</v>
      </c>
      <c r="S4" s="82" t="s">
        <v>304</v>
      </c>
    </row>
    <row r="5" spans="1:19" s="81" customFormat="1" ht="14.5" x14ac:dyDescent="0.35">
      <c r="A5" s="75">
        <v>64</v>
      </c>
      <c r="B5" s="76" t="s">
        <v>25</v>
      </c>
      <c r="C5" s="77" t="s">
        <v>40</v>
      </c>
      <c r="D5" s="76" t="s">
        <v>16</v>
      </c>
      <c r="E5" s="76" t="s">
        <v>94</v>
      </c>
      <c r="F5" s="82">
        <v>50</v>
      </c>
      <c r="G5" s="82">
        <v>45</v>
      </c>
      <c r="H5" s="82">
        <v>0</v>
      </c>
      <c r="I5" s="82">
        <v>50</v>
      </c>
      <c r="J5" s="82">
        <v>25</v>
      </c>
      <c r="K5" s="82">
        <v>30</v>
      </c>
      <c r="L5" s="82">
        <v>40</v>
      </c>
      <c r="M5" s="82">
        <v>66</v>
      </c>
      <c r="N5" s="82">
        <f t="shared" si="0"/>
        <v>306</v>
      </c>
      <c r="O5" s="82"/>
      <c r="P5" s="83">
        <v>0.12986111111111112</v>
      </c>
      <c r="Q5" s="82">
        <f t="shared" si="1"/>
        <v>306</v>
      </c>
      <c r="R5" s="84" t="s">
        <v>252</v>
      </c>
      <c r="S5" s="82"/>
    </row>
    <row r="6" spans="1:19" ht="14.5" x14ac:dyDescent="0.35">
      <c r="A6" s="14">
        <v>65</v>
      </c>
      <c r="B6" s="18" t="s">
        <v>57</v>
      </c>
      <c r="C6" s="19" t="s">
        <v>24</v>
      </c>
      <c r="D6" s="18" t="s">
        <v>16</v>
      </c>
      <c r="E6" s="18" t="s">
        <v>94</v>
      </c>
      <c r="F6" s="2">
        <v>0</v>
      </c>
      <c r="G6" s="2">
        <v>45</v>
      </c>
      <c r="H6" s="2">
        <v>0</v>
      </c>
      <c r="I6" s="2">
        <v>40</v>
      </c>
      <c r="J6" s="2">
        <v>0</v>
      </c>
      <c r="K6" s="2">
        <v>50</v>
      </c>
      <c r="L6" s="2">
        <v>50</v>
      </c>
      <c r="M6" s="2">
        <v>74</v>
      </c>
      <c r="N6" s="2">
        <f t="shared" si="0"/>
        <v>259</v>
      </c>
      <c r="O6" s="2"/>
      <c r="P6" s="6">
        <v>0.10833333333333334</v>
      </c>
      <c r="Q6" s="2">
        <f t="shared" si="1"/>
        <v>259</v>
      </c>
      <c r="R6" s="11" t="s">
        <v>252</v>
      </c>
      <c r="S6" s="2"/>
    </row>
    <row r="7" spans="1:19" ht="14.5" x14ac:dyDescent="0.35">
      <c r="A7" s="14">
        <v>66</v>
      </c>
      <c r="B7" s="18" t="s">
        <v>96</v>
      </c>
      <c r="C7" s="19" t="s">
        <v>97</v>
      </c>
      <c r="D7" s="18" t="s">
        <v>16</v>
      </c>
      <c r="E7" s="18" t="s">
        <v>94</v>
      </c>
      <c r="F7" s="2">
        <v>0</v>
      </c>
      <c r="G7" s="2">
        <v>50</v>
      </c>
      <c r="H7" s="2">
        <v>0</v>
      </c>
      <c r="I7" s="2">
        <v>50</v>
      </c>
      <c r="J7" s="2">
        <v>0</v>
      </c>
      <c r="K7" s="2">
        <v>0</v>
      </c>
      <c r="L7" s="2">
        <v>70</v>
      </c>
      <c r="M7" s="2">
        <v>68</v>
      </c>
      <c r="N7" s="2">
        <f t="shared" si="0"/>
        <v>238</v>
      </c>
      <c r="O7" s="2"/>
      <c r="P7" s="6">
        <v>0.14930555555555555</v>
      </c>
      <c r="Q7" s="2">
        <f t="shared" si="1"/>
        <v>238</v>
      </c>
      <c r="R7" s="11" t="s">
        <v>252</v>
      </c>
      <c r="S7" s="2"/>
    </row>
    <row r="8" spans="1:19" ht="14.5" x14ac:dyDescent="0.35">
      <c r="A8" s="14">
        <v>67</v>
      </c>
      <c r="B8" s="18" t="s">
        <v>98</v>
      </c>
      <c r="C8" s="19" t="s">
        <v>99</v>
      </c>
      <c r="D8" s="18" t="s">
        <v>16</v>
      </c>
      <c r="E8" s="18" t="s">
        <v>94</v>
      </c>
      <c r="F8" s="2">
        <v>50</v>
      </c>
      <c r="G8" s="2">
        <v>40</v>
      </c>
      <c r="H8" s="2">
        <v>25</v>
      </c>
      <c r="I8" s="2">
        <v>50</v>
      </c>
      <c r="J8" s="2">
        <v>50</v>
      </c>
      <c r="K8" s="2">
        <v>0</v>
      </c>
      <c r="L8" s="2">
        <v>40</v>
      </c>
      <c r="M8" s="2">
        <v>56</v>
      </c>
      <c r="N8" s="2">
        <f t="shared" si="0"/>
        <v>311</v>
      </c>
      <c r="O8" s="2"/>
      <c r="P8" s="6">
        <v>0.15972222222222224</v>
      </c>
      <c r="Q8" s="2">
        <f t="shared" si="1"/>
        <v>311</v>
      </c>
      <c r="R8" s="11" t="s">
        <v>252</v>
      </c>
      <c r="S8" s="2"/>
    </row>
    <row r="9" spans="1:19" ht="14.5" x14ac:dyDescent="0.35">
      <c r="A9" s="14">
        <v>68</v>
      </c>
      <c r="B9" s="18" t="s">
        <v>67</v>
      </c>
      <c r="C9" s="19" t="s">
        <v>100</v>
      </c>
      <c r="D9" s="18" t="s">
        <v>16</v>
      </c>
      <c r="E9" s="18" t="s">
        <v>94</v>
      </c>
      <c r="F9" s="2">
        <v>0</v>
      </c>
      <c r="G9" s="2">
        <v>35</v>
      </c>
      <c r="H9" s="2">
        <v>50</v>
      </c>
      <c r="I9" s="2">
        <v>50</v>
      </c>
      <c r="J9" s="2">
        <v>40</v>
      </c>
      <c r="K9" s="2">
        <v>50</v>
      </c>
      <c r="L9" s="2">
        <v>50</v>
      </c>
      <c r="M9" s="2">
        <v>68</v>
      </c>
      <c r="N9" s="2">
        <f t="shared" si="0"/>
        <v>343</v>
      </c>
      <c r="O9" s="2"/>
      <c r="P9" s="6">
        <v>0.11805555555555557</v>
      </c>
      <c r="Q9" s="2">
        <f t="shared" si="1"/>
        <v>343</v>
      </c>
      <c r="R9" s="11" t="s">
        <v>252</v>
      </c>
      <c r="S9" s="2"/>
    </row>
    <row r="10" spans="1:19" ht="14.5" x14ac:dyDescent="0.35">
      <c r="A10" s="14">
        <v>69</v>
      </c>
      <c r="B10" s="18" t="s">
        <v>60</v>
      </c>
      <c r="C10" s="19" t="s">
        <v>101</v>
      </c>
      <c r="D10" s="18" t="s">
        <v>16</v>
      </c>
      <c r="E10" s="18" t="s">
        <v>94</v>
      </c>
      <c r="F10" s="2">
        <v>0</v>
      </c>
      <c r="G10" s="2">
        <v>40</v>
      </c>
      <c r="H10" s="2">
        <v>0</v>
      </c>
      <c r="I10" s="2">
        <v>0</v>
      </c>
      <c r="J10" s="2">
        <v>0</v>
      </c>
      <c r="K10" s="2">
        <v>50</v>
      </c>
      <c r="L10" s="2">
        <v>40</v>
      </c>
      <c r="M10" s="2">
        <v>58</v>
      </c>
      <c r="N10" s="2">
        <f t="shared" si="0"/>
        <v>188</v>
      </c>
      <c r="O10" s="2"/>
      <c r="P10" s="6">
        <v>0.10486111111111111</v>
      </c>
      <c r="Q10" s="2">
        <f t="shared" si="1"/>
        <v>188</v>
      </c>
      <c r="R10" s="11" t="s">
        <v>252</v>
      </c>
      <c r="S10" s="2"/>
    </row>
    <row r="11" spans="1:19" ht="14.5" x14ac:dyDescent="0.35">
      <c r="A11" s="14">
        <v>70</v>
      </c>
      <c r="B11" s="18" t="s">
        <v>102</v>
      </c>
      <c r="C11" s="19" t="s">
        <v>103</v>
      </c>
      <c r="D11" s="18" t="s">
        <v>104</v>
      </c>
      <c r="E11" s="18" t="s">
        <v>94</v>
      </c>
      <c r="F11" s="2">
        <v>0</v>
      </c>
      <c r="G11" s="2">
        <v>30</v>
      </c>
      <c r="H11" s="2">
        <v>0</v>
      </c>
      <c r="I11" s="2">
        <v>0</v>
      </c>
      <c r="J11" s="2">
        <v>0</v>
      </c>
      <c r="K11" s="2">
        <v>0</v>
      </c>
      <c r="L11" s="2">
        <v>10</v>
      </c>
      <c r="M11" s="2">
        <v>54</v>
      </c>
      <c r="N11" s="2">
        <f t="shared" si="0"/>
        <v>94</v>
      </c>
      <c r="O11" s="2">
        <v>25</v>
      </c>
      <c r="P11" s="6"/>
      <c r="Q11" s="2">
        <f t="shared" si="1"/>
        <v>69</v>
      </c>
      <c r="R11" s="14" t="s">
        <v>251</v>
      </c>
      <c r="S11" s="2" t="s">
        <v>304</v>
      </c>
    </row>
    <row r="12" spans="1:19" ht="14.5" x14ac:dyDescent="0.35">
      <c r="A12" s="14">
        <v>71</v>
      </c>
      <c r="B12" s="18" t="s">
        <v>84</v>
      </c>
      <c r="C12" s="19" t="s">
        <v>105</v>
      </c>
      <c r="D12" s="18" t="s">
        <v>104</v>
      </c>
      <c r="E12" s="18" t="s">
        <v>94</v>
      </c>
      <c r="F12" s="2">
        <v>0</v>
      </c>
      <c r="G12" s="2">
        <v>40</v>
      </c>
      <c r="H12" s="2">
        <v>0</v>
      </c>
      <c r="I12" s="2">
        <v>45</v>
      </c>
      <c r="J12" s="2">
        <v>0</v>
      </c>
      <c r="K12" s="2">
        <v>0</v>
      </c>
      <c r="L12" s="2">
        <v>20</v>
      </c>
      <c r="M12" s="2">
        <v>58</v>
      </c>
      <c r="N12" s="2">
        <f t="shared" si="0"/>
        <v>163</v>
      </c>
      <c r="O12" s="2"/>
      <c r="P12" s="6">
        <v>0.12361111111111112</v>
      </c>
      <c r="Q12" s="2">
        <f t="shared" si="1"/>
        <v>163</v>
      </c>
      <c r="R12" s="14" t="s">
        <v>251</v>
      </c>
      <c r="S12" s="2"/>
    </row>
    <row r="13" spans="1:19" ht="14.5" x14ac:dyDescent="0.35">
      <c r="A13" s="14">
        <v>72</v>
      </c>
      <c r="B13" s="18" t="s">
        <v>106</v>
      </c>
      <c r="C13" s="19" t="s">
        <v>107</v>
      </c>
      <c r="D13" s="18" t="s">
        <v>104</v>
      </c>
      <c r="E13" s="18" t="s">
        <v>94</v>
      </c>
      <c r="F13" s="2">
        <v>0</v>
      </c>
      <c r="G13" s="2">
        <v>30</v>
      </c>
      <c r="H13" s="2">
        <v>0</v>
      </c>
      <c r="I13" s="2">
        <v>35</v>
      </c>
      <c r="J13" s="2">
        <v>0</v>
      </c>
      <c r="K13" s="2">
        <v>50</v>
      </c>
      <c r="L13" s="2">
        <v>30</v>
      </c>
      <c r="M13" s="2">
        <v>60</v>
      </c>
      <c r="N13" s="2">
        <f t="shared" si="0"/>
        <v>205</v>
      </c>
      <c r="O13" s="2"/>
      <c r="P13" s="6">
        <v>0.12013888888888889</v>
      </c>
      <c r="Q13" s="2">
        <f t="shared" si="1"/>
        <v>205</v>
      </c>
      <c r="R13" s="14" t="s">
        <v>252</v>
      </c>
      <c r="S13" s="2"/>
    </row>
    <row r="14" spans="1:19" ht="14.5" x14ac:dyDescent="0.35">
      <c r="A14" s="14">
        <v>73</v>
      </c>
      <c r="B14" s="18" t="s">
        <v>108</v>
      </c>
      <c r="C14" s="19" t="s">
        <v>109</v>
      </c>
      <c r="D14" s="18" t="s">
        <v>104</v>
      </c>
      <c r="E14" s="18" t="s">
        <v>94</v>
      </c>
      <c r="F14" s="2">
        <v>45</v>
      </c>
      <c r="G14" s="2">
        <v>0</v>
      </c>
      <c r="H14" s="2">
        <v>0</v>
      </c>
      <c r="I14" s="2">
        <v>50</v>
      </c>
      <c r="J14" s="2">
        <v>0</v>
      </c>
      <c r="K14" s="2">
        <v>0</v>
      </c>
      <c r="L14" s="2">
        <v>40</v>
      </c>
      <c r="M14" s="2">
        <v>46</v>
      </c>
      <c r="N14" s="2">
        <f t="shared" si="0"/>
        <v>181</v>
      </c>
      <c r="O14" s="2"/>
      <c r="P14" s="6">
        <v>0.13333333333333333</v>
      </c>
      <c r="Q14" s="2">
        <f t="shared" si="1"/>
        <v>181</v>
      </c>
      <c r="R14" s="14" t="s">
        <v>251</v>
      </c>
      <c r="S14" s="2"/>
    </row>
    <row r="15" spans="1:19" ht="14.5" x14ac:dyDescent="0.35">
      <c r="A15" s="14">
        <v>74</v>
      </c>
      <c r="B15" s="18" t="s">
        <v>110</v>
      </c>
      <c r="C15" s="19" t="s">
        <v>111</v>
      </c>
      <c r="D15" s="18" t="s">
        <v>104</v>
      </c>
      <c r="E15" s="18" t="s">
        <v>94</v>
      </c>
      <c r="F15" s="2">
        <v>0</v>
      </c>
      <c r="G15" s="2">
        <v>45</v>
      </c>
      <c r="H15" s="2">
        <v>0</v>
      </c>
      <c r="I15" s="2">
        <v>0</v>
      </c>
      <c r="J15" s="2">
        <v>0</v>
      </c>
      <c r="K15" s="2">
        <v>30</v>
      </c>
      <c r="L15" s="2">
        <v>40</v>
      </c>
      <c r="M15" s="2">
        <v>62</v>
      </c>
      <c r="N15" s="2">
        <f t="shared" si="0"/>
        <v>177</v>
      </c>
      <c r="O15" s="2">
        <v>50</v>
      </c>
      <c r="P15" s="6">
        <v>0.15694444444444444</v>
      </c>
      <c r="Q15" s="2">
        <f t="shared" si="1"/>
        <v>127</v>
      </c>
      <c r="R15" s="14" t="s">
        <v>252</v>
      </c>
      <c r="S15" s="2" t="s">
        <v>308</v>
      </c>
    </row>
    <row r="16" spans="1:19" ht="14.5" x14ac:dyDescent="0.35">
      <c r="A16" s="14">
        <v>75</v>
      </c>
      <c r="B16" s="18" t="s">
        <v>253</v>
      </c>
      <c r="C16" s="20" t="s">
        <v>254</v>
      </c>
      <c r="D16" s="18" t="s">
        <v>47</v>
      </c>
      <c r="E16" s="18" t="s">
        <v>94</v>
      </c>
      <c r="F16" s="2">
        <v>0</v>
      </c>
      <c r="G16" s="2">
        <v>40</v>
      </c>
      <c r="H16" s="2">
        <v>25</v>
      </c>
      <c r="I16" s="2">
        <v>50</v>
      </c>
      <c r="J16" s="2">
        <v>0</v>
      </c>
      <c r="K16" s="2">
        <v>0</v>
      </c>
      <c r="L16" s="2">
        <v>50</v>
      </c>
      <c r="M16" s="2">
        <v>48</v>
      </c>
      <c r="N16" s="2">
        <f t="shared" si="0"/>
        <v>213</v>
      </c>
      <c r="O16" s="2"/>
      <c r="P16" s="6">
        <v>0.1361111111111111</v>
      </c>
      <c r="Q16" s="2">
        <f t="shared" si="1"/>
        <v>213</v>
      </c>
      <c r="R16" s="17" t="s">
        <v>46</v>
      </c>
      <c r="S16" s="2"/>
    </row>
    <row r="17" spans="1:19" ht="14.5" x14ac:dyDescent="0.35">
      <c r="A17" s="14">
        <v>76</v>
      </c>
      <c r="B17" s="18" t="s">
        <v>19</v>
      </c>
      <c r="C17" s="20" t="s">
        <v>255</v>
      </c>
      <c r="D17" s="18" t="s">
        <v>47</v>
      </c>
      <c r="E17" s="18" t="s">
        <v>94</v>
      </c>
      <c r="F17" s="2">
        <v>0</v>
      </c>
      <c r="G17" s="2">
        <v>30</v>
      </c>
      <c r="H17" s="2">
        <v>0</v>
      </c>
      <c r="I17" s="2">
        <v>50</v>
      </c>
      <c r="J17" s="2">
        <v>0</v>
      </c>
      <c r="K17" s="2">
        <v>0</v>
      </c>
      <c r="L17" s="2">
        <v>40</v>
      </c>
      <c r="M17" s="2">
        <v>48</v>
      </c>
      <c r="N17" s="2">
        <f t="shared" si="0"/>
        <v>168</v>
      </c>
      <c r="O17" s="2"/>
      <c r="P17" s="6">
        <v>0.1111111111111111</v>
      </c>
      <c r="Q17" s="2">
        <f t="shared" si="1"/>
        <v>168</v>
      </c>
      <c r="R17" s="17" t="s">
        <v>46</v>
      </c>
      <c r="S17" s="2"/>
    </row>
    <row r="18" spans="1:19" ht="14.5" x14ac:dyDescent="0.35">
      <c r="A18" s="14">
        <v>77</v>
      </c>
      <c r="B18" s="18" t="s">
        <v>256</v>
      </c>
      <c r="C18" s="20" t="s">
        <v>257</v>
      </c>
      <c r="D18" s="18" t="s">
        <v>47</v>
      </c>
      <c r="E18" s="18" t="s">
        <v>94</v>
      </c>
      <c r="F18" s="2">
        <v>50</v>
      </c>
      <c r="G18" s="2">
        <v>0</v>
      </c>
      <c r="H18" s="2">
        <v>25</v>
      </c>
      <c r="I18" s="2">
        <v>50</v>
      </c>
      <c r="J18" s="2">
        <v>0</v>
      </c>
      <c r="K18" s="2">
        <v>40</v>
      </c>
      <c r="L18" s="2">
        <v>30</v>
      </c>
      <c r="M18" s="2">
        <v>38</v>
      </c>
      <c r="N18" s="2">
        <f t="shared" si="0"/>
        <v>233</v>
      </c>
      <c r="O18" s="2">
        <v>50</v>
      </c>
      <c r="P18" s="6">
        <v>9.8611111111111108E-2</v>
      </c>
      <c r="Q18" s="2">
        <f t="shared" si="1"/>
        <v>183</v>
      </c>
      <c r="R18" s="17" t="s">
        <v>46</v>
      </c>
      <c r="S18" s="2" t="s">
        <v>298</v>
      </c>
    </row>
    <row r="19" spans="1:19" ht="14.5" x14ac:dyDescent="0.35">
      <c r="A19" s="14">
        <v>78</v>
      </c>
      <c r="B19" s="18" t="s">
        <v>258</v>
      </c>
      <c r="C19" s="20" t="s">
        <v>259</v>
      </c>
      <c r="D19" s="18" t="s">
        <v>47</v>
      </c>
      <c r="E19" s="18" t="s">
        <v>94</v>
      </c>
      <c r="F19" s="2">
        <v>0</v>
      </c>
      <c r="G19" s="2">
        <v>0</v>
      </c>
      <c r="H19" s="2">
        <v>25</v>
      </c>
      <c r="I19" s="2">
        <v>0</v>
      </c>
      <c r="J19" s="2">
        <v>0</v>
      </c>
      <c r="K19" s="2">
        <v>0</v>
      </c>
      <c r="L19" s="2">
        <v>20</v>
      </c>
      <c r="M19" s="2">
        <v>36</v>
      </c>
      <c r="N19" s="2">
        <f t="shared" si="0"/>
        <v>81</v>
      </c>
      <c r="O19" s="2">
        <v>25</v>
      </c>
      <c r="P19" s="6">
        <v>0.12013888888888889</v>
      </c>
      <c r="Q19" s="2">
        <f t="shared" si="1"/>
        <v>56</v>
      </c>
      <c r="R19" s="17" t="s">
        <v>46</v>
      </c>
      <c r="S19" s="2" t="s">
        <v>304</v>
      </c>
    </row>
    <row r="20" spans="1:19" ht="14.5" x14ac:dyDescent="0.35">
      <c r="A20" s="14">
        <v>79</v>
      </c>
      <c r="B20" s="18" t="s">
        <v>260</v>
      </c>
      <c r="C20" s="20" t="s">
        <v>261</v>
      </c>
      <c r="D20" s="18" t="s">
        <v>47</v>
      </c>
      <c r="E20" s="18" t="s">
        <v>94</v>
      </c>
      <c r="F20" s="2">
        <v>0</v>
      </c>
      <c r="G20" s="2">
        <v>0</v>
      </c>
      <c r="H20" s="2">
        <v>0</v>
      </c>
      <c r="I20" s="2">
        <v>50</v>
      </c>
      <c r="J20" s="2">
        <v>0</v>
      </c>
      <c r="K20" s="2">
        <v>0</v>
      </c>
      <c r="L20" s="2">
        <v>40</v>
      </c>
      <c r="M20" s="2">
        <v>36</v>
      </c>
      <c r="N20" s="2">
        <f t="shared" si="0"/>
        <v>126</v>
      </c>
      <c r="O20" s="2"/>
      <c r="P20" s="6">
        <v>0.12013888888888889</v>
      </c>
      <c r="Q20" s="2">
        <f t="shared" si="1"/>
        <v>126</v>
      </c>
      <c r="R20" s="17" t="s">
        <v>46</v>
      </c>
      <c r="S20" s="2"/>
    </row>
    <row r="21" spans="1:19" ht="14.5" x14ac:dyDescent="0.35">
      <c r="A21" s="14">
        <v>81</v>
      </c>
      <c r="B21" s="18" t="s">
        <v>262</v>
      </c>
      <c r="C21" s="20" t="s">
        <v>263</v>
      </c>
      <c r="D21" s="18" t="s">
        <v>47</v>
      </c>
      <c r="E21" s="18" t="s">
        <v>94</v>
      </c>
      <c r="F21" s="2">
        <v>0</v>
      </c>
      <c r="G21" s="2">
        <v>0</v>
      </c>
      <c r="H21" s="2">
        <v>0</v>
      </c>
      <c r="I21" s="2">
        <v>30</v>
      </c>
      <c r="J21" s="2">
        <v>0</v>
      </c>
      <c r="K21" s="2">
        <v>0</v>
      </c>
      <c r="L21" s="2">
        <v>30</v>
      </c>
      <c r="M21" s="2">
        <v>52</v>
      </c>
      <c r="N21" s="2">
        <f t="shared" si="0"/>
        <v>112</v>
      </c>
      <c r="O21" s="2">
        <v>25</v>
      </c>
      <c r="P21" s="6">
        <v>0.11597222222222221</v>
      </c>
      <c r="Q21" s="2">
        <f t="shared" si="1"/>
        <v>87</v>
      </c>
      <c r="R21" s="17" t="s">
        <v>46</v>
      </c>
      <c r="S21" s="2" t="s">
        <v>303</v>
      </c>
    </row>
    <row r="22" spans="1:19" ht="14.5" x14ac:dyDescent="0.35">
      <c r="A22" s="14">
        <v>84</v>
      </c>
      <c r="B22" s="18" t="s">
        <v>280</v>
      </c>
      <c r="C22" s="19" t="s">
        <v>294</v>
      </c>
      <c r="D22" s="18" t="s">
        <v>228</v>
      </c>
      <c r="E22" s="18" t="s">
        <v>94</v>
      </c>
      <c r="F22" s="2">
        <v>45</v>
      </c>
      <c r="G22" s="2">
        <v>45</v>
      </c>
      <c r="H22" s="2">
        <v>0</v>
      </c>
      <c r="I22" s="2">
        <v>50</v>
      </c>
      <c r="J22" s="2">
        <v>0</v>
      </c>
      <c r="K22" s="2">
        <v>0</v>
      </c>
      <c r="L22" s="2">
        <v>30</v>
      </c>
      <c r="M22" s="2">
        <v>62</v>
      </c>
      <c r="N22" s="2">
        <f t="shared" si="0"/>
        <v>232</v>
      </c>
      <c r="O22" s="2"/>
      <c r="P22" s="6">
        <v>0.12361111111111112</v>
      </c>
      <c r="Q22" s="2">
        <f t="shared" si="1"/>
        <v>232</v>
      </c>
      <c r="R22" s="17" t="s">
        <v>46</v>
      </c>
      <c r="S22" s="2"/>
    </row>
    <row r="23" spans="1:19" s="34" customFormat="1" ht="14.5" x14ac:dyDescent="0.35">
      <c r="A23" s="29">
        <v>167</v>
      </c>
      <c r="B23" s="45" t="s">
        <v>41</v>
      </c>
      <c r="C23" s="46" t="s">
        <v>297</v>
      </c>
      <c r="D23" s="31"/>
      <c r="E23" s="45" t="s">
        <v>145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62</v>
      </c>
      <c r="N23" s="31">
        <f t="shared" ref="N23" si="2">SUM(F23:M23)</f>
        <v>62</v>
      </c>
      <c r="O23" s="31"/>
      <c r="P23" s="32">
        <v>0.13541666666666666</v>
      </c>
      <c r="Q23" s="31">
        <f t="shared" ref="Q23" si="3">N23-O23</f>
        <v>62</v>
      </c>
      <c r="R23" s="29"/>
      <c r="S23" s="31"/>
    </row>
    <row r="24" spans="1:19" x14ac:dyDescent="0.25">
      <c r="P24" s="1"/>
    </row>
    <row r="25" spans="1:19" x14ac:dyDescent="0.25">
      <c r="P25" s="1"/>
    </row>
    <row r="26" spans="1:19" x14ac:dyDescent="0.25">
      <c r="P26" s="1"/>
    </row>
    <row r="27" spans="1:19" x14ac:dyDescent="0.25">
      <c r="P27" s="1"/>
    </row>
    <row r="28" spans="1:19" x14ac:dyDescent="0.25">
      <c r="P28" s="1"/>
    </row>
    <row r="29" spans="1:19" x14ac:dyDescent="0.25">
      <c r="P29" s="1"/>
    </row>
    <row r="30" spans="1:19" x14ac:dyDescent="0.25">
      <c r="P30" s="1"/>
    </row>
    <row r="31" spans="1:19" x14ac:dyDescent="0.25">
      <c r="P31" s="1"/>
    </row>
    <row r="32" spans="1:19" x14ac:dyDescent="0.25">
      <c r="P32" s="1"/>
    </row>
    <row r="33" spans="16:16" x14ac:dyDescent="0.25">
      <c r="P33" s="1"/>
    </row>
    <row r="34" spans="16:16" x14ac:dyDescent="0.25">
      <c r="P34" s="1"/>
    </row>
    <row r="35" spans="16:16" x14ac:dyDescent="0.25">
      <c r="P35" s="1"/>
    </row>
    <row r="36" spans="16:16" x14ac:dyDescent="0.25">
      <c r="P36" s="1"/>
    </row>
    <row r="37" spans="16:16" x14ac:dyDescent="0.25">
      <c r="P37" s="1"/>
    </row>
    <row r="38" spans="16:16" x14ac:dyDescent="0.25">
      <c r="P38" s="1"/>
    </row>
    <row r="39" spans="16:16" x14ac:dyDescent="0.25">
      <c r="P39" s="1"/>
    </row>
    <row r="40" spans="16:16" x14ac:dyDescent="0.25">
      <c r="P40" s="1"/>
    </row>
    <row r="41" spans="16:16" x14ac:dyDescent="0.25">
      <c r="P41" s="1"/>
    </row>
    <row r="42" spans="16:16" x14ac:dyDescent="0.25">
      <c r="P42" s="1"/>
    </row>
    <row r="43" spans="16:16" x14ac:dyDescent="0.25">
      <c r="P43" s="1"/>
    </row>
    <row r="44" spans="16:16" x14ac:dyDescent="0.25">
      <c r="P44" s="1"/>
    </row>
    <row r="45" spans="16:16" x14ac:dyDescent="0.25">
      <c r="P45" s="1"/>
    </row>
    <row r="46" spans="16:16" x14ac:dyDescent="0.25">
      <c r="P46" s="1"/>
    </row>
    <row r="47" spans="16:16" x14ac:dyDescent="0.25">
      <c r="P47" s="1"/>
    </row>
    <row r="48" spans="16:16" x14ac:dyDescent="0.25">
      <c r="P48" s="1"/>
    </row>
    <row r="49" spans="15:16" x14ac:dyDescent="0.25">
      <c r="P49" s="1"/>
    </row>
    <row r="50" spans="15:16" x14ac:dyDescent="0.25">
      <c r="P50" s="1"/>
    </row>
    <row r="51" spans="15:16" x14ac:dyDescent="0.25">
      <c r="P51" s="1"/>
    </row>
    <row r="52" spans="15:16" x14ac:dyDescent="0.25">
      <c r="P52" s="1"/>
    </row>
    <row r="53" spans="15:16" x14ac:dyDescent="0.25">
      <c r="P53" s="1"/>
    </row>
    <row r="54" spans="15:16" x14ac:dyDescent="0.25">
      <c r="P54" s="1"/>
    </row>
    <row r="55" spans="15:16" x14ac:dyDescent="0.25">
      <c r="P55" s="1"/>
    </row>
    <row r="56" spans="15:16" x14ac:dyDescent="0.25">
      <c r="P56" s="1"/>
    </row>
    <row r="57" spans="15:16" x14ac:dyDescent="0.25">
      <c r="P57" s="1"/>
    </row>
    <row r="58" spans="15:16" x14ac:dyDescent="0.25">
      <c r="P58" s="1"/>
    </row>
    <row r="59" spans="15:16" x14ac:dyDescent="0.25">
      <c r="P59" s="1"/>
    </row>
    <row r="60" spans="15:16" x14ac:dyDescent="0.25">
      <c r="P60" s="1"/>
    </row>
    <row r="61" spans="15:16" x14ac:dyDescent="0.25">
      <c r="P61" s="1"/>
    </row>
    <row r="62" spans="15:16" x14ac:dyDescent="0.25">
      <c r="P62" s="1"/>
    </row>
    <row r="63" spans="15:16" x14ac:dyDescent="0.25">
      <c r="O63" s="1"/>
      <c r="P63" s="1"/>
    </row>
    <row r="64" spans="15:16" x14ac:dyDescent="0.25">
      <c r="P64" s="1"/>
    </row>
    <row r="65" spans="16:16" x14ac:dyDescent="0.25">
      <c r="P65" s="1"/>
    </row>
    <row r="66" spans="16:16" x14ac:dyDescent="0.25">
      <c r="P66" s="1"/>
    </row>
    <row r="67" spans="16:16" x14ac:dyDescent="0.25">
      <c r="P67" s="1"/>
    </row>
    <row r="68" spans="16:16" x14ac:dyDescent="0.25">
      <c r="P68" s="1"/>
    </row>
    <row r="69" spans="16:16" x14ac:dyDescent="0.25">
      <c r="P69" s="1"/>
    </row>
    <row r="70" spans="16:16" x14ac:dyDescent="0.25">
      <c r="P70" s="1"/>
    </row>
    <row r="71" spans="16:16" x14ac:dyDescent="0.25">
      <c r="P71" s="1"/>
    </row>
    <row r="72" spans="16:16" x14ac:dyDescent="0.25">
      <c r="P72" s="1"/>
    </row>
    <row r="73" spans="16:16" x14ac:dyDescent="0.25">
      <c r="P73" s="1"/>
    </row>
    <row r="74" spans="16:16" x14ac:dyDescent="0.25">
      <c r="P74" s="1"/>
    </row>
    <row r="75" spans="16:16" x14ac:dyDescent="0.25">
      <c r="P75" s="1"/>
    </row>
    <row r="76" spans="16:16" x14ac:dyDescent="0.25">
      <c r="P76" s="1"/>
    </row>
    <row r="77" spans="16:16" x14ac:dyDescent="0.25">
      <c r="P77" s="1"/>
    </row>
    <row r="78" spans="16:16" x14ac:dyDescent="0.25">
      <c r="P78" s="1"/>
    </row>
    <row r="79" spans="16:16" x14ac:dyDescent="0.25">
      <c r="P79" s="1"/>
    </row>
    <row r="80" spans="16:16" x14ac:dyDescent="0.25">
      <c r="P80" s="1"/>
    </row>
    <row r="81" spans="16:16" x14ac:dyDescent="0.25">
      <c r="P81" s="1"/>
    </row>
    <row r="82" spans="16:16" x14ac:dyDescent="0.25">
      <c r="P82" s="1"/>
    </row>
    <row r="83" spans="16:16" x14ac:dyDescent="0.25">
      <c r="P83" s="1"/>
    </row>
    <row r="84" spans="16:16" x14ac:dyDescent="0.25">
      <c r="P84" s="1"/>
    </row>
    <row r="85" spans="16:16" x14ac:dyDescent="0.25">
      <c r="P85" s="1"/>
    </row>
    <row r="86" spans="16:16" x14ac:dyDescent="0.25">
      <c r="P86" s="1"/>
    </row>
    <row r="87" spans="16:16" x14ac:dyDescent="0.25">
      <c r="P87" s="1"/>
    </row>
    <row r="88" spans="16:16" x14ac:dyDescent="0.25">
      <c r="P88" s="1"/>
    </row>
    <row r="89" spans="16:16" x14ac:dyDescent="0.25">
      <c r="P89" s="1"/>
    </row>
    <row r="90" spans="16:16" x14ac:dyDescent="0.25">
      <c r="P90" s="1"/>
    </row>
    <row r="91" spans="16:16" x14ac:dyDescent="0.25">
      <c r="P91" s="1"/>
    </row>
    <row r="92" spans="16:16" x14ac:dyDescent="0.25">
      <c r="P92" s="1"/>
    </row>
  </sheetData>
  <sortState xmlns:xlrd2="http://schemas.microsoft.com/office/spreadsheetml/2017/richdata2" ref="A2:T94">
    <sortCondition ref="A2:A94"/>
  </sortState>
  <phoneticPr fontId="0" type="noConversion"/>
  <printOptions gridLines="1"/>
  <pageMargins left="0.5" right="0.5" top="1" bottom="1" header="0.5" footer="0.5"/>
  <pageSetup orientation="landscape" r:id="rId1"/>
  <headerFooter alignWithMargins="0">
    <oddHeader>&amp;C&amp;12TEXAS STATE TRUCK DRIVING CHAMPIONSHIP
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S50"/>
  <sheetViews>
    <sheetView zoomScale="134" zoomScaleNormal="134" workbookViewId="0">
      <pane ySplit="1" topLeftCell="A2" activePane="bottomLeft" state="frozen"/>
      <selection pane="bottomLeft" activeCell="D4" sqref="D4"/>
    </sheetView>
  </sheetViews>
  <sheetFormatPr defaultRowHeight="12.5" x14ac:dyDescent="0.25"/>
  <cols>
    <col min="1" max="1" width="4" bestFit="1" customWidth="1"/>
    <col min="2" max="2" width="11.81640625" bestFit="1" customWidth="1"/>
    <col min="3" max="3" width="14.1796875" bestFit="1" customWidth="1"/>
    <col min="4" max="4" width="20.81640625" bestFit="1" customWidth="1"/>
    <col min="5" max="5" width="9" customWidth="1"/>
    <col min="6" max="11" width="3.453125" customWidth="1"/>
    <col min="12" max="12" width="5.81640625" customWidth="1"/>
    <col min="13" max="13" width="7.54296875" customWidth="1"/>
    <col min="14" max="14" width="8.1796875" customWidth="1"/>
    <col min="15" max="16" width="7.1796875" customWidth="1"/>
    <col min="17" max="17" width="9" customWidth="1"/>
    <col min="18" max="18" width="8.81640625" style="7"/>
    <col min="19" max="19" width="15.1796875" customWidth="1"/>
  </cols>
  <sheetData>
    <row r="1" spans="1:19" ht="13.5" thickBot="1" x14ac:dyDescent="0.35">
      <c r="A1" s="10" t="s">
        <v>73</v>
      </c>
      <c r="B1" s="10" t="s">
        <v>12</v>
      </c>
      <c r="C1" s="10" t="s">
        <v>13</v>
      </c>
      <c r="D1" s="10" t="s">
        <v>6</v>
      </c>
      <c r="E1" s="10" t="s">
        <v>5</v>
      </c>
      <c r="F1" s="10">
        <v>1</v>
      </c>
      <c r="G1" s="10">
        <v>2</v>
      </c>
      <c r="H1" s="10">
        <v>3</v>
      </c>
      <c r="I1" s="10">
        <v>4</v>
      </c>
      <c r="J1" s="10">
        <v>5</v>
      </c>
      <c r="K1" s="10">
        <v>6</v>
      </c>
      <c r="L1" s="10" t="s">
        <v>10</v>
      </c>
      <c r="M1" s="10" t="s">
        <v>7</v>
      </c>
      <c r="N1" s="10" t="s">
        <v>14</v>
      </c>
      <c r="O1" s="10" t="s">
        <v>8</v>
      </c>
      <c r="P1" s="10" t="s">
        <v>11</v>
      </c>
      <c r="Q1" s="10" t="s">
        <v>9</v>
      </c>
      <c r="R1" s="10" t="s">
        <v>250</v>
      </c>
      <c r="S1" s="10" t="s">
        <v>92</v>
      </c>
    </row>
    <row r="2" spans="1:19" s="81" customFormat="1" ht="14.5" x14ac:dyDescent="0.35">
      <c r="A2" s="75">
        <v>94</v>
      </c>
      <c r="B2" s="76" t="s">
        <v>121</v>
      </c>
      <c r="C2" s="77" t="s">
        <v>122</v>
      </c>
      <c r="D2" s="76" t="s">
        <v>47</v>
      </c>
      <c r="E2" s="76" t="s">
        <v>114</v>
      </c>
      <c r="F2" s="89">
        <v>45</v>
      </c>
      <c r="G2" s="78">
        <v>30</v>
      </c>
      <c r="H2" s="78">
        <v>0</v>
      </c>
      <c r="I2" s="78">
        <v>50</v>
      </c>
      <c r="J2" s="78">
        <v>20</v>
      </c>
      <c r="K2" s="78">
        <v>0</v>
      </c>
      <c r="L2" s="78">
        <v>40</v>
      </c>
      <c r="M2" s="78">
        <v>64</v>
      </c>
      <c r="N2" s="78">
        <f t="shared" ref="N2:N19" si="0">SUM(F2:M2)</f>
        <v>249</v>
      </c>
      <c r="O2" s="78"/>
      <c r="P2" s="79">
        <v>0.13125000000000001</v>
      </c>
      <c r="Q2" s="78">
        <f t="shared" ref="Q2:Q19" si="1">N2-O2</f>
        <v>249</v>
      </c>
      <c r="R2" s="80" t="s">
        <v>251</v>
      </c>
      <c r="S2" s="78"/>
    </row>
    <row r="3" spans="1:19" s="81" customFormat="1" ht="14.5" x14ac:dyDescent="0.35">
      <c r="A3" s="75">
        <v>108</v>
      </c>
      <c r="B3" s="76" t="s">
        <v>293</v>
      </c>
      <c r="C3" s="77" t="s">
        <v>292</v>
      </c>
      <c r="D3" s="76" t="s">
        <v>228</v>
      </c>
      <c r="E3" s="76" t="s">
        <v>114</v>
      </c>
      <c r="F3" s="82">
        <v>0</v>
      </c>
      <c r="G3" s="82">
        <v>35</v>
      </c>
      <c r="H3" s="82">
        <v>0</v>
      </c>
      <c r="I3" s="82">
        <v>50</v>
      </c>
      <c r="J3" s="82">
        <v>0</v>
      </c>
      <c r="K3" s="82">
        <v>35</v>
      </c>
      <c r="L3" s="82">
        <v>50</v>
      </c>
      <c r="M3" s="82">
        <v>74</v>
      </c>
      <c r="N3" s="82">
        <f t="shared" si="0"/>
        <v>244</v>
      </c>
      <c r="O3" s="82"/>
      <c r="P3" s="83">
        <v>0.13958333333333334</v>
      </c>
      <c r="Q3" s="82">
        <f t="shared" si="1"/>
        <v>244</v>
      </c>
      <c r="R3" s="90" t="s">
        <v>46</v>
      </c>
      <c r="S3" s="82"/>
    </row>
    <row r="4" spans="1:19" s="81" customFormat="1" ht="14.5" x14ac:dyDescent="0.35">
      <c r="A4" s="75">
        <v>97</v>
      </c>
      <c r="B4" s="76" t="s">
        <v>125</v>
      </c>
      <c r="C4" s="77" t="s">
        <v>126</v>
      </c>
      <c r="D4" s="76" t="s">
        <v>16</v>
      </c>
      <c r="E4" s="76" t="s">
        <v>114</v>
      </c>
      <c r="F4" s="82">
        <v>30</v>
      </c>
      <c r="G4" s="82">
        <v>35</v>
      </c>
      <c r="H4" s="82">
        <v>0</v>
      </c>
      <c r="I4" s="82">
        <v>50</v>
      </c>
      <c r="J4" s="82">
        <v>10</v>
      </c>
      <c r="K4" s="82">
        <v>0</v>
      </c>
      <c r="L4" s="82">
        <v>60</v>
      </c>
      <c r="M4" s="82">
        <v>50</v>
      </c>
      <c r="N4" s="82">
        <f t="shared" si="0"/>
        <v>235</v>
      </c>
      <c r="O4" s="82"/>
      <c r="P4" s="83">
        <v>0.11388888888888889</v>
      </c>
      <c r="Q4" s="82">
        <f t="shared" si="1"/>
        <v>235</v>
      </c>
      <c r="R4" s="75" t="s">
        <v>251</v>
      </c>
      <c r="S4" s="82"/>
    </row>
    <row r="5" spans="1:19" s="81" customFormat="1" ht="14.5" x14ac:dyDescent="0.35">
      <c r="A5" s="75">
        <v>86</v>
      </c>
      <c r="B5" s="76" t="s">
        <v>112</v>
      </c>
      <c r="C5" s="77" t="s">
        <v>113</v>
      </c>
      <c r="D5" s="76" t="s">
        <v>93</v>
      </c>
      <c r="E5" s="76" t="s">
        <v>114</v>
      </c>
      <c r="F5" s="82">
        <v>0</v>
      </c>
      <c r="G5" s="82">
        <v>35</v>
      </c>
      <c r="H5" s="82">
        <v>0</v>
      </c>
      <c r="I5" s="82">
        <v>50</v>
      </c>
      <c r="J5" s="82">
        <v>25</v>
      </c>
      <c r="K5" s="82">
        <v>0</v>
      </c>
      <c r="L5" s="82">
        <v>60</v>
      </c>
      <c r="M5" s="82">
        <v>54</v>
      </c>
      <c r="N5" s="82">
        <f t="shared" si="0"/>
        <v>224</v>
      </c>
      <c r="O5" s="82"/>
      <c r="P5" s="83">
        <v>0.15069444444444444</v>
      </c>
      <c r="Q5" s="82">
        <f t="shared" si="1"/>
        <v>224</v>
      </c>
      <c r="R5" s="84" t="s">
        <v>251</v>
      </c>
      <c r="S5" s="82"/>
    </row>
    <row r="6" spans="1:19" ht="14.5" x14ac:dyDescent="0.35">
      <c r="A6" s="14">
        <v>103</v>
      </c>
      <c r="B6" s="18" t="s">
        <v>42</v>
      </c>
      <c r="C6" s="19" t="s">
        <v>136</v>
      </c>
      <c r="D6" s="18" t="s">
        <v>104</v>
      </c>
      <c r="E6" s="18" t="s">
        <v>114</v>
      </c>
      <c r="F6" s="2">
        <v>35</v>
      </c>
      <c r="G6" s="2">
        <v>35</v>
      </c>
      <c r="H6" s="2">
        <v>0</v>
      </c>
      <c r="I6" s="2">
        <v>50</v>
      </c>
      <c r="J6" s="2">
        <v>0</v>
      </c>
      <c r="K6" s="2">
        <v>0</v>
      </c>
      <c r="L6" s="2">
        <v>50</v>
      </c>
      <c r="M6" s="2">
        <v>52</v>
      </c>
      <c r="N6" s="2">
        <f t="shared" si="0"/>
        <v>222</v>
      </c>
      <c r="O6" s="2"/>
      <c r="P6" s="6">
        <v>0.13333333333333333</v>
      </c>
      <c r="Q6" s="2">
        <f t="shared" si="1"/>
        <v>222</v>
      </c>
      <c r="R6" s="14" t="s">
        <v>251</v>
      </c>
      <c r="S6" s="2"/>
    </row>
    <row r="7" spans="1:19" ht="14.5" x14ac:dyDescent="0.35">
      <c r="A7" s="14">
        <v>99</v>
      </c>
      <c r="B7" s="18" t="s">
        <v>129</v>
      </c>
      <c r="C7" s="19" t="s">
        <v>130</v>
      </c>
      <c r="D7" s="18" t="s">
        <v>0</v>
      </c>
      <c r="E7" s="18" t="s">
        <v>114</v>
      </c>
      <c r="F7" s="2">
        <v>35</v>
      </c>
      <c r="G7" s="2">
        <v>0</v>
      </c>
      <c r="H7" s="2">
        <v>0</v>
      </c>
      <c r="I7" s="2">
        <v>50</v>
      </c>
      <c r="J7" s="2">
        <v>0</v>
      </c>
      <c r="K7" s="2">
        <v>35</v>
      </c>
      <c r="L7" s="2">
        <v>30</v>
      </c>
      <c r="M7" s="2">
        <v>60</v>
      </c>
      <c r="N7" s="2">
        <f t="shared" si="0"/>
        <v>210</v>
      </c>
      <c r="O7" s="2"/>
      <c r="P7" s="6">
        <v>0.13263888888888889</v>
      </c>
      <c r="Q7" s="2">
        <f t="shared" si="1"/>
        <v>210</v>
      </c>
      <c r="R7" s="14" t="s">
        <v>251</v>
      </c>
      <c r="S7" s="2"/>
    </row>
    <row r="8" spans="1:19" ht="14.5" x14ac:dyDescent="0.35">
      <c r="A8" s="14">
        <v>105</v>
      </c>
      <c r="B8" s="18" t="s">
        <v>139</v>
      </c>
      <c r="C8" s="19" t="s">
        <v>22</v>
      </c>
      <c r="D8" s="18" t="s">
        <v>104</v>
      </c>
      <c r="E8" s="18" t="s">
        <v>114</v>
      </c>
      <c r="F8" s="2">
        <v>0</v>
      </c>
      <c r="G8" s="2">
        <v>30</v>
      </c>
      <c r="H8" s="2">
        <v>25</v>
      </c>
      <c r="I8" s="2">
        <v>50</v>
      </c>
      <c r="J8" s="2">
        <v>0</v>
      </c>
      <c r="K8" s="2">
        <v>0</v>
      </c>
      <c r="L8" s="2">
        <v>30</v>
      </c>
      <c r="M8" s="2">
        <v>58</v>
      </c>
      <c r="N8" s="2">
        <f t="shared" si="0"/>
        <v>193</v>
      </c>
      <c r="O8" s="2"/>
      <c r="P8" s="6">
        <v>0.12638888888888888</v>
      </c>
      <c r="Q8" s="2">
        <f t="shared" si="1"/>
        <v>193</v>
      </c>
      <c r="R8" s="17" t="s">
        <v>46</v>
      </c>
      <c r="S8" s="2"/>
    </row>
    <row r="9" spans="1:19" ht="14.5" x14ac:dyDescent="0.35">
      <c r="A9" s="14">
        <v>102</v>
      </c>
      <c r="B9" s="18" t="s">
        <v>135</v>
      </c>
      <c r="C9" s="19" t="s">
        <v>61</v>
      </c>
      <c r="D9" s="18" t="s">
        <v>104</v>
      </c>
      <c r="E9" s="18" t="s">
        <v>114</v>
      </c>
      <c r="F9" s="2">
        <v>0</v>
      </c>
      <c r="G9" s="2">
        <v>30</v>
      </c>
      <c r="H9" s="2">
        <v>0</v>
      </c>
      <c r="I9" s="2">
        <v>50</v>
      </c>
      <c r="J9" s="2">
        <v>0</v>
      </c>
      <c r="K9" s="2">
        <v>0</v>
      </c>
      <c r="L9" s="2">
        <v>40</v>
      </c>
      <c r="M9" s="2">
        <v>42</v>
      </c>
      <c r="N9" s="2">
        <f t="shared" si="0"/>
        <v>162</v>
      </c>
      <c r="O9" s="2"/>
      <c r="P9" s="6">
        <v>0.12708333333333333</v>
      </c>
      <c r="Q9" s="2">
        <f t="shared" si="1"/>
        <v>162</v>
      </c>
      <c r="R9" s="14" t="s">
        <v>251</v>
      </c>
      <c r="S9" s="2"/>
    </row>
    <row r="10" spans="1:19" ht="14.5" x14ac:dyDescent="0.35">
      <c r="A10" s="14">
        <v>200</v>
      </c>
      <c r="B10" s="26" t="s">
        <v>306</v>
      </c>
      <c r="C10" s="27" t="s">
        <v>307</v>
      </c>
      <c r="D10" s="18" t="s">
        <v>47</v>
      </c>
      <c r="E10" s="18" t="s">
        <v>114</v>
      </c>
      <c r="F10" s="2">
        <v>40</v>
      </c>
      <c r="G10" s="2">
        <v>45</v>
      </c>
      <c r="H10" s="2">
        <v>0</v>
      </c>
      <c r="I10" s="2">
        <v>0</v>
      </c>
      <c r="J10" s="2">
        <v>10</v>
      </c>
      <c r="K10" s="2">
        <v>0</v>
      </c>
      <c r="L10" s="2">
        <v>30</v>
      </c>
      <c r="M10" s="2">
        <v>60</v>
      </c>
      <c r="N10" s="2">
        <f t="shared" si="0"/>
        <v>185</v>
      </c>
      <c r="O10" s="2">
        <v>25</v>
      </c>
      <c r="P10" s="6">
        <v>0.11041666666666666</v>
      </c>
      <c r="Q10" s="2">
        <f t="shared" si="1"/>
        <v>160</v>
      </c>
      <c r="R10" s="14"/>
      <c r="S10" s="2" t="s">
        <v>304</v>
      </c>
    </row>
    <row r="11" spans="1:19" ht="14.5" x14ac:dyDescent="0.35">
      <c r="A11" s="14">
        <v>100</v>
      </c>
      <c r="B11" s="18" t="s">
        <v>131</v>
      </c>
      <c r="C11" s="19" t="s">
        <v>132</v>
      </c>
      <c r="D11" s="18" t="s">
        <v>31</v>
      </c>
      <c r="E11" s="18" t="s">
        <v>114</v>
      </c>
      <c r="F11" s="2">
        <v>0</v>
      </c>
      <c r="G11" s="2">
        <v>35</v>
      </c>
      <c r="H11" s="2">
        <v>0</v>
      </c>
      <c r="I11" s="2">
        <v>0</v>
      </c>
      <c r="J11" s="2">
        <v>0</v>
      </c>
      <c r="K11" s="2">
        <v>0</v>
      </c>
      <c r="L11" s="2">
        <v>60</v>
      </c>
      <c r="M11" s="2">
        <v>60</v>
      </c>
      <c r="N11" s="2">
        <f t="shared" si="0"/>
        <v>155</v>
      </c>
      <c r="O11" s="2"/>
      <c r="P11" s="6">
        <v>0.1423611111111111</v>
      </c>
      <c r="Q11" s="2">
        <f t="shared" si="1"/>
        <v>155</v>
      </c>
      <c r="R11" s="14" t="s">
        <v>251</v>
      </c>
      <c r="S11" s="2"/>
    </row>
    <row r="12" spans="1:19" ht="14.5" x14ac:dyDescent="0.35">
      <c r="A12" s="14">
        <v>101</v>
      </c>
      <c r="B12" s="18" t="s">
        <v>133</v>
      </c>
      <c r="C12" s="19" t="s">
        <v>134</v>
      </c>
      <c r="D12" s="18" t="s">
        <v>104</v>
      </c>
      <c r="E12" s="18" t="s">
        <v>114</v>
      </c>
      <c r="F12" s="2">
        <v>0</v>
      </c>
      <c r="G12" s="2">
        <v>0</v>
      </c>
      <c r="H12" s="2">
        <v>25</v>
      </c>
      <c r="I12" s="2">
        <v>0</v>
      </c>
      <c r="J12" s="2">
        <v>30</v>
      </c>
      <c r="K12" s="2">
        <v>0</v>
      </c>
      <c r="L12" s="2">
        <v>40</v>
      </c>
      <c r="M12" s="2">
        <v>60</v>
      </c>
      <c r="N12" s="2">
        <f t="shared" si="0"/>
        <v>155</v>
      </c>
      <c r="O12" s="2"/>
      <c r="P12" s="6">
        <v>0.13749999999999998</v>
      </c>
      <c r="Q12" s="2">
        <f t="shared" si="1"/>
        <v>155</v>
      </c>
      <c r="R12" s="14" t="s">
        <v>252</v>
      </c>
      <c r="S12" s="2"/>
    </row>
    <row r="13" spans="1:19" ht="14.5" x14ac:dyDescent="0.35">
      <c r="A13" s="14">
        <v>87</v>
      </c>
      <c r="B13" s="18" t="s">
        <v>264</v>
      </c>
      <c r="C13" s="20" t="s">
        <v>265</v>
      </c>
      <c r="D13" s="18" t="s">
        <v>47</v>
      </c>
      <c r="E13" s="20" t="s">
        <v>266</v>
      </c>
      <c r="F13" s="2">
        <v>0</v>
      </c>
      <c r="G13" s="2">
        <v>0</v>
      </c>
      <c r="H13" s="2">
        <v>0</v>
      </c>
      <c r="I13" s="2">
        <v>35</v>
      </c>
      <c r="J13" s="2">
        <v>0</v>
      </c>
      <c r="K13" s="2">
        <v>0</v>
      </c>
      <c r="L13" s="2">
        <v>60</v>
      </c>
      <c r="M13" s="2">
        <v>56</v>
      </c>
      <c r="N13" s="2">
        <f t="shared" si="0"/>
        <v>151</v>
      </c>
      <c r="O13" s="2"/>
      <c r="P13" s="6">
        <v>0.14930555555555555</v>
      </c>
      <c r="Q13" s="2">
        <f t="shared" si="1"/>
        <v>151</v>
      </c>
      <c r="R13" s="11" t="s">
        <v>251</v>
      </c>
      <c r="S13" s="2"/>
    </row>
    <row r="14" spans="1:19" ht="14.5" x14ac:dyDescent="0.35">
      <c r="A14" s="14">
        <v>98</v>
      </c>
      <c r="B14" s="18" t="s">
        <v>106</v>
      </c>
      <c r="C14" s="19" t="s">
        <v>127</v>
      </c>
      <c r="D14" s="18" t="s">
        <v>128</v>
      </c>
      <c r="E14" s="18" t="s">
        <v>114</v>
      </c>
      <c r="F14" s="2">
        <v>0</v>
      </c>
      <c r="G14" s="2">
        <v>35</v>
      </c>
      <c r="H14" s="2">
        <v>0</v>
      </c>
      <c r="I14" s="2">
        <v>0</v>
      </c>
      <c r="J14" s="2">
        <v>0</v>
      </c>
      <c r="K14" s="2">
        <v>0</v>
      </c>
      <c r="L14" s="2">
        <v>60</v>
      </c>
      <c r="M14" s="2">
        <v>54</v>
      </c>
      <c r="N14" s="2">
        <f t="shared" si="0"/>
        <v>149</v>
      </c>
      <c r="O14" s="2"/>
      <c r="P14" s="6">
        <v>0.17291666666666669</v>
      </c>
      <c r="Q14" s="2">
        <f t="shared" si="1"/>
        <v>149</v>
      </c>
      <c r="R14" s="11" t="s">
        <v>251</v>
      </c>
      <c r="S14" s="2"/>
    </row>
    <row r="15" spans="1:19" ht="14.5" x14ac:dyDescent="0.35">
      <c r="A15" s="14">
        <v>88</v>
      </c>
      <c r="B15" s="18" t="s">
        <v>115</v>
      </c>
      <c r="C15" s="19" t="s">
        <v>116</v>
      </c>
      <c r="D15" s="18" t="s">
        <v>47</v>
      </c>
      <c r="E15" s="18" t="s">
        <v>114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40</v>
      </c>
      <c r="L15" s="2">
        <v>40</v>
      </c>
      <c r="M15" s="2">
        <v>54</v>
      </c>
      <c r="N15" s="2">
        <f t="shared" si="0"/>
        <v>134</v>
      </c>
      <c r="O15" s="2">
        <v>35</v>
      </c>
      <c r="P15" s="6">
        <v>0.11180555555555556</v>
      </c>
      <c r="Q15" s="2">
        <f t="shared" si="1"/>
        <v>99</v>
      </c>
      <c r="R15" s="11" t="s">
        <v>251</v>
      </c>
      <c r="S15" s="2" t="s">
        <v>299</v>
      </c>
    </row>
    <row r="16" spans="1:19" ht="14.5" x14ac:dyDescent="0.35">
      <c r="A16" s="14">
        <v>106</v>
      </c>
      <c r="B16" s="18" t="s">
        <v>140</v>
      </c>
      <c r="C16" s="19" t="s">
        <v>141</v>
      </c>
      <c r="D16" s="18" t="s">
        <v>142</v>
      </c>
      <c r="E16" s="18" t="s">
        <v>114</v>
      </c>
      <c r="F16" s="2">
        <v>0</v>
      </c>
      <c r="G16" s="2">
        <v>30</v>
      </c>
      <c r="H16" s="2">
        <v>0</v>
      </c>
      <c r="I16" s="2">
        <v>0</v>
      </c>
      <c r="J16" s="2">
        <v>0</v>
      </c>
      <c r="K16" s="2">
        <v>0</v>
      </c>
      <c r="L16" s="2">
        <v>10</v>
      </c>
      <c r="M16" s="2">
        <v>54</v>
      </c>
      <c r="N16" s="2">
        <f t="shared" si="0"/>
        <v>94</v>
      </c>
      <c r="O16" s="2"/>
      <c r="P16" s="6">
        <v>0.11805555555555557</v>
      </c>
      <c r="Q16" s="2">
        <f t="shared" si="1"/>
        <v>94</v>
      </c>
      <c r="R16" s="17" t="s">
        <v>46</v>
      </c>
      <c r="S16" s="2"/>
    </row>
    <row r="17" spans="1:19" ht="14.5" x14ac:dyDescent="0.35">
      <c r="A17" s="14">
        <v>91</v>
      </c>
      <c r="B17" s="18" t="s">
        <v>119</v>
      </c>
      <c r="C17" s="19" t="s">
        <v>120</v>
      </c>
      <c r="D17" s="18" t="s">
        <v>47</v>
      </c>
      <c r="E17" s="18" t="s">
        <v>114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60</v>
      </c>
      <c r="M17" s="2">
        <v>48</v>
      </c>
      <c r="N17" s="2">
        <f t="shared" si="0"/>
        <v>108</v>
      </c>
      <c r="O17" s="2">
        <v>25</v>
      </c>
      <c r="P17" s="6">
        <v>0.11597222222222221</v>
      </c>
      <c r="Q17" s="2">
        <f t="shared" si="1"/>
        <v>83</v>
      </c>
      <c r="R17" s="11" t="s">
        <v>251</v>
      </c>
      <c r="S17" s="2" t="s">
        <v>309</v>
      </c>
    </row>
    <row r="18" spans="1:19" ht="14.5" x14ac:dyDescent="0.35">
      <c r="A18" s="14">
        <v>96</v>
      </c>
      <c r="B18" s="18" t="s">
        <v>123</v>
      </c>
      <c r="C18" s="19" t="s">
        <v>124</v>
      </c>
      <c r="D18" s="18" t="s">
        <v>47</v>
      </c>
      <c r="E18" s="18" t="s">
        <v>114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50</v>
      </c>
      <c r="M18" s="2">
        <v>54</v>
      </c>
      <c r="N18" s="2">
        <f t="shared" si="0"/>
        <v>104</v>
      </c>
      <c r="O18" s="2">
        <v>25</v>
      </c>
      <c r="P18" s="6">
        <v>0.12361111111111112</v>
      </c>
      <c r="Q18" s="2">
        <f t="shared" si="1"/>
        <v>79</v>
      </c>
      <c r="R18" s="11" t="s">
        <v>251</v>
      </c>
      <c r="S18" s="2" t="s">
        <v>299</v>
      </c>
    </row>
    <row r="19" spans="1:19" ht="14.5" x14ac:dyDescent="0.35">
      <c r="A19" s="14">
        <v>90</v>
      </c>
      <c r="B19" s="18" t="s">
        <v>117</v>
      </c>
      <c r="C19" s="19" t="s">
        <v>118</v>
      </c>
      <c r="D19" s="18" t="s">
        <v>47</v>
      </c>
      <c r="E19" s="18" t="s">
        <v>114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30</v>
      </c>
      <c r="M19" s="2">
        <v>50</v>
      </c>
      <c r="N19" s="2">
        <f t="shared" si="0"/>
        <v>80</v>
      </c>
      <c r="O19" s="2">
        <v>35</v>
      </c>
      <c r="P19" s="6">
        <v>0.10347222222222223</v>
      </c>
      <c r="Q19" s="2">
        <f t="shared" si="1"/>
        <v>45</v>
      </c>
      <c r="R19" s="11" t="s">
        <v>251</v>
      </c>
      <c r="S19" s="2" t="s">
        <v>299</v>
      </c>
    </row>
    <row r="20" spans="1:19" x14ac:dyDescent="0.25">
      <c r="A20" s="65"/>
      <c r="B20" s="65"/>
      <c r="C20" s="65"/>
      <c r="D20" s="65"/>
      <c r="E20" s="65"/>
    </row>
    <row r="22" spans="1:19" x14ac:dyDescent="0.25">
      <c r="R22" s="7" t="s">
        <v>46</v>
      </c>
    </row>
    <row r="50" spans="15:16" x14ac:dyDescent="0.25">
      <c r="O50" s="1"/>
      <c r="P50" s="1"/>
    </row>
  </sheetData>
  <sortState xmlns:xlrd2="http://schemas.microsoft.com/office/spreadsheetml/2017/richdata2" ref="A2:S50">
    <sortCondition descending="1" ref="Q2:Q50"/>
  </sortState>
  <phoneticPr fontId="0" type="noConversion"/>
  <printOptions gridLines="1"/>
  <pageMargins left="0.75" right="0.75" top="1" bottom="1" header="0.5" footer="0.5"/>
  <pageSetup orientation="landscape" r:id="rId1"/>
  <headerFooter alignWithMargins="0">
    <oddHeader>&amp;CTEXAS STATE TRUCK DRIVING CHAMPIONSHIP
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S21"/>
  <sheetViews>
    <sheetView zoomScale="134" zoomScaleNormal="134" workbookViewId="0">
      <pane ySplit="1" topLeftCell="A2" activePane="bottomLeft" state="frozen"/>
      <selection pane="bottomLeft" activeCell="A2" sqref="A2:XFD5"/>
    </sheetView>
  </sheetViews>
  <sheetFormatPr defaultRowHeight="12.5" x14ac:dyDescent="0.25"/>
  <cols>
    <col min="1" max="1" width="4" bestFit="1" customWidth="1"/>
    <col min="2" max="2" width="10.453125" bestFit="1" customWidth="1"/>
    <col min="3" max="3" width="12" bestFit="1" customWidth="1"/>
    <col min="4" max="4" width="22" bestFit="1" customWidth="1"/>
    <col min="5" max="5" width="9" customWidth="1"/>
    <col min="6" max="11" width="3.453125" customWidth="1"/>
    <col min="12" max="12" width="5.81640625" customWidth="1"/>
    <col min="13" max="13" width="7.54296875" customWidth="1"/>
    <col min="14" max="14" width="8.1796875" customWidth="1"/>
    <col min="15" max="16" width="7.1796875" customWidth="1"/>
    <col min="17" max="17" width="5.54296875" customWidth="1"/>
    <col min="18" max="18" width="8.81640625" style="7"/>
    <col min="19" max="19" width="19" customWidth="1"/>
  </cols>
  <sheetData>
    <row r="1" spans="1:19" ht="13.5" thickBot="1" x14ac:dyDescent="0.35">
      <c r="A1" s="10" t="s">
        <v>73</v>
      </c>
      <c r="B1" s="10" t="s">
        <v>12</v>
      </c>
      <c r="C1" s="10" t="s">
        <v>13</v>
      </c>
      <c r="D1" s="10" t="s">
        <v>6</v>
      </c>
      <c r="E1" s="10" t="s">
        <v>5</v>
      </c>
      <c r="F1" s="10">
        <v>1</v>
      </c>
      <c r="G1" s="10">
        <v>2</v>
      </c>
      <c r="H1" s="10">
        <v>3</v>
      </c>
      <c r="I1" s="10">
        <v>4</v>
      </c>
      <c r="J1" s="10">
        <v>5</v>
      </c>
      <c r="K1" s="10">
        <v>6</v>
      </c>
      <c r="L1" s="10" t="s">
        <v>10</v>
      </c>
      <c r="M1" s="10" t="s">
        <v>7</v>
      </c>
      <c r="N1" s="10" t="s">
        <v>14</v>
      </c>
      <c r="O1" s="10" t="s">
        <v>8</v>
      </c>
      <c r="P1" s="10" t="s">
        <v>11</v>
      </c>
      <c r="Q1" s="10" t="s">
        <v>9</v>
      </c>
      <c r="R1" s="10" t="s">
        <v>250</v>
      </c>
      <c r="S1" s="10" t="s">
        <v>92</v>
      </c>
    </row>
    <row r="2" spans="1:19" s="81" customFormat="1" ht="14.5" x14ac:dyDescent="0.35">
      <c r="A2" s="75">
        <v>123</v>
      </c>
      <c r="B2" s="76" t="s">
        <v>71</v>
      </c>
      <c r="C2" s="77" t="s">
        <v>72</v>
      </c>
      <c r="D2" s="76" t="s">
        <v>0</v>
      </c>
      <c r="E2" s="76" t="s">
        <v>145</v>
      </c>
      <c r="F2" s="78">
        <v>0</v>
      </c>
      <c r="G2" s="78">
        <v>45</v>
      </c>
      <c r="H2" s="78">
        <v>0</v>
      </c>
      <c r="I2" s="78">
        <v>50</v>
      </c>
      <c r="J2" s="78">
        <v>50</v>
      </c>
      <c r="K2" s="78">
        <v>40</v>
      </c>
      <c r="L2" s="78">
        <v>60</v>
      </c>
      <c r="M2" s="78">
        <v>70</v>
      </c>
      <c r="N2" s="78">
        <f t="shared" ref="N2:N21" si="0">SUM(F2:M2)</f>
        <v>315</v>
      </c>
      <c r="O2" s="78"/>
      <c r="P2" s="79">
        <v>0.18541666666666667</v>
      </c>
      <c r="Q2" s="78">
        <f t="shared" ref="Q2:Q21" si="1">N2-O2</f>
        <v>315</v>
      </c>
      <c r="R2" s="85" t="s">
        <v>251</v>
      </c>
      <c r="S2" s="78"/>
    </row>
    <row r="3" spans="1:19" s="81" customFormat="1" ht="14.5" x14ac:dyDescent="0.35">
      <c r="A3" s="75">
        <v>135</v>
      </c>
      <c r="B3" s="76" t="s">
        <v>164</v>
      </c>
      <c r="C3" s="77" t="s">
        <v>165</v>
      </c>
      <c r="D3" s="76" t="s">
        <v>163</v>
      </c>
      <c r="E3" s="76" t="s">
        <v>145</v>
      </c>
      <c r="F3" s="82">
        <v>0</v>
      </c>
      <c r="G3" s="82">
        <v>50</v>
      </c>
      <c r="H3" s="82">
        <v>50</v>
      </c>
      <c r="I3" s="82">
        <v>0</v>
      </c>
      <c r="J3" s="82">
        <v>0</v>
      </c>
      <c r="K3" s="82">
        <v>45</v>
      </c>
      <c r="L3" s="82">
        <v>70</v>
      </c>
      <c r="M3" s="82">
        <v>50</v>
      </c>
      <c r="N3" s="82">
        <f t="shared" si="0"/>
        <v>265</v>
      </c>
      <c r="O3" s="82"/>
      <c r="P3" s="83">
        <v>0.16180555555555556</v>
      </c>
      <c r="Q3" s="82">
        <f t="shared" si="1"/>
        <v>265</v>
      </c>
      <c r="R3" s="75"/>
      <c r="S3" s="82"/>
    </row>
    <row r="4" spans="1:19" s="81" customFormat="1" ht="14.5" x14ac:dyDescent="0.35">
      <c r="A4" s="75">
        <v>129</v>
      </c>
      <c r="B4" s="76" t="s">
        <v>166</v>
      </c>
      <c r="C4" s="77" t="s">
        <v>167</v>
      </c>
      <c r="D4" s="76" t="s">
        <v>163</v>
      </c>
      <c r="E4" s="76" t="s">
        <v>145</v>
      </c>
      <c r="F4" s="82">
        <v>0</v>
      </c>
      <c r="G4" s="82">
        <v>45</v>
      </c>
      <c r="H4" s="82">
        <v>0</v>
      </c>
      <c r="I4" s="82">
        <v>50</v>
      </c>
      <c r="J4" s="82">
        <v>0</v>
      </c>
      <c r="K4" s="82">
        <v>0</v>
      </c>
      <c r="L4" s="82">
        <v>70</v>
      </c>
      <c r="M4" s="82">
        <v>74</v>
      </c>
      <c r="N4" s="82">
        <f t="shared" si="0"/>
        <v>239</v>
      </c>
      <c r="O4" s="82"/>
      <c r="P4" s="83">
        <v>0.15486111111111112</v>
      </c>
      <c r="Q4" s="82">
        <f t="shared" si="1"/>
        <v>239</v>
      </c>
      <c r="R4" s="84" t="s">
        <v>251</v>
      </c>
      <c r="S4" s="82"/>
    </row>
    <row r="5" spans="1:19" s="81" customFormat="1" ht="14.5" x14ac:dyDescent="0.35">
      <c r="A5" s="75">
        <v>124</v>
      </c>
      <c r="B5" s="76" t="s">
        <v>64</v>
      </c>
      <c r="C5" s="77" t="s">
        <v>65</v>
      </c>
      <c r="D5" s="76" t="s">
        <v>0</v>
      </c>
      <c r="E5" s="76" t="s">
        <v>145</v>
      </c>
      <c r="F5" s="82">
        <v>50</v>
      </c>
      <c r="G5" s="82">
        <v>40</v>
      </c>
      <c r="H5" s="82">
        <v>0</v>
      </c>
      <c r="I5" s="82">
        <v>50</v>
      </c>
      <c r="J5" s="82">
        <v>0</v>
      </c>
      <c r="K5" s="82">
        <v>0</v>
      </c>
      <c r="L5" s="82">
        <v>50</v>
      </c>
      <c r="M5" s="82">
        <v>44</v>
      </c>
      <c r="N5" s="82">
        <f t="shared" si="0"/>
        <v>234</v>
      </c>
      <c r="O5" s="82"/>
      <c r="P5" s="83">
        <v>0.20555555555555557</v>
      </c>
      <c r="Q5" s="82">
        <f t="shared" si="1"/>
        <v>234</v>
      </c>
      <c r="R5" s="75" t="s">
        <v>251</v>
      </c>
      <c r="S5" s="82"/>
    </row>
    <row r="6" spans="1:19" ht="14.5" x14ac:dyDescent="0.35">
      <c r="A6" s="14">
        <v>125</v>
      </c>
      <c r="B6" s="18" t="s">
        <v>29</v>
      </c>
      <c r="C6" s="19" t="s">
        <v>160</v>
      </c>
      <c r="D6" s="18" t="s">
        <v>31</v>
      </c>
      <c r="E6" s="18" t="s">
        <v>145</v>
      </c>
      <c r="F6" s="2">
        <v>0</v>
      </c>
      <c r="G6" s="2">
        <v>0</v>
      </c>
      <c r="H6" s="2">
        <v>0</v>
      </c>
      <c r="I6" s="2">
        <v>50</v>
      </c>
      <c r="J6" s="2">
        <v>0</v>
      </c>
      <c r="K6" s="2">
        <v>0</v>
      </c>
      <c r="L6" s="2">
        <v>70</v>
      </c>
      <c r="M6" s="2">
        <v>74</v>
      </c>
      <c r="N6" s="2">
        <f t="shared" si="0"/>
        <v>194</v>
      </c>
      <c r="O6" s="2"/>
      <c r="P6" s="6">
        <v>0.13541666666666666</v>
      </c>
      <c r="Q6" s="2">
        <f t="shared" si="1"/>
        <v>194</v>
      </c>
      <c r="R6" s="11" t="s">
        <v>252</v>
      </c>
      <c r="S6" s="2"/>
    </row>
    <row r="7" spans="1:19" ht="14.5" x14ac:dyDescent="0.35">
      <c r="A7" s="14">
        <v>119</v>
      </c>
      <c r="B7" s="18" t="s">
        <v>155</v>
      </c>
      <c r="C7" s="19" t="s">
        <v>156</v>
      </c>
      <c r="D7" s="18" t="s">
        <v>16</v>
      </c>
      <c r="E7" s="18" t="s">
        <v>145</v>
      </c>
      <c r="F7" s="2">
        <v>0</v>
      </c>
      <c r="G7" s="2">
        <v>50</v>
      </c>
      <c r="H7" s="2">
        <v>25</v>
      </c>
      <c r="I7" s="2">
        <v>0</v>
      </c>
      <c r="J7" s="2">
        <v>25</v>
      </c>
      <c r="K7" s="2">
        <v>0</v>
      </c>
      <c r="L7" s="2">
        <v>30</v>
      </c>
      <c r="M7" s="2">
        <v>60</v>
      </c>
      <c r="N7" s="2">
        <f t="shared" si="0"/>
        <v>190</v>
      </c>
      <c r="O7" s="2"/>
      <c r="P7" s="6">
        <v>9.0972222222222218E-2</v>
      </c>
      <c r="Q7" s="2">
        <f t="shared" si="1"/>
        <v>190</v>
      </c>
      <c r="R7" s="11" t="s">
        <v>252</v>
      </c>
      <c r="S7" s="2"/>
    </row>
    <row r="8" spans="1:19" ht="14.5" x14ac:dyDescent="0.35">
      <c r="A8" s="14">
        <v>110</v>
      </c>
      <c r="B8" s="18" t="s">
        <v>143</v>
      </c>
      <c r="C8" s="19" t="s">
        <v>144</v>
      </c>
      <c r="D8" s="18" t="s">
        <v>47</v>
      </c>
      <c r="E8" s="18" t="s">
        <v>145</v>
      </c>
      <c r="F8" s="2">
        <v>0</v>
      </c>
      <c r="G8" s="2">
        <v>0</v>
      </c>
      <c r="H8" s="2">
        <v>0</v>
      </c>
      <c r="I8" s="2">
        <v>45</v>
      </c>
      <c r="J8" s="2">
        <v>0</v>
      </c>
      <c r="K8" s="2">
        <v>0</v>
      </c>
      <c r="L8" s="2">
        <v>60</v>
      </c>
      <c r="M8" s="2">
        <v>62</v>
      </c>
      <c r="N8" s="2">
        <f t="shared" si="0"/>
        <v>167</v>
      </c>
      <c r="O8" s="2"/>
      <c r="P8" s="6">
        <v>0.15138888888888888</v>
      </c>
      <c r="Q8" s="2">
        <f t="shared" si="1"/>
        <v>167</v>
      </c>
      <c r="R8" s="17" t="s">
        <v>251</v>
      </c>
      <c r="S8" s="2"/>
    </row>
    <row r="9" spans="1:19" ht="14.5" x14ac:dyDescent="0.35">
      <c r="A9" s="14">
        <v>138</v>
      </c>
      <c r="B9" s="18" t="s">
        <v>171</v>
      </c>
      <c r="C9" s="19" t="s">
        <v>172</v>
      </c>
      <c r="D9" s="18" t="s">
        <v>170</v>
      </c>
      <c r="E9" s="18" t="s">
        <v>145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35</v>
      </c>
      <c r="L9" s="2">
        <v>70</v>
      </c>
      <c r="M9" s="2">
        <v>56</v>
      </c>
      <c r="N9" s="2">
        <f t="shared" si="0"/>
        <v>161</v>
      </c>
      <c r="O9" s="2"/>
      <c r="P9" s="6">
        <v>0.10555555555555556</v>
      </c>
      <c r="Q9" s="2">
        <f t="shared" si="1"/>
        <v>161</v>
      </c>
      <c r="R9" s="14"/>
      <c r="S9" s="2"/>
    </row>
    <row r="10" spans="1:19" ht="14.5" x14ac:dyDescent="0.35">
      <c r="A10" s="14">
        <v>112</v>
      </c>
      <c r="B10" s="18" t="s">
        <v>146</v>
      </c>
      <c r="C10" s="19" t="s">
        <v>147</v>
      </c>
      <c r="D10" s="18" t="s">
        <v>47</v>
      </c>
      <c r="E10" s="18" t="s">
        <v>145</v>
      </c>
      <c r="F10" s="2">
        <v>0</v>
      </c>
      <c r="G10" s="2">
        <v>40</v>
      </c>
      <c r="H10" s="2">
        <v>0</v>
      </c>
      <c r="I10" s="2">
        <v>0</v>
      </c>
      <c r="J10" s="2">
        <v>0</v>
      </c>
      <c r="K10" s="2">
        <v>0</v>
      </c>
      <c r="L10" s="2">
        <v>60</v>
      </c>
      <c r="M10" s="2">
        <v>54</v>
      </c>
      <c r="N10" s="2">
        <f t="shared" si="0"/>
        <v>154</v>
      </c>
      <c r="O10" s="2"/>
      <c r="P10" s="6">
        <v>0.15347222222222223</v>
      </c>
      <c r="Q10" s="2">
        <f t="shared" si="1"/>
        <v>154</v>
      </c>
      <c r="R10" s="11" t="s">
        <v>251</v>
      </c>
      <c r="S10" s="2"/>
    </row>
    <row r="11" spans="1:19" ht="14.5" x14ac:dyDescent="0.35">
      <c r="A11" s="14">
        <v>137</v>
      </c>
      <c r="B11" s="18" t="s">
        <v>168</v>
      </c>
      <c r="C11" s="19" t="s">
        <v>169</v>
      </c>
      <c r="D11" s="18" t="s">
        <v>170</v>
      </c>
      <c r="E11" s="18" t="s">
        <v>145</v>
      </c>
      <c r="F11" s="2">
        <v>0</v>
      </c>
      <c r="G11" s="2">
        <v>35</v>
      </c>
      <c r="H11" s="2">
        <v>0</v>
      </c>
      <c r="I11" s="2">
        <v>0</v>
      </c>
      <c r="J11" s="2">
        <v>0</v>
      </c>
      <c r="K11" s="2">
        <v>0</v>
      </c>
      <c r="L11" s="2">
        <v>40</v>
      </c>
      <c r="M11" s="2">
        <v>76</v>
      </c>
      <c r="N11" s="2">
        <f t="shared" si="0"/>
        <v>151</v>
      </c>
      <c r="O11" s="2"/>
      <c r="P11" s="6">
        <v>0.15069444444444444</v>
      </c>
      <c r="Q11" s="2">
        <f t="shared" si="1"/>
        <v>151</v>
      </c>
      <c r="R11" s="14"/>
      <c r="S11" s="2"/>
    </row>
    <row r="12" spans="1:19" ht="14.5" x14ac:dyDescent="0.35">
      <c r="A12" s="14">
        <v>127</v>
      </c>
      <c r="B12" s="18" t="s">
        <v>161</v>
      </c>
      <c r="C12" s="19" t="s">
        <v>162</v>
      </c>
      <c r="D12" s="18" t="s">
        <v>163</v>
      </c>
      <c r="E12" s="18" t="s">
        <v>145</v>
      </c>
      <c r="F12" s="2">
        <v>0</v>
      </c>
      <c r="G12" s="2">
        <v>0</v>
      </c>
      <c r="H12" s="2">
        <v>0</v>
      </c>
      <c r="I12" s="2">
        <v>50</v>
      </c>
      <c r="J12" s="2">
        <v>0</v>
      </c>
      <c r="K12" s="2">
        <v>0</v>
      </c>
      <c r="L12" s="2">
        <v>40</v>
      </c>
      <c r="M12" s="2">
        <v>60</v>
      </c>
      <c r="N12" s="2">
        <f t="shared" si="0"/>
        <v>150</v>
      </c>
      <c r="O12" s="2"/>
      <c r="P12" s="6">
        <v>0.16597222222222222</v>
      </c>
      <c r="Q12" s="2">
        <f t="shared" si="1"/>
        <v>150</v>
      </c>
      <c r="R12" s="11" t="s">
        <v>251</v>
      </c>
      <c r="S12" s="2"/>
    </row>
    <row r="13" spans="1:19" ht="14.5" x14ac:dyDescent="0.35">
      <c r="A13" s="14">
        <v>116</v>
      </c>
      <c r="B13" s="18" t="s">
        <v>153</v>
      </c>
      <c r="C13" s="19" t="s">
        <v>154</v>
      </c>
      <c r="D13" s="18" t="s">
        <v>47</v>
      </c>
      <c r="E13" s="18" t="s">
        <v>145</v>
      </c>
      <c r="F13" s="2">
        <v>0</v>
      </c>
      <c r="G13" s="2">
        <v>0</v>
      </c>
      <c r="H13" s="2">
        <v>0</v>
      </c>
      <c r="I13" s="2">
        <v>50</v>
      </c>
      <c r="J13" s="2">
        <v>0</v>
      </c>
      <c r="K13" s="2">
        <v>0</v>
      </c>
      <c r="L13" s="2">
        <v>40</v>
      </c>
      <c r="M13" s="2">
        <v>54</v>
      </c>
      <c r="N13" s="2">
        <f t="shared" si="0"/>
        <v>144</v>
      </c>
      <c r="O13" s="2"/>
      <c r="P13" s="6">
        <v>0.15069444444444444</v>
      </c>
      <c r="Q13" s="2">
        <f t="shared" si="1"/>
        <v>144</v>
      </c>
      <c r="R13" s="11" t="s">
        <v>251</v>
      </c>
      <c r="S13" s="2"/>
    </row>
    <row r="14" spans="1:19" ht="14.5" x14ac:dyDescent="0.35">
      <c r="A14" s="14">
        <v>120</v>
      </c>
      <c r="B14" s="18" t="s">
        <v>45</v>
      </c>
      <c r="C14" s="19" t="s">
        <v>159</v>
      </c>
      <c r="D14" s="18" t="s">
        <v>158</v>
      </c>
      <c r="E14" s="18" t="s">
        <v>145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35</v>
      </c>
      <c r="L14" s="2">
        <v>50</v>
      </c>
      <c r="M14" s="2">
        <v>58</v>
      </c>
      <c r="N14" s="2">
        <f t="shared" si="0"/>
        <v>143</v>
      </c>
      <c r="O14" s="2"/>
      <c r="P14" s="6">
        <v>9.930555555555555E-2</v>
      </c>
      <c r="Q14" s="2">
        <f t="shared" si="1"/>
        <v>143</v>
      </c>
      <c r="R14" s="11" t="s">
        <v>251</v>
      </c>
      <c r="S14" s="2"/>
    </row>
    <row r="15" spans="1:19" ht="14.5" x14ac:dyDescent="0.35">
      <c r="A15" s="14">
        <v>133</v>
      </c>
      <c r="B15" s="18" t="s">
        <v>124</v>
      </c>
      <c r="C15" s="19" t="s">
        <v>66</v>
      </c>
      <c r="D15" s="18" t="s">
        <v>31</v>
      </c>
      <c r="E15" s="18" t="s">
        <v>145</v>
      </c>
      <c r="F15" s="2">
        <v>0</v>
      </c>
      <c r="G15" s="2">
        <v>0</v>
      </c>
      <c r="H15" s="2">
        <v>25</v>
      </c>
      <c r="I15" s="2">
        <v>0</v>
      </c>
      <c r="J15" s="2">
        <v>25</v>
      </c>
      <c r="K15" s="2">
        <v>0</v>
      </c>
      <c r="L15" s="2">
        <v>60</v>
      </c>
      <c r="M15" s="2">
        <v>50</v>
      </c>
      <c r="N15" s="2">
        <f t="shared" si="0"/>
        <v>160</v>
      </c>
      <c r="O15" s="2">
        <v>25</v>
      </c>
      <c r="P15" s="6">
        <v>0.10069444444444443</v>
      </c>
      <c r="Q15" s="2">
        <f t="shared" si="1"/>
        <v>135</v>
      </c>
      <c r="R15" s="14"/>
      <c r="S15" s="2" t="s">
        <v>303</v>
      </c>
    </row>
    <row r="16" spans="1:19" ht="14.5" x14ac:dyDescent="0.35">
      <c r="A16" s="14">
        <v>114</v>
      </c>
      <c r="B16" s="18" t="s">
        <v>63</v>
      </c>
      <c r="C16" s="19" t="s">
        <v>150</v>
      </c>
      <c r="D16" s="18" t="s">
        <v>47</v>
      </c>
      <c r="E16" s="18" t="s">
        <v>145</v>
      </c>
      <c r="F16" s="2">
        <v>0</v>
      </c>
      <c r="G16" s="2">
        <v>40</v>
      </c>
      <c r="H16" s="2">
        <v>0</v>
      </c>
      <c r="I16" s="2">
        <v>0</v>
      </c>
      <c r="J16" s="2">
        <v>0</v>
      </c>
      <c r="K16" s="2">
        <v>0</v>
      </c>
      <c r="L16" s="2">
        <v>40</v>
      </c>
      <c r="M16" s="2">
        <v>54</v>
      </c>
      <c r="N16" s="2">
        <f t="shared" si="0"/>
        <v>134</v>
      </c>
      <c r="O16" s="2"/>
      <c r="P16" s="6">
        <v>0.14166666666666666</v>
      </c>
      <c r="Q16" s="2">
        <f t="shared" si="1"/>
        <v>134</v>
      </c>
      <c r="R16" s="11" t="s">
        <v>251</v>
      </c>
      <c r="S16" s="2"/>
    </row>
    <row r="17" spans="1:19" ht="14.5" x14ac:dyDescent="0.35">
      <c r="A17" s="14">
        <v>115</v>
      </c>
      <c r="B17" s="18" t="s">
        <v>151</v>
      </c>
      <c r="C17" s="19" t="s">
        <v>152</v>
      </c>
      <c r="D17" s="18" t="s">
        <v>47</v>
      </c>
      <c r="E17" s="18" t="s">
        <v>145</v>
      </c>
      <c r="F17" s="2">
        <v>0</v>
      </c>
      <c r="G17" s="2">
        <v>40</v>
      </c>
      <c r="H17" s="2">
        <v>0</v>
      </c>
      <c r="I17" s="2">
        <v>0</v>
      </c>
      <c r="J17" s="2">
        <v>0</v>
      </c>
      <c r="K17" s="2">
        <v>0</v>
      </c>
      <c r="L17" s="2">
        <v>50</v>
      </c>
      <c r="M17" s="2">
        <v>40</v>
      </c>
      <c r="N17" s="2">
        <f t="shared" si="0"/>
        <v>130</v>
      </c>
      <c r="O17" s="6"/>
      <c r="P17" s="6">
        <v>0.15694444444444444</v>
      </c>
      <c r="Q17" s="2">
        <f t="shared" si="1"/>
        <v>130</v>
      </c>
      <c r="R17" s="11" t="s">
        <v>251</v>
      </c>
      <c r="S17" s="2"/>
    </row>
    <row r="18" spans="1:19" ht="14.5" x14ac:dyDescent="0.35">
      <c r="A18" s="14">
        <v>161</v>
      </c>
      <c r="B18" s="18" t="s">
        <v>60</v>
      </c>
      <c r="C18" s="19" t="s">
        <v>300</v>
      </c>
      <c r="D18" s="2"/>
      <c r="E18" s="18" t="s">
        <v>145</v>
      </c>
      <c r="F18" s="2">
        <v>0</v>
      </c>
      <c r="G18" s="2">
        <v>0</v>
      </c>
      <c r="H18" s="2">
        <v>25</v>
      </c>
      <c r="I18" s="2">
        <v>0</v>
      </c>
      <c r="J18" s="2">
        <v>30</v>
      </c>
      <c r="K18" s="2">
        <v>45</v>
      </c>
      <c r="L18" s="2">
        <v>10</v>
      </c>
      <c r="M18" s="2">
        <v>0</v>
      </c>
      <c r="N18" s="2">
        <f t="shared" si="0"/>
        <v>110</v>
      </c>
      <c r="O18" s="2">
        <v>25</v>
      </c>
      <c r="P18" s="6">
        <v>0.1875</v>
      </c>
      <c r="Q18" s="2">
        <f t="shared" si="1"/>
        <v>85</v>
      </c>
      <c r="R18" s="14"/>
      <c r="S18" s="2" t="s">
        <v>312</v>
      </c>
    </row>
    <row r="19" spans="1:19" ht="14.5" x14ac:dyDescent="0.35">
      <c r="A19" s="14">
        <v>113</v>
      </c>
      <c r="B19" s="18" t="s">
        <v>148</v>
      </c>
      <c r="C19" s="19" t="s">
        <v>149</v>
      </c>
      <c r="D19" s="18" t="s">
        <v>47</v>
      </c>
      <c r="E19" s="18" t="s">
        <v>145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20</v>
      </c>
      <c r="M19" s="2">
        <v>58</v>
      </c>
      <c r="N19" s="2">
        <f t="shared" si="0"/>
        <v>78</v>
      </c>
      <c r="O19" s="2"/>
      <c r="P19" s="6">
        <v>0.19236111111111112</v>
      </c>
      <c r="Q19" s="2">
        <f t="shared" si="1"/>
        <v>78</v>
      </c>
      <c r="R19" s="11" t="s">
        <v>251</v>
      </c>
      <c r="S19" s="2"/>
    </row>
    <row r="20" spans="1:19" ht="14.5" x14ac:dyDescent="0.35">
      <c r="A20" s="14">
        <v>121</v>
      </c>
      <c r="B20" s="18" t="s">
        <v>32</v>
      </c>
      <c r="C20" s="19" t="s">
        <v>157</v>
      </c>
      <c r="D20" s="18" t="s">
        <v>128</v>
      </c>
      <c r="E20" s="18" t="s">
        <v>145</v>
      </c>
      <c r="F20" s="2">
        <v>0</v>
      </c>
      <c r="G20" s="2">
        <v>45</v>
      </c>
      <c r="H20" s="2">
        <v>0</v>
      </c>
      <c r="I20" s="2">
        <v>0</v>
      </c>
      <c r="J20" s="2">
        <v>0</v>
      </c>
      <c r="K20" s="2">
        <v>0</v>
      </c>
      <c r="L20" s="2">
        <v>30</v>
      </c>
      <c r="M20" s="2">
        <v>56</v>
      </c>
      <c r="N20" s="2">
        <f t="shared" si="0"/>
        <v>131</v>
      </c>
      <c r="O20" s="2">
        <v>100</v>
      </c>
      <c r="P20" s="6">
        <v>0.14652777777777778</v>
      </c>
      <c r="Q20" s="2">
        <f t="shared" si="1"/>
        <v>31</v>
      </c>
      <c r="R20" s="14" t="s">
        <v>251</v>
      </c>
      <c r="S20" s="2" t="s">
        <v>311</v>
      </c>
    </row>
    <row r="21" spans="1:19" ht="14.5" x14ac:dyDescent="0.35">
      <c r="A21" s="29">
        <v>167</v>
      </c>
      <c r="B21" s="45" t="s">
        <v>41</v>
      </c>
      <c r="C21" s="46" t="s">
        <v>297</v>
      </c>
      <c r="D21" s="31"/>
      <c r="E21" s="45" t="s">
        <v>145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62</v>
      </c>
      <c r="N21" s="31">
        <f t="shared" si="0"/>
        <v>62</v>
      </c>
      <c r="O21" s="31"/>
      <c r="P21" s="32">
        <v>0.13541666666666666</v>
      </c>
      <c r="Q21" s="31">
        <f t="shared" si="1"/>
        <v>62</v>
      </c>
      <c r="R21" s="29"/>
      <c r="S21" s="31"/>
    </row>
  </sheetData>
  <sortState xmlns:xlrd2="http://schemas.microsoft.com/office/spreadsheetml/2017/richdata2" ref="A2:S20">
    <sortCondition descending="1" ref="Q2:Q20"/>
  </sortState>
  <phoneticPr fontId="0" type="noConversion"/>
  <printOptions gridLines="1"/>
  <pageMargins left="0.75" right="0.75" top="1" bottom="1" header="0.5" footer="0.5"/>
  <pageSetup orientation="landscape" r:id="rId1"/>
  <headerFooter alignWithMargins="0">
    <oddHeader>&amp;CTEXAS STATE TRUCK DRIVING CHAMPIONSHIP
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S8"/>
  <sheetViews>
    <sheetView zoomScale="126" zoomScaleNormal="126" workbookViewId="0">
      <selection activeCell="A2" sqref="A2:XFD5"/>
    </sheetView>
  </sheetViews>
  <sheetFormatPr defaultRowHeight="12.5" x14ac:dyDescent="0.25"/>
  <cols>
    <col min="1" max="1" width="3.453125" bestFit="1" customWidth="1"/>
    <col min="2" max="2" width="12.54296875" bestFit="1" customWidth="1"/>
    <col min="3" max="3" width="14.1796875" bestFit="1" customWidth="1"/>
    <col min="4" max="4" width="22" bestFit="1" customWidth="1"/>
    <col min="5" max="5" width="9" customWidth="1"/>
    <col min="6" max="11" width="3.453125" customWidth="1"/>
    <col min="12" max="12" width="5.81640625" customWidth="1"/>
    <col min="13" max="13" width="7.54296875" customWidth="1"/>
    <col min="14" max="14" width="8.1796875" customWidth="1"/>
    <col min="15" max="16" width="7.1796875" customWidth="1"/>
    <col min="17" max="17" width="5.54296875" customWidth="1"/>
    <col min="18" max="18" width="8.7265625" style="7"/>
    <col min="19" max="19" width="15.90625" customWidth="1"/>
  </cols>
  <sheetData>
    <row r="1" spans="1:19" ht="13.5" thickBot="1" x14ac:dyDescent="0.35">
      <c r="A1" s="10" t="s">
        <v>73</v>
      </c>
      <c r="B1" s="10" t="s">
        <v>12</v>
      </c>
      <c r="C1" s="10" t="s">
        <v>13</v>
      </c>
      <c r="D1" s="10" t="s">
        <v>6</v>
      </c>
      <c r="E1" s="10" t="s">
        <v>5</v>
      </c>
      <c r="F1" s="10">
        <v>1</v>
      </c>
      <c r="G1" s="10">
        <v>2</v>
      </c>
      <c r="H1" s="10">
        <v>3</v>
      </c>
      <c r="I1" s="10">
        <v>4</v>
      </c>
      <c r="J1" s="10">
        <v>5</v>
      </c>
      <c r="K1" s="10">
        <v>6</v>
      </c>
      <c r="L1" s="10" t="s">
        <v>10</v>
      </c>
      <c r="M1" s="10" t="s">
        <v>7</v>
      </c>
      <c r="N1" s="10" t="s">
        <v>14</v>
      </c>
      <c r="O1" s="10" t="s">
        <v>8</v>
      </c>
      <c r="P1" s="10" t="s">
        <v>11</v>
      </c>
      <c r="Q1" s="10" t="s">
        <v>9</v>
      </c>
      <c r="R1" s="10" t="s">
        <v>250</v>
      </c>
      <c r="S1" s="10" t="s">
        <v>92</v>
      </c>
    </row>
    <row r="2" spans="1:19" s="81" customFormat="1" ht="14.5" x14ac:dyDescent="0.35">
      <c r="A2" s="75">
        <v>49</v>
      </c>
      <c r="B2" s="76" t="s">
        <v>290</v>
      </c>
      <c r="C2" s="77" t="s">
        <v>289</v>
      </c>
      <c r="D2" s="76" t="s">
        <v>228</v>
      </c>
      <c r="E2" s="76" t="s">
        <v>229</v>
      </c>
      <c r="F2" s="78">
        <v>40</v>
      </c>
      <c r="G2" s="78">
        <v>50</v>
      </c>
      <c r="H2" s="78">
        <v>0</v>
      </c>
      <c r="I2" s="78">
        <v>50</v>
      </c>
      <c r="J2" s="78">
        <v>5</v>
      </c>
      <c r="K2" s="78">
        <v>0</v>
      </c>
      <c r="L2" s="78">
        <v>10</v>
      </c>
      <c r="M2" s="78">
        <v>60</v>
      </c>
      <c r="N2" s="78">
        <f t="shared" ref="N2:N8" si="0">SUM(F2:M2)</f>
        <v>215</v>
      </c>
      <c r="O2" s="78"/>
      <c r="P2" s="79">
        <v>0.16805555555555554</v>
      </c>
      <c r="Q2" s="78">
        <f t="shared" ref="Q2:Q8" si="1">N2-O2</f>
        <v>215</v>
      </c>
      <c r="R2" s="91" t="s">
        <v>252</v>
      </c>
      <c r="S2" s="78"/>
    </row>
    <row r="3" spans="1:19" s="81" customFormat="1" ht="14.5" x14ac:dyDescent="0.35">
      <c r="A3" s="75">
        <v>48</v>
      </c>
      <c r="B3" s="86" t="s">
        <v>58</v>
      </c>
      <c r="C3" s="86" t="s">
        <v>235</v>
      </c>
      <c r="D3" s="86" t="s">
        <v>163</v>
      </c>
      <c r="E3" s="86" t="s">
        <v>229</v>
      </c>
      <c r="F3" s="82">
        <v>0</v>
      </c>
      <c r="G3" s="82">
        <v>0</v>
      </c>
      <c r="H3" s="82">
        <v>0</v>
      </c>
      <c r="I3" s="82">
        <v>45</v>
      </c>
      <c r="J3" s="82">
        <v>25</v>
      </c>
      <c r="K3" s="82">
        <v>0</v>
      </c>
      <c r="L3" s="82">
        <v>10</v>
      </c>
      <c r="M3" s="82">
        <v>70</v>
      </c>
      <c r="N3" s="82">
        <f t="shared" si="0"/>
        <v>150</v>
      </c>
      <c r="O3" s="82"/>
      <c r="P3" s="83">
        <v>0.1173611111111111</v>
      </c>
      <c r="Q3" s="82">
        <f t="shared" si="1"/>
        <v>150</v>
      </c>
      <c r="R3" s="84" t="s">
        <v>252</v>
      </c>
      <c r="S3" s="82"/>
    </row>
    <row r="4" spans="1:19" s="81" customFormat="1" ht="14.5" x14ac:dyDescent="0.35">
      <c r="A4" s="75">
        <v>47</v>
      </c>
      <c r="B4" s="86" t="s">
        <v>233</v>
      </c>
      <c r="C4" s="86" t="s">
        <v>234</v>
      </c>
      <c r="D4" s="86" t="s">
        <v>163</v>
      </c>
      <c r="E4" s="86" t="s">
        <v>229</v>
      </c>
      <c r="F4" s="82">
        <v>0</v>
      </c>
      <c r="G4" s="82">
        <v>45</v>
      </c>
      <c r="H4" s="82">
        <v>25</v>
      </c>
      <c r="I4" s="82">
        <v>50</v>
      </c>
      <c r="J4" s="82">
        <v>0</v>
      </c>
      <c r="K4" s="82">
        <v>0</v>
      </c>
      <c r="L4" s="82">
        <v>40</v>
      </c>
      <c r="M4" s="82">
        <v>58</v>
      </c>
      <c r="N4" s="82">
        <f t="shared" si="0"/>
        <v>218</v>
      </c>
      <c r="O4" s="82"/>
      <c r="P4" s="83">
        <v>0.14861111111111111</v>
      </c>
      <c r="Q4" s="82">
        <f t="shared" si="1"/>
        <v>218</v>
      </c>
      <c r="R4" s="84" t="s">
        <v>251</v>
      </c>
      <c r="S4" s="82"/>
    </row>
    <row r="5" spans="1:19" s="81" customFormat="1" ht="14.5" x14ac:dyDescent="0.35">
      <c r="A5" s="75">
        <v>46</v>
      </c>
      <c r="B5" s="86" t="s">
        <v>59</v>
      </c>
      <c r="C5" s="86" t="s">
        <v>232</v>
      </c>
      <c r="D5" s="86" t="s">
        <v>163</v>
      </c>
      <c r="E5" s="86" t="s">
        <v>229</v>
      </c>
      <c r="F5" s="82">
        <v>40</v>
      </c>
      <c r="G5" s="82">
        <v>35</v>
      </c>
      <c r="H5" s="82">
        <v>0</v>
      </c>
      <c r="I5" s="82">
        <v>50</v>
      </c>
      <c r="J5" s="82">
        <v>0</v>
      </c>
      <c r="K5" s="82">
        <v>35</v>
      </c>
      <c r="L5" s="82">
        <v>30</v>
      </c>
      <c r="M5" s="82">
        <v>60</v>
      </c>
      <c r="N5" s="82">
        <f t="shared" si="0"/>
        <v>250</v>
      </c>
      <c r="O5" s="82"/>
      <c r="P5" s="83">
        <v>0.17152777777777775</v>
      </c>
      <c r="Q5" s="82">
        <f t="shared" si="1"/>
        <v>250</v>
      </c>
      <c r="R5" s="84" t="s">
        <v>252</v>
      </c>
      <c r="S5" s="82"/>
    </row>
    <row r="6" spans="1:19" ht="14.5" x14ac:dyDescent="0.35">
      <c r="A6" s="14">
        <v>45</v>
      </c>
      <c r="B6" s="25" t="s">
        <v>231</v>
      </c>
      <c r="C6" s="25" t="s">
        <v>51</v>
      </c>
      <c r="D6" s="25" t="s">
        <v>163</v>
      </c>
      <c r="E6" s="25" t="s">
        <v>229</v>
      </c>
      <c r="F6" s="2">
        <v>35</v>
      </c>
      <c r="G6" s="2">
        <v>30</v>
      </c>
      <c r="H6" s="2">
        <v>0</v>
      </c>
      <c r="I6" s="2">
        <v>50</v>
      </c>
      <c r="J6" s="2">
        <v>0</v>
      </c>
      <c r="K6" s="2">
        <v>0</v>
      </c>
      <c r="L6" s="2">
        <v>40</v>
      </c>
      <c r="M6" s="2">
        <v>58</v>
      </c>
      <c r="N6" s="2">
        <f t="shared" si="0"/>
        <v>213</v>
      </c>
      <c r="O6" s="2"/>
      <c r="P6" s="6">
        <v>0.1388888888888889</v>
      </c>
      <c r="Q6" s="2">
        <f t="shared" si="1"/>
        <v>213</v>
      </c>
      <c r="R6" s="11" t="s">
        <v>251</v>
      </c>
      <c r="S6" s="2"/>
    </row>
    <row r="7" spans="1:19" ht="14.5" x14ac:dyDescent="0.35">
      <c r="A7" s="14">
        <v>41</v>
      </c>
      <c r="B7" s="25" t="s">
        <v>17</v>
      </c>
      <c r="C7" s="25" t="s">
        <v>28</v>
      </c>
      <c r="D7" s="25" t="s">
        <v>0</v>
      </c>
      <c r="E7" s="25" t="s">
        <v>229</v>
      </c>
      <c r="F7" s="2">
        <v>40</v>
      </c>
      <c r="G7" s="2">
        <v>0</v>
      </c>
      <c r="H7" s="2">
        <v>0</v>
      </c>
      <c r="I7" s="2">
        <v>50</v>
      </c>
      <c r="J7" s="2">
        <v>0</v>
      </c>
      <c r="K7" s="2">
        <v>0</v>
      </c>
      <c r="L7" s="2">
        <v>50</v>
      </c>
      <c r="M7" s="2">
        <v>80</v>
      </c>
      <c r="N7" s="2">
        <f t="shared" si="0"/>
        <v>220</v>
      </c>
      <c r="O7" s="2"/>
      <c r="P7" s="6">
        <v>0.17569444444444446</v>
      </c>
      <c r="Q7" s="2">
        <f t="shared" si="1"/>
        <v>220</v>
      </c>
      <c r="R7" s="14" t="s">
        <v>251</v>
      </c>
      <c r="S7" s="2"/>
    </row>
    <row r="8" spans="1:19" ht="14.5" x14ac:dyDescent="0.35">
      <c r="A8" s="14">
        <v>40</v>
      </c>
      <c r="B8" s="25" t="s">
        <v>1</v>
      </c>
      <c r="C8" s="25" t="s">
        <v>36</v>
      </c>
      <c r="D8" s="25" t="s">
        <v>16</v>
      </c>
      <c r="E8" s="25" t="s">
        <v>229</v>
      </c>
      <c r="F8" s="2">
        <v>30</v>
      </c>
      <c r="G8" s="2">
        <v>0</v>
      </c>
      <c r="H8" s="2">
        <v>0</v>
      </c>
      <c r="I8" s="2">
        <v>50</v>
      </c>
      <c r="J8" s="2">
        <v>0</v>
      </c>
      <c r="K8" s="2">
        <v>0</v>
      </c>
      <c r="L8" s="2">
        <v>30</v>
      </c>
      <c r="M8" s="2">
        <v>64</v>
      </c>
      <c r="N8" s="2">
        <f t="shared" si="0"/>
        <v>174</v>
      </c>
      <c r="O8" s="2"/>
      <c r="P8" s="6">
        <v>0.15208333333333332</v>
      </c>
      <c r="Q8" s="2">
        <f t="shared" si="1"/>
        <v>174</v>
      </c>
      <c r="R8" s="11" t="s">
        <v>252</v>
      </c>
      <c r="S8" s="2"/>
    </row>
  </sheetData>
  <sortState xmlns:xlrd2="http://schemas.microsoft.com/office/spreadsheetml/2017/richdata2" ref="A2:S9">
    <sortCondition descending="1" ref="A2:A9"/>
  </sortState>
  <phoneticPr fontId="0" type="noConversion"/>
  <printOptions gridLines="1"/>
  <pageMargins left="0.75" right="0.75" top="1" bottom="1" header="0.5" footer="0.5"/>
  <pageSetup orientation="landscape" r:id="rId1"/>
  <headerFooter alignWithMargins="0">
    <oddHeader>&amp;CTEXAS STATE TRUCK DRIVING CHAMPIONSHIP
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S35"/>
  <sheetViews>
    <sheetView zoomScale="124" zoomScaleNormal="124" workbookViewId="0">
      <selection activeCell="A2" sqref="A2:XFD5"/>
    </sheetView>
  </sheetViews>
  <sheetFormatPr defaultRowHeight="12.5" x14ac:dyDescent="0.25"/>
  <cols>
    <col min="1" max="1" width="4" style="7" bestFit="1" customWidth="1"/>
    <col min="2" max="2" width="13.1796875" bestFit="1" customWidth="1"/>
    <col min="3" max="3" width="12.54296875" customWidth="1"/>
    <col min="4" max="4" width="22" bestFit="1" customWidth="1"/>
    <col min="5" max="5" width="9" customWidth="1"/>
    <col min="6" max="11" width="3.453125" customWidth="1"/>
    <col min="12" max="12" width="5.81640625" customWidth="1"/>
    <col min="13" max="13" width="7.54296875" customWidth="1"/>
    <col min="14" max="14" width="8.1796875" customWidth="1"/>
    <col min="15" max="16" width="7.1796875" customWidth="1"/>
    <col min="17" max="17" width="5.54296875" customWidth="1"/>
    <col min="18" max="18" width="8.81640625" style="7"/>
    <col min="19" max="19" width="21.1796875" customWidth="1"/>
  </cols>
  <sheetData>
    <row r="1" spans="1:19" ht="13.5" thickBot="1" x14ac:dyDescent="0.35">
      <c r="A1" s="9" t="s">
        <v>73</v>
      </c>
      <c r="B1" s="9" t="s">
        <v>12</v>
      </c>
      <c r="C1" s="9" t="s">
        <v>13</v>
      </c>
      <c r="D1" s="9" t="s">
        <v>6</v>
      </c>
      <c r="E1" s="9" t="s">
        <v>5</v>
      </c>
      <c r="F1" s="9">
        <v>1</v>
      </c>
      <c r="G1" s="9">
        <v>2</v>
      </c>
      <c r="H1" s="9">
        <v>3</v>
      </c>
      <c r="I1" s="9">
        <v>4</v>
      </c>
      <c r="J1" s="9">
        <v>5</v>
      </c>
      <c r="K1" s="9">
        <v>6</v>
      </c>
      <c r="L1" s="9" t="s">
        <v>10</v>
      </c>
      <c r="M1" s="9" t="s">
        <v>7</v>
      </c>
      <c r="N1" s="9" t="s">
        <v>14</v>
      </c>
      <c r="O1" s="9" t="s">
        <v>8</v>
      </c>
      <c r="P1" s="9" t="s">
        <v>11</v>
      </c>
      <c r="Q1" s="9" t="s">
        <v>9</v>
      </c>
      <c r="R1" s="9" t="s">
        <v>250</v>
      </c>
      <c r="S1" s="9" t="s">
        <v>92</v>
      </c>
    </row>
    <row r="2" spans="1:19" s="81" customFormat="1" ht="14.5" x14ac:dyDescent="0.35">
      <c r="A2" s="75">
        <v>55</v>
      </c>
      <c r="B2" s="86" t="s">
        <v>177</v>
      </c>
      <c r="C2" s="86" t="s">
        <v>178</v>
      </c>
      <c r="D2" s="86" t="s">
        <v>163</v>
      </c>
      <c r="E2" s="86" t="s">
        <v>3</v>
      </c>
      <c r="F2" s="78">
        <v>35</v>
      </c>
      <c r="G2" s="78">
        <v>30</v>
      </c>
      <c r="H2" s="78">
        <v>0</v>
      </c>
      <c r="I2" s="78">
        <v>50</v>
      </c>
      <c r="J2" s="78">
        <v>35</v>
      </c>
      <c r="K2" s="78">
        <v>45</v>
      </c>
      <c r="L2" s="78">
        <v>60</v>
      </c>
      <c r="M2" s="78">
        <v>64</v>
      </c>
      <c r="N2" s="78">
        <f t="shared" ref="N2:N10" si="0">SUM(F2:M2)</f>
        <v>319</v>
      </c>
      <c r="O2" s="78"/>
      <c r="P2" s="79">
        <v>0.13333333333333333</v>
      </c>
      <c r="Q2" s="78">
        <f t="shared" ref="Q2:Q10" si="1">N2-O2</f>
        <v>319</v>
      </c>
      <c r="R2" s="80" t="s">
        <v>251</v>
      </c>
      <c r="S2" s="78"/>
    </row>
    <row r="3" spans="1:19" s="81" customFormat="1" ht="14.5" x14ac:dyDescent="0.35">
      <c r="A3" s="75">
        <v>59</v>
      </c>
      <c r="B3" s="76" t="s">
        <v>288</v>
      </c>
      <c r="C3" s="77" t="s">
        <v>22</v>
      </c>
      <c r="D3" s="76" t="s">
        <v>228</v>
      </c>
      <c r="E3" s="76" t="s">
        <v>3</v>
      </c>
      <c r="F3" s="82">
        <v>35</v>
      </c>
      <c r="G3" s="82">
        <v>30</v>
      </c>
      <c r="H3" s="82">
        <v>0</v>
      </c>
      <c r="I3" s="82">
        <v>50</v>
      </c>
      <c r="J3" s="82">
        <v>25</v>
      </c>
      <c r="K3" s="82">
        <v>50</v>
      </c>
      <c r="L3" s="82">
        <v>50</v>
      </c>
      <c r="M3" s="82">
        <v>76</v>
      </c>
      <c r="N3" s="82">
        <f t="shared" si="0"/>
        <v>316</v>
      </c>
      <c r="O3" s="82"/>
      <c r="P3" s="83">
        <v>0.15763888888888888</v>
      </c>
      <c r="Q3" s="82">
        <f t="shared" si="1"/>
        <v>316</v>
      </c>
      <c r="R3" s="90" t="s">
        <v>46</v>
      </c>
      <c r="S3" s="82"/>
    </row>
    <row r="4" spans="1:19" s="81" customFormat="1" ht="14.5" x14ac:dyDescent="0.35">
      <c r="A4" s="75">
        <v>57</v>
      </c>
      <c r="B4" s="86" t="s">
        <v>75</v>
      </c>
      <c r="C4" s="86" t="s">
        <v>76</v>
      </c>
      <c r="D4" s="86" t="s">
        <v>163</v>
      </c>
      <c r="E4" s="86" t="s">
        <v>3</v>
      </c>
      <c r="F4" s="82">
        <v>30</v>
      </c>
      <c r="G4" s="82">
        <v>35</v>
      </c>
      <c r="H4" s="82">
        <v>0</v>
      </c>
      <c r="I4" s="82">
        <v>50</v>
      </c>
      <c r="J4" s="82">
        <v>40</v>
      </c>
      <c r="K4" s="82">
        <v>0</v>
      </c>
      <c r="L4" s="82">
        <v>50</v>
      </c>
      <c r="M4" s="82">
        <v>72</v>
      </c>
      <c r="N4" s="82">
        <f t="shared" si="0"/>
        <v>277</v>
      </c>
      <c r="O4" s="82"/>
      <c r="P4" s="83">
        <v>0.16527777777777777</v>
      </c>
      <c r="Q4" s="82">
        <f t="shared" si="1"/>
        <v>277</v>
      </c>
      <c r="R4" s="84" t="s">
        <v>252</v>
      </c>
      <c r="S4" s="82"/>
    </row>
    <row r="5" spans="1:19" s="81" customFormat="1" ht="14.5" x14ac:dyDescent="0.35">
      <c r="A5" s="75">
        <v>53</v>
      </c>
      <c r="B5" s="86" t="s">
        <v>18</v>
      </c>
      <c r="C5" s="86" t="s">
        <v>90</v>
      </c>
      <c r="D5" s="86" t="s">
        <v>31</v>
      </c>
      <c r="E5" s="86" t="s">
        <v>3</v>
      </c>
      <c r="F5" s="82">
        <v>0</v>
      </c>
      <c r="G5" s="82">
        <v>0</v>
      </c>
      <c r="H5" s="82">
        <v>0</v>
      </c>
      <c r="I5" s="82">
        <v>50</v>
      </c>
      <c r="J5" s="82">
        <v>0</v>
      </c>
      <c r="K5" s="82">
        <v>0</v>
      </c>
      <c r="L5" s="82">
        <v>70</v>
      </c>
      <c r="M5" s="82">
        <v>64</v>
      </c>
      <c r="N5" s="82">
        <f t="shared" si="0"/>
        <v>184</v>
      </c>
      <c r="O5" s="82"/>
      <c r="P5" s="83">
        <v>0.13263888888888889</v>
      </c>
      <c r="Q5" s="82">
        <f t="shared" si="1"/>
        <v>184</v>
      </c>
      <c r="R5" s="75" t="s">
        <v>252</v>
      </c>
      <c r="S5" s="82"/>
    </row>
    <row r="6" spans="1:19" ht="14.5" x14ac:dyDescent="0.35">
      <c r="A6" s="14">
        <v>51</v>
      </c>
      <c r="B6" s="25" t="s">
        <v>55</v>
      </c>
      <c r="C6" s="25" t="s">
        <v>173</v>
      </c>
      <c r="D6" s="25" t="s">
        <v>47</v>
      </c>
      <c r="E6" s="25" t="s">
        <v>3</v>
      </c>
      <c r="F6" s="2">
        <v>0</v>
      </c>
      <c r="G6" s="2">
        <v>0</v>
      </c>
      <c r="H6" s="2">
        <v>0</v>
      </c>
      <c r="I6" s="2">
        <v>50</v>
      </c>
      <c r="J6" s="2">
        <v>0</v>
      </c>
      <c r="K6" s="2">
        <v>0</v>
      </c>
      <c r="L6" s="2">
        <v>70</v>
      </c>
      <c r="M6" s="2">
        <v>54</v>
      </c>
      <c r="N6" s="2">
        <f t="shared" si="0"/>
        <v>174</v>
      </c>
      <c r="O6" s="2"/>
      <c r="P6" s="6">
        <v>0.16458333333333333</v>
      </c>
      <c r="Q6" s="2">
        <f t="shared" si="1"/>
        <v>174</v>
      </c>
      <c r="R6" s="11" t="s">
        <v>252</v>
      </c>
      <c r="S6" s="2"/>
    </row>
    <row r="7" spans="1:19" ht="14.5" x14ac:dyDescent="0.35">
      <c r="A7" s="14">
        <v>52</v>
      </c>
      <c r="B7" s="25" t="s">
        <v>174</v>
      </c>
      <c r="C7" s="25" t="s">
        <v>175</v>
      </c>
      <c r="D7" s="25" t="s">
        <v>128</v>
      </c>
      <c r="E7" s="25" t="s">
        <v>3</v>
      </c>
      <c r="F7" s="2">
        <v>0</v>
      </c>
      <c r="G7" s="2">
        <v>0</v>
      </c>
      <c r="H7" s="2">
        <v>25</v>
      </c>
      <c r="I7" s="2">
        <v>50</v>
      </c>
      <c r="J7" s="2">
        <v>0</v>
      </c>
      <c r="K7" s="2">
        <v>50</v>
      </c>
      <c r="L7" s="2">
        <v>40</v>
      </c>
      <c r="M7" s="2">
        <v>58</v>
      </c>
      <c r="N7" s="2">
        <f t="shared" si="0"/>
        <v>223</v>
      </c>
      <c r="O7" s="2">
        <v>50</v>
      </c>
      <c r="P7" s="6">
        <v>0.14375000000000002</v>
      </c>
      <c r="Q7" s="2">
        <f t="shared" si="1"/>
        <v>173</v>
      </c>
      <c r="R7" s="11" t="s">
        <v>251</v>
      </c>
      <c r="S7" s="2" t="s">
        <v>305</v>
      </c>
    </row>
    <row r="8" spans="1:19" s="34" customFormat="1" ht="14.5" x14ac:dyDescent="0.35">
      <c r="A8" s="29">
        <v>58</v>
      </c>
      <c r="B8" s="30" t="s">
        <v>56</v>
      </c>
      <c r="C8" s="30" t="s">
        <v>21</v>
      </c>
      <c r="D8" s="30" t="s">
        <v>163</v>
      </c>
      <c r="E8" s="30" t="s">
        <v>3</v>
      </c>
      <c r="F8" s="31">
        <v>35</v>
      </c>
      <c r="G8" s="31">
        <v>0</v>
      </c>
      <c r="H8" s="31">
        <v>50</v>
      </c>
      <c r="I8" s="31">
        <v>15</v>
      </c>
      <c r="J8" s="31">
        <v>0</v>
      </c>
      <c r="K8" s="31">
        <v>0</v>
      </c>
      <c r="L8" s="31">
        <v>70</v>
      </c>
      <c r="M8" s="31">
        <v>68</v>
      </c>
      <c r="N8" s="31">
        <f t="shared" si="0"/>
        <v>238</v>
      </c>
      <c r="O8" s="31"/>
      <c r="P8" s="32">
        <v>0.16458333333333333</v>
      </c>
      <c r="Q8" s="31">
        <f t="shared" si="1"/>
        <v>238</v>
      </c>
      <c r="R8" s="33" t="s">
        <v>251</v>
      </c>
      <c r="S8" s="31"/>
    </row>
    <row r="9" spans="1:19" ht="14.5" x14ac:dyDescent="0.35">
      <c r="A9" s="14">
        <v>54</v>
      </c>
      <c r="B9" s="25" t="s">
        <v>176</v>
      </c>
      <c r="C9" s="25" t="s">
        <v>42</v>
      </c>
      <c r="D9" s="25" t="s">
        <v>104</v>
      </c>
      <c r="E9" s="25" t="s">
        <v>3</v>
      </c>
      <c r="F9" s="2">
        <v>0</v>
      </c>
      <c r="G9" s="2">
        <v>0</v>
      </c>
      <c r="H9" s="2">
        <v>0</v>
      </c>
      <c r="I9" s="2">
        <v>50</v>
      </c>
      <c r="J9" s="2">
        <v>0</v>
      </c>
      <c r="K9" s="2">
        <v>0</v>
      </c>
      <c r="L9" s="2">
        <v>20</v>
      </c>
      <c r="M9" s="2">
        <v>48</v>
      </c>
      <c r="N9" s="2">
        <f t="shared" si="0"/>
        <v>118</v>
      </c>
      <c r="O9" s="2">
        <v>50</v>
      </c>
      <c r="P9" s="6">
        <v>0.15972222222222224</v>
      </c>
      <c r="Q9" s="2">
        <f t="shared" si="1"/>
        <v>68</v>
      </c>
      <c r="R9" s="14" t="s">
        <v>252</v>
      </c>
      <c r="S9" s="2" t="s">
        <v>305</v>
      </c>
    </row>
    <row r="10" spans="1:19" ht="14.5" x14ac:dyDescent="0.35">
      <c r="A10" s="14">
        <v>104</v>
      </c>
      <c r="B10" s="18" t="s">
        <v>137</v>
      </c>
      <c r="C10" s="19" t="s">
        <v>138</v>
      </c>
      <c r="D10" s="18" t="s">
        <v>104</v>
      </c>
      <c r="E10" s="18" t="s">
        <v>114</v>
      </c>
      <c r="F10" s="2">
        <v>35</v>
      </c>
      <c r="G10" s="2">
        <v>0</v>
      </c>
      <c r="H10" s="2">
        <v>50</v>
      </c>
      <c r="I10" s="2">
        <v>45</v>
      </c>
      <c r="J10" s="2">
        <v>0</v>
      </c>
      <c r="K10" s="2">
        <v>0</v>
      </c>
      <c r="L10" s="2">
        <v>40</v>
      </c>
      <c r="M10" s="2">
        <v>60</v>
      </c>
      <c r="N10" s="2">
        <f t="shared" si="0"/>
        <v>230</v>
      </c>
      <c r="O10" s="2">
        <v>50</v>
      </c>
      <c r="P10" s="6">
        <v>0.15</v>
      </c>
      <c r="Q10" s="2">
        <f t="shared" si="1"/>
        <v>180</v>
      </c>
      <c r="R10" s="11" t="s">
        <v>251</v>
      </c>
      <c r="S10" s="2" t="s">
        <v>305</v>
      </c>
    </row>
    <row r="11" spans="1:19" x14ac:dyDescent="0.25">
      <c r="P11" s="1"/>
    </row>
    <row r="12" spans="1:19" x14ac:dyDescent="0.25">
      <c r="P12" s="1"/>
    </row>
    <row r="13" spans="1:19" x14ac:dyDescent="0.25">
      <c r="P13" s="1"/>
    </row>
    <row r="14" spans="1:19" x14ac:dyDescent="0.25">
      <c r="P14" s="1"/>
    </row>
    <row r="15" spans="1:19" x14ac:dyDescent="0.25">
      <c r="O15" s="15" t="s">
        <v>46</v>
      </c>
      <c r="P15" s="1"/>
    </row>
    <row r="16" spans="1:19" x14ac:dyDescent="0.25">
      <c r="P16" s="1"/>
    </row>
    <row r="17" spans="16:16" x14ac:dyDescent="0.25">
      <c r="P17" s="1"/>
    </row>
    <row r="18" spans="16:16" x14ac:dyDescent="0.25">
      <c r="P18" s="1"/>
    </row>
    <row r="19" spans="16:16" x14ac:dyDescent="0.25">
      <c r="P19" s="1"/>
    </row>
    <row r="20" spans="16:16" x14ac:dyDescent="0.25">
      <c r="P20" s="1"/>
    </row>
    <row r="21" spans="16:16" x14ac:dyDescent="0.25">
      <c r="P21" s="1"/>
    </row>
    <row r="22" spans="16:16" x14ac:dyDescent="0.25">
      <c r="P22" s="1"/>
    </row>
    <row r="23" spans="16:16" x14ac:dyDescent="0.25">
      <c r="P23" s="1"/>
    </row>
    <row r="24" spans="16:16" x14ac:dyDescent="0.25">
      <c r="P24" s="1"/>
    </row>
    <row r="25" spans="16:16" x14ac:dyDescent="0.25">
      <c r="P25" s="1"/>
    </row>
    <row r="26" spans="16:16" x14ac:dyDescent="0.25">
      <c r="P26" s="1"/>
    </row>
    <row r="27" spans="16:16" x14ac:dyDescent="0.25">
      <c r="P27" s="1"/>
    </row>
    <row r="28" spans="16:16" x14ac:dyDescent="0.25">
      <c r="P28" s="1"/>
    </row>
    <row r="29" spans="16:16" x14ac:dyDescent="0.25">
      <c r="P29" s="1"/>
    </row>
    <row r="30" spans="16:16" x14ac:dyDescent="0.25">
      <c r="P30" s="1"/>
    </row>
    <row r="31" spans="16:16" x14ac:dyDescent="0.25">
      <c r="P31" s="1"/>
    </row>
    <row r="32" spans="16:16" x14ac:dyDescent="0.25">
      <c r="P32" s="1"/>
    </row>
    <row r="33" spans="16:16" x14ac:dyDescent="0.25">
      <c r="P33" s="1"/>
    </row>
    <row r="34" spans="16:16" x14ac:dyDescent="0.25">
      <c r="P34" s="1"/>
    </row>
    <row r="35" spans="16:16" x14ac:dyDescent="0.25">
      <c r="P35" s="1"/>
    </row>
  </sheetData>
  <sortState xmlns:xlrd2="http://schemas.microsoft.com/office/spreadsheetml/2017/richdata2" ref="A2:S36">
    <sortCondition descending="1" ref="Q2:Q36"/>
  </sortState>
  <phoneticPr fontId="0" type="noConversion"/>
  <printOptions gridLines="1"/>
  <pageMargins left="0.75" right="0.75" top="1" bottom="1" header="0.5" footer="0.5"/>
  <pageSetup orientation="landscape" r:id="rId1"/>
  <headerFooter alignWithMargins="0">
    <oddHeader>&amp;CTEXAS STATE TRUCK DRIVING CHAMPIONSHIP
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15F73177A8047B5DADDE45B7FDC34" ma:contentTypeVersion="12" ma:contentTypeDescription="Create a new document." ma:contentTypeScope="" ma:versionID="0919da58b084f4c37507504cd12126dc">
  <xsd:schema xmlns:xsd="http://www.w3.org/2001/XMLSchema" xmlns:xs="http://www.w3.org/2001/XMLSchema" xmlns:p="http://schemas.microsoft.com/office/2006/metadata/properties" xmlns:ns2="4defa023-cde4-41d3-8d8f-878b728f99c6" xmlns:ns3="ce1c4eef-046f-439a-9618-4443d3cd9bfa" targetNamespace="http://schemas.microsoft.com/office/2006/metadata/properties" ma:root="true" ma:fieldsID="7caacf8718a9e2274a25e3f56c9c4012" ns2:_="" ns3:_="">
    <xsd:import namespace="4defa023-cde4-41d3-8d8f-878b728f99c6"/>
    <xsd:import namespace="ce1c4eef-046f-439a-9618-4443d3cd9b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fa023-cde4-41d3-8d8f-878b728f99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4eef-046f-439a-9618-4443d3cd9bf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1AB3AB-CD1E-4AF0-869D-24811FA57F0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e1c4eef-046f-439a-9618-4443d3cd9bfa"/>
    <ds:schemaRef ds:uri="4defa023-cde4-41d3-8d8f-878b728f99c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163CFE-C331-4825-A835-BAE95B98C1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fa023-cde4-41d3-8d8f-878b728f99c6"/>
    <ds:schemaRef ds:uri="ce1c4eef-046f-439a-9618-4443d3cd9b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5CF395-B941-4151-8245-390EA0F911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Winners Final For Council Web</vt:lpstr>
      <vt:lpstr>Scores By Category</vt:lpstr>
      <vt:lpstr>Step Van</vt:lpstr>
      <vt:lpstr>Straight</vt:lpstr>
      <vt:lpstr>3 Axle</vt:lpstr>
      <vt:lpstr>4 Axle</vt:lpstr>
      <vt:lpstr>5 Axle</vt:lpstr>
      <vt:lpstr>Tanker</vt:lpstr>
      <vt:lpstr>Flatbed</vt:lpstr>
      <vt:lpstr>Twins</vt:lpstr>
      <vt:lpstr>Sleeper</vt:lpstr>
      <vt:lpstr>'Step Van'!Print_Area</vt:lpstr>
    </vt:vector>
  </TitlesOfParts>
  <Company>Riverstone Enterprises, L.L.C.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Coologhan</dc:creator>
  <cp:lastModifiedBy>Schneider, Teresa</cp:lastModifiedBy>
  <cp:lastPrinted>2023-05-06T13:22:36Z</cp:lastPrinted>
  <dcterms:created xsi:type="dcterms:W3CDTF">2000-06-14T19:52:57Z</dcterms:created>
  <dcterms:modified xsi:type="dcterms:W3CDTF">2023-05-06T13:27:32Z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0x010100A5D15F73177A8047B5DADDE45B7FDC34</vt:lpwstr>
  </property>
  <property fmtid="{D5CDD505-2E9C-101B-9397-08002B2CF9AE}" pid="3" name="Order">
    <vt:r8>693600</vt:r8>
  </property>
</Properties>
</file>