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DiNatale Water Dropbox\Public External Links\Cimarron Team\Report\final report\Supplemental Information\"/>
    </mc:Choice>
  </mc:AlternateContent>
  <xr:revisionPtr revIDLastSave="0" documentId="13_ncr:1_{2180D55E-565A-46D8-9699-924427C3BDF7}" xr6:coauthVersionLast="47" xr6:coauthVersionMax="47" xr10:uidLastSave="{00000000-0000-0000-0000-000000000000}"/>
  <bookViews>
    <workbookView xWindow="-108" yWindow="-108" windowWidth="23256" windowHeight="12456" xr2:uid="{A9388023-80AD-4462-8227-2ACB54BE2786}"/>
  </bookViews>
  <sheets>
    <sheet name="Goals and notes" sheetId="7" r:id="rId1"/>
    <sheet name="Large List of Projects" sheetId="6" r:id="rId2"/>
    <sheet name="screening instruction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6" l="1"/>
  <c r="E11" i="6"/>
  <c r="E5" i="6"/>
  <c r="E8" i="6"/>
  <c r="E22" i="6"/>
  <c r="E3" i="6"/>
  <c r="E2" i="6"/>
  <c r="C23" i="4"/>
</calcChain>
</file>

<file path=xl/sharedStrings.xml><?xml version="1.0" encoding="utf-8"?>
<sst xmlns="http://schemas.openxmlformats.org/spreadsheetml/2006/main" count="213" uniqueCount="132">
  <si>
    <t>Veo Ditch- address instability; hillside is sliding</t>
  </si>
  <si>
    <t>Zak and Sarah, Tony LaGreca</t>
  </si>
  <si>
    <t>CPW- Eric Gardunio</t>
  </si>
  <si>
    <t>Ashley Hom</t>
  </si>
  <si>
    <t>Matt</t>
  </si>
  <si>
    <t>CWCB- new program for Fire Mitigation</t>
  </si>
  <si>
    <t>7.27 coalition mtg</t>
  </si>
  <si>
    <t>7.9 BBQ, follow up</t>
  </si>
  <si>
    <t>Allen- indirect; check with Linda Daniels?</t>
  </si>
  <si>
    <t>7.28 discussion</t>
  </si>
  <si>
    <t>Watershed Coalition- get education-related grant for annual workshop, or partner with the NRCS/CD</t>
  </si>
  <si>
    <t>Fish screen on Nate Creek</t>
  </si>
  <si>
    <t>Contact</t>
  </si>
  <si>
    <t>Date- Info Source</t>
  </si>
  <si>
    <t>Notes</t>
  </si>
  <si>
    <t>Butte Ditch and Veo Ditch headgate improvements - pertains to potential future by-pass agreement</t>
  </si>
  <si>
    <t>Fish ladders, fish barriers, to improve/address migration - may be other areas</t>
  </si>
  <si>
    <t>Eric, Allen, Cary</t>
  </si>
  <si>
    <t>Install temperature measurement stations</t>
  </si>
  <si>
    <t>Matt, Cary</t>
  </si>
  <si>
    <t>Monitor where water goes within system; for example:  if high flows are recorded at bottom of system (discharge to red rocks), send signal to adjust diversions.</t>
  </si>
  <si>
    <t>Ryan Underreiner, Eric; Follow up meeting noted during meeting</t>
  </si>
  <si>
    <t>p</t>
  </si>
  <si>
    <t>i</t>
  </si>
  <si>
    <t>Aaron Brack, Allen</t>
  </si>
  <si>
    <t>JUB</t>
  </si>
  <si>
    <t>In process: Fish creek reservoir #2 rebuild; follow up on by-pass agreement- in construction</t>
  </si>
  <si>
    <t>Allen</t>
  </si>
  <si>
    <t>Project/Initiative  (project has defined scope)</t>
  </si>
  <si>
    <t>Project funded by CRD Accelorator funding; JUB is doing study</t>
  </si>
  <si>
    <t>In process: Study-phase- Blue Ditch headgate and piping (Colorado River District)</t>
  </si>
  <si>
    <t>Native cutthroat population is not protected</t>
  </si>
  <si>
    <t>Coalition</t>
  </si>
  <si>
    <t>Project or Initiative?</t>
  </si>
  <si>
    <t>Goal #</t>
  </si>
  <si>
    <t>In process: Piping lateral on Bostwick Park-PL-566 funding- be sure water saved adds to river flows.</t>
  </si>
  <si>
    <t>Consider funding to protect infrastructure from beaver damage (could be used to help w/piping?)</t>
  </si>
  <si>
    <t>Carey</t>
  </si>
  <si>
    <t xml:space="preserve">Restore fishery in Beaver Lake near SJ </t>
  </si>
  <si>
    <t>Benchmark with Taylor Watershed fire mitigation/fire management study</t>
  </si>
  <si>
    <t>Add Fire hazard map to Watershed map- using JW associates data</t>
  </si>
  <si>
    <t>USFS- Dayle Funka</t>
  </si>
  <si>
    <t>Learn about USFS  Potential Delineation System for fire management</t>
  </si>
  <si>
    <t>Allen, Coalition</t>
  </si>
  <si>
    <t>Flow by-pass agreements:  add more- particularly for Fish Creek 2.   Learn from McKinnley Ditch- improve and explore other water sharing projects</t>
  </si>
  <si>
    <t>Learn more/stay connect with both Gunnison County STOR (sustainability) and Gunnison stewardship (water and fire) initiatives; potential funding and collaborations</t>
  </si>
  <si>
    <t>Add more flow measurement locations- particularly at bottom of system; other locations?</t>
  </si>
  <si>
    <t>Consider how to incentivize leaving water in the creek vs. diverting where protecting water rights ia a concern (rather than raising a crop).</t>
  </si>
  <si>
    <t>Future piping of Cimarron Canal and Garnet Ditch; other ditches?</t>
  </si>
  <si>
    <t>P</t>
  </si>
  <si>
    <t xml:space="preserve">Continue to explore biological methods for weed control from Palisade Insectory- on public and private land.  </t>
  </si>
  <si>
    <t>Consider education and opportunities to collaborate to help eradicate weeds</t>
  </si>
  <si>
    <t>Pay attention to funding for weed control</t>
  </si>
  <si>
    <t>Allen and team</t>
  </si>
  <si>
    <t>Keep up Bostwick Park and Cimarron Canal Company's efforts to be more efficient with irrigation water.  Continue to support other ditch companies….Garnet ditch and Cow Creek irrigators?</t>
  </si>
  <si>
    <t>current project (CP)</t>
  </si>
  <si>
    <t xml:space="preserve">cp </t>
  </si>
  <si>
    <t>Consultants idea</t>
  </si>
  <si>
    <t>Riparian improvements on Daniels ranch at confluence of little and big Cimarron- install stock water pond (NRCS funding did not come through); other riparian improvements?</t>
  </si>
  <si>
    <t>Laurie idea</t>
  </si>
  <si>
    <t>Coordinating flood irrigation practices</t>
  </si>
  <si>
    <t xml:space="preserve">Don Stephens project- to increase the size of Cow Puncher lake so there are more storage rights in the lake.  This will help the fishery (walk-in fishery) and also put water down a stream that currently is dried up. </t>
  </si>
  <si>
    <t>Water right is "cowboy ditch".  Coalition is working on this but haven't made much progress</t>
  </si>
  <si>
    <t>8.31 coalition mtg</t>
  </si>
  <si>
    <t>Schedule improvements for irrigation in Bostwick Park (for example, haying) to reduce diversions and decrease tailwater flows into Red Canyon; these flows impact water quality in the Gunnison River</t>
  </si>
  <si>
    <t>Demand Management (voluntary), paid for by TU and others, for key water users such as ranches in Cow Creek area (to preserve flows in West Fork Cimarron, and ability to fill SJ); Bostwick Park water users</t>
  </si>
  <si>
    <t>Improvement to river geomorphology (bank and bed) in lower stretch of Cimarron along hwy 50, to address temperature</t>
  </si>
  <si>
    <t>Luke Laurita</t>
  </si>
  <si>
    <t>8.31 coalition mtg- Luke Laurita</t>
  </si>
  <si>
    <t>On-going road project in the canyon could be useful due to source of rock</t>
  </si>
  <si>
    <t>i/p</t>
  </si>
  <si>
    <t>Farmers and ranchers are compensated for allowing water to flow down river</t>
  </si>
  <si>
    <t>City of Montrose leased water shuttled down to Gunnison River and leased through the Tunnel's network (rather than leased to water users along the Canal)</t>
  </si>
  <si>
    <t>Goal addressed</t>
  </si>
  <si>
    <t>Financial feasibility</t>
  </si>
  <si>
    <t>Project is low profile, permittable, and has no legal or administrative obstacles =3; Uncertain or moderate permitting risk/PR risk= 2; Project wrought with issues =1  or 0)</t>
  </si>
  <si>
    <t>Info</t>
  </si>
  <si>
    <t>2- improve flows</t>
  </si>
  <si>
    <t>Highly feasible- free</t>
  </si>
  <si>
    <t>Uncertain</t>
  </si>
  <si>
    <t>Benefit intentsity</t>
  </si>
  <si>
    <t>Total:</t>
  </si>
  <si>
    <t>Example of using the tool:</t>
  </si>
  <si>
    <t>3. Financial feasibility</t>
  </si>
  <si>
    <t>4. Other feasibility- Cultural/PR, legal/permitting, or admininstrative feasibility (or risk)</t>
  </si>
  <si>
    <t>Other feasibility</t>
  </si>
  <si>
    <t>Project:  Convince City of Montrose to shuttle leased water down to the Gunnison, allowing water to stay in Cimarron River</t>
  </si>
  <si>
    <t>Project's Score</t>
  </si>
  <si>
    <t xml:space="preserve">Evaluate projects against the four-point rubric below to arrive at a score.  </t>
  </si>
  <si>
    <t>Quantify benefit intensity where possible to ensure application of rubric is objective.</t>
  </si>
  <si>
    <t>Need to decide if any of the six goals are "priority" goals (weighted or scored higher than others)</t>
  </si>
  <si>
    <t>2. What is approximate "Intensity" of benefit?</t>
  </si>
  <si>
    <t>Major benefit = 3; moderate or uncertain benefit = 2; minor benefit = 1</t>
  </si>
  <si>
    <r>
      <rPr>
        <b/>
        <sz val="11"/>
        <color theme="1"/>
        <rFont val="Calibri"/>
        <family val="2"/>
        <scheme val="minor"/>
      </rPr>
      <t>Four-point rubric</t>
    </r>
    <r>
      <rPr>
        <sz val="11"/>
        <color theme="1"/>
        <rFont val="Calibri"/>
        <family val="2"/>
        <scheme val="minor"/>
      </rPr>
      <t xml:space="preserve"> </t>
    </r>
  </si>
  <si>
    <t>Major (what is quantity of leased water?)</t>
  </si>
  <si>
    <t>What are the direct, positive impacts the project would have to the watershed?</t>
  </si>
  <si>
    <t>Are the beneficial impacts quantifiable?</t>
  </si>
  <si>
    <t>Would the project cause indirect or cumulative beneficial impacts?  Consider scale.</t>
  </si>
  <si>
    <t>Considerations with regards to evaluating the intensity of benefit:</t>
  </si>
  <si>
    <t>Would the project "timing" be important?  And if so, consider how that timing may contribute.</t>
  </si>
  <si>
    <t>Consider all "downstream" potential benefits that may indirectly result from the project (the domino effect)</t>
  </si>
  <si>
    <t xml:space="preserve">Don't overlook qualitative factors (social)- such as, pioneering a new way to share water, which may lead to future projects. </t>
  </si>
  <si>
    <t xml:space="preserve"> From Luke Laurita, during 8.31 coalition mtg follow up.  </t>
  </si>
  <si>
    <t>Example: Goal 2- addressing flows is determined to be a priority; this project gets 3 points, all other goals get a score of 2.  If addressing 2 priorities, gets 3 points</t>
  </si>
  <si>
    <t>1. Does project address flows, or two other goals simultaneously?</t>
  </si>
  <si>
    <t xml:space="preserve">Highly feasible (low or no cost; project is already funded or partners would fund) = 3;  Moderately feasible (grant funding available, and Coalition match achievable within a year or two under normal fundraising efforts) = 2;  A large "lift" for the coalition to raise $ (???  would require the Coalition to spend more than one year raising funds and would be a considerable effort- for example, cost of project is greater than $20K with no immediate financial benefit)= 1. </t>
  </si>
  <si>
    <t xml:space="preserve">Streamline the process for shepherding water for existing flow by-pass agreement @ Cimarron Canal for 1500 AF of stored water- meet with BOR, DWR, other, as needed to craft a standing MOA or agreement that ensures the BOR can call for water at any time, and the purpose is power generation. </t>
  </si>
  <si>
    <t xml:space="preserve">Beaver-based restoration and riparian reconnect;  reintroductions/Look at installing beaver dam analogues upstream of the Cimarron River where flows are an issue.  Note that CPW has helped in Gunnison with installing Beaver Dam Analogues (BDA’s). </t>
  </si>
  <si>
    <t>(new- Water storage-related- are there other projects?  What is "critical"?)</t>
  </si>
  <si>
    <t>Intensity</t>
  </si>
  <si>
    <t>Financial</t>
  </si>
  <si>
    <t>Feasibility</t>
  </si>
  <si>
    <t>Goals Score</t>
  </si>
  <si>
    <t>Score</t>
  </si>
  <si>
    <t>McKinley-Collier Ditch piping project</t>
  </si>
  <si>
    <t>Address poor irrigation practices by absentee landowners [reworded - educate landowners; water commissioners]</t>
  </si>
  <si>
    <t>Watershed Coalition- line up presenters and topics- quarterly; offer both in-person and remote meeting.  Beaver, fire, riparian - grazing</t>
  </si>
  <si>
    <t xml:space="preserve">Address dry stream bed along reach of West Fork.  Learn/connect with Garnet Ditch water users in Cow Camp area, to assess potential to share water with river instead of sweepiing all the water out of the West Fork of the Cimarron River. </t>
  </si>
  <si>
    <t>Screening tool to filter projects and arrive at 5 Priority Projects, to feature in the report:</t>
  </si>
  <si>
    <t>ERO collected video footage about this issue on Oct 5</t>
  </si>
  <si>
    <t>Goal Description</t>
  </si>
  <si>
    <t>Increase flows and reduce late summer water temperatures in the Cimarron River, Little Cimarron, and Blue Creek.</t>
  </si>
  <si>
    <t>Develop, rehabilitate and maintain critical water storage facilities (e.g., Fish Creek Reservoir #2).</t>
  </si>
  <si>
    <t>Modernize and stabilize irrigation infrastructure; make best use of available federal funding.</t>
  </si>
  <si>
    <t>Conserve, protect and improve where possible overall wildlife and aquatic habitat; focus on addressing noxious weeds and beetle kill timber for fire mitigation.</t>
  </si>
  <si>
    <t>Connect private land owners/ditch companies operating in the watershed, and state and federal resource and land management agencies* to enable understanding of watershed health, and to form productive partnerships and collaborations (*USFS, BLM, CPW, USFWS, DWR, and others).</t>
  </si>
  <si>
    <t>Increase community involvement and educational outreach in the Cimarron River and Blue Creek watershed.</t>
  </si>
  <si>
    <t>Cimarron River and Blue Creek Watershed Assessment goals and objectives for overall watershed improvement</t>
  </si>
  <si>
    <t>Developed at statkholder workshop July 2022, refined August 2022 at Coaltion monthly meeting</t>
  </si>
  <si>
    <t>Four-point rubric</t>
  </si>
  <si>
    <t>The Large List of Projects is a running list of project and initiative ideas presented by various stakholders over the course of the project.</t>
  </si>
  <si>
    <t xml:space="preserve">Projects were organized by watershed goals, and a preliminary scoring was applied to several of the projects.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</si>
</sst>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u/>
      <sz val="11"/>
      <color theme="1"/>
      <name val="Calibri"/>
      <family val="2"/>
      <scheme val="minor"/>
    </font>
    <font>
      <sz val="15"/>
      <color rgb="FF000000"/>
      <name val="Calibri"/>
      <family val="2"/>
      <scheme val="minor"/>
    </font>
    <font>
      <sz val="11"/>
      <color rgb="FFFF0000"/>
      <name val="Calibri"/>
      <family val="2"/>
      <scheme val="minor"/>
    </font>
    <font>
      <b/>
      <sz val="11"/>
      <color theme="1"/>
      <name val="Calibri"/>
      <family val="2"/>
      <scheme val="minor"/>
    </font>
    <font>
      <sz val="12"/>
      <color theme="1"/>
      <name val="Cambria"/>
      <family val="1"/>
    </font>
    <font>
      <b/>
      <sz val="12"/>
      <color rgb="FFFFFFFF"/>
      <name val="Calibri"/>
      <family val="2"/>
    </font>
    <font>
      <sz val="12"/>
      <color rgb="FF000000"/>
      <name val="Cambria"/>
      <family val="1"/>
    </font>
    <font>
      <sz val="11"/>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rgb="FF183158"/>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2">
    <xf numFmtId="0" fontId="0" fillId="0" borderId="0" xfId="0"/>
    <xf numFmtId="0" fontId="0" fillId="0" borderId="0" xfId="0" applyAlignment="1">
      <alignment wrapText="1"/>
    </xf>
    <xf numFmtId="0" fontId="1"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center" vertical="center" readingOrder="1"/>
    </xf>
    <xf numFmtId="0" fontId="1" fillId="0" borderId="0" xfId="0" applyFont="1" applyAlignment="1">
      <alignment wrapText="1"/>
    </xf>
    <xf numFmtId="0" fontId="3" fillId="0" borderId="0" xfId="0" applyFont="1" applyAlignment="1">
      <alignment wrapText="1"/>
    </xf>
    <xf numFmtId="0" fontId="4" fillId="0" borderId="0" xfId="0" applyFont="1"/>
    <xf numFmtId="0" fontId="0" fillId="0" borderId="0" xfId="0" applyFill="1" applyAlignment="1">
      <alignment wrapText="1"/>
    </xf>
    <xf numFmtId="0" fontId="1" fillId="2" borderId="0" xfId="0" applyFont="1" applyFill="1"/>
    <xf numFmtId="0" fontId="0" fillId="2" borderId="0" xfId="0" applyFill="1"/>
    <xf numFmtId="0" fontId="0" fillId="0" borderId="0" xfId="0" applyFill="1"/>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vertical="center" wrapText="1"/>
    </xf>
    <xf numFmtId="0" fontId="7" fillId="0" borderId="3" xfId="0" applyFont="1" applyBorder="1" applyAlignment="1">
      <alignment horizontal="center" vertical="center" wrapText="1"/>
    </xf>
    <xf numFmtId="0" fontId="7" fillId="0" borderId="4" xfId="0" applyFont="1" applyBorder="1" applyAlignment="1">
      <alignment vertical="center" wrapText="1"/>
    </xf>
    <xf numFmtId="0" fontId="8" fillId="0" borderId="0" xfId="0" applyFont="1" applyFill="1" applyAlignment="1">
      <alignment wrapText="1"/>
    </xf>
    <xf numFmtId="0" fontId="8" fillId="0" borderId="0" xfId="0" applyFont="1"/>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8C4B-3F98-4861-946D-49C0F6F7A6B0}">
  <dimension ref="A1:C14"/>
  <sheetViews>
    <sheetView tabSelected="1" zoomScaleNormal="100" workbookViewId="0">
      <selection activeCell="A6" sqref="A6"/>
    </sheetView>
  </sheetViews>
  <sheetFormatPr defaultColWidth="69" defaultRowHeight="14.4" x14ac:dyDescent="0.3"/>
  <cols>
    <col min="1" max="1" width="15.6640625" customWidth="1"/>
    <col min="2" max="2" width="12.33203125" customWidth="1"/>
    <col min="3" max="3" width="79.44140625" customWidth="1"/>
  </cols>
  <sheetData>
    <row r="1" spans="1:3" x14ac:dyDescent="0.3">
      <c r="A1" s="8" t="s">
        <v>127</v>
      </c>
    </row>
    <row r="2" spans="1:3" x14ac:dyDescent="0.3">
      <c r="A2" s="8" t="s">
        <v>128</v>
      </c>
    </row>
    <row r="3" spans="1:3" x14ac:dyDescent="0.3">
      <c r="A3" s="8"/>
    </row>
    <row r="4" spans="1:3" x14ac:dyDescent="0.3">
      <c r="A4" t="s">
        <v>130</v>
      </c>
    </row>
    <row r="5" spans="1:3" x14ac:dyDescent="0.3">
      <c r="A5" s="21" t="s">
        <v>131</v>
      </c>
    </row>
    <row r="7" spans="1:3" ht="15" thickBot="1" x14ac:dyDescent="0.35"/>
    <row r="8" spans="1:3" ht="16.2" thickBot="1" x14ac:dyDescent="0.35">
      <c r="B8" s="13" t="s">
        <v>34</v>
      </c>
      <c r="C8" s="14" t="s">
        <v>120</v>
      </c>
    </row>
    <row r="9" spans="1:3" ht="30.6" thickBot="1" x14ac:dyDescent="0.35">
      <c r="B9" s="15">
        <v>1</v>
      </c>
      <c r="C9" s="16" t="s">
        <v>121</v>
      </c>
    </row>
    <row r="10" spans="1:3" ht="30.6" thickBot="1" x14ac:dyDescent="0.35">
      <c r="B10" s="15">
        <v>2</v>
      </c>
      <c r="C10" s="16" t="s">
        <v>122</v>
      </c>
    </row>
    <row r="11" spans="1:3" ht="30.6" thickBot="1" x14ac:dyDescent="0.35">
      <c r="B11" s="15">
        <v>3</v>
      </c>
      <c r="C11" s="16" t="s">
        <v>123</v>
      </c>
    </row>
    <row r="12" spans="1:3" ht="45.6" thickBot="1" x14ac:dyDescent="0.35">
      <c r="B12" s="15">
        <v>4</v>
      </c>
      <c r="C12" s="16" t="s">
        <v>124</v>
      </c>
    </row>
    <row r="13" spans="1:3" ht="60.6" thickBot="1" x14ac:dyDescent="0.35">
      <c r="B13" s="15">
        <v>5</v>
      </c>
      <c r="C13" s="16" t="s">
        <v>125</v>
      </c>
    </row>
    <row r="14" spans="1:3" ht="30.6" thickBot="1" x14ac:dyDescent="0.35">
      <c r="B14" s="17">
        <v>6</v>
      </c>
      <c r="C14" s="18" t="s">
        <v>126</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2B046-700E-4ABE-85C9-CB2437BEDB5E}">
  <dimension ref="A1:K50"/>
  <sheetViews>
    <sheetView zoomScaleNormal="100" workbookViewId="0">
      <selection activeCell="E1" sqref="E1"/>
    </sheetView>
  </sheetViews>
  <sheetFormatPr defaultRowHeight="14.4" x14ac:dyDescent="0.3"/>
  <cols>
    <col min="1" max="1" width="11.6640625" customWidth="1"/>
    <col min="5" max="5" width="8.77734375"/>
    <col min="6" max="6" width="8.77734375" style="4"/>
    <col min="7" max="7" width="8.77734375" customWidth="1"/>
    <col min="8" max="8" width="95.5546875" style="1" customWidth="1"/>
    <col min="9" max="9" width="24.21875" customWidth="1"/>
    <col min="10" max="10" width="32.5546875" customWidth="1"/>
    <col min="11" max="11" width="80.44140625" customWidth="1"/>
  </cols>
  <sheetData>
    <row r="1" spans="1:11" s="2" customFormat="1" x14ac:dyDescent="0.3">
      <c r="A1" s="2" t="s">
        <v>112</v>
      </c>
      <c r="B1" s="2" t="s">
        <v>109</v>
      </c>
      <c r="C1" s="2" t="s">
        <v>110</v>
      </c>
      <c r="D1" s="2" t="s">
        <v>111</v>
      </c>
      <c r="E1" s="10" t="s">
        <v>113</v>
      </c>
      <c r="F1" s="3" t="s">
        <v>34</v>
      </c>
      <c r="G1" s="2" t="s">
        <v>33</v>
      </c>
      <c r="H1" s="6" t="s">
        <v>28</v>
      </c>
      <c r="I1" s="2" t="s">
        <v>13</v>
      </c>
      <c r="J1" s="2" t="s">
        <v>12</v>
      </c>
      <c r="K1" s="2" t="s">
        <v>14</v>
      </c>
    </row>
    <row r="2" spans="1:11" x14ac:dyDescent="0.3">
      <c r="A2">
        <v>3</v>
      </c>
      <c r="B2">
        <v>1</v>
      </c>
      <c r="C2">
        <v>2</v>
      </c>
      <c r="D2">
        <v>2</v>
      </c>
      <c r="E2" s="11">
        <f>SUM(A2:D2)</f>
        <v>8</v>
      </c>
      <c r="F2" s="4">
        <v>1</v>
      </c>
      <c r="G2" t="s">
        <v>22</v>
      </c>
      <c r="H2" s="1" t="s">
        <v>18</v>
      </c>
      <c r="I2" t="s">
        <v>9</v>
      </c>
      <c r="J2" t="s">
        <v>17</v>
      </c>
    </row>
    <row r="3" spans="1:11" ht="28.8" x14ac:dyDescent="0.3">
      <c r="A3">
        <v>3</v>
      </c>
      <c r="B3">
        <v>2</v>
      </c>
      <c r="C3">
        <v>2</v>
      </c>
      <c r="D3">
        <v>2</v>
      </c>
      <c r="E3" s="11">
        <f>SUM(A3:D3)</f>
        <v>9</v>
      </c>
      <c r="F3" s="4">
        <v>1</v>
      </c>
      <c r="G3" t="s">
        <v>23</v>
      </c>
      <c r="H3" s="1" t="s">
        <v>47</v>
      </c>
      <c r="I3" t="s">
        <v>9</v>
      </c>
      <c r="J3" t="s">
        <v>19</v>
      </c>
    </row>
    <row r="4" spans="1:11" ht="28.8" x14ac:dyDescent="0.3">
      <c r="E4" s="11"/>
      <c r="F4" s="4">
        <v>1</v>
      </c>
      <c r="G4" t="s">
        <v>23</v>
      </c>
      <c r="H4" s="1" t="s">
        <v>44</v>
      </c>
      <c r="I4" t="s">
        <v>7</v>
      </c>
      <c r="J4" t="s">
        <v>1</v>
      </c>
    </row>
    <row r="5" spans="1:11" ht="43.2" x14ac:dyDescent="0.3">
      <c r="A5">
        <v>3</v>
      </c>
      <c r="B5">
        <v>3</v>
      </c>
      <c r="C5">
        <v>3</v>
      </c>
      <c r="D5">
        <v>3</v>
      </c>
      <c r="E5" s="11">
        <f t="shared" ref="E4:E38" si="0">SUM(A5:D5)</f>
        <v>12</v>
      </c>
      <c r="F5" s="4">
        <v>1</v>
      </c>
      <c r="G5" t="s">
        <v>22</v>
      </c>
      <c r="H5" s="1" t="s">
        <v>106</v>
      </c>
      <c r="I5" t="s">
        <v>37</v>
      </c>
      <c r="J5" t="s">
        <v>21</v>
      </c>
    </row>
    <row r="6" spans="1:11" ht="28.8" x14ac:dyDescent="0.3">
      <c r="E6" s="11"/>
      <c r="F6" s="4">
        <v>1</v>
      </c>
      <c r="G6" t="s">
        <v>23</v>
      </c>
      <c r="H6" s="1" t="s">
        <v>58</v>
      </c>
      <c r="I6" t="s">
        <v>6</v>
      </c>
      <c r="J6" t="s">
        <v>8</v>
      </c>
    </row>
    <row r="7" spans="1:11" ht="28.8" x14ac:dyDescent="0.3">
      <c r="E7" s="11"/>
      <c r="F7" s="4">
        <v>1</v>
      </c>
      <c r="G7" t="s">
        <v>23</v>
      </c>
      <c r="H7" s="1" t="s">
        <v>64</v>
      </c>
      <c r="I7" t="s">
        <v>68</v>
      </c>
      <c r="J7" t="s">
        <v>67</v>
      </c>
    </row>
    <row r="8" spans="1:11" ht="28.8" x14ac:dyDescent="0.3">
      <c r="A8">
        <v>3</v>
      </c>
      <c r="B8">
        <v>3</v>
      </c>
      <c r="C8">
        <v>3</v>
      </c>
      <c r="D8">
        <v>3</v>
      </c>
      <c r="E8" s="11">
        <f t="shared" si="0"/>
        <v>12</v>
      </c>
      <c r="F8" s="4">
        <v>1</v>
      </c>
      <c r="G8" t="s">
        <v>70</v>
      </c>
      <c r="H8" s="1" t="s">
        <v>65</v>
      </c>
      <c r="I8" t="s">
        <v>68</v>
      </c>
      <c r="J8" t="s">
        <v>67</v>
      </c>
      <c r="K8" t="s">
        <v>71</v>
      </c>
    </row>
    <row r="9" spans="1:11" ht="28.8" x14ac:dyDescent="0.3">
      <c r="E9" s="11"/>
      <c r="F9" s="4">
        <v>1</v>
      </c>
      <c r="G9" t="s">
        <v>22</v>
      </c>
      <c r="H9" s="1" t="s">
        <v>72</v>
      </c>
    </row>
    <row r="10" spans="1:11" ht="28.8" x14ac:dyDescent="0.3">
      <c r="E10" s="11"/>
      <c r="F10" s="4">
        <v>1</v>
      </c>
      <c r="G10" t="s">
        <v>22</v>
      </c>
      <c r="H10" s="1" t="s">
        <v>66</v>
      </c>
      <c r="I10" t="s">
        <v>68</v>
      </c>
      <c r="J10" t="s">
        <v>67</v>
      </c>
      <c r="K10" t="s">
        <v>69</v>
      </c>
    </row>
    <row r="11" spans="1:11" ht="43.2" x14ac:dyDescent="0.3">
      <c r="A11">
        <v>3</v>
      </c>
      <c r="B11">
        <v>3</v>
      </c>
      <c r="C11">
        <v>3</v>
      </c>
      <c r="D11">
        <v>2</v>
      </c>
      <c r="E11" s="11">
        <f t="shared" ref="E11" si="1">SUM(A11:D11)</f>
        <v>11</v>
      </c>
      <c r="F11" s="4">
        <v>1</v>
      </c>
      <c r="G11" t="s">
        <v>70</v>
      </c>
      <c r="H11" s="19" t="s">
        <v>117</v>
      </c>
      <c r="I11" t="s">
        <v>9</v>
      </c>
      <c r="J11" t="s">
        <v>27</v>
      </c>
      <c r="K11" t="s">
        <v>119</v>
      </c>
    </row>
    <row r="12" spans="1:11" x14ac:dyDescent="0.3">
      <c r="E12" s="11"/>
      <c r="F12" s="4">
        <v>2</v>
      </c>
      <c r="G12" t="s">
        <v>55</v>
      </c>
      <c r="H12" s="1" t="s">
        <v>26</v>
      </c>
      <c r="I12" t="s">
        <v>32</v>
      </c>
      <c r="J12" t="s">
        <v>27</v>
      </c>
    </row>
    <row r="13" spans="1:11" ht="43.2" x14ac:dyDescent="0.3">
      <c r="E13" s="11"/>
      <c r="F13" s="4">
        <v>2</v>
      </c>
      <c r="G13" t="s">
        <v>23</v>
      </c>
      <c r="H13" s="1" t="s">
        <v>107</v>
      </c>
      <c r="I13" t="s">
        <v>9</v>
      </c>
      <c r="J13" t="s">
        <v>3</v>
      </c>
    </row>
    <row r="14" spans="1:11" x14ac:dyDescent="0.3">
      <c r="E14" s="11"/>
      <c r="F14" s="4">
        <v>2</v>
      </c>
      <c r="H14" s="20" t="s">
        <v>108</v>
      </c>
    </row>
    <row r="15" spans="1:11" ht="28.8" x14ac:dyDescent="0.3">
      <c r="A15" s="12"/>
      <c r="B15" s="12"/>
      <c r="C15" s="12"/>
      <c r="D15" s="12"/>
      <c r="E15" s="11"/>
      <c r="F15" s="4">
        <v>2</v>
      </c>
      <c r="G15" t="s">
        <v>22</v>
      </c>
      <c r="H15" s="1" t="s">
        <v>61</v>
      </c>
      <c r="I15" t="s">
        <v>63</v>
      </c>
      <c r="J15" t="s">
        <v>27</v>
      </c>
      <c r="K15" t="s">
        <v>62</v>
      </c>
    </row>
    <row r="16" spans="1:11" x14ac:dyDescent="0.3">
      <c r="E16" s="11"/>
      <c r="F16" s="4">
        <v>2</v>
      </c>
      <c r="G16" t="s">
        <v>23</v>
      </c>
      <c r="H16" s="1" t="s">
        <v>60</v>
      </c>
      <c r="I16" t="s">
        <v>59</v>
      </c>
    </row>
    <row r="17" spans="1:11" x14ac:dyDescent="0.3">
      <c r="E17" s="11"/>
      <c r="F17" s="4">
        <v>3</v>
      </c>
      <c r="G17" t="s">
        <v>56</v>
      </c>
      <c r="H17" s="1" t="s">
        <v>35</v>
      </c>
      <c r="I17" t="s">
        <v>32</v>
      </c>
      <c r="J17" t="s">
        <v>25</v>
      </c>
    </row>
    <row r="18" spans="1:11" x14ac:dyDescent="0.3">
      <c r="A18" s="12"/>
      <c r="B18" s="12"/>
      <c r="C18" s="12"/>
      <c r="D18" s="12"/>
      <c r="E18" s="11"/>
      <c r="F18" s="4">
        <v>3</v>
      </c>
      <c r="G18" t="s">
        <v>56</v>
      </c>
      <c r="H18" s="1" t="s">
        <v>30</v>
      </c>
      <c r="I18" t="s">
        <v>32</v>
      </c>
      <c r="J18" t="s">
        <v>24</v>
      </c>
      <c r="K18" t="s">
        <v>29</v>
      </c>
    </row>
    <row r="19" spans="1:11" x14ac:dyDescent="0.3">
      <c r="E19" s="11"/>
      <c r="F19" s="4">
        <v>3</v>
      </c>
      <c r="H19" s="1" t="s">
        <v>114</v>
      </c>
    </row>
    <row r="20" spans="1:11" x14ac:dyDescent="0.3">
      <c r="A20" s="12"/>
      <c r="B20" s="12"/>
      <c r="C20" s="12"/>
      <c r="D20" s="12"/>
      <c r="E20" s="11"/>
      <c r="F20" s="4">
        <v>3</v>
      </c>
      <c r="G20" t="s">
        <v>22</v>
      </c>
      <c r="H20" s="1" t="s">
        <v>0</v>
      </c>
      <c r="I20" t="s">
        <v>6</v>
      </c>
      <c r="J20" t="s">
        <v>24</v>
      </c>
    </row>
    <row r="21" spans="1:11" x14ac:dyDescent="0.3">
      <c r="E21" s="11"/>
      <c r="F21" s="4">
        <v>3</v>
      </c>
      <c r="G21" t="s">
        <v>22</v>
      </c>
      <c r="H21" s="1" t="s">
        <v>15</v>
      </c>
      <c r="I21" t="s">
        <v>6</v>
      </c>
      <c r="J21" t="s">
        <v>24</v>
      </c>
    </row>
    <row r="22" spans="1:11" x14ac:dyDescent="0.3">
      <c r="A22">
        <v>3</v>
      </c>
      <c r="B22">
        <v>3</v>
      </c>
      <c r="C22">
        <v>3</v>
      </c>
      <c r="D22">
        <v>3</v>
      </c>
      <c r="E22" s="11">
        <f t="shared" si="0"/>
        <v>12</v>
      </c>
      <c r="F22" s="4">
        <v>3</v>
      </c>
      <c r="G22" t="s">
        <v>22</v>
      </c>
      <c r="H22" s="1" t="s">
        <v>46</v>
      </c>
      <c r="I22" t="s">
        <v>9</v>
      </c>
      <c r="J22" t="s">
        <v>19</v>
      </c>
      <c r="K22" t="s">
        <v>20</v>
      </c>
    </row>
    <row r="23" spans="1:11" ht="28.8" x14ac:dyDescent="0.3">
      <c r="E23" s="11"/>
      <c r="F23" s="4">
        <v>3</v>
      </c>
      <c r="G23" t="s">
        <v>23</v>
      </c>
      <c r="H23" s="1" t="s">
        <v>54</v>
      </c>
    </row>
    <row r="24" spans="1:11" x14ac:dyDescent="0.3">
      <c r="E24" s="11"/>
      <c r="F24" s="4">
        <v>3</v>
      </c>
      <c r="G24" t="s">
        <v>23</v>
      </c>
      <c r="H24" s="1" t="s">
        <v>36</v>
      </c>
      <c r="I24" t="s">
        <v>9</v>
      </c>
      <c r="J24" t="s">
        <v>3</v>
      </c>
    </row>
    <row r="25" spans="1:11" x14ac:dyDescent="0.3">
      <c r="E25" s="11"/>
      <c r="F25" s="4">
        <v>3</v>
      </c>
      <c r="G25" t="s">
        <v>49</v>
      </c>
      <c r="H25" s="1" t="s">
        <v>48</v>
      </c>
      <c r="I25" t="s">
        <v>9</v>
      </c>
      <c r="J25" t="s">
        <v>43</v>
      </c>
    </row>
    <row r="26" spans="1:11" x14ac:dyDescent="0.3">
      <c r="E26" s="11"/>
      <c r="F26" s="4">
        <v>4</v>
      </c>
      <c r="G26" t="s">
        <v>22</v>
      </c>
      <c r="H26" s="1" t="s">
        <v>11</v>
      </c>
      <c r="I26" t="s">
        <v>9</v>
      </c>
      <c r="J26" t="s">
        <v>2</v>
      </c>
      <c r="K26" t="s">
        <v>31</v>
      </c>
    </row>
    <row r="27" spans="1:11" x14ac:dyDescent="0.3">
      <c r="E27" s="11"/>
      <c r="F27" s="4">
        <v>4</v>
      </c>
      <c r="G27" t="s">
        <v>23</v>
      </c>
      <c r="H27" s="1" t="s">
        <v>16</v>
      </c>
      <c r="I27" t="s">
        <v>6</v>
      </c>
      <c r="J27" t="s">
        <v>4</v>
      </c>
    </row>
    <row r="28" spans="1:11" x14ac:dyDescent="0.3">
      <c r="E28" s="11"/>
      <c r="F28" s="4">
        <v>4</v>
      </c>
      <c r="G28" t="s">
        <v>23</v>
      </c>
      <c r="H28" s="1" t="s">
        <v>39</v>
      </c>
      <c r="I28" t="s">
        <v>9</v>
      </c>
      <c r="J28" t="s">
        <v>3</v>
      </c>
    </row>
    <row r="29" spans="1:11" x14ac:dyDescent="0.3">
      <c r="E29" s="11"/>
      <c r="F29" s="4">
        <v>4</v>
      </c>
      <c r="H29" s="1" t="s">
        <v>40</v>
      </c>
      <c r="I29" t="s">
        <v>9</v>
      </c>
      <c r="J29" t="s">
        <v>3</v>
      </c>
    </row>
    <row r="30" spans="1:11" x14ac:dyDescent="0.3">
      <c r="E30" s="11"/>
      <c r="F30" s="4">
        <v>4</v>
      </c>
      <c r="G30" t="s">
        <v>23</v>
      </c>
      <c r="H30" s="1" t="s">
        <v>5</v>
      </c>
      <c r="I30" t="s">
        <v>6</v>
      </c>
      <c r="J30" t="s">
        <v>4</v>
      </c>
    </row>
    <row r="31" spans="1:11" x14ac:dyDescent="0.3">
      <c r="E31" s="11"/>
      <c r="F31" s="4">
        <v>4</v>
      </c>
      <c r="G31" t="s">
        <v>23</v>
      </c>
      <c r="H31" s="1" t="s">
        <v>50</v>
      </c>
      <c r="I31" t="s">
        <v>9</v>
      </c>
      <c r="J31" t="s">
        <v>53</v>
      </c>
    </row>
    <row r="32" spans="1:11" x14ac:dyDescent="0.3">
      <c r="E32" s="11"/>
      <c r="F32" s="4">
        <v>4</v>
      </c>
      <c r="G32" t="s">
        <v>23</v>
      </c>
      <c r="H32" s="1" t="s">
        <v>51</v>
      </c>
      <c r="I32" t="s">
        <v>9</v>
      </c>
    </row>
    <row r="33" spans="1:10" x14ac:dyDescent="0.3">
      <c r="E33" s="11"/>
      <c r="F33" s="4">
        <v>4</v>
      </c>
      <c r="G33" t="s">
        <v>23</v>
      </c>
      <c r="H33" s="1" t="s">
        <v>52</v>
      </c>
      <c r="I33" t="s">
        <v>9</v>
      </c>
      <c r="J33" t="s">
        <v>41</v>
      </c>
    </row>
    <row r="34" spans="1:10" x14ac:dyDescent="0.3">
      <c r="E34" s="11"/>
      <c r="F34" s="4">
        <v>5</v>
      </c>
      <c r="G34" t="s">
        <v>22</v>
      </c>
      <c r="H34" s="1" t="s">
        <v>38</v>
      </c>
      <c r="I34" t="s">
        <v>9</v>
      </c>
      <c r="J34" t="s">
        <v>2</v>
      </c>
    </row>
    <row r="35" spans="1:10" ht="28.8" x14ac:dyDescent="0.3">
      <c r="E35" s="11"/>
      <c r="F35" s="4">
        <v>5</v>
      </c>
      <c r="G35" t="s">
        <v>23</v>
      </c>
      <c r="H35" s="1" t="s">
        <v>45</v>
      </c>
      <c r="I35" t="s">
        <v>9</v>
      </c>
      <c r="J35" t="s">
        <v>41</v>
      </c>
    </row>
    <row r="36" spans="1:10" x14ac:dyDescent="0.3">
      <c r="E36" s="11"/>
      <c r="F36" s="4">
        <v>5</v>
      </c>
      <c r="G36" t="s">
        <v>23</v>
      </c>
      <c r="H36" s="1" t="s">
        <v>42</v>
      </c>
      <c r="I36" t="s">
        <v>9</v>
      </c>
      <c r="J36" t="s">
        <v>41</v>
      </c>
    </row>
    <row r="37" spans="1:10" ht="28.8" x14ac:dyDescent="0.3">
      <c r="E37" s="11"/>
      <c r="F37" s="4">
        <v>6</v>
      </c>
      <c r="G37" t="s">
        <v>23</v>
      </c>
      <c r="H37" s="9" t="s">
        <v>116</v>
      </c>
      <c r="I37" t="s">
        <v>57</v>
      </c>
      <c r="J37" t="s">
        <v>32</v>
      </c>
    </row>
    <row r="38" spans="1:10" x14ac:dyDescent="0.3">
      <c r="E38" s="11"/>
      <c r="F38" s="4">
        <v>6</v>
      </c>
      <c r="G38" t="s">
        <v>23</v>
      </c>
      <c r="H38" s="9" t="s">
        <v>10</v>
      </c>
      <c r="I38" t="s">
        <v>57</v>
      </c>
      <c r="J38" t="s">
        <v>32</v>
      </c>
    </row>
    <row r="39" spans="1:10" ht="28.8" x14ac:dyDescent="0.3">
      <c r="A39">
        <v>3</v>
      </c>
      <c r="B39">
        <v>3</v>
      </c>
      <c r="C39">
        <v>3</v>
      </c>
      <c r="D39">
        <v>3</v>
      </c>
      <c r="E39" s="11">
        <f t="shared" ref="E39" si="2">SUM(A39:D39)</f>
        <v>12</v>
      </c>
      <c r="F39" s="4">
        <v>6</v>
      </c>
      <c r="G39" t="s">
        <v>23</v>
      </c>
      <c r="H39" s="1" t="s">
        <v>115</v>
      </c>
      <c r="I39" t="s">
        <v>7</v>
      </c>
      <c r="J39" t="s">
        <v>43</v>
      </c>
    </row>
    <row r="41" spans="1:10" x14ac:dyDescent="0.3">
      <c r="H41" s="7"/>
    </row>
    <row r="42" spans="1:10" x14ac:dyDescent="0.3">
      <c r="H42" s="7"/>
    </row>
    <row r="43" spans="1:10" ht="15" thickBot="1" x14ac:dyDescent="0.35"/>
    <row r="44" spans="1:10" ht="20.399999999999999" thickBot="1" x14ac:dyDescent="0.35">
      <c r="F44" s="5"/>
      <c r="G44" s="13" t="s">
        <v>34</v>
      </c>
      <c r="H44" s="14" t="s">
        <v>120</v>
      </c>
    </row>
    <row r="45" spans="1:10" ht="30.6" thickBot="1" x14ac:dyDescent="0.35">
      <c r="F45" s="5"/>
      <c r="G45" s="15">
        <v>1</v>
      </c>
      <c r="H45" s="16" t="s">
        <v>121</v>
      </c>
    </row>
    <row r="46" spans="1:10" ht="20.399999999999999" thickBot="1" x14ac:dyDescent="0.35">
      <c r="F46" s="5"/>
      <c r="G46" s="15">
        <v>2</v>
      </c>
      <c r="H46" s="16" t="s">
        <v>122</v>
      </c>
    </row>
    <row r="47" spans="1:10" ht="20.399999999999999" thickBot="1" x14ac:dyDescent="0.35">
      <c r="F47" s="5"/>
      <c r="G47" s="15">
        <v>3</v>
      </c>
      <c r="H47" s="16" t="s">
        <v>123</v>
      </c>
    </row>
    <row r="48" spans="1:10" ht="30.6" thickBot="1" x14ac:dyDescent="0.35">
      <c r="F48" s="5"/>
      <c r="G48" s="15">
        <v>4</v>
      </c>
      <c r="H48" s="16" t="s">
        <v>124</v>
      </c>
    </row>
    <row r="49" spans="7:8" ht="45.6" thickBot="1" x14ac:dyDescent="0.35">
      <c r="G49" s="15">
        <v>5</v>
      </c>
      <c r="H49" s="16" t="s">
        <v>125</v>
      </c>
    </row>
    <row r="50" spans="7:8" ht="30.6" thickBot="1" x14ac:dyDescent="0.35">
      <c r="G50" s="17">
        <v>6</v>
      </c>
      <c r="H50" s="18" t="s">
        <v>126</v>
      </c>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BCA04-CECE-4613-9CB7-61C18B24715F}">
  <dimension ref="A1:C31"/>
  <sheetViews>
    <sheetView topLeftCell="A10" workbookViewId="0">
      <selection activeCell="A11" sqref="A11"/>
    </sheetView>
  </sheetViews>
  <sheetFormatPr defaultRowHeight="14.4" x14ac:dyDescent="0.3"/>
  <cols>
    <col min="1" max="1" width="19.44140625" customWidth="1"/>
    <col min="2" max="2" width="51.5546875" customWidth="1"/>
    <col min="3" max="3" width="7.5546875" customWidth="1"/>
  </cols>
  <sheetData>
    <row r="1" spans="1:3" x14ac:dyDescent="0.3">
      <c r="A1" s="8" t="s">
        <v>118</v>
      </c>
    </row>
    <row r="2" spans="1:3" x14ac:dyDescent="0.3">
      <c r="A2" t="s">
        <v>88</v>
      </c>
    </row>
    <row r="3" spans="1:3" x14ac:dyDescent="0.3">
      <c r="A3" t="s">
        <v>90</v>
      </c>
    </row>
    <row r="4" spans="1:3" x14ac:dyDescent="0.3">
      <c r="A4" t="s">
        <v>89</v>
      </c>
    </row>
    <row r="6" spans="1:3" x14ac:dyDescent="0.3">
      <c r="A6" s="8" t="s">
        <v>129</v>
      </c>
      <c r="C6" s="8" t="s">
        <v>87</v>
      </c>
    </row>
    <row r="7" spans="1:3" x14ac:dyDescent="0.3">
      <c r="A7" t="s">
        <v>104</v>
      </c>
      <c r="C7" t="s">
        <v>103</v>
      </c>
    </row>
    <row r="8" spans="1:3" x14ac:dyDescent="0.3">
      <c r="A8" t="s">
        <v>91</v>
      </c>
      <c r="C8" t="s">
        <v>92</v>
      </c>
    </row>
    <row r="9" spans="1:3" x14ac:dyDescent="0.3">
      <c r="A9" t="s">
        <v>83</v>
      </c>
      <c r="C9" t="s">
        <v>105</v>
      </c>
    </row>
    <row r="10" spans="1:3" x14ac:dyDescent="0.3">
      <c r="A10" t="s">
        <v>84</v>
      </c>
      <c r="C10" t="s">
        <v>75</v>
      </c>
    </row>
    <row r="13" spans="1:3" x14ac:dyDescent="0.3">
      <c r="A13" s="8" t="s">
        <v>82</v>
      </c>
    </row>
    <row r="14" spans="1:3" x14ac:dyDescent="0.3">
      <c r="A14" t="s">
        <v>86</v>
      </c>
    </row>
    <row r="15" spans="1:3" x14ac:dyDescent="0.3">
      <c r="A15" t="s">
        <v>102</v>
      </c>
    </row>
    <row r="17" spans="1:3" x14ac:dyDescent="0.3">
      <c r="A17" t="s">
        <v>93</v>
      </c>
      <c r="B17" s="8" t="s">
        <v>76</v>
      </c>
      <c r="C17" s="8" t="s">
        <v>87</v>
      </c>
    </row>
    <row r="18" spans="1:3" x14ac:dyDescent="0.3">
      <c r="A18" t="s">
        <v>73</v>
      </c>
      <c r="B18" t="s">
        <v>77</v>
      </c>
      <c r="C18">
        <v>3</v>
      </c>
    </row>
    <row r="19" spans="1:3" x14ac:dyDescent="0.3">
      <c r="A19" t="s">
        <v>80</v>
      </c>
      <c r="B19" t="s">
        <v>94</v>
      </c>
      <c r="C19">
        <v>3</v>
      </c>
    </row>
    <row r="20" spans="1:3" x14ac:dyDescent="0.3">
      <c r="A20" t="s">
        <v>74</v>
      </c>
      <c r="B20" t="s">
        <v>78</v>
      </c>
      <c r="C20">
        <v>3</v>
      </c>
    </row>
    <row r="21" spans="1:3" x14ac:dyDescent="0.3">
      <c r="A21" t="s">
        <v>85</v>
      </c>
      <c r="B21" t="s">
        <v>79</v>
      </c>
      <c r="C21">
        <v>2</v>
      </c>
    </row>
    <row r="23" spans="1:3" x14ac:dyDescent="0.3">
      <c r="B23" t="s">
        <v>81</v>
      </c>
      <c r="C23">
        <f>SUM(C18:C22)</f>
        <v>11</v>
      </c>
    </row>
    <row r="25" spans="1:3" x14ac:dyDescent="0.3">
      <c r="A25" s="8" t="s">
        <v>98</v>
      </c>
    </row>
    <row r="26" spans="1:3" x14ac:dyDescent="0.3">
      <c r="A26" t="s">
        <v>95</v>
      </c>
    </row>
    <row r="27" spans="1:3" x14ac:dyDescent="0.3">
      <c r="A27" t="s">
        <v>99</v>
      </c>
    </row>
    <row r="28" spans="1:3" x14ac:dyDescent="0.3">
      <c r="A28" t="s">
        <v>96</v>
      </c>
    </row>
    <row r="29" spans="1:3" x14ac:dyDescent="0.3">
      <c r="A29" t="s">
        <v>100</v>
      </c>
    </row>
    <row r="30" spans="1:3" x14ac:dyDescent="0.3">
      <c r="A30" t="s">
        <v>97</v>
      </c>
    </row>
    <row r="31" spans="1:3" x14ac:dyDescent="0.3">
      <c r="A31" t="s">
        <v>101</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Goals and notes</vt:lpstr>
      <vt:lpstr>Large List of Projects</vt:lpstr>
      <vt:lpstr>screening 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Cassandra Shenk</dc:creator>
  <cp:lastModifiedBy>Matt</cp:lastModifiedBy>
  <dcterms:created xsi:type="dcterms:W3CDTF">2022-07-28T20:10:59Z</dcterms:created>
  <dcterms:modified xsi:type="dcterms:W3CDTF">2022-12-06T22:50:01Z</dcterms:modified>
</cp:coreProperties>
</file>