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Miller\Documents\Truth In Taxation\2020-2021\"/>
    </mc:Choice>
  </mc:AlternateContent>
  <xr:revisionPtr revIDLastSave="0" documentId="13_ncr:1_{006C8924-6981-44BD-A7A5-0F759149476E}" xr6:coauthVersionLast="45" xr6:coauthVersionMax="45" xr10:uidLastSave="{00000000-0000-0000-0000-000000000000}"/>
  <bookViews>
    <workbookView xWindow="-120" yWindow="-120" windowWidth="29040" windowHeight="15840" activeTab="1" xr2:uid="{73A37D4D-4D3A-4439-87C2-DBEF8F6B8C50}"/>
  </bookViews>
  <sheets>
    <sheet name="Sheet1" sheetId="1" r:id="rId1"/>
    <sheet name="One Pag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2" l="1"/>
  <c r="C104" i="2"/>
  <c r="C22" i="2" l="1"/>
  <c r="K103" i="2"/>
  <c r="K102" i="2"/>
  <c r="K101" i="2"/>
  <c r="K99" i="2"/>
  <c r="K97" i="2"/>
  <c r="K95" i="2"/>
  <c r="K93" i="2"/>
  <c r="K92" i="2"/>
  <c r="K91" i="2"/>
  <c r="K90" i="2"/>
  <c r="K87" i="2"/>
  <c r="K83" i="2"/>
  <c r="K82" i="2"/>
  <c r="K81" i="2"/>
  <c r="K80" i="2"/>
  <c r="K78" i="2"/>
  <c r="K77" i="2"/>
  <c r="K75" i="2"/>
  <c r="K74" i="2"/>
  <c r="K70" i="2"/>
  <c r="K67" i="2"/>
  <c r="K64" i="2"/>
  <c r="K63" i="2"/>
  <c r="K62" i="2"/>
  <c r="K59" i="2"/>
  <c r="K58" i="2"/>
  <c r="K57" i="2"/>
  <c r="K56" i="2"/>
  <c r="K55" i="2"/>
  <c r="K50" i="2"/>
  <c r="K47" i="2"/>
  <c r="K46" i="2"/>
  <c r="K45" i="2"/>
  <c r="K42" i="2"/>
  <c r="K40" i="2"/>
  <c r="K39" i="2"/>
  <c r="K38" i="2"/>
  <c r="K35" i="2"/>
  <c r="K34" i="2"/>
  <c r="K33" i="2"/>
  <c r="K31" i="2"/>
  <c r="K30" i="2"/>
  <c r="K29" i="2"/>
  <c r="K28" i="2"/>
  <c r="K27" i="2"/>
  <c r="K6" i="2"/>
  <c r="K7" i="2"/>
  <c r="K9" i="2"/>
  <c r="K10" i="2"/>
  <c r="K11" i="2"/>
  <c r="K12" i="2"/>
  <c r="K13" i="2"/>
  <c r="K15" i="2"/>
  <c r="K16" i="2"/>
  <c r="K18" i="2"/>
  <c r="K19" i="2"/>
  <c r="K20" i="2"/>
  <c r="K21" i="2"/>
  <c r="K22" i="2"/>
  <c r="K5" i="2"/>
  <c r="I106" i="2" l="1"/>
  <c r="K106" i="2" s="1"/>
  <c r="I24" i="2"/>
  <c r="F24" i="2" l="1"/>
  <c r="K24" i="2" l="1"/>
  <c r="C104" i="1"/>
  <c r="C22" i="1"/>
</calcChain>
</file>

<file path=xl/sharedStrings.xml><?xml version="1.0" encoding="utf-8"?>
<sst xmlns="http://schemas.openxmlformats.org/spreadsheetml/2006/main" count="552" uniqueCount="112">
  <si>
    <t>Capacity Fee</t>
  </si>
  <si>
    <t>Water Tap Fees</t>
  </si>
  <si>
    <t>Sewer Tap Fees</t>
  </si>
  <si>
    <t>Penalty</t>
  </si>
  <si>
    <t>Inspection Fees</t>
  </si>
  <si>
    <t>Water Service</t>
  </si>
  <si>
    <t>Sewer Service</t>
  </si>
  <si>
    <t>Reconnection Fees</t>
  </si>
  <si>
    <t>Returned Check Fees</t>
  </si>
  <si>
    <t>Line Ext.</t>
  </si>
  <si>
    <t>Meter Tampering Fee</t>
  </si>
  <si>
    <t>Meter Move/Repair Fee</t>
  </si>
  <si>
    <t>Misc Income</t>
  </si>
  <si>
    <t>Interest Income</t>
  </si>
  <si>
    <t>Maint. &amp; Operat. Tax</t>
  </si>
  <si>
    <t>Street Light Revenue</t>
  </si>
  <si>
    <t>VFD Revenue</t>
  </si>
  <si>
    <t>Trash/Garbage</t>
  </si>
  <si>
    <t>Reimbursement Resolutions</t>
  </si>
  <si>
    <t>Total Revenues</t>
  </si>
  <si>
    <t>Expenses</t>
  </si>
  <si>
    <t>Salaries</t>
  </si>
  <si>
    <t>Alliance Payroll Serv.</t>
  </si>
  <si>
    <t>Payroll Tax Expense</t>
  </si>
  <si>
    <t>Empl Pension Expense</t>
  </si>
  <si>
    <t>State Unemploy Taxes</t>
  </si>
  <si>
    <t>Employee Medical Exp.</t>
  </si>
  <si>
    <t>Auditing Fees</t>
  </si>
  <si>
    <t>Bank/Global/T-Tech Charges</t>
  </si>
  <si>
    <t>Auto &amp; Vehicle Expense</t>
  </si>
  <si>
    <t>Equipment Expense</t>
  </si>
  <si>
    <t>Chemicals</t>
  </si>
  <si>
    <t>Pest Control</t>
  </si>
  <si>
    <t>Computer Expenses</t>
  </si>
  <si>
    <t>Conferences &amp; Seminars</t>
  </si>
  <si>
    <t>Dues &amp; Subscriptions</t>
  </si>
  <si>
    <t>Annual Sup Agreements</t>
  </si>
  <si>
    <t>Educ Courses/Materia</t>
  </si>
  <si>
    <t>Election Expenses</t>
  </si>
  <si>
    <t xml:space="preserve">Insurance </t>
  </si>
  <si>
    <t>Life/Dental/LTD/STD Ins.</t>
  </si>
  <si>
    <t>Group Insurance - Health</t>
  </si>
  <si>
    <t>Laboratory Fees</t>
  </si>
  <si>
    <t>Filing/Posting Agendas/Notices</t>
  </si>
  <si>
    <t>Advertised Legal Notices</t>
  </si>
  <si>
    <t>Lab Equip./Supplies</t>
  </si>
  <si>
    <t>License Expense</t>
  </si>
  <si>
    <t>Permits</t>
  </si>
  <si>
    <t>Mileage/Lodging Expense</t>
  </si>
  <si>
    <t>Misc Expense</t>
  </si>
  <si>
    <t>Fuel &amp; Lube</t>
  </si>
  <si>
    <t>Small Hand Tools</t>
  </si>
  <si>
    <t>Office Supplies</t>
  </si>
  <si>
    <t>Printing</t>
  </si>
  <si>
    <t>Postage</t>
  </si>
  <si>
    <t>Shipping/Handling Exp</t>
  </si>
  <si>
    <t>Security Sys Monitoring</t>
  </si>
  <si>
    <t>Legal Fees</t>
  </si>
  <si>
    <t>Engineering Fees</t>
  </si>
  <si>
    <t>Financial Advisor Fees</t>
  </si>
  <si>
    <t>Rentals and Leases</t>
  </si>
  <si>
    <t>Social Sec Assess Fee</t>
  </si>
  <si>
    <t>Water Line Ext.</t>
  </si>
  <si>
    <t>Sewer Line Ext.</t>
  </si>
  <si>
    <t>Road Bore</t>
  </si>
  <si>
    <t>Director Per Diems</t>
  </si>
  <si>
    <t>WTP - Repair/Expense</t>
  </si>
  <si>
    <t>WWTP - Repair/Expense</t>
  </si>
  <si>
    <t>R &amp; M-Water</t>
  </si>
  <si>
    <t>R &amp; M-Sewer</t>
  </si>
  <si>
    <t>Sludge Sys Expenses</t>
  </si>
  <si>
    <t>Safety Equip Expense</t>
  </si>
  <si>
    <t>Contracted Services</t>
  </si>
  <si>
    <t>Inflow &amp; Infiltration (360)</t>
  </si>
  <si>
    <t>Water - Tap Expense (0)</t>
  </si>
  <si>
    <t>Sewer - Tap Expense (0)</t>
  </si>
  <si>
    <t>Cons Supplies &amp; Mtrls.</t>
  </si>
  <si>
    <t>Testing (Employee Drug)</t>
  </si>
  <si>
    <t>Telephone</t>
  </si>
  <si>
    <t>Mobile/Nextel Expense</t>
  </si>
  <si>
    <t>Tax Collection Expense</t>
  </si>
  <si>
    <t>Uniform Expense</t>
  </si>
  <si>
    <t>Street Lights Exp</t>
  </si>
  <si>
    <t>Sec/Locks @ Entryways</t>
  </si>
  <si>
    <t>Waste Disposal</t>
  </si>
  <si>
    <t>Utilities</t>
  </si>
  <si>
    <t>TCEQ Permit (5)</t>
  </si>
  <si>
    <t>Water Assess. Fee</t>
  </si>
  <si>
    <t>Lawn Service</t>
  </si>
  <si>
    <t>VFD Expense</t>
  </si>
  <si>
    <t>GCWA-Note Pymt</t>
  </si>
  <si>
    <t>GCWA - Dist Sys - Cap-North</t>
  </si>
  <si>
    <t>GCWA - Dist Sys - Cap-Byshr</t>
  </si>
  <si>
    <t>GCWA-Capital Charge</t>
  </si>
  <si>
    <t>GCWA - Raw Wtr Charge</t>
  </si>
  <si>
    <t>GCWA-Operating Budget</t>
  </si>
  <si>
    <t>GCWA-Excess Water</t>
  </si>
  <si>
    <t>GCWA-Line Repairs</t>
  </si>
  <si>
    <t>Total Expenses</t>
  </si>
  <si>
    <t>2020 - 2021 Proposed Budget</t>
  </si>
  <si>
    <t>Engineering Fees - Special Projects</t>
  </si>
  <si>
    <t>Capital Improvements - Impact Fee</t>
  </si>
  <si>
    <t>Vacation Fee</t>
  </si>
  <si>
    <t>Revenues</t>
  </si>
  <si>
    <t>2019 - 2020 Budget</t>
  </si>
  <si>
    <t>No</t>
  </si>
  <si>
    <t xml:space="preserve"> Increase</t>
  </si>
  <si>
    <t xml:space="preserve"> Decrease</t>
  </si>
  <si>
    <t>-</t>
  </si>
  <si>
    <t>Change</t>
  </si>
  <si>
    <t>2019 - 2020 vs. 2020 - 2021 Percentage Increase / Decrease</t>
  </si>
  <si>
    <t>2018 - 2019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</si>
</sst>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4" fontId="4" fillId="0" borderId="1" xfId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left"/>
    </xf>
    <xf numFmtId="49" fontId="4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0" fontId="0" fillId="0" borderId="0" xfId="2" applyNumberFormat="1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2" xfId="2" applyNumberFormat="1" applyFont="1" applyBorder="1" applyAlignment="1">
      <alignment horizontal="right"/>
    </xf>
    <xf numFmtId="0" fontId="0" fillId="0" borderId="2" xfId="0" applyBorder="1"/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58AA-2FE7-4450-AFCF-B470F392A267}">
  <dimension ref="B1:C105"/>
  <sheetViews>
    <sheetView topLeftCell="A73" workbookViewId="0">
      <selection activeCell="D96" sqref="D96"/>
    </sheetView>
  </sheetViews>
  <sheetFormatPr defaultRowHeight="15" x14ac:dyDescent="0.25"/>
  <cols>
    <col min="2" max="2" width="29.42578125" style="4" bestFit="1" customWidth="1"/>
    <col min="3" max="3" width="19.5703125" customWidth="1"/>
  </cols>
  <sheetData>
    <row r="1" spans="2:3" ht="31.5" x14ac:dyDescent="0.25">
      <c r="C1" s="1" t="s">
        <v>99</v>
      </c>
    </row>
    <row r="2" spans="2:3" x14ac:dyDescent="0.25">
      <c r="B2" s="5" t="s">
        <v>0</v>
      </c>
      <c r="C2" s="2">
        <v>0</v>
      </c>
    </row>
    <row r="3" spans="2:3" x14ac:dyDescent="0.25">
      <c r="B3" s="5" t="s">
        <v>1</v>
      </c>
      <c r="C3" s="2">
        <v>132000</v>
      </c>
    </row>
    <row r="4" spans="2:3" x14ac:dyDescent="0.25">
      <c r="B4" s="5" t="s">
        <v>2</v>
      </c>
      <c r="C4" s="2">
        <v>132000</v>
      </c>
    </row>
    <row r="5" spans="2:3" x14ac:dyDescent="0.25">
      <c r="B5" s="5" t="s">
        <v>3</v>
      </c>
      <c r="C5" s="2">
        <v>32000</v>
      </c>
    </row>
    <row r="6" spans="2:3" x14ac:dyDescent="0.25">
      <c r="B6" s="5" t="s">
        <v>4</v>
      </c>
      <c r="C6" s="2">
        <v>10000</v>
      </c>
    </row>
    <row r="7" spans="2:3" x14ac:dyDescent="0.25">
      <c r="B7" s="5" t="s">
        <v>5</v>
      </c>
      <c r="C7" s="2">
        <v>1550000</v>
      </c>
    </row>
    <row r="8" spans="2:3" x14ac:dyDescent="0.25">
      <c r="B8" s="5" t="s">
        <v>6</v>
      </c>
      <c r="C8" s="2">
        <v>1350000</v>
      </c>
    </row>
    <row r="9" spans="2:3" x14ac:dyDescent="0.25">
      <c r="B9" s="5" t="s">
        <v>7</v>
      </c>
      <c r="C9" s="2">
        <v>10000</v>
      </c>
    </row>
    <row r="10" spans="2:3" x14ac:dyDescent="0.25">
      <c r="B10" s="5" t="s">
        <v>8</v>
      </c>
      <c r="C10" s="2">
        <v>1500</v>
      </c>
    </row>
    <row r="11" spans="2:3" x14ac:dyDescent="0.25">
      <c r="B11" s="5" t="s">
        <v>9</v>
      </c>
      <c r="C11" s="2">
        <v>50000</v>
      </c>
    </row>
    <row r="12" spans="2:3" x14ac:dyDescent="0.25">
      <c r="B12" s="5" t="s">
        <v>102</v>
      </c>
      <c r="C12" s="2">
        <v>100</v>
      </c>
    </row>
    <row r="13" spans="2:3" x14ac:dyDescent="0.25">
      <c r="B13" s="5" t="s">
        <v>10</v>
      </c>
      <c r="C13" s="2">
        <v>250</v>
      </c>
    </row>
    <row r="14" spans="2:3" x14ac:dyDescent="0.25">
      <c r="B14" s="5" t="s">
        <v>11</v>
      </c>
      <c r="C14" s="2">
        <v>250</v>
      </c>
    </row>
    <row r="15" spans="2:3" x14ac:dyDescent="0.25">
      <c r="B15" s="5" t="s">
        <v>12</v>
      </c>
      <c r="C15" s="2">
        <v>50000</v>
      </c>
    </row>
    <row r="16" spans="2:3" x14ac:dyDescent="0.25">
      <c r="B16" s="5" t="s">
        <v>13</v>
      </c>
      <c r="C16" s="2">
        <v>20000</v>
      </c>
    </row>
    <row r="17" spans="2:3" x14ac:dyDescent="0.25">
      <c r="B17" s="5" t="s">
        <v>14</v>
      </c>
      <c r="C17" s="2">
        <v>750000</v>
      </c>
    </row>
    <row r="18" spans="2:3" x14ac:dyDescent="0.25">
      <c r="B18" s="5" t="s">
        <v>15</v>
      </c>
      <c r="C18" s="2">
        <v>125000</v>
      </c>
    </row>
    <row r="19" spans="2:3" x14ac:dyDescent="0.25">
      <c r="B19" s="5" t="s">
        <v>16</v>
      </c>
      <c r="C19" s="2">
        <v>325000</v>
      </c>
    </row>
    <row r="20" spans="2:3" x14ac:dyDescent="0.25">
      <c r="B20" s="5" t="s">
        <v>17</v>
      </c>
      <c r="C20" s="2">
        <v>550000</v>
      </c>
    </row>
    <row r="21" spans="2:3" ht="15.75" thickBot="1" x14ac:dyDescent="0.3">
      <c r="B21" s="5" t="s">
        <v>18</v>
      </c>
      <c r="C21" s="2">
        <v>0</v>
      </c>
    </row>
    <row r="22" spans="2:3" ht="15.75" thickBot="1" x14ac:dyDescent="0.3">
      <c r="B22" s="6" t="s">
        <v>19</v>
      </c>
      <c r="C22" s="2">
        <f>SUM(C1:C21)</f>
        <v>5088100</v>
      </c>
    </row>
    <row r="23" spans="2:3" x14ac:dyDescent="0.25">
      <c r="B23" s="7"/>
      <c r="C23" s="3"/>
    </row>
    <row r="24" spans="2:3" ht="32.25" thickBot="1" x14ac:dyDescent="0.3">
      <c r="B24" s="8" t="s">
        <v>20</v>
      </c>
      <c r="C24" s="1" t="s">
        <v>99</v>
      </c>
    </row>
    <row r="25" spans="2:3" x14ac:dyDescent="0.25">
      <c r="B25" s="5" t="s">
        <v>21</v>
      </c>
      <c r="C25" s="2">
        <v>700000</v>
      </c>
    </row>
    <row r="26" spans="2:3" x14ac:dyDescent="0.25">
      <c r="B26" s="5" t="s">
        <v>22</v>
      </c>
      <c r="C26" s="2">
        <v>3200</v>
      </c>
    </row>
    <row r="27" spans="2:3" x14ac:dyDescent="0.25">
      <c r="B27" s="5" t="s">
        <v>23</v>
      </c>
      <c r="C27" s="2">
        <v>53000</v>
      </c>
    </row>
    <row r="28" spans="2:3" x14ac:dyDescent="0.25">
      <c r="B28" s="5" t="s">
        <v>24</v>
      </c>
      <c r="C28" s="2">
        <v>18000</v>
      </c>
    </row>
    <row r="29" spans="2:3" x14ac:dyDescent="0.25">
      <c r="B29" s="5" t="s">
        <v>25</v>
      </c>
      <c r="C29" s="2">
        <v>2000</v>
      </c>
    </row>
    <row r="30" spans="2:3" x14ac:dyDescent="0.25">
      <c r="B30" s="5" t="s">
        <v>26</v>
      </c>
      <c r="C30" s="2">
        <v>500</v>
      </c>
    </row>
    <row r="31" spans="2:3" x14ac:dyDescent="0.25">
      <c r="B31" s="5" t="s">
        <v>27</v>
      </c>
      <c r="C31" s="2">
        <v>25000</v>
      </c>
    </row>
    <row r="32" spans="2:3" x14ac:dyDescent="0.25">
      <c r="B32" s="5" t="s">
        <v>28</v>
      </c>
      <c r="C32" s="2">
        <v>13000</v>
      </c>
    </row>
    <row r="33" spans="2:3" x14ac:dyDescent="0.25">
      <c r="B33" s="5" t="s">
        <v>29</v>
      </c>
      <c r="C33" s="2">
        <v>7500</v>
      </c>
    </row>
    <row r="34" spans="2:3" x14ac:dyDescent="0.25">
      <c r="B34" s="5" t="s">
        <v>30</v>
      </c>
      <c r="C34" s="2">
        <v>40000</v>
      </c>
    </row>
    <row r="35" spans="2:3" x14ac:dyDescent="0.25">
      <c r="B35" s="5" t="s">
        <v>31</v>
      </c>
      <c r="C35" s="2">
        <v>25000</v>
      </c>
    </row>
    <row r="36" spans="2:3" x14ac:dyDescent="0.25">
      <c r="B36" s="5" t="s">
        <v>32</v>
      </c>
      <c r="C36" s="2">
        <v>1500</v>
      </c>
    </row>
    <row r="37" spans="2:3" x14ac:dyDescent="0.25">
      <c r="B37" s="5" t="s">
        <v>33</v>
      </c>
      <c r="C37" s="2">
        <v>38000</v>
      </c>
    </row>
    <row r="38" spans="2:3" x14ac:dyDescent="0.25">
      <c r="B38" s="5" t="s">
        <v>34</v>
      </c>
      <c r="C38" s="2">
        <v>5000</v>
      </c>
    </row>
    <row r="39" spans="2:3" x14ac:dyDescent="0.25">
      <c r="B39" s="5" t="s">
        <v>35</v>
      </c>
      <c r="C39" s="2">
        <v>1500</v>
      </c>
    </row>
    <row r="40" spans="2:3" x14ac:dyDescent="0.25">
      <c r="B40" s="5" t="s">
        <v>36</v>
      </c>
      <c r="C40" s="2">
        <v>5000</v>
      </c>
    </row>
    <row r="41" spans="2:3" x14ac:dyDescent="0.25">
      <c r="B41" s="5" t="s">
        <v>37</v>
      </c>
      <c r="C41" s="2">
        <v>5000</v>
      </c>
    </row>
    <row r="42" spans="2:3" x14ac:dyDescent="0.25">
      <c r="B42" s="5" t="s">
        <v>38</v>
      </c>
      <c r="C42" s="2">
        <v>15000</v>
      </c>
    </row>
    <row r="43" spans="2:3" x14ac:dyDescent="0.25">
      <c r="B43" s="5" t="s">
        <v>39</v>
      </c>
      <c r="C43" s="2">
        <v>85000</v>
      </c>
    </row>
    <row r="44" spans="2:3" x14ac:dyDescent="0.25">
      <c r="B44" s="5" t="s">
        <v>40</v>
      </c>
      <c r="C44" s="2">
        <v>17000</v>
      </c>
    </row>
    <row r="45" spans="2:3" x14ac:dyDescent="0.25">
      <c r="B45" s="5" t="s">
        <v>41</v>
      </c>
      <c r="C45" s="2">
        <v>190000</v>
      </c>
    </row>
    <row r="46" spans="2:3" x14ac:dyDescent="0.25">
      <c r="B46" s="5" t="s">
        <v>42</v>
      </c>
      <c r="C46" s="2">
        <v>15000</v>
      </c>
    </row>
    <row r="47" spans="2:3" x14ac:dyDescent="0.25">
      <c r="B47" s="5" t="s">
        <v>43</v>
      </c>
      <c r="C47" s="2">
        <v>500</v>
      </c>
    </row>
    <row r="48" spans="2:3" x14ac:dyDescent="0.25">
      <c r="B48" s="5" t="s">
        <v>44</v>
      </c>
      <c r="C48" s="2">
        <v>8000</v>
      </c>
    </row>
    <row r="49" spans="2:3" x14ac:dyDescent="0.25">
      <c r="B49" s="9" t="s">
        <v>45</v>
      </c>
      <c r="C49" s="2">
        <v>8000</v>
      </c>
    </row>
    <row r="50" spans="2:3" x14ac:dyDescent="0.25">
      <c r="B50" s="9" t="s">
        <v>46</v>
      </c>
      <c r="C50" s="2">
        <v>1000</v>
      </c>
    </row>
    <row r="51" spans="2:3" x14ac:dyDescent="0.25">
      <c r="B51" s="5" t="s">
        <v>47</v>
      </c>
      <c r="C51" s="2">
        <v>100</v>
      </c>
    </row>
    <row r="52" spans="2:3" x14ac:dyDescent="0.25">
      <c r="B52" s="5" t="s">
        <v>48</v>
      </c>
      <c r="C52" s="2">
        <v>5000</v>
      </c>
    </row>
    <row r="53" spans="2:3" x14ac:dyDescent="0.25">
      <c r="B53" s="5" t="s">
        <v>49</v>
      </c>
      <c r="C53" s="2">
        <v>8500</v>
      </c>
    </row>
    <row r="54" spans="2:3" x14ac:dyDescent="0.25">
      <c r="B54" s="5" t="s">
        <v>50</v>
      </c>
      <c r="C54" s="2">
        <v>9000</v>
      </c>
    </row>
    <row r="55" spans="2:3" x14ac:dyDescent="0.25">
      <c r="B55" s="5" t="s">
        <v>51</v>
      </c>
      <c r="C55" s="2">
        <v>7500</v>
      </c>
    </row>
    <row r="56" spans="2:3" x14ac:dyDescent="0.25">
      <c r="B56" s="5" t="s">
        <v>52</v>
      </c>
      <c r="C56" s="2">
        <v>15000</v>
      </c>
    </row>
    <row r="57" spans="2:3" x14ac:dyDescent="0.25">
      <c r="B57" s="5" t="s">
        <v>53</v>
      </c>
      <c r="C57" s="2">
        <v>8000</v>
      </c>
    </row>
    <row r="58" spans="2:3" x14ac:dyDescent="0.25">
      <c r="B58" s="5" t="s">
        <v>54</v>
      </c>
      <c r="C58" s="2">
        <v>20000</v>
      </c>
    </row>
    <row r="59" spans="2:3" x14ac:dyDescent="0.25">
      <c r="B59" s="5" t="s">
        <v>55</v>
      </c>
      <c r="C59" s="2">
        <v>4000</v>
      </c>
    </row>
    <row r="60" spans="2:3" x14ac:dyDescent="0.25">
      <c r="B60" s="5" t="s">
        <v>56</v>
      </c>
      <c r="C60" s="2">
        <v>750</v>
      </c>
    </row>
    <row r="61" spans="2:3" x14ac:dyDescent="0.25">
      <c r="B61" s="5" t="s">
        <v>57</v>
      </c>
      <c r="C61" s="2">
        <v>25000</v>
      </c>
    </row>
    <row r="62" spans="2:3" x14ac:dyDescent="0.25">
      <c r="B62" s="5" t="s">
        <v>58</v>
      </c>
      <c r="C62" s="2">
        <v>70000</v>
      </c>
    </row>
    <row r="63" spans="2:3" x14ac:dyDescent="0.25">
      <c r="B63" s="5" t="s">
        <v>100</v>
      </c>
      <c r="C63" s="2">
        <v>0</v>
      </c>
    </row>
    <row r="64" spans="2:3" x14ac:dyDescent="0.25">
      <c r="B64" s="5" t="s">
        <v>59</v>
      </c>
      <c r="C64" s="2">
        <v>3000</v>
      </c>
    </row>
    <row r="65" spans="2:3" x14ac:dyDescent="0.25">
      <c r="B65" s="5" t="s">
        <v>60</v>
      </c>
      <c r="C65" s="2">
        <v>25000</v>
      </c>
    </row>
    <row r="66" spans="2:3" x14ac:dyDescent="0.25">
      <c r="B66" s="5" t="s">
        <v>61</v>
      </c>
      <c r="C66" s="2">
        <v>50</v>
      </c>
    </row>
    <row r="67" spans="2:3" x14ac:dyDescent="0.25">
      <c r="B67" s="5" t="s">
        <v>62</v>
      </c>
      <c r="C67" s="2">
        <v>50000</v>
      </c>
    </row>
    <row r="68" spans="2:3" x14ac:dyDescent="0.25">
      <c r="B68" s="5" t="s">
        <v>63</v>
      </c>
      <c r="C68" s="2">
        <v>50000</v>
      </c>
    </row>
    <row r="69" spans="2:3" x14ac:dyDescent="0.25">
      <c r="B69" s="5" t="s">
        <v>64</v>
      </c>
      <c r="C69" s="2">
        <v>0</v>
      </c>
    </row>
    <row r="70" spans="2:3" x14ac:dyDescent="0.25">
      <c r="B70" s="5" t="s">
        <v>65</v>
      </c>
      <c r="C70" s="2">
        <v>10000</v>
      </c>
    </row>
    <row r="71" spans="2:3" x14ac:dyDescent="0.25">
      <c r="B71" s="5" t="s">
        <v>101</v>
      </c>
      <c r="C71" s="2">
        <v>0</v>
      </c>
    </row>
    <row r="72" spans="2:3" x14ac:dyDescent="0.25">
      <c r="B72" s="5" t="s">
        <v>66</v>
      </c>
      <c r="C72" s="2">
        <v>35000</v>
      </c>
    </row>
    <row r="73" spans="2:3" x14ac:dyDescent="0.25">
      <c r="B73" s="5" t="s">
        <v>67</v>
      </c>
      <c r="C73" s="2">
        <v>35000</v>
      </c>
    </row>
    <row r="74" spans="2:3" x14ac:dyDescent="0.25">
      <c r="B74" s="5" t="s">
        <v>68</v>
      </c>
      <c r="C74" s="2">
        <v>150000</v>
      </c>
    </row>
    <row r="75" spans="2:3" x14ac:dyDescent="0.25">
      <c r="B75" s="5" t="s">
        <v>69</v>
      </c>
      <c r="C75" s="2">
        <v>90000</v>
      </c>
    </row>
    <row r="76" spans="2:3" x14ac:dyDescent="0.25">
      <c r="B76" s="5" t="s">
        <v>70</v>
      </c>
      <c r="C76" s="2">
        <v>150000</v>
      </c>
    </row>
    <row r="77" spans="2:3" x14ac:dyDescent="0.25">
      <c r="B77" s="9" t="s">
        <v>71</v>
      </c>
      <c r="C77" s="2">
        <v>7500</v>
      </c>
    </row>
    <row r="78" spans="2:3" x14ac:dyDescent="0.25">
      <c r="B78" s="9" t="s">
        <v>72</v>
      </c>
      <c r="C78" s="2">
        <v>850000</v>
      </c>
    </row>
    <row r="79" spans="2:3" x14ac:dyDescent="0.25">
      <c r="B79" s="9" t="s">
        <v>73</v>
      </c>
      <c r="C79" s="2">
        <v>100000</v>
      </c>
    </row>
    <row r="80" spans="2:3" x14ac:dyDescent="0.25">
      <c r="B80" s="9" t="s">
        <v>74</v>
      </c>
      <c r="C80" s="2">
        <v>90000</v>
      </c>
    </row>
    <row r="81" spans="2:3" x14ac:dyDescent="0.25">
      <c r="B81" s="5" t="s">
        <v>75</v>
      </c>
      <c r="C81" s="2">
        <v>90000</v>
      </c>
    </row>
    <row r="82" spans="2:3" x14ac:dyDescent="0.25">
      <c r="B82" s="5" t="s">
        <v>76</v>
      </c>
      <c r="C82" s="2">
        <v>3500</v>
      </c>
    </row>
    <row r="83" spans="2:3" x14ac:dyDescent="0.25">
      <c r="B83" s="5" t="s">
        <v>77</v>
      </c>
      <c r="C83" s="2">
        <v>250</v>
      </c>
    </row>
    <row r="84" spans="2:3" x14ac:dyDescent="0.25">
      <c r="B84" s="5" t="s">
        <v>78</v>
      </c>
      <c r="C84" s="2">
        <v>13000</v>
      </c>
    </row>
    <row r="85" spans="2:3" x14ac:dyDescent="0.25">
      <c r="B85" s="5" t="s">
        <v>79</v>
      </c>
      <c r="C85" s="2">
        <v>10000</v>
      </c>
    </row>
    <row r="86" spans="2:3" x14ac:dyDescent="0.25">
      <c r="B86" s="5" t="s">
        <v>80</v>
      </c>
      <c r="C86" s="2">
        <v>14000</v>
      </c>
    </row>
    <row r="87" spans="2:3" x14ac:dyDescent="0.25">
      <c r="B87" s="5" t="s">
        <v>81</v>
      </c>
      <c r="C87" s="2">
        <v>10000</v>
      </c>
    </row>
    <row r="88" spans="2:3" x14ac:dyDescent="0.25">
      <c r="B88" s="5" t="s">
        <v>82</v>
      </c>
      <c r="C88" s="2">
        <v>80000</v>
      </c>
    </row>
    <row r="89" spans="2:3" x14ac:dyDescent="0.25">
      <c r="B89" s="5" t="s">
        <v>83</v>
      </c>
      <c r="C89" s="2">
        <v>10000</v>
      </c>
    </row>
    <row r="90" spans="2:3" x14ac:dyDescent="0.25">
      <c r="B90" s="5" t="s">
        <v>84</v>
      </c>
      <c r="C90" s="2">
        <v>600000</v>
      </c>
    </row>
    <row r="91" spans="2:3" x14ac:dyDescent="0.25">
      <c r="B91" s="5" t="s">
        <v>85</v>
      </c>
      <c r="C91" s="2">
        <v>110000</v>
      </c>
    </row>
    <row r="92" spans="2:3" x14ac:dyDescent="0.25">
      <c r="B92" s="5" t="s">
        <v>86</v>
      </c>
      <c r="C92" s="2">
        <v>15000</v>
      </c>
    </row>
    <row r="93" spans="2:3" x14ac:dyDescent="0.25">
      <c r="B93" s="5" t="s">
        <v>87</v>
      </c>
      <c r="C93" s="2">
        <v>13000</v>
      </c>
    </row>
    <row r="94" spans="2:3" x14ac:dyDescent="0.25">
      <c r="B94" s="5" t="s">
        <v>88</v>
      </c>
      <c r="C94" s="2">
        <v>15000</v>
      </c>
    </row>
    <row r="95" spans="2:3" x14ac:dyDescent="0.25">
      <c r="B95" s="5" t="s">
        <v>89</v>
      </c>
      <c r="C95" s="2">
        <v>325000</v>
      </c>
    </row>
    <row r="96" spans="2:3" x14ac:dyDescent="0.25">
      <c r="B96" s="5" t="s">
        <v>90</v>
      </c>
      <c r="C96" s="2">
        <v>0</v>
      </c>
    </row>
    <row r="97" spans="2:3" x14ac:dyDescent="0.25">
      <c r="B97" s="5" t="s">
        <v>91</v>
      </c>
      <c r="C97" s="2">
        <v>23000</v>
      </c>
    </row>
    <row r="98" spans="2:3" x14ac:dyDescent="0.25">
      <c r="B98" s="5" t="s">
        <v>92</v>
      </c>
      <c r="C98" s="2">
        <v>16000</v>
      </c>
    </row>
    <row r="99" spans="2:3" x14ac:dyDescent="0.25">
      <c r="B99" s="5" t="s">
        <v>93</v>
      </c>
      <c r="C99" s="2">
        <v>121000</v>
      </c>
    </row>
    <row r="100" spans="2:3" x14ac:dyDescent="0.25">
      <c r="B100" s="5" t="s">
        <v>94</v>
      </c>
      <c r="C100" s="2">
        <v>210000</v>
      </c>
    </row>
    <row r="101" spans="2:3" x14ac:dyDescent="0.25">
      <c r="B101" s="5" t="s">
        <v>95</v>
      </c>
      <c r="C101" s="2">
        <v>165000</v>
      </c>
    </row>
    <row r="102" spans="2:3" x14ac:dyDescent="0.25">
      <c r="B102" s="9" t="s">
        <v>96</v>
      </c>
      <c r="C102" s="2">
        <v>0</v>
      </c>
    </row>
    <row r="103" spans="2:3" x14ac:dyDescent="0.25">
      <c r="B103" s="5" t="s">
        <v>97</v>
      </c>
      <c r="C103" s="2">
        <v>0</v>
      </c>
    </row>
    <row r="104" spans="2:3" ht="15.75" thickBot="1" x14ac:dyDescent="0.3">
      <c r="B104" s="10" t="s">
        <v>98</v>
      </c>
      <c r="C104" s="2">
        <f>SUM(C25:C103)</f>
        <v>4944850</v>
      </c>
    </row>
    <row r="105" spans="2:3" ht="15.75" thickTop="1" x14ac:dyDescent="0.25"/>
  </sheetData>
  <conditionalFormatting sqref="C102:C103">
    <cfRule type="cellIs" dxfId="2" priority="2" stopIfTrue="1" operator="greaterThan">
      <formula>0</formula>
    </cfRule>
    <cfRule type="cellIs" dxfId="1" priority="3" stopIfTrue="1" operator="lessThan">
      <formula>0</formula>
    </cfRule>
  </conditionalFormatting>
  <conditionalFormatting sqref="C2:C23 C25:C10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2DBB-38B4-4FC9-8DCD-A721832E0AC8}">
  <sheetPr>
    <pageSetUpPr fitToPage="1"/>
  </sheetPr>
  <dimension ref="B1:L108"/>
  <sheetViews>
    <sheetView tabSelected="1" workbookViewId="0">
      <selection activeCell="I11" sqref="I11"/>
    </sheetView>
  </sheetViews>
  <sheetFormatPr defaultRowHeight="15" x14ac:dyDescent="0.25"/>
  <cols>
    <col min="1" max="1" width="1.5703125" customWidth="1"/>
    <col min="2" max="2" width="26.7109375" style="4" bestFit="1" customWidth="1"/>
    <col min="3" max="3" width="18.140625" bestFit="1" customWidth="1"/>
    <col min="4" max="4" width="1.5703125" customWidth="1"/>
    <col min="5" max="5" width="26.7109375" style="4" bestFit="1" customWidth="1"/>
    <col min="6" max="6" width="18.140625" bestFit="1" customWidth="1"/>
    <col min="7" max="7" width="1.5703125" customWidth="1"/>
    <col min="8" max="8" width="26.7109375" style="4" bestFit="1" customWidth="1"/>
    <col min="9" max="9" width="18.140625" bestFit="1" customWidth="1"/>
    <col min="10" max="10" width="1.5703125" customWidth="1"/>
    <col min="11" max="12" width="18.42578125" style="21" customWidth="1"/>
  </cols>
  <sheetData>
    <row r="1" spans="2:12" ht="32.25" customHeight="1" x14ac:dyDescent="0.25">
      <c r="B1" s="11" t="s">
        <v>111</v>
      </c>
      <c r="C1" s="11"/>
      <c r="E1" s="11" t="s">
        <v>104</v>
      </c>
      <c r="F1" s="11"/>
      <c r="H1" s="11" t="s">
        <v>99</v>
      </c>
      <c r="I1" s="11"/>
      <c r="K1" s="11" t="s">
        <v>110</v>
      </c>
      <c r="L1" s="11"/>
    </row>
    <row r="2" spans="2:12" x14ac:dyDescent="0.25">
      <c r="B2" s="7"/>
      <c r="C2" s="3"/>
      <c r="E2" s="7"/>
      <c r="F2" s="3"/>
      <c r="H2" s="7"/>
      <c r="I2" s="3"/>
      <c r="L2"/>
    </row>
    <row r="3" spans="2:12" ht="15.75" thickBot="1" x14ac:dyDescent="0.3">
      <c r="B3" s="12" t="s">
        <v>103</v>
      </c>
      <c r="C3" s="12"/>
      <c r="E3" s="12" t="s">
        <v>103</v>
      </c>
      <c r="F3" s="12"/>
      <c r="H3" s="12" t="s">
        <v>103</v>
      </c>
      <c r="I3" s="12"/>
      <c r="K3" s="12" t="s">
        <v>103</v>
      </c>
      <c r="L3" s="12"/>
    </row>
    <row r="4" spans="2:12" x14ac:dyDescent="0.25">
      <c r="B4" s="5" t="s">
        <v>0</v>
      </c>
      <c r="C4" s="2">
        <v>0</v>
      </c>
      <c r="E4" s="5" t="s">
        <v>0</v>
      </c>
      <c r="F4" s="2">
        <v>0</v>
      </c>
      <c r="H4" s="5" t="s">
        <v>0</v>
      </c>
      <c r="I4" s="2">
        <v>0</v>
      </c>
      <c r="K4" s="25" t="s">
        <v>108</v>
      </c>
      <c r="L4" s="25"/>
    </row>
    <row r="5" spans="2:12" x14ac:dyDescent="0.25">
      <c r="B5" s="5" t="s">
        <v>1</v>
      </c>
      <c r="C5" s="2">
        <v>70000</v>
      </c>
      <c r="E5" s="5" t="s">
        <v>1</v>
      </c>
      <c r="F5" s="2">
        <v>180000</v>
      </c>
      <c r="H5" s="5" t="s">
        <v>1</v>
      </c>
      <c r="I5" s="2">
        <v>132000</v>
      </c>
      <c r="K5" s="23">
        <f>ABS(SUM(I5-F5)/F5)</f>
        <v>0.26666666666666666</v>
      </c>
      <c r="L5" t="s">
        <v>107</v>
      </c>
    </row>
    <row r="6" spans="2:12" x14ac:dyDescent="0.25">
      <c r="B6" s="5" t="s">
        <v>2</v>
      </c>
      <c r="C6" s="2">
        <v>70000</v>
      </c>
      <c r="E6" s="5" t="s">
        <v>2</v>
      </c>
      <c r="F6" s="2">
        <v>180000</v>
      </c>
      <c r="H6" s="5" t="s">
        <v>2</v>
      </c>
      <c r="I6" s="2">
        <v>132000</v>
      </c>
      <c r="K6" s="23">
        <f>ABS(SUM(I6-F6)/F6)</f>
        <v>0.26666666666666666</v>
      </c>
      <c r="L6" t="s">
        <v>107</v>
      </c>
    </row>
    <row r="7" spans="2:12" x14ac:dyDescent="0.25">
      <c r="B7" s="5" t="s">
        <v>3</v>
      </c>
      <c r="C7" s="2">
        <v>32500</v>
      </c>
      <c r="E7" s="5" t="s">
        <v>3</v>
      </c>
      <c r="F7" s="2">
        <v>36000</v>
      </c>
      <c r="H7" s="5" t="s">
        <v>3</v>
      </c>
      <c r="I7" s="2">
        <v>32000</v>
      </c>
      <c r="K7" s="23">
        <f>ABS(SUM(I7-F7)/F7)</f>
        <v>0.1111111111111111</v>
      </c>
      <c r="L7" t="s">
        <v>107</v>
      </c>
    </row>
    <row r="8" spans="2:12" x14ac:dyDescent="0.25">
      <c r="B8" s="5" t="s">
        <v>4</v>
      </c>
      <c r="C8" s="2">
        <v>10000</v>
      </c>
      <c r="E8" s="5" t="s">
        <v>4</v>
      </c>
      <c r="F8" s="2">
        <v>10000</v>
      </c>
      <c r="H8" s="5" t="s">
        <v>4</v>
      </c>
      <c r="I8" s="2">
        <v>10000</v>
      </c>
      <c r="K8" s="23" t="s">
        <v>105</v>
      </c>
      <c r="L8" t="s">
        <v>109</v>
      </c>
    </row>
    <row r="9" spans="2:12" x14ac:dyDescent="0.25">
      <c r="B9" s="5" t="s">
        <v>5</v>
      </c>
      <c r="C9" s="2">
        <v>1400000</v>
      </c>
      <c r="E9" s="5" t="s">
        <v>5</v>
      </c>
      <c r="F9" s="2">
        <v>1350000</v>
      </c>
      <c r="H9" s="5" t="s">
        <v>5</v>
      </c>
      <c r="I9" s="2">
        <v>1550000</v>
      </c>
      <c r="K9" s="23">
        <f>ABS(SUM(I9-F9)/F9)</f>
        <v>0.14814814814814814</v>
      </c>
      <c r="L9" t="s">
        <v>106</v>
      </c>
    </row>
    <row r="10" spans="2:12" x14ac:dyDescent="0.25">
      <c r="B10" s="5" t="s">
        <v>6</v>
      </c>
      <c r="C10" s="2">
        <v>1300000</v>
      </c>
      <c r="E10" s="5" t="s">
        <v>6</v>
      </c>
      <c r="F10" s="2">
        <v>1050000</v>
      </c>
      <c r="H10" s="5" t="s">
        <v>6</v>
      </c>
      <c r="I10" s="2">
        <v>1350000</v>
      </c>
      <c r="K10" s="23">
        <f>ABS(SUM(I10-F10)/F10)</f>
        <v>0.2857142857142857</v>
      </c>
      <c r="L10" t="s">
        <v>106</v>
      </c>
    </row>
    <row r="11" spans="2:12" x14ac:dyDescent="0.25">
      <c r="B11" s="5" t="s">
        <v>7</v>
      </c>
      <c r="C11" s="2">
        <v>15000</v>
      </c>
      <c r="E11" s="5" t="s">
        <v>7</v>
      </c>
      <c r="F11" s="2">
        <v>15500</v>
      </c>
      <c r="H11" s="5" t="s">
        <v>7</v>
      </c>
      <c r="I11" s="2">
        <v>10000</v>
      </c>
      <c r="K11" s="23">
        <f>ABS(SUM(I11-F11)/F11)</f>
        <v>0.35483870967741937</v>
      </c>
      <c r="L11" t="s">
        <v>107</v>
      </c>
    </row>
    <row r="12" spans="2:12" x14ac:dyDescent="0.25">
      <c r="B12" s="5" t="s">
        <v>8</v>
      </c>
      <c r="C12" s="2">
        <v>1500</v>
      </c>
      <c r="E12" s="5" t="s">
        <v>8</v>
      </c>
      <c r="F12" s="2">
        <v>2200</v>
      </c>
      <c r="H12" s="5" t="s">
        <v>8</v>
      </c>
      <c r="I12" s="2">
        <v>1500</v>
      </c>
      <c r="K12" s="23">
        <f>ABS(SUM(I12-F12)/F12)</f>
        <v>0.31818181818181818</v>
      </c>
      <c r="L12" t="s">
        <v>107</v>
      </c>
    </row>
    <row r="13" spans="2:12" x14ac:dyDescent="0.25">
      <c r="B13" s="5" t="s">
        <v>9</v>
      </c>
      <c r="C13" s="2">
        <v>7500</v>
      </c>
      <c r="E13" s="5" t="s">
        <v>9</v>
      </c>
      <c r="F13" s="2">
        <v>20000</v>
      </c>
      <c r="H13" s="5" t="s">
        <v>9</v>
      </c>
      <c r="I13" s="2">
        <v>50000</v>
      </c>
      <c r="K13" s="23">
        <f>ABS(SUM(I13-F13)/F13)</f>
        <v>1.5</v>
      </c>
      <c r="L13" t="s">
        <v>106</v>
      </c>
    </row>
    <row r="14" spans="2:12" x14ac:dyDescent="0.25">
      <c r="B14" s="5" t="s">
        <v>10</v>
      </c>
      <c r="C14" s="2">
        <v>500</v>
      </c>
      <c r="E14" s="5" t="s">
        <v>102</v>
      </c>
      <c r="F14" s="2">
        <v>0</v>
      </c>
      <c r="H14" s="5" t="s">
        <v>102</v>
      </c>
      <c r="I14" s="2">
        <v>100</v>
      </c>
      <c r="K14" s="25" t="s">
        <v>108</v>
      </c>
      <c r="L14" s="25"/>
    </row>
    <row r="15" spans="2:12" x14ac:dyDescent="0.25">
      <c r="B15" s="5" t="s">
        <v>11</v>
      </c>
      <c r="C15" s="2">
        <v>100</v>
      </c>
      <c r="E15" s="5" t="s">
        <v>10</v>
      </c>
      <c r="F15" s="2">
        <v>500</v>
      </c>
      <c r="H15" s="5" t="s">
        <v>10</v>
      </c>
      <c r="I15" s="2">
        <v>250</v>
      </c>
      <c r="K15" s="23">
        <f>ABS(SUM(I15-F15)/F15)</f>
        <v>0.5</v>
      </c>
      <c r="L15" t="s">
        <v>107</v>
      </c>
    </row>
    <row r="16" spans="2:12" x14ac:dyDescent="0.25">
      <c r="B16" s="5" t="s">
        <v>12</v>
      </c>
      <c r="C16" s="2">
        <v>0</v>
      </c>
      <c r="E16" s="5" t="s">
        <v>11</v>
      </c>
      <c r="F16" s="2">
        <v>600</v>
      </c>
      <c r="H16" s="5" t="s">
        <v>11</v>
      </c>
      <c r="I16" s="2">
        <v>250</v>
      </c>
      <c r="K16" s="23">
        <f>ABS(SUM(I16-F16)/F16)</f>
        <v>0.58333333333333337</v>
      </c>
      <c r="L16" t="s">
        <v>107</v>
      </c>
    </row>
    <row r="17" spans="2:12" x14ac:dyDescent="0.25">
      <c r="B17" s="5" t="s">
        <v>13</v>
      </c>
      <c r="C17" s="2">
        <v>10000</v>
      </c>
      <c r="E17" s="5" t="s">
        <v>12</v>
      </c>
      <c r="F17" s="2">
        <v>0</v>
      </c>
      <c r="H17" s="5" t="s">
        <v>12</v>
      </c>
      <c r="I17" s="2">
        <v>50000</v>
      </c>
      <c r="K17" s="25" t="s">
        <v>108</v>
      </c>
      <c r="L17" s="25"/>
    </row>
    <row r="18" spans="2:12" x14ac:dyDescent="0.25">
      <c r="B18" s="5" t="s">
        <v>14</v>
      </c>
      <c r="C18" s="2">
        <v>925000</v>
      </c>
      <c r="E18" s="5" t="s">
        <v>13</v>
      </c>
      <c r="F18" s="2">
        <v>35000</v>
      </c>
      <c r="H18" s="5" t="s">
        <v>13</v>
      </c>
      <c r="I18" s="2">
        <v>20000</v>
      </c>
      <c r="K18" s="23">
        <f>ABS(SUM(I18-F18)/F18)</f>
        <v>0.42857142857142855</v>
      </c>
      <c r="L18" t="s">
        <v>107</v>
      </c>
    </row>
    <row r="19" spans="2:12" x14ac:dyDescent="0.25">
      <c r="B19" s="5" t="s">
        <v>15</v>
      </c>
      <c r="C19" s="2">
        <v>125000</v>
      </c>
      <c r="E19" s="5" t="s">
        <v>14</v>
      </c>
      <c r="F19" s="2">
        <v>630000</v>
      </c>
      <c r="H19" s="5" t="s">
        <v>14</v>
      </c>
      <c r="I19" s="2">
        <v>750000</v>
      </c>
      <c r="K19" s="23">
        <f>ABS(SUM(I19-F19)/F19)</f>
        <v>0.19047619047619047</v>
      </c>
      <c r="L19" t="s">
        <v>106</v>
      </c>
    </row>
    <row r="20" spans="2:12" x14ac:dyDescent="0.25">
      <c r="B20" s="5" t="s">
        <v>16</v>
      </c>
      <c r="C20" s="2">
        <v>275000</v>
      </c>
      <c r="E20" s="5" t="s">
        <v>15</v>
      </c>
      <c r="F20" s="2">
        <v>130000</v>
      </c>
      <c r="H20" s="5" t="s">
        <v>15</v>
      </c>
      <c r="I20" s="2">
        <v>125000</v>
      </c>
      <c r="K20" s="23">
        <f>ABS(SUM(I20-F20)/F20)</f>
        <v>3.8461538461538464E-2</v>
      </c>
      <c r="L20" t="s">
        <v>107</v>
      </c>
    </row>
    <row r="21" spans="2:12" ht="15.75" thickBot="1" x14ac:dyDescent="0.3">
      <c r="B21" s="15" t="s">
        <v>17</v>
      </c>
      <c r="C21" s="16">
        <v>600000</v>
      </c>
      <c r="E21" s="5" t="s">
        <v>16</v>
      </c>
      <c r="F21" s="2">
        <v>275000</v>
      </c>
      <c r="H21" s="5" t="s">
        <v>16</v>
      </c>
      <c r="I21" s="2">
        <v>325000</v>
      </c>
      <c r="K21" s="23">
        <f>ABS(SUM(I21-F21)/F21)</f>
        <v>0.18181818181818182</v>
      </c>
      <c r="L21" t="s">
        <v>106</v>
      </c>
    </row>
    <row r="22" spans="2:12" x14ac:dyDescent="0.25">
      <c r="B22" s="13" t="s">
        <v>19</v>
      </c>
      <c r="C22" s="14">
        <f>SUM(C1:C21)</f>
        <v>4842100</v>
      </c>
      <c r="E22" s="5" t="s">
        <v>17</v>
      </c>
      <c r="F22" s="2">
        <v>575000</v>
      </c>
      <c r="H22" s="5" t="s">
        <v>17</v>
      </c>
      <c r="I22" s="2">
        <v>550000</v>
      </c>
      <c r="K22" s="23">
        <f>ABS(SUM(I22-F22)/F22)</f>
        <v>4.3478260869565216E-2</v>
      </c>
      <c r="L22" t="s">
        <v>107</v>
      </c>
    </row>
    <row r="23" spans="2:12" ht="15.75" thickBot="1" x14ac:dyDescent="0.3">
      <c r="B23" s="7"/>
      <c r="C23" s="3"/>
      <c r="E23" s="15" t="s">
        <v>18</v>
      </c>
      <c r="F23" s="16">
        <v>0</v>
      </c>
      <c r="H23" s="15" t="s">
        <v>18</v>
      </c>
      <c r="I23" s="16">
        <v>0</v>
      </c>
      <c r="K23" s="26" t="s">
        <v>105</v>
      </c>
      <c r="L23" s="27" t="s">
        <v>109</v>
      </c>
    </row>
    <row r="24" spans="2:12" x14ac:dyDescent="0.25">
      <c r="B24" s="7"/>
      <c r="C24" s="3"/>
      <c r="E24" s="13" t="s">
        <v>19</v>
      </c>
      <c r="F24" s="14">
        <f>SUM(F1:F23)</f>
        <v>4489800</v>
      </c>
      <c r="H24" s="13" t="s">
        <v>19</v>
      </c>
      <c r="I24" s="14">
        <f>SUM(I1:I23)</f>
        <v>5088100</v>
      </c>
      <c r="K24" s="23">
        <f>ABS(SUM(I24-F24)/F24)</f>
        <v>0.13325760612944898</v>
      </c>
      <c r="L24" t="s">
        <v>106</v>
      </c>
    </row>
    <row r="25" spans="2:12" x14ac:dyDescent="0.25">
      <c r="B25" s="7"/>
      <c r="C25" s="3"/>
      <c r="E25" s="7"/>
      <c r="F25" s="3"/>
      <c r="H25" s="7"/>
      <c r="I25" s="3"/>
      <c r="K25" s="22"/>
      <c r="L25"/>
    </row>
    <row r="26" spans="2:12" ht="15.75" thickBot="1" x14ac:dyDescent="0.3">
      <c r="B26" s="12" t="s">
        <v>20</v>
      </c>
      <c r="C26" s="12"/>
      <c r="E26" s="12" t="s">
        <v>20</v>
      </c>
      <c r="F26" s="12"/>
      <c r="H26" s="12" t="s">
        <v>20</v>
      </c>
      <c r="I26" s="12"/>
      <c r="K26" s="12" t="s">
        <v>20</v>
      </c>
      <c r="L26" s="12"/>
    </row>
    <row r="27" spans="2:12" x14ac:dyDescent="0.25">
      <c r="B27" s="5" t="s">
        <v>21</v>
      </c>
      <c r="C27" s="2">
        <v>650000</v>
      </c>
      <c r="E27" s="5" t="s">
        <v>21</v>
      </c>
      <c r="F27" s="2">
        <v>660000</v>
      </c>
      <c r="H27" s="5" t="s">
        <v>21</v>
      </c>
      <c r="I27" s="2">
        <v>700000</v>
      </c>
      <c r="K27" s="23">
        <f t="shared" ref="K27:K90" si="0">ABS(SUM(I27-F27)/F27)</f>
        <v>6.0606060606060608E-2</v>
      </c>
      <c r="L27" t="s">
        <v>106</v>
      </c>
    </row>
    <row r="28" spans="2:12" x14ac:dyDescent="0.25">
      <c r="B28" s="5" t="s">
        <v>22</v>
      </c>
      <c r="C28" s="2">
        <v>3500</v>
      </c>
      <c r="E28" s="5" t="s">
        <v>22</v>
      </c>
      <c r="F28" s="2">
        <v>2700</v>
      </c>
      <c r="H28" s="5" t="s">
        <v>22</v>
      </c>
      <c r="I28" s="2">
        <v>3200</v>
      </c>
      <c r="K28" s="23">
        <f t="shared" si="0"/>
        <v>0.18518518518518517</v>
      </c>
      <c r="L28" t="s">
        <v>106</v>
      </c>
    </row>
    <row r="29" spans="2:12" x14ac:dyDescent="0.25">
      <c r="B29" s="5" t="s">
        <v>23</v>
      </c>
      <c r="C29" s="2">
        <v>50000</v>
      </c>
      <c r="E29" s="5" t="s">
        <v>23</v>
      </c>
      <c r="F29" s="2">
        <v>50000</v>
      </c>
      <c r="H29" s="5" t="s">
        <v>23</v>
      </c>
      <c r="I29" s="2">
        <v>53000</v>
      </c>
      <c r="K29" s="23">
        <f t="shared" si="0"/>
        <v>0.06</v>
      </c>
      <c r="L29" t="s">
        <v>106</v>
      </c>
    </row>
    <row r="30" spans="2:12" x14ac:dyDescent="0.25">
      <c r="B30" s="5" t="s">
        <v>24</v>
      </c>
      <c r="C30" s="2">
        <v>18000</v>
      </c>
      <c r="E30" s="5" t="s">
        <v>24</v>
      </c>
      <c r="F30" s="2">
        <v>17000</v>
      </c>
      <c r="H30" s="5" t="s">
        <v>24</v>
      </c>
      <c r="I30" s="2">
        <v>18000</v>
      </c>
      <c r="K30" s="23">
        <f t="shared" si="0"/>
        <v>5.8823529411764705E-2</v>
      </c>
      <c r="L30" t="s">
        <v>106</v>
      </c>
    </row>
    <row r="31" spans="2:12" x14ac:dyDescent="0.25">
      <c r="B31" s="5" t="s">
        <v>25</v>
      </c>
      <c r="C31" s="2">
        <v>2000</v>
      </c>
      <c r="E31" s="5" t="s">
        <v>25</v>
      </c>
      <c r="F31" s="2">
        <v>2500</v>
      </c>
      <c r="H31" s="5" t="s">
        <v>25</v>
      </c>
      <c r="I31" s="2">
        <v>2000</v>
      </c>
      <c r="K31" s="23">
        <f t="shared" si="0"/>
        <v>0.2</v>
      </c>
      <c r="L31" t="s">
        <v>107</v>
      </c>
    </row>
    <row r="32" spans="2:12" x14ac:dyDescent="0.25">
      <c r="B32" s="5" t="s">
        <v>26</v>
      </c>
      <c r="C32" s="2">
        <v>500</v>
      </c>
      <c r="E32" s="5" t="s">
        <v>26</v>
      </c>
      <c r="F32" s="2">
        <v>500</v>
      </c>
      <c r="H32" s="5" t="s">
        <v>26</v>
      </c>
      <c r="I32" s="2">
        <v>500</v>
      </c>
      <c r="K32" s="23" t="s">
        <v>105</v>
      </c>
      <c r="L32" t="s">
        <v>109</v>
      </c>
    </row>
    <row r="33" spans="2:12" x14ac:dyDescent="0.25">
      <c r="B33" s="5" t="s">
        <v>27</v>
      </c>
      <c r="C33" s="2">
        <v>25000</v>
      </c>
      <c r="E33" s="5" t="s">
        <v>27</v>
      </c>
      <c r="F33" s="2">
        <v>21000</v>
      </c>
      <c r="H33" s="5" t="s">
        <v>27</v>
      </c>
      <c r="I33" s="2">
        <v>25000</v>
      </c>
      <c r="K33" s="23">
        <f t="shared" si="0"/>
        <v>0.19047619047619047</v>
      </c>
      <c r="L33" t="s">
        <v>106</v>
      </c>
    </row>
    <row r="34" spans="2:12" x14ac:dyDescent="0.25">
      <c r="B34" s="5" t="s">
        <v>28</v>
      </c>
      <c r="C34" s="2">
        <v>9000</v>
      </c>
      <c r="E34" s="5" t="s">
        <v>28</v>
      </c>
      <c r="F34" s="2">
        <v>12000</v>
      </c>
      <c r="H34" s="5" t="s">
        <v>28</v>
      </c>
      <c r="I34" s="2">
        <v>13000</v>
      </c>
      <c r="K34" s="23">
        <f t="shared" si="0"/>
        <v>8.3333333333333329E-2</v>
      </c>
      <c r="L34" t="s">
        <v>106</v>
      </c>
    </row>
    <row r="35" spans="2:12" x14ac:dyDescent="0.25">
      <c r="B35" s="5" t="s">
        <v>29</v>
      </c>
      <c r="C35" s="2">
        <v>15000</v>
      </c>
      <c r="E35" s="5" t="s">
        <v>29</v>
      </c>
      <c r="F35" s="2">
        <v>10000</v>
      </c>
      <c r="H35" s="5" t="s">
        <v>29</v>
      </c>
      <c r="I35" s="2">
        <v>7500</v>
      </c>
      <c r="K35" s="23">
        <f t="shared" si="0"/>
        <v>0.25</v>
      </c>
      <c r="L35" t="s">
        <v>107</v>
      </c>
    </row>
    <row r="36" spans="2:12" x14ac:dyDescent="0.25">
      <c r="B36" s="5" t="s">
        <v>30</v>
      </c>
      <c r="C36" s="2">
        <v>50000</v>
      </c>
      <c r="E36" s="5" t="s">
        <v>30</v>
      </c>
      <c r="F36" s="2">
        <v>40000</v>
      </c>
      <c r="H36" s="5" t="s">
        <v>30</v>
      </c>
      <c r="I36" s="2">
        <v>40000</v>
      </c>
      <c r="K36" s="23" t="s">
        <v>105</v>
      </c>
      <c r="L36" t="s">
        <v>109</v>
      </c>
    </row>
    <row r="37" spans="2:12" x14ac:dyDescent="0.25">
      <c r="B37" s="5" t="s">
        <v>31</v>
      </c>
      <c r="C37" s="2">
        <v>25000</v>
      </c>
      <c r="E37" s="5" t="s">
        <v>31</v>
      </c>
      <c r="F37" s="2">
        <v>25000</v>
      </c>
      <c r="H37" s="5" t="s">
        <v>31</v>
      </c>
      <c r="I37" s="2">
        <v>25000</v>
      </c>
      <c r="K37" s="23" t="s">
        <v>105</v>
      </c>
      <c r="L37" t="s">
        <v>109</v>
      </c>
    </row>
    <row r="38" spans="2:12" x14ac:dyDescent="0.25">
      <c r="B38" s="5" t="s">
        <v>32</v>
      </c>
      <c r="C38" s="2">
        <v>1500</v>
      </c>
      <c r="E38" s="5" t="s">
        <v>32</v>
      </c>
      <c r="F38" s="2">
        <v>1200</v>
      </c>
      <c r="H38" s="5" t="s">
        <v>32</v>
      </c>
      <c r="I38" s="2">
        <v>1500</v>
      </c>
      <c r="K38" s="23">
        <f t="shared" si="0"/>
        <v>0.25</v>
      </c>
      <c r="L38" t="s">
        <v>106</v>
      </c>
    </row>
    <row r="39" spans="2:12" x14ac:dyDescent="0.25">
      <c r="B39" s="5" t="s">
        <v>33</v>
      </c>
      <c r="C39" s="2">
        <v>20000</v>
      </c>
      <c r="E39" s="5" t="s">
        <v>33</v>
      </c>
      <c r="F39" s="2">
        <v>40000</v>
      </c>
      <c r="H39" s="5" t="s">
        <v>33</v>
      </c>
      <c r="I39" s="2">
        <v>38000</v>
      </c>
      <c r="K39" s="23">
        <f t="shared" si="0"/>
        <v>0.05</v>
      </c>
      <c r="L39" t="s">
        <v>107</v>
      </c>
    </row>
    <row r="40" spans="2:12" x14ac:dyDescent="0.25">
      <c r="B40" s="5" t="s">
        <v>34</v>
      </c>
      <c r="C40" s="2">
        <v>9000</v>
      </c>
      <c r="E40" s="5" t="s">
        <v>34</v>
      </c>
      <c r="F40" s="2">
        <v>6000</v>
      </c>
      <c r="H40" s="5" t="s">
        <v>34</v>
      </c>
      <c r="I40" s="2">
        <v>5000</v>
      </c>
      <c r="K40" s="23">
        <f t="shared" si="0"/>
        <v>0.16666666666666666</v>
      </c>
      <c r="L40" t="s">
        <v>107</v>
      </c>
    </row>
    <row r="41" spans="2:12" x14ac:dyDescent="0.25">
      <c r="B41" s="5" t="s">
        <v>35</v>
      </c>
      <c r="C41" s="2">
        <v>1000</v>
      </c>
      <c r="E41" s="5" t="s">
        <v>35</v>
      </c>
      <c r="F41" s="2">
        <v>1500</v>
      </c>
      <c r="H41" s="5" t="s">
        <v>35</v>
      </c>
      <c r="I41" s="2">
        <v>1500</v>
      </c>
      <c r="K41" s="23" t="s">
        <v>105</v>
      </c>
      <c r="L41" t="s">
        <v>109</v>
      </c>
    </row>
    <row r="42" spans="2:12" x14ac:dyDescent="0.25">
      <c r="B42" s="5" t="s">
        <v>36</v>
      </c>
      <c r="C42" s="2">
        <v>1000</v>
      </c>
      <c r="E42" s="5" t="s">
        <v>36</v>
      </c>
      <c r="F42" s="2">
        <v>1000</v>
      </c>
      <c r="H42" s="5" t="s">
        <v>36</v>
      </c>
      <c r="I42" s="2">
        <v>5000</v>
      </c>
      <c r="K42" s="23">
        <f t="shared" si="0"/>
        <v>4</v>
      </c>
      <c r="L42" t="s">
        <v>106</v>
      </c>
    </row>
    <row r="43" spans="2:12" x14ac:dyDescent="0.25">
      <c r="B43" s="5" t="s">
        <v>37</v>
      </c>
      <c r="C43" s="2">
        <v>5000</v>
      </c>
      <c r="E43" s="5" t="s">
        <v>37</v>
      </c>
      <c r="F43" s="2">
        <v>5000</v>
      </c>
      <c r="H43" s="5" t="s">
        <v>37</v>
      </c>
      <c r="I43" s="2">
        <v>5000</v>
      </c>
      <c r="K43" s="23" t="s">
        <v>105</v>
      </c>
      <c r="L43" t="s">
        <v>109</v>
      </c>
    </row>
    <row r="44" spans="2:12" x14ac:dyDescent="0.25">
      <c r="B44" s="5" t="s">
        <v>38</v>
      </c>
      <c r="C44" s="2">
        <v>0</v>
      </c>
      <c r="E44" s="5" t="s">
        <v>38</v>
      </c>
      <c r="F44" s="2">
        <v>15000</v>
      </c>
      <c r="H44" s="5" t="s">
        <v>38</v>
      </c>
      <c r="I44" s="2">
        <v>15000</v>
      </c>
      <c r="K44" s="23" t="s">
        <v>105</v>
      </c>
      <c r="L44" t="s">
        <v>109</v>
      </c>
    </row>
    <row r="45" spans="2:12" x14ac:dyDescent="0.25">
      <c r="B45" s="5" t="s">
        <v>39</v>
      </c>
      <c r="C45" s="2">
        <v>80000</v>
      </c>
      <c r="E45" s="5" t="s">
        <v>39</v>
      </c>
      <c r="F45" s="2">
        <v>75000</v>
      </c>
      <c r="H45" s="5" t="s">
        <v>39</v>
      </c>
      <c r="I45" s="2">
        <v>85000</v>
      </c>
      <c r="K45" s="23">
        <f t="shared" si="0"/>
        <v>0.13333333333333333</v>
      </c>
      <c r="L45" t="s">
        <v>106</v>
      </c>
    </row>
    <row r="46" spans="2:12" x14ac:dyDescent="0.25">
      <c r="B46" s="5" t="s">
        <v>40</v>
      </c>
      <c r="C46" s="2">
        <v>20000</v>
      </c>
      <c r="E46" s="5" t="s">
        <v>40</v>
      </c>
      <c r="F46" s="2">
        <v>18000</v>
      </c>
      <c r="H46" s="5" t="s">
        <v>40</v>
      </c>
      <c r="I46" s="2">
        <v>17000</v>
      </c>
      <c r="K46" s="23">
        <f t="shared" si="0"/>
        <v>5.5555555555555552E-2</v>
      </c>
      <c r="L46" t="s">
        <v>107</v>
      </c>
    </row>
    <row r="47" spans="2:12" x14ac:dyDescent="0.25">
      <c r="B47" s="5" t="s">
        <v>41</v>
      </c>
      <c r="C47" s="2">
        <v>230000</v>
      </c>
      <c r="E47" s="5" t="s">
        <v>41</v>
      </c>
      <c r="F47" s="2">
        <v>180000</v>
      </c>
      <c r="H47" s="5" t="s">
        <v>41</v>
      </c>
      <c r="I47" s="2">
        <v>190000</v>
      </c>
      <c r="K47" s="23">
        <f t="shared" si="0"/>
        <v>5.5555555555555552E-2</v>
      </c>
      <c r="L47" t="s">
        <v>106</v>
      </c>
    </row>
    <row r="48" spans="2:12" x14ac:dyDescent="0.25">
      <c r="B48" s="5" t="s">
        <v>42</v>
      </c>
      <c r="C48" s="2">
        <v>15000</v>
      </c>
      <c r="E48" s="5" t="s">
        <v>42</v>
      </c>
      <c r="F48" s="2">
        <v>15000</v>
      </c>
      <c r="H48" s="5" t="s">
        <v>42</v>
      </c>
      <c r="I48" s="2">
        <v>15000</v>
      </c>
      <c r="K48" s="23" t="s">
        <v>105</v>
      </c>
      <c r="L48" t="s">
        <v>109</v>
      </c>
    </row>
    <row r="49" spans="2:12" x14ac:dyDescent="0.25">
      <c r="B49" s="5" t="s">
        <v>43</v>
      </c>
      <c r="C49" s="2">
        <v>500</v>
      </c>
      <c r="E49" s="5" t="s">
        <v>43</v>
      </c>
      <c r="F49" s="2">
        <v>500</v>
      </c>
      <c r="H49" s="5" t="s">
        <v>43</v>
      </c>
      <c r="I49" s="2">
        <v>500</v>
      </c>
      <c r="K49" s="23" t="s">
        <v>105</v>
      </c>
      <c r="L49" t="s">
        <v>109</v>
      </c>
    </row>
    <row r="50" spans="2:12" x14ac:dyDescent="0.25">
      <c r="B50" s="5" t="s">
        <v>44</v>
      </c>
      <c r="C50" s="2">
        <v>7000</v>
      </c>
      <c r="E50" s="5" t="s">
        <v>44</v>
      </c>
      <c r="F50" s="2">
        <v>6500</v>
      </c>
      <c r="H50" s="5" t="s">
        <v>44</v>
      </c>
      <c r="I50" s="2">
        <v>8000</v>
      </c>
      <c r="K50" s="23">
        <f t="shared" si="0"/>
        <v>0.23076923076923078</v>
      </c>
      <c r="L50" t="s">
        <v>106</v>
      </c>
    </row>
    <row r="51" spans="2:12" x14ac:dyDescent="0.25">
      <c r="B51" s="9" t="s">
        <v>45</v>
      </c>
      <c r="C51" s="2">
        <v>8000</v>
      </c>
      <c r="E51" s="9" t="s">
        <v>45</v>
      </c>
      <c r="F51" s="2">
        <v>8000</v>
      </c>
      <c r="H51" s="9" t="s">
        <v>45</v>
      </c>
      <c r="I51" s="2">
        <v>8000</v>
      </c>
      <c r="K51" s="23" t="s">
        <v>105</v>
      </c>
      <c r="L51" t="s">
        <v>109</v>
      </c>
    </row>
    <row r="52" spans="2:12" x14ac:dyDescent="0.25">
      <c r="B52" s="9" t="s">
        <v>46</v>
      </c>
      <c r="C52" s="2">
        <v>700</v>
      </c>
      <c r="E52" s="9" t="s">
        <v>46</v>
      </c>
      <c r="F52" s="2">
        <v>1000</v>
      </c>
      <c r="H52" s="9" t="s">
        <v>46</v>
      </c>
      <c r="I52" s="2">
        <v>1000</v>
      </c>
      <c r="K52" s="23" t="s">
        <v>105</v>
      </c>
      <c r="L52" t="s">
        <v>109</v>
      </c>
    </row>
    <row r="53" spans="2:12" x14ac:dyDescent="0.25">
      <c r="B53" s="5" t="s">
        <v>47</v>
      </c>
      <c r="C53" s="2">
        <v>200</v>
      </c>
      <c r="E53" s="5" t="s">
        <v>47</v>
      </c>
      <c r="F53" s="2">
        <v>100</v>
      </c>
      <c r="H53" s="5" t="s">
        <v>47</v>
      </c>
      <c r="I53" s="2">
        <v>100</v>
      </c>
      <c r="K53" s="23" t="s">
        <v>105</v>
      </c>
      <c r="L53" t="s">
        <v>109</v>
      </c>
    </row>
    <row r="54" spans="2:12" x14ac:dyDescent="0.25">
      <c r="B54" s="5" t="s">
        <v>48</v>
      </c>
      <c r="C54" s="2">
        <v>5000</v>
      </c>
      <c r="E54" s="5" t="s">
        <v>48</v>
      </c>
      <c r="F54" s="2">
        <v>5000</v>
      </c>
      <c r="H54" s="5" t="s">
        <v>48</v>
      </c>
      <c r="I54" s="2">
        <v>5000</v>
      </c>
      <c r="K54" s="23" t="s">
        <v>105</v>
      </c>
      <c r="L54" t="s">
        <v>109</v>
      </c>
    </row>
    <row r="55" spans="2:12" x14ac:dyDescent="0.25">
      <c r="B55" s="5" t="s">
        <v>49</v>
      </c>
      <c r="C55" s="2">
        <v>0</v>
      </c>
      <c r="E55" s="5" t="s">
        <v>49</v>
      </c>
      <c r="F55" s="2">
        <v>5000</v>
      </c>
      <c r="H55" s="5" t="s">
        <v>49</v>
      </c>
      <c r="I55" s="2">
        <v>8500</v>
      </c>
      <c r="K55" s="23">
        <f t="shared" si="0"/>
        <v>0.7</v>
      </c>
      <c r="L55" t="s">
        <v>106</v>
      </c>
    </row>
    <row r="56" spans="2:12" x14ac:dyDescent="0.25">
      <c r="B56" s="5" t="s">
        <v>50</v>
      </c>
      <c r="C56" s="2">
        <v>12000</v>
      </c>
      <c r="E56" s="5" t="s">
        <v>50</v>
      </c>
      <c r="F56" s="2">
        <v>11000</v>
      </c>
      <c r="H56" s="5" t="s">
        <v>50</v>
      </c>
      <c r="I56" s="2">
        <v>9000</v>
      </c>
      <c r="K56" s="23">
        <f t="shared" si="0"/>
        <v>0.18181818181818182</v>
      </c>
      <c r="L56" t="s">
        <v>107</v>
      </c>
    </row>
    <row r="57" spans="2:12" x14ac:dyDescent="0.25">
      <c r="B57" s="5" t="s">
        <v>51</v>
      </c>
      <c r="C57" s="2">
        <v>10000</v>
      </c>
      <c r="E57" s="5" t="s">
        <v>51</v>
      </c>
      <c r="F57" s="2">
        <v>10000</v>
      </c>
      <c r="H57" s="5" t="s">
        <v>51</v>
      </c>
      <c r="I57" s="2">
        <v>7500</v>
      </c>
      <c r="K57" s="23">
        <f t="shared" si="0"/>
        <v>0.25</v>
      </c>
      <c r="L57" t="s">
        <v>107</v>
      </c>
    </row>
    <row r="58" spans="2:12" x14ac:dyDescent="0.25">
      <c r="B58" s="5" t="s">
        <v>52</v>
      </c>
      <c r="C58" s="2">
        <v>10000</v>
      </c>
      <c r="E58" s="5" t="s">
        <v>52</v>
      </c>
      <c r="F58" s="2">
        <v>12000</v>
      </c>
      <c r="H58" s="5" t="s">
        <v>52</v>
      </c>
      <c r="I58" s="2">
        <v>15000</v>
      </c>
      <c r="K58" s="23">
        <f t="shared" si="0"/>
        <v>0.25</v>
      </c>
      <c r="L58" t="s">
        <v>106</v>
      </c>
    </row>
    <row r="59" spans="2:12" x14ac:dyDescent="0.25">
      <c r="B59" s="5" t="s">
        <v>53</v>
      </c>
      <c r="C59" s="2">
        <v>6500</v>
      </c>
      <c r="E59" s="5" t="s">
        <v>53</v>
      </c>
      <c r="F59" s="2">
        <v>6500</v>
      </c>
      <c r="H59" s="5" t="s">
        <v>53</v>
      </c>
      <c r="I59" s="2">
        <v>8000</v>
      </c>
      <c r="K59" s="23">
        <f t="shared" si="0"/>
        <v>0.23076923076923078</v>
      </c>
      <c r="L59" t="s">
        <v>106</v>
      </c>
    </row>
    <row r="60" spans="2:12" x14ac:dyDescent="0.25">
      <c r="B60" s="5" t="s">
        <v>54</v>
      </c>
      <c r="C60" s="2">
        <v>20000</v>
      </c>
      <c r="E60" s="5" t="s">
        <v>54</v>
      </c>
      <c r="F60" s="2">
        <v>20000</v>
      </c>
      <c r="H60" s="5" t="s">
        <v>54</v>
      </c>
      <c r="I60" s="2">
        <v>20000</v>
      </c>
      <c r="K60" s="23" t="s">
        <v>105</v>
      </c>
      <c r="L60" t="s">
        <v>109</v>
      </c>
    </row>
    <row r="61" spans="2:12" x14ac:dyDescent="0.25">
      <c r="B61" s="5" t="s">
        <v>55</v>
      </c>
      <c r="C61" s="2">
        <v>3000</v>
      </c>
      <c r="E61" s="5" t="s">
        <v>55</v>
      </c>
      <c r="F61" s="2">
        <v>4000</v>
      </c>
      <c r="H61" s="5" t="s">
        <v>55</v>
      </c>
      <c r="I61" s="2">
        <v>4000</v>
      </c>
      <c r="K61" s="23" t="s">
        <v>105</v>
      </c>
      <c r="L61" t="s">
        <v>109</v>
      </c>
    </row>
    <row r="62" spans="2:12" x14ac:dyDescent="0.25">
      <c r="B62" s="5" t="s">
        <v>56</v>
      </c>
      <c r="C62" s="2">
        <v>750</v>
      </c>
      <c r="E62" s="5" t="s">
        <v>56</v>
      </c>
      <c r="F62" s="2">
        <v>500</v>
      </c>
      <c r="H62" s="5" t="s">
        <v>56</v>
      </c>
      <c r="I62" s="2">
        <v>750</v>
      </c>
      <c r="K62" s="23">
        <f t="shared" si="0"/>
        <v>0.5</v>
      </c>
      <c r="L62" t="s">
        <v>106</v>
      </c>
    </row>
    <row r="63" spans="2:12" x14ac:dyDescent="0.25">
      <c r="B63" s="5" t="s">
        <v>57</v>
      </c>
      <c r="C63" s="2">
        <v>50000</v>
      </c>
      <c r="E63" s="5" t="s">
        <v>57</v>
      </c>
      <c r="F63" s="2">
        <v>30000</v>
      </c>
      <c r="H63" s="5" t="s">
        <v>57</v>
      </c>
      <c r="I63" s="2">
        <v>25000</v>
      </c>
      <c r="K63" s="23">
        <f t="shared" si="0"/>
        <v>0.16666666666666666</v>
      </c>
      <c r="L63" t="s">
        <v>107</v>
      </c>
    </row>
    <row r="64" spans="2:12" x14ac:dyDescent="0.25">
      <c r="B64" s="5" t="s">
        <v>58</v>
      </c>
      <c r="C64" s="2">
        <v>100000</v>
      </c>
      <c r="E64" s="5" t="s">
        <v>58</v>
      </c>
      <c r="F64" s="2">
        <v>90000</v>
      </c>
      <c r="H64" s="5" t="s">
        <v>58</v>
      </c>
      <c r="I64" s="2">
        <v>70000</v>
      </c>
      <c r="K64" s="23">
        <f t="shared" si="0"/>
        <v>0.22222222222222221</v>
      </c>
      <c r="L64" t="s">
        <v>107</v>
      </c>
    </row>
    <row r="65" spans="2:12" x14ac:dyDescent="0.25">
      <c r="B65" s="5" t="s">
        <v>59</v>
      </c>
      <c r="C65" s="2">
        <v>3000</v>
      </c>
      <c r="E65" s="5" t="s">
        <v>100</v>
      </c>
      <c r="F65" s="2">
        <v>0</v>
      </c>
      <c r="H65" s="5" t="s">
        <v>100</v>
      </c>
      <c r="I65" s="2">
        <v>0</v>
      </c>
      <c r="K65" s="23" t="s">
        <v>105</v>
      </c>
      <c r="L65" t="s">
        <v>109</v>
      </c>
    </row>
    <row r="66" spans="2:12" x14ac:dyDescent="0.25">
      <c r="B66" s="5" t="s">
        <v>60</v>
      </c>
      <c r="C66" s="2">
        <v>80000</v>
      </c>
      <c r="E66" s="5" t="s">
        <v>59</v>
      </c>
      <c r="F66" s="2">
        <v>3000</v>
      </c>
      <c r="H66" s="5" t="s">
        <v>59</v>
      </c>
      <c r="I66" s="2">
        <v>3000</v>
      </c>
      <c r="K66" s="23" t="s">
        <v>105</v>
      </c>
      <c r="L66" t="s">
        <v>109</v>
      </c>
    </row>
    <row r="67" spans="2:12" x14ac:dyDescent="0.25">
      <c r="B67" s="5" t="s">
        <v>61</v>
      </c>
      <c r="C67" s="2">
        <v>50</v>
      </c>
      <c r="E67" s="5" t="s">
        <v>60</v>
      </c>
      <c r="F67" s="2">
        <v>50000</v>
      </c>
      <c r="H67" s="5" t="s">
        <v>60</v>
      </c>
      <c r="I67" s="2">
        <v>25000</v>
      </c>
      <c r="K67" s="23">
        <f t="shared" si="0"/>
        <v>0.5</v>
      </c>
      <c r="L67" t="s">
        <v>107</v>
      </c>
    </row>
    <row r="68" spans="2:12" x14ac:dyDescent="0.25">
      <c r="B68" s="5" t="s">
        <v>62</v>
      </c>
      <c r="C68" s="2">
        <v>10000</v>
      </c>
      <c r="E68" s="5" t="s">
        <v>61</v>
      </c>
      <c r="F68" s="2">
        <v>50</v>
      </c>
      <c r="H68" s="5" t="s">
        <v>61</v>
      </c>
      <c r="I68" s="2">
        <v>50</v>
      </c>
      <c r="K68" s="23" t="s">
        <v>105</v>
      </c>
      <c r="L68" t="s">
        <v>109</v>
      </c>
    </row>
    <row r="69" spans="2:12" x14ac:dyDescent="0.25">
      <c r="B69" s="5" t="s">
        <v>63</v>
      </c>
      <c r="C69" s="2">
        <v>10000</v>
      </c>
      <c r="E69" s="5" t="s">
        <v>62</v>
      </c>
      <c r="F69" s="2">
        <v>50000</v>
      </c>
      <c r="H69" s="5" t="s">
        <v>62</v>
      </c>
      <c r="I69" s="2">
        <v>50000</v>
      </c>
      <c r="K69" s="23" t="s">
        <v>105</v>
      </c>
      <c r="L69" t="s">
        <v>109</v>
      </c>
    </row>
    <row r="70" spans="2:12" x14ac:dyDescent="0.25">
      <c r="B70" s="5" t="s">
        <v>64</v>
      </c>
      <c r="C70" s="2">
        <v>0</v>
      </c>
      <c r="E70" s="5" t="s">
        <v>63</v>
      </c>
      <c r="F70" s="2">
        <v>25000</v>
      </c>
      <c r="H70" s="5" t="s">
        <v>63</v>
      </c>
      <c r="I70" s="2">
        <v>50000</v>
      </c>
      <c r="K70" s="23">
        <f t="shared" si="0"/>
        <v>1</v>
      </c>
      <c r="L70" t="s">
        <v>106</v>
      </c>
    </row>
    <row r="71" spans="2:12" x14ac:dyDescent="0.25">
      <c r="B71" s="5" t="s">
        <v>65</v>
      </c>
      <c r="C71" s="2">
        <v>10000</v>
      </c>
      <c r="E71" s="5" t="s">
        <v>64</v>
      </c>
      <c r="F71" s="2">
        <v>0</v>
      </c>
      <c r="H71" s="5" t="s">
        <v>64</v>
      </c>
      <c r="I71" s="2">
        <v>0</v>
      </c>
      <c r="K71" s="23" t="s">
        <v>105</v>
      </c>
      <c r="L71" t="s">
        <v>109</v>
      </c>
    </row>
    <row r="72" spans="2:12" x14ac:dyDescent="0.25">
      <c r="B72" s="5" t="s">
        <v>66</v>
      </c>
      <c r="C72" s="2">
        <v>50000</v>
      </c>
      <c r="E72" s="5" t="s">
        <v>65</v>
      </c>
      <c r="F72" s="2">
        <v>10000</v>
      </c>
      <c r="H72" s="5" t="s">
        <v>65</v>
      </c>
      <c r="I72" s="2">
        <v>10000</v>
      </c>
      <c r="K72" s="23" t="s">
        <v>105</v>
      </c>
      <c r="L72" t="s">
        <v>109</v>
      </c>
    </row>
    <row r="73" spans="2:12" x14ac:dyDescent="0.25">
      <c r="B73" s="5" t="s">
        <v>67</v>
      </c>
      <c r="C73" s="2">
        <v>65000</v>
      </c>
      <c r="E73" s="5" t="s">
        <v>101</v>
      </c>
      <c r="F73" s="2">
        <v>0</v>
      </c>
      <c r="H73" s="5" t="s">
        <v>101</v>
      </c>
      <c r="I73" s="2">
        <v>0</v>
      </c>
      <c r="K73" s="23" t="s">
        <v>105</v>
      </c>
      <c r="L73" t="s">
        <v>109</v>
      </c>
    </row>
    <row r="74" spans="2:12" x14ac:dyDescent="0.25">
      <c r="B74" s="5" t="s">
        <v>68</v>
      </c>
      <c r="C74" s="2">
        <v>165000</v>
      </c>
      <c r="E74" s="5" t="s">
        <v>66</v>
      </c>
      <c r="F74" s="2">
        <v>40000</v>
      </c>
      <c r="H74" s="5" t="s">
        <v>66</v>
      </c>
      <c r="I74" s="2">
        <v>35000</v>
      </c>
      <c r="K74" s="23">
        <f t="shared" si="0"/>
        <v>0.125</v>
      </c>
      <c r="L74" t="s">
        <v>107</v>
      </c>
    </row>
    <row r="75" spans="2:12" x14ac:dyDescent="0.25">
      <c r="B75" s="5" t="s">
        <v>69</v>
      </c>
      <c r="C75" s="2">
        <v>200000</v>
      </c>
      <c r="E75" s="5" t="s">
        <v>67</v>
      </c>
      <c r="F75" s="2">
        <v>45000</v>
      </c>
      <c r="H75" s="5" t="s">
        <v>67</v>
      </c>
      <c r="I75" s="2">
        <v>35000</v>
      </c>
      <c r="K75" s="23">
        <f t="shared" si="0"/>
        <v>0.22222222222222221</v>
      </c>
      <c r="L75" t="s">
        <v>107</v>
      </c>
    </row>
    <row r="76" spans="2:12" x14ac:dyDescent="0.25">
      <c r="B76" s="5" t="s">
        <v>70</v>
      </c>
      <c r="C76" s="2">
        <v>120000</v>
      </c>
      <c r="E76" s="5" t="s">
        <v>68</v>
      </c>
      <c r="F76" s="2">
        <v>150000</v>
      </c>
      <c r="H76" s="5" t="s">
        <v>68</v>
      </c>
      <c r="I76" s="2">
        <v>150000</v>
      </c>
      <c r="K76" s="23" t="s">
        <v>105</v>
      </c>
      <c r="L76" t="s">
        <v>109</v>
      </c>
    </row>
    <row r="77" spans="2:12" x14ac:dyDescent="0.25">
      <c r="B77" s="9" t="s">
        <v>71</v>
      </c>
      <c r="C77" s="2">
        <v>7500</v>
      </c>
      <c r="E77" s="5" t="s">
        <v>69</v>
      </c>
      <c r="F77" s="2">
        <v>100000</v>
      </c>
      <c r="H77" s="5" t="s">
        <v>69</v>
      </c>
      <c r="I77" s="2">
        <v>90000</v>
      </c>
      <c r="K77" s="23">
        <f t="shared" si="0"/>
        <v>0.1</v>
      </c>
      <c r="L77" t="s">
        <v>107</v>
      </c>
    </row>
    <row r="78" spans="2:12" x14ac:dyDescent="0.25">
      <c r="B78" s="9" t="s">
        <v>72</v>
      </c>
      <c r="C78" s="2">
        <v>200000</v>
      </c>
      <c r="E78" s="5" t="s">
        <v>70</v>
      </c>
      <c r="F78" s="2">
        <v>120000</v>
      </c>
      <c r="H78" s="5" t="s">
        <v>70</v>
      </c>
      <c r="I78" s="2">
        <v>150000</v>
      </c>
      <c r="K78" s="23">
        <f t="shared" si="0"/>
        <v>0.25</v>
      </c>
      <c r="L78" t="s">
        <v>106</v>
      </c>
    </row>
    <row r="79" spans="2:12" x14ac:dyDescent="0.25">
      <c r="B79" s="9" t="s">
        <v>73</v>
      </c>
      <c r="C79" s="2">
        <v>360000</v>
      </c>
      <c r="E79" s="9" t="s">
        <v>71</v>
      </c>
      <c r="F79" s="2">
        <v>7500</v>
      </c>
      <c r="H79" s="9" t="s">
        <v>71</v>
      </c>
      <c r="I79" s="2">
        <v>7500</v>
      </c>
      <c r="K79" s="23" t="s">
        <v>105</v>
      </c>
      <c r="L79" t="s">
        <v>109</v>
      </c>
    </row>
    <row r="80" spans="2:12" x14ac:dyDescent="0.25">
      <c r="B80" s="9" t="s">
        <v>74</v>
      </c>
      <c r="C80" s="2">
        <v>0</v>
      </c>
      <c r="E80" s="9" t="s">
        <v>72</v>
      </c>
      <c r="F80" s="2">
        <v>300000</v>
      </c>
      <c r="H80" s="9" t="s">
        <v>72</v>
      </c>
      <c r="I80" s="2">
        <v>850000</v>
      </c>
      <c r="K80" s="23">
        <f t="shared" si="0"/>
        <v>1.8333333333333333</v>
      </c>
      <c r="L80" t="s">
        <v>106</v>
      </c>
    </row>
    <row r="81" spans="2:12" x14ac:dyDescent="0.25">
      <c r="B81" s="5" t="s">
        <v>75</v>
      </c>
      <c r="C81" s="2">
        <v>0</v>
      </c>
      <c r="E81" s="9" t="s">
        <v>73</v>
      </c>
      <c r="F81" s="2">
        <v>250000</v>
      </c>
      <c r="H81" s="9" t="s">
        <v>73</v>
      </c>
      <c r="I81" s="2">
        <v>100000</v>
      </c>
      <c r="K81" s="23">
        <f t="shared" si="0"/>
        <v>0.6</v>
      </c>
      <c r="L81" t="s">
        <v>107</v>
      </c>
    </row>
    <row r="82" spans="2:12" x14ac:dyDescent="0.25">
      <c r="B82" s="5" t="s">
        <v>76</v>
      </c>
      <c r="C82" s="2">
        <v>3000</v>
      </c>
      <c r="E82" s="9" t="s">
        <v>74</v>
      </c>
      <c r="F82" s="2">
        <v>120000</v>
      </c>
      <c r="H82" s="9" t="s">
        <v>74</v>
      </c>
      <c r="I82" s="2">
        <v>90000</v>
      </c>
      <c r="K82" s="23">
        <f t="shared" si="0"/>
        <v>0.25</v>
      </c>
      <c r="L82" t="s">
        <v>107</v>
      </c>
    </row>
    <row r="83" spans="2:12" x14ac:dyDescent="0.25">
      <c r="B83" s="5" t="s">
        <v>77</v>
      </c>
      <c r="C83" s="2">
        <v>500</v>
      </c>
      <c r="E83" s="5" t="s">
        <v>75</v>
      </c>
      <c r="F83" s="2">
        <v>120000</v>
      </c>
      <c r="H83" s="5" t="s">
        <v>75</v>
      </c>
      <c r="I83" s="2">
        <v>90000</v>
      </c>
      <c r="K83" s="23">
        <f t="shared" si="0"/>
        <v>0.25</v>
      </c>
      <c r="L83" t="s">
        <v>107</v>
      </c>
    </row>
    <row r="84" spans="2:12" x14ac:dyDescent="0.25">
      <c r="B84" s="5" t="s">
        <v>78</v>
      </c>
      <c r="C84" s="2">
        <v>15000</v>
      </c>
      <c r="E84" s="5" t="s">
        <v>76</v>
      </c>
      <c r="F84" s="2">
        <v>3500</v>
      </c>
      <c r="H84" s="5" t="s">
        <v>76</v>
      </c>
      <c r="I84" s="2">
        <v>3500</v>
      </c>
      <c r="K84" s="23" t="s">
        <v>105</v>
      </c>
      <c r="L84" t="s">
        <v>109</v>
      </c>
    </row>
    <row r="85" spans="2:12" x14ac:dyDescent="0.25">
      <c r="B85" s="5" t="s">
        <v>79</v>
      </c>
      <c r="C85" s="2">
        <v>5000</v>
      </c>
      <c r="E85" s="5" t="s">
        <v>77</v>
      </c>
      <c r="F85" s="2">
        <v>250</v>
      </c>
      <c r="H85" s="5" t="s">
        <v>77</v>
      </c>
      <c r="I85" s="2">
        <v>250</v>
      </c>
      <c r="K85" s="23" t="s">
        <v>105</v>
      </c>
      <c r="L85" t="s">
        <v>109</v>
      </c>
    </row>
    <row r="86" spans="2:12" x14ac:dyDescent="0.25">
      <c r="B86" s="5" t="s">
        <v>80</v>
      </c>
      <c r="C86" s="2">
        <v>12000</v>
      </c>
      <c r="E86" s="5" t="s">
        <v>78</v>
      </c>
      <c r="F86" s="2">
        <v>13000</v>
      </c>
      <c r="H86" s="5" t="s">
        <v>78</v>
      </c>
      <c r="I86" s="2">
        <v>13000</v>
      </c>
      <c r="K86" s="23" t="s">
        <v>105</v>
      </c>
      <c r="L86" t="s">
        <v>109</v>
      </c>
    </row>
    <row r="87" spans="2:12" x14ac:dyDescent="0.25">
      <c r="B87" s="5" t="s">
        <v>81</v>
      </c>
      <c r="C87" s="2">
        <v>12000</v>
      </c>
      <c r="E87" s="5" t="s">
        <v>79</v>
      </c>
      <c r="F87" s="2">
        <v>4500</v>
      </c>
      <c r="H87" s="5" t="s">
        <v>79</v>
      </c>
      <c r="I87" s="2">
        <v>10000</v>
      </c>
      <c r="K87" s="23">
        <f t="shared" si="0"/>
        <v>1.2222222222222223</v>
      </c>
      <c r="L87" t="s">
        <v>106</v>
      </c>
    </row>
    <row r="88" spans="2:12" x14ac:dyDescent="0.25">
      <c r="B88" s="5" t="s">
        <v>82</v>
      </c>
      <c r="C88" s="2">
        <v>85000</v>
      </c>
      <c r="E88" s="5" t="s">
        <v>80</v>
      </c>
      <c r="F88" s="2">
        <v>14000</v>
      </c>
      <c r="H88" s="5" t="s">
        <v>80</v>
      </c>
      <c r="I88" s="2">
        <v>14000</v>
      </c>
      <c r="K88" s="23" t="s">
        <v>105</v>
      </c>
      <c r="L88" t="s">
        <v>109</v>
      </c>
    </row>
    <row r="89" spans="2:12" x14ac:dyDescent="0.25">
      <c r="B89" s="5" t="s">
        <v>83</v>
      </c>
      <c r="C89" s="2">
        <v>3500</v>
      </c>
      <c r="E89" s="5" t="s">
        <v>81</v>
      </c>
      <c r="F89" s="2">
        <v>10000</v>
      </c>
      <c r="H89" s="5" t="s">
        <v>81</v>
      </c>
      <c r="I89" s="2">
        <v>10000</v>
      </c>
      <c r="K89" s="23" t="s">
        <v>105</v>
      </c>
      <c r="L89" t="s">
        <v>109</v>
      </c>
    </row>
    <row r="90" spans="2:12" x14ac:dyDescent="0.25">
      <c r="B90" s="5" t="s">
        <v>84</v>
      </c>
      <c r="C90" s="2">
        <v>625000</v>
      </c>
      <c r="E90" s="5" t="s">
        <v>82</v>
      </c>
      <c r="F90" s="2">
        <v>75000</v>
      </c>
      <c r="H90" s="5" t="s">
        <v>82</v>
      </c>
      <c r="I90" s="2">
        <v>80000</v>
      </c>
      <c r="K90" s="23">
        <f t="shared" si="0"/>
        <v>6.6666666666666666E-2</v>
      </c>
      <c r="L90" t="s">
        <v>106</v>
      </c>
    </row>
    <row r="91" spans="2:12" x14ac:dyDescent="0.25">
      <c r="B91" s="5" t="s">
        <v>85</v>
      </c>
      <c r="C91" s="2">
        <v>110000</v>
      </c>
      <c r="E91" s="5" t="s">
        <v>83</v>
      </c>
      <c r="F91" s="2">
        <v>8000</v>
      </c>
      <c r="H91" s="5" t="s">
        <v>83</v>
      </c>
      <c r="I91" s="2">
        <v>10000</v>
      </c>
      <c r="K91" s="23">
        <f t="shared" ref="K91:K106" si="1">ABS(SUM(I91-F91)/F91)</f>
        <v>0.25</v>
      </c>
      <c r="L91" t="s">
        <v>106</v>
      </c>
    </row>
    <row r="92" spans="2:12" x14ac:dyDescent="0.25">
      <c r="B92" s="5" t="s">
        <v>86</v>
      </c>
      <c r="C92" s="2">
        <v>5000</v>
      </c>
      <c r="E92" s="5" t="s">
        <v>84</v>
      </c>
      <c r="F92" s="2">
        <v>615000</v>
      </c>
      <c r="H92" s="5" t="s">
        <v>84</v>
      </c>
      <c r="I92" s="2">
        <v>600000</v>
      </c>
      <c r="K92" s="23">
        <f t="shared" si="1"/>
        <v>2.4390243902439025E-2</v>
      </c>
      <c r="L92" t="s">
        <v>107</v>
      </c>
    </row>
    <row r="93" spans="2:12" x14ac:dyDescent="0.25">
      <c r="B93" s="5" t="s">
        <v>87</v>
      </c>
      <c r="C93" s="2">
        <v>15000</v>
      </c>
      <c r="E93" s="5" t="s">
        <v>85</v>
      </c>
      <c r="F93" s="2">
        <v>100000</v>
      </c>
      <c r="H93" s="5" t="s">
        <v>85</v>
      </c>
      <c r="I93" s="2">
        <v>110000</v>
      </c>
      <c r="K93" s="23">
        <f t="shared" si="1"/>
        <v>0.1</v>
      </c>
      <c r="L93" t="s">
        <v>106</v>
      </c>
    </row>
    <row r="94" spans="2:12" x14ac:dyDescent="0.25">
      <c r="B94" s="5" t="s">
        <v>88</v>
      </c>
      <c r="C94" s="2">
        <v>10000</v>
      </c>
      <c r="E94" s="5" t="s">
        <v>86</v>
      </c>
      <c r="F94" s="2">
        <v>15000</v>
      </c>
      <c r="H94" s="5" t="s">
        <v>86</v>
      </c>
      <c r="I94" s="2">
        <v>15000</v>
      </c>
      <c r="K94" s="23" t="s">
        <v>105</v>
      </c>
      <c r="L94" t="s">
        <v>109</v>
      </c>
    </row>
    <row r="95" spans="2:12" x14ac:dyDescent="0.25">
      <c r="B95" s="5" t="s">
        <v>89</v>
      </c>
      <c r="C95" s="2">
        <v>350000</v>
      </c>
      <c r="E95" s="5" t="s">
        <v>87</v>
      </c>
      <c r="F95" s="2">
        <v>12000</v>
      </c>
      <c r="H95" s="5" t="s">
        <v>87</v>
      </c>
      <c r="I95" s="2">
        <v>13000</v>
      </c>
      <c r="K95" s="23">
        <f t="shared" si="1"/>
        <v>8.3333333333333329E-2</v>
      </c>
      <c r="L95" t="s">
        <v>106</v>
      </c>
    </row>
    <row r="96" spans="2:12" x14ac:dyDescent="0.25">
      <c r="B96" s="5" t="s">
        <v>90</v>
      </c>
      <c r="C96" s="2">
        <v>10000</v>
      </c>
      <c r="E96" s="5" t="s">
        <v>88</v>
      </c>
      <c r="F96" s="2">
        <v>15000</v>
      </c>
      <c r="H96" s="5" t="s">
        <v>88</v>
      </c>
      <c r="I96" s="2">
        <v>15000</v>
      </c>
      <c r="K96" s="23" t="s">
        <v>105</v>
      </c>
      <c r="L96" t="s">
        <v>109</v>
      </c>
    </row>
    <row r="97" spans="2:12" x14ac:dyDescent="0.25">
      <c r="B97" s="5" t="s">
        <v>91</v>
      </c>
      <c r="C97" s="2">
        <v>15000</v>
      </c>
      <c r="E97" s="5" t="s">
        <v>89</v>
      </c>
      <c r="F97" s="2">
        <v>275000</v>
      </c>
      <c r="H97" s="5" t="s">
        <v>89</v>
      </c>
      <c r="I97" s="2">
        <v>325000</v>
      </c>
      <c r="K97" s="23">
        <f t="shared" si="1"/>
        <v>0.18181818181818182</v>
      </c>
      <c r="L97" t="s">
        <v>106</v>
      </c>
    </row>
    <row r="98" spans="2:12" x14ac:dyDescent="0.25">
      <c r="B98" s="5" t="s">
        <v>92</v>
      </c>
      <c r="C98" s="2">
        <v>15000</v>
      </c>
      <c r="E98" s="5" t="s">
        <v>90</v>
      </c>
      <c r="F98" s="2">
        <v>0</v>
      </c>
      <c r="H98" s="5" t="s">
        <v>90</v>
      </c>
      <c r="I98" s="2">
        <v>0</v>
      </c>
      <c r="K98" s="23" t="s">
        <v>105</v>
      </c>
      <c r="L98" t="s">
        <v>109</v>
      </c>
    </row>
    <row r="99" spans="2:12" x14ac:dyDescent="0.25">
      <c r="B99" s="5" t="s">
        <v>93</v>
      </c>
      <c r="C99" s="2">
        <v>135000</v>
      </c>
      <c r="E99" s="5" t="s">
        <v>91</v>
      </c>
      <c r="F99" s="2">
        <v>22000</v>
      </c>
      <c r="H99" s="5" t="s">
        <v>91</v>
      </c>
      <c r="I99" s="2">
        <v>23000</v>
      </c>
      <c r="K99" s="23">
        <f t="shared" si="1"/>
        <v>4.5454545454545456E-2</v>
      </c>
      <c r="L99" t="s">
        <v>106</v>
      </c>
    </row>
    <row r="100" spans="2:12" x14ac:dyDescent="0.25">
      <c r="B100" s="5" t="s">
        <v>94</v>
      </c>
      <c r="C100" s="2">
        <v>190000</v>
      </c>
      <c r="E100" s="5" t="s">
        <v>92</v>
      </c>
      <c r="F100" s="2">
        <v>16000</v>
      </c>
      <c r="H100" s="5" t="s">
        <v>92</v>
      </c>
      <c r="I100" s="2">
        <v>16000</v>
      </c>
      <c r="K100" s="23" t="s">
        <v>105</v>
      </c>
      <c r="L100" t="s">
        <v>109</v>
      </c>
    </row>
    <row r="101" spans="2:12" x14ac:dyDescent="0.25">
      <c r="B101" s="5" t="s">
        <v>95</v>
      </c>
      <c r="C101" s="2">
        <v>125000</v>
      </c>
      <c r="E101" s="5" t="s">
        <v>93</v>
      </c>
      <c r="F101" s="2">
        <v>125000</v>
      </c>
      <c r="H101" s="5" t="s">
        <v>93</v>
      </c>
      <c r="I101" s="2">
        <v>121000</v>
      </c>
      <c r="K101" s="23">
        <f t="shared" si="1"/>
        <v>3.2000000000000001E-2</v>
      </c>
      <c r="L101" t="s">
        <v>107</v>
      </c>
    </row>
    <row r="102" spans="2:12" x14ac:dyDescent="0.25">
      <c r="B102" s="17" t="s">
        <v>96</v>
      </c>
      <c r="C102" s="14">
        <v>0</v>
      </c>
      <c r="E102" s="5" t="s">
        <v>94</v>
      </c>
      <c r="F102" s="2">
        <v>205000</v>
      </c>
      <c r="H102" s="5" t="s">
        <v>94</v>
      </c>
      <c r="I102" s="2">
        <v>210000</v>
      </c>
      <c r="K102" s="23">
        <f t="shared" si="1"/>
        <v>2.4390243902439025E-2</v>
      </c>
      <c r="L102" t="s">
        <v>106</v>
      </c>
    </row>
    <row r="103" spans="2:12" ht="15.75" thickBot="1" x14ac:dyDescent="0.3">
      <c r="B103" s="15" t="s">
        <v>97</v>
      </c>
      <c r="C103" s="16">
        <v>0</v>
      </c>
      <c r="E103" s="5" t="s">
        <v>95</v>
      </c>
      <c r="F103" s="2">
        <v>160000</v>
      </c>
      <c r="H103" s="5" t="s">
        <v>95</v>
      </c>
      <c r="I103" s="2">
        <v>165000</v>
      </c>
      <c r="K103" s="23">
        <f t="shared" si="1"/>
        <v>3.125E-2</v>
      </c>
      <c r="L103" t="s">
        <v>106</v>
      </c>
    </row>
    <row r="104" spans="2:12" x14ac:dyDescent="0.25">
      <c r="B104" s="18" t="s">
        <v>98</v>
      </c>
      <c r="C104" s="14">
        <f>SUM(C27:C103)</f>
        <v>4485700</v>
      </c>
      <c r="E104" s="17" t="s">
        <v>96</v>
      </c>
      <c r="F104" s="14">
        <v>0</v>
      </c>
      <c r="H104" s="17" t="s">
        <v>96</v>
      </c>
      <c r="I104" s="14">
        <v>0</v>
      </c>
      <c r="K104" s="23" t="s">
        <v>105</v>
      </c>
      <c r="L104" t="s">
        <v>109</v>
      </c>
    </row>
    <row r="105" spans="2:12" ht="15.75" thickBot="1" x14ac:dyDescent="0.3">
      <c r="B105" s="19"/>
      <c r="C105" s="20"/>
      <c r="E105" s="15" t="s">
        <v>97</v>
      </c>
      <c r="F105" s="16">
        <v>0</v>
      </c>
      <c r="H105" s="15" t="s">
        <v>97</v>
      </c>
      <c r="I105" s="16">
        <v>0</v>
      </c>
      <c r="K105" s="26" t="s">
        <v>105</v>
      </c>
      <c r="L105" s="27" t="s">
        <v>109</v>
      </c>
    </row>
    <row r="106" spans="2:12" x14ac:dyDescent="0.25">
      <c r="E106" s="18" t="s">
        <v>98</v>
      </c>
      <c r="F106" s="14">
        <f>SUM(F27:F105)</f>
        <v>4487300</v>
      </c>
      <c r="H106" s="18" t="s">
        <v>98</v>
      </c>
      <c r="I106" s="14">
        <f>SUM(I27:I105)</f>
        <v>4944850</v>
      </c>
      <c r="K106" s="23">
        <f t="shared" si="1"/>
        <v>0.10196554721101776</v>
      </c>
      <c r="L106" t="s">
        <v>106</v>
      </c>
    </row>
    <row r="107" spans="2:12" x14ac:dyDescent="0.25">
      <c r="E107" s="19"/>
      <c r="F107" s="20"/>
      <c r="H107" s="19"/>
      <c r="I107" s="20"/>
      <c r="L107"/>
    </row>
    <row r="108" spans="2:12" x14ac:dyDescent="0.25">
      <c r="I108" s="24"/>
    </row>
  </sheetData>
  <mergeCells count="15">
    <mergeCell ref="K26:L26"/>
    <mergeCell ref="B1:C1"/>
    <mergeCell ref="B3:C3"/>
    <mergeCell ref="B26:C26"/>
    <mergeCell ref="K14:L14"/>
    <mergeCell ref="K1:L1"/>
    <mergeCell ref="K4:L4"/>
    <mergeCell ref="K17:L17"/>
    <mergeCell ref="K3:L3"/>
    <mergeCell ref="E1:F1"/>
    <mergeCell ref="E3:F3"/>
    <mergeCell ref="E26:F26"/>
    <mergeCell ref="H1:I1"/>
    <mergeCell ref="H3:I3"/>
    <mergeCell ref="H26:I26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One Pager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Miller</dc:creator>
  <cp:lastModifiedBy>Andrew Miller</cp:lastModifiedBy>
  <cp:lastPrinted>2020-07-06T17:24:25Z</cp:lastPrinted>
  <dcterms:created xsi:type="dcterms:W3CDTF">2020-06-10T17:56:08Z</dcterms:created>
  <dcterms:modified xsi:type="dcterms:W3CDTF">2020-08-20T20:18:16Z</dcterms:modified>
</cp:coreProperties>
</file>