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C17" i="1"/>
  <c r="B16" i="1"/>
  <c r="B15" i="1"/>
  <c r="D15" i="1" s="1"/>
  <c r="D14" i="1"/>
  <c r="B14" i="1"/>
  <c r="D13" i="1"/>
  <c r="B13" i="1"/>
  <c r="D12" i="1"/>
  <c r="D17" i="1" s="1"/>
  <c r="B12" i="1"/>
  <c r="B11" i="1"/>
  <c r="B10" i="1"/>
  <c r="B9" i="1"/>
  <c r="B8" i="1"/>
  <c r="B7" i="1"/>
  <c r="B6" i="1"/>
  <c r="B5" i="1"/>
  <c r="B17" i="1" s="1"/>
</calcChain>
</file>

<file path=xl/sharedStrings.xml><?xml version="1.0" encoding="utf-8"?>
<sst xmlns="http://schemas.openxmlformats.org/spreadsheetml/2006/main" count="30" uniqueCount="30">
  <si>
    <t>Scource</t>
  </si>
  <si>
    <t xml:space="preserve">Total Movements </t>
  </si>
  <si>
    <t>YEAR</t>
  </si>
  <si>
    <t xml:space="preserve">Total </t>
  </si>
  <si>
    <t>Local</t>
  </si>
  <si>
    <t>Transient</t>
  </si>
  <si>
    <t>Twin</t>
  </si>
  <si>
    <t>Single</t>
  </si>
  <si>
    <t>Helicopters</t>
  </si>
  <si>
    <t>Jets</t>
  </si>
  <si>
    <t>AirScene</t>
  </si>
  <si>
    <t>Mvmts</t>
  </si>
  <si>
    <t>Engine</t>
  </si>
  <si>
    <t xml:space="preserve">  Engine</t>
  </si>
  <si>
    <t>Other</t>
  </si>
  <si>
    <t>Prop</t>
  </si>
  <si>
    <t xml:space="preserve">  Prop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</si>
  <si>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</si>
  <si>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</si>
  <si>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</si>
  <si>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</si>
  <si>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</si>
  <si>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</si>
  <si>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</si>
  <si>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</si>
  <si>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</si>
  <si>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</si>
  <si>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</si>
  <si>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</si>
  <si>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 for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</si>
</sst>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3" fontId="4" fillId="0" borderId="16" xfId="0" applyNumberFormat="1" applyFont="1" applyBorder="1"/>
    <xf numFmtId="3" fontId="5" fillId="0" borderId="17" xfId="0" applyNumberFormat="1" applyFont="1" applyBorder="1"/>
    <xf numFmtId="3" fontId="5" fillId="0" borderId="16" xfId="0" applyNumberFormat="1" applyFont="1" applyBorder="1"/>
    <xf numFmtId="3" fontId="6" fillId="0" borderId="18" xfId="0" applyNumberFormat="1" applyFont="1" applyBorder="1"/>
    <xf numFmtId="3" fontId="6" fillId="0" borderId="15" xfId="0" applyNumberFormat="1" applyFont="1" applyBorder="1"/>
    <xf numFmtId="3" fontId="6" fillId="0" borderId="19" xfId="0" applyNumberFormat="1" applyFont="1" applyBorder="1"/>
    <xf numFmtId="0" fontId="8" fillId="0" borderId="15" xfId="0" applyFont="1" applyBorder="1"/>
    <xf numFmtId="0" fontId="0" fillId="0" borderId="20" xfId="0" applyBorder="1"/>
    <xf numFmtId="3" fontId="5" fillId="0" borderId="21" xfId="0" applyNumberFormat="1" applyFont="1" applyBorder="1"/>
    <xf numFmtId="3" fontId="5" fillId="0" borderId="22" xfId="0" applyNumberFormat="1" applyFont="1" applyBorder="1"/>
    <xf numFmtId="3" fontId="6" fillId="0" borderId="23" xfId="0" applyNumberFormat="1" applyFont="1" applyBorder="1"/>
    <xf numFmtId="3" fontId="6" fillId="0" borderId="24" xfId="0" applyNumberFormat="1" applyFont="1" applyBorder="1"/>
    <xf numFmtId="3" fontId="6" fillId="0" borderId="25" xfId="0" applyNumberFormat="1" applyFont="1" applyBorder="1"/>
    <xf numFmtId="0" fontId="1" fillId="0" borderId="1" xfId="0" applyFont="1" applyBorder="1" applyAlignment="1">
      <alignment wrapText="1"/>
    </xf>
    <xf numFmtId="3" fontId="9" fillId="0" borderId="26" xfId="0" applyNumberFormat="1" applyFont="1" applyBorder="1"/>
    <xf numFmtId="3" fontId="2" fillId="0" borderId="27" xfId="0" applyNumberFormat="1" applyFont="1" applyBorder="1"/>
    <xf numFmtId="3" fontId="2" fillId="0" borderId="26" xfId="0" applyNumberFormat="1" applyFont="1" applyBorder="1"/>
    <xf numFmtId="3" fontId="3" fillId="0" borderId="28" xfId="0" applyNumberFormat="1" applyFont="1" applyBorder="1"/>
    <xf numFmtId="3" fontId="3" fillId="0" borderId="29" xfId="0" applyNumberFormat="1" applyFont="1" applyBorder="1"/>
    <xf numFmtId="3" fontId="3" fillId="0" borderId="3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B18" sqref="B18"/>
    </sheetView>
  </sheetViews>
  <sheetFormatPr defaultRowHeight="15" x14ac:dyDescent="0.25"/>
  <sheetData>
    <row r="1" spans="1:9" ht="16.5" thickTop="1" thickBot="1" x14ac:dyDescent="0.3">
      <c r="A1" s="1"/>
      <c r="B1" s="1"/>
      <c r="C1" s="39" t="s">
        <v>0</v>
      </c>
      <c r="D1" s="40"/>
      <c r="E1" s="41" t="s">
        <v>1</v>
      </c>
      <c r="F1" s="42"/>
      <c r="G1" s="42"/>
      <c r="H1" s="42"/>
      <c r="I1" s="42"/>
    </row>
    <row r="2" spans="1:9" x14ac:dyDescent="0.25">
      <c r="A2" s="2" t="s">
        <v>2</v>
      </c>
      <c r="B2" s="3" t="s">
        <v>3</v>
      </c>
      <c r="C2" s="4" t="s">
        <v>4</v>
      </c>
      <c r="D2" s="5" t="s">
        <v>5</v>
      </c>
      <c r="E2" s="6" t="s">
        <v>6</v>
      </c>
      <c r="F2" s="7" t="s">
        <v>7</v>
      </c>
      <c r="G2" s="8" t="s">
        <v>8</v>
      </c>
      <c r="H2" s="7" t="s">
        <v>9</v>
      </c>
      <c r="I2" s="9" t="s">
        <v>10</v>
      </c>
    </row>
    <row r="3" spans="1:9" x14ac:dyDescent="0.25">
      <c r="A3" s="10">
        <v>2010</v>
      </c>
      <c r="B3" s="11" t="s">
        <v>11</v>
      </c>
      <c r="C3" s="12"/>
      <c r="D3" s="13"/>
      <c r="E3" s="14" t="s">
        <v>12</v>
      </c>
      <c r="F3" s="15" t="s">
        <v>13</v>
      </c>
      <c r="G3" s="15"/>
      <c r="H3" s="15"/>
      <c r="I3" s="16" t="s">
        <v>14</v>
      </c>
    </row>
    <row r="4" spans="1:9" x14ac:dyDescent="0.25">
      <c r="A4" s="17"/>
      <c r="B4" s="11"/>
      <c r="C4" s="12"/>
      <c r="D4" s="13"/>
      <c r="E4" s="14" t="s">
        <v>15</v>
      </c>
      <c r="F4" s="15" t="s">
        <v>16</v>
      </c>
      <c r="G4" s="15"/>
      <c r="H4" s="15"/>
      <c r="I4" s="16"/>
    </row>
    <row r="5" spans="1:9" x14ac:dyDescent="0.25">
      <c r="A5" s="18" t="s">
        <v>17</v>
      </c>
      <c r="B5" s="19">
        <f t="shared" ref="B5:B16" si="0">SUM(E5:I5)</f>
        <v>963</v>
      </c>
      <c r="C5" s="20">
        <v>622</v>
      </c>
      <c r="D5" s="21">
        <v>341</v>
      </c>
      <c r="E5" s="22">
        <v>38</v>
      </c>
      <c r="F5" s="23">
        <v>642</v>
      </c>
      <c r="G5" s="23">
        <v>150</v>
      </c>
      <c r="H5" s="23">
        <v>51</v>
      </c>
      <c r="I5" s="24">
        <v>82</v>
      </c>
    </row>
    <row r="6" spans="1:9" x14ac:dyDescent="0.25">
      <c r="A6" s="18" t="s">
        <v>18</v>
      </c>
      <c r="B6" s="19">
        <f t="shared" si="0"/>
        <v>894</v>
      </c>
      <c r="C6" s="20">
        <v>596</v>
      </c>
      <c r="D6" s="21">
        <v>298</v>
      </c>
      <c r="E6" s="22">
        <v>35</v>
      </c>
      <c r="F6" s="23">
        <v>636</v>
      </c>
      <c r="G6" s="23">
        <v>84</v>
      </c>
      <c r="H6" s="23">
        <v>63</v>
      </c>
      <c r="I6" s="24">
        <v>76</v>
      </c>
    </row>
    <row r="7" spans="1:9" x14ac:dyDescent="0.25">
      <c r="A7" s="18" t="s">
        <v>19</v>
      </c>
      <c r="B7" s="19">
        <f t="shared" si="0"/>
        <v>931</v>
      </c>
      <c r="C7" s="20">
        <v>620</v>
      </c>
      <c r="D7" s="21">
        <v>311</v>
      </c>
      <c r="E7" s="22">
        <v>37</v>
      </c>
      <c r="F7" s="23">
        <v>656</v>
      </c>
      <c r="G7" s="23">
        <v>110</v>
      </c>
      <c r="H7" s="23">
        <v>44</v>
      </c>
      <c r="I7" s="24">
        <v>84</v>
      </c>
    </row>
    <row r="8" spans="1:9" x14ac:dyDescent="0.25">
      <c r="A8" s="18" t="s">
        <v>20</v>
      </c>
      <c r="B8" s="19">
        <f t="shared" si="0"/>
        <v>1455</v>
      </c>
      <c r="C8" s="20">
        <v>728</v>
      </c>
      <c r="D8" s="21">
        <v>727</v>
      </c>
      <c r="E8" s="22">
        <v>91</v>
      </c>
      <c r="F8" s="23">
        <v>826</v>
      </c>
      <c r="G8" s="23">
        <v>261</v>
      </c>
      <c r="H8" s="23">
        <v>127</v>
      </c>
      <c r="I8" s="24">
        <v>150</v>
      </c>
    </row>
    <row r="9" spans="1:9" x14ac:dyDescent="0.25">
      <c r="A9" s="18" t="s">
        <v>21</v>
      </c>
      <c r="B9" s="19">
        <f t="shared" si="0"/>
        <v>2793</v>
      </c>
      <c r="C9" s="20">
        <v>1281</v>
      </c>
      <c r="D9" s="21">
        <v>1512</v>
      </c>
      <c r="E9" s="22">
        <v>153</v>
      </c>
      <c r="F9" s="23">
        <v>1575</v>
      </c>
      <c r="G9" s="23">
        <v>599</v>
      </c>
      <c r="H9" s="23">
        <v>230</v>
      </c>
      <c r="I9" s="24">
        <v>236</v>
      </c>
    </row>
    <row r="10" spans="1:9" x14ac:dyDescent="0.25">
      <c r="A10" s="18" t="s">
        <v>22</v>
      </c>
      <c r="B10" s="19">
        <f t="shared" si="0"/>
        <v>3343</v>
      </c>
      <c r="C10" s="20">
        <v>1291</v>
      </c>
      <c r="D10" s="21">
        <v>2052</v>
      </c>
      <c r="E10" s="22">
        <v>225</v>
      </c>
      <c r="F10" s="23">
        <v>1729</v>
      </c>
      <c r="G10" s="23">
        <v>773</v>
      </c>
      <c r="H10" s="23">
        <v>363</v>
      </c>
      <c r="I10" s="24">
        <v>253</v>
      </c>
    </row>
    <row r="11" spans="1:9" x14ac:dyDescent="0.25">
      <c r="A11" s="18" t="s">
        <v>23</v>
      </c>
      <c r="B11" s="19">
        <f t="shared" si="0"/>
        <v>5623</v>
      </c>
      <c r="C11" s="20">
        <v>1576</v>
      </c>
      <c r="D11" s="21">
        <v>4047</v>
      </c>
      <c r="E11" s="22">
        <v>541</v>
      </c>
      <c r="F11" s="23">
        <v>2555</v>
      </c>
      <c r="G11" s="23">
        <v>1370</v>
      </c>
      <c r="H11" s="23">
        <v>780</v>
      </c>
      <c r="I11" s="24">
        <v>377</v>
      </c>
    </row>
    <row r="12" spans="1:9" x14ac:dyDescent="0.25">
      <c r="A12" s="18" t="s">
        <v>24</v>
      </c>
      <c r="B12" s="19">
        <f t="shared" si="0"/>
        <v>6043</v>
      </c>
      <c r="C12" s="20">
        <v>1737</v>
      </c>
      <c r="D12" s="21">
        <f>SUM(B12-C12)</f>
        <v>4306</v>
      </c>
      <c r="E12" s="22">
        <v>671</v>
      </c>
      <c r="F12" s="23">
        <v>2767</v>
      </c>
      <c r="G12" s="23">
        <v>1357</v>
      </c>
      <c r="H12" s="23">
        <v>851</v>
      </c>
      <c r="I12" s="24">
        <v>397</v>
      </c>
    </row>
    <row r="13" spans="1:9" x14ac:dyDescent="0.25">
      <c r="A13" s="25" t="s">
        <v>25</v>
      </c>
      <c r="B13" s="19">
        <f t="shared" si="0"/>
        <v>2691</v>
      </c>
      <c r="C13" s="20">
        <v>997</v>
      </c>
      <c r="D13" s="21">
        <f>SUM(E13:I13)-C13</f>
        <v>1694</v>
      </c>
      <c r="E13" s="22">
        <v>223</v>
      </c>
      <c r="F13" s="23">
        <v>1304</v>
      </c>
      <c r="G13" s="23">
        <v>605</v>
      </c>
      <c r="H13" s="23">
        <v>327</v>
      </c>
      <c r="I13" s="24">
        <v>232</v>
      </c>
    </row>
    <row r="14" spans="1:9" x14ac:dyDescent="0.25">
      <c r="A14" s="18" t="s">
        <v>26</v>
      </c>
      <c r="B14" s="19">
        <f t="shared" si="0"/>
        <v>1754</v>
      </c>
      <c r="C14" s="20">
        <v>750</v>
      </c>
      <c r="D14" s="21">
        <f>SUM(E14:I14)-C14</f>
        <v>1004</v>
      </c>
      <c r="E14" s="22">
        <v>116</v>
      </c>
      <c r="F14" s="23">
        <v>835</v>
      </c>
      <c r="G14" s="23">
        <v>320</v>
      </c>
      <c r="H14" s="23">
        <v>141</v>
      </c>
      <c r="I14" s="24">
        <v>342</v>
      </c>
    </row>
    <row r="15" spans="1:9" x14ac:dyDescent="0.25">
      <c r="A15" s="18" t="s">
        <v>27</v>
      </c>
      <c r="B15" s="19">
        <f t="shared" si="0"/>
        <v>1239</v>
      </c>
      <c r="C15" s="20">
        <v>318</v>
      </c>
      <c r="D15" s="21">
        <f>SUM(B15-C15)</f>
        <v>921</v>
      </c>
      <c r="E15" s="22">
        <v>62</v>
      </c>
      <c r="F15" s="23">
        <v>528</v>
      </c>
      <c r="G15" s="23">
        <v>215</v>
      </c>
      <c r="H15" s="23">
        <v>100</v>
      </c>
      <c r="I15" s="24">
        <v>334</v>
      </c>
    </row>
    <row r="16" spans="1:9" ht="15.75" thickBot="1" x14ac:dyDescent="0.3">
      <c r="A16" s="26" t="s">
        <v>28</v>
      </c>
      <c r="B16" s="19">
        <f t="shared" si="0"/>
        <v>765</v>
      </c>
      <c r="C16" s="27">
        <v>415</v>
      </c>
      <c r="D16" s="28">
        <v>350</v>
      </c>
      <c r="E16" s="29">
        <v>40</v>
      </c>
      <c r="F16" s="30">
        <v>158</v>
      </c>
      <c r="G16" s="30">
        <v>76</v>
      </c>
      <c r="H16" s="30">
        <v>47</v>
      </c>
      <c r="I16" s="31">
        <v>444</v>
      </c>
    </row>
    <row r="17" spans="1:9" ht="27" thickBot="1" x14ac:dyDescent="0.3">
      <c r="A17" s="32" t="s">
        <v>29</v>
      </c>
      <c r="B17" s="33">
        <f t="shared" ref="B17:I17" si="1">SUM(B5:B16)</f>
        <v>28494</v>
      </c>
      <c r="C17" s="34">
        <f>SUM(C5:C16)</f>
        <v>10931</v>
      </c>
      <c r="D17" s="35">
        <f t="shared" si="1"/>
        <v>17563</v>
      </c>
      <c r="E17" s="36">
        <f t="shared" si="1"/>
        <v>2232</v>
      </c>
      <c r="F17" s="37">
        <f t="shared" si="1"/>
        <v>14211</v>
      </c>
      <c r="G17" s="37">
        <f t="shared" si="1"/>
        <v>5920</v>
      </c>
      <c r="H17" s="37">
        <f t="shared" si="1"/>
        <v>3124</v>
      </c>
      <c r="I17" s="38">
        <f t="shared" si="1"/>
        <v>3007</v>
      </c>
    </row>
  </sheetData>
  <mergeCells count="2">
    <mergeCell ref="C1:D1"/>
    <mergeCell ref="E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Brundige</dc:creator>
  <cp:lastModifiedBy>Catherine van Heuven</cp:lastModifiedBy>
  <dcterms:created xsi:type="dcterms:W3CDTF">2013-10-04T14:57:15Z</dcterms:created>
  <dcterms:modified xsi:type="dcterms:W3CDTF">2015-04-13T22:12:16Z</dcterms:modified>
</cp:coreProperties>
</file>