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d269567e8e0d63/Desktop/Pricing 2025/2025 pricing/"/>
    </mc:Choice>
  </mc:AlternateContent>
  <xr:revisionPtr revIDLastSave="176" documentId="8_{E5E9A7B8-E1B2-48EB-8AE6-6AF6AD6BF465}" xr6:coauthVersionLast="47" xr6:coauthVersionMax="47" xr10:uidLastSave="{702BCB47-9699-42C7-ADA5-F77A10BF29F5}"/>
  <bookViews>
    <workbookView xWindow="13620" yWindow="2505" windowWidth="13245" windowHeight="13605" xr2:uid="{3801302E-F181-4174-BACA-D69C86617613}"/>
  </bookViews>
  <sheets>
    <sheet name="Sheet1" sheetId="1" r:id="rId1"/>
    <sheet name="Sheet2" sheetId="2" r:id="rId2"/>
    <sheet name="Sheet3" sheetId="3" r:id="rId3"/>
    <sheet name="Bag Prices" sheetId="4" r:id="rId4"/>
  </sheets>
  <definedNames>
    <definedName name="_xlnm.Print_Area" localSheetId="0">Sheet2!$A$1:$I$48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D5" i="1"/>
  <c r="H30" i="1"/>
  <c r="D30" i="2" l="1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C5" i="2"/>
  <c r="C6" i="2"/>
  <c r="C7" i="2"/>
  <c r="C8" i="2"/>
  <c r="C9" i="2"/>
  <c r="C10" i="2"/>
  <c r="C11" i="2"/>
  <c r="C12" i="2"/>
  <c r="D12" i="2" s="1"/>
  <c r="C13" i="2"/>
  <c r="C14" i="2"/>
  <c r="D14" i="2" s="1"/>
  <c r="C15" i="2"/>
  <c r="C16" i="2"/>
  <c r="C17" i="2"/>
  <c r="C18" i="2"/>
  <c r="C19" i="2"/>
  <c r="C20" i="2"/>
  <c r="C21" i="2"/>
  <c r="C22" i="2"/>
  <c r="C23" i="2"/>
  <c r="B6" i="2"/>
  <c r="D6" i="2" s="1"/>
  <c r="B7" i="2"/>
  <c r="B8" i="2"/>
  <c r="B9" i="2"/>
  <c r="B10" i="2"/>
  <c r="B11" i="2"/>
  <c r="B12" i="2"/>
  <c r="B13" i="2"/>
  <c r="D13" i="2" s="1"/>
  <c r="B14" i="2"/>
  <c r="B15" i="2"/>
  <c r="B16" i="2"/>
  <c r="B17" i="2"/>
  <c r="B18" i="2"/>
  <c r="B19" i="2"/>
  <c r="B20" i="2"/>
  <c r="B21" i="2"/>
  <c r="B22" i="2"/>
  <c r="B23" i="2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H5" i="1"/>
  <c r="I5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5" i="2"/>
  <c r="D5" i="2"/>
  <c r="D18" i="2"/>
  <c r="D19" i="2"/>
  <c r="D20" i="2"/>
  <c r="D21" i="2"/>
  <c r="D7" i="2"/>
  <c r="D9" i="2"/>
  <c r="D11" i="2"/>
  <c r="D10" i="2"/>
  <c r="D15" i="2"/>
  <c r="D16" i="2"/>
  <c r="D17" i="2"/>
  <c r="D22" i="2"/>
  <c r="D23" i="2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6" i="4"/>
  <c r="G31" i="4"/>
  <c r="B31" i="4"/>
  <c r="C25" i="4"/>
  <c r="B25" i="4"/>
  <c r="B24" i="4"/>
  <c r="C24" i="4" s="1"/>
  <c r="B23" i="4"/>
  <c r="C23" i="4" s="1"/>
  <c r="B22" i="4"/>
  <c r="C22" i="4" s="1"/>
  <c r="C21" i="4"/>
  <c r="B21" i="4"/>
  <c r="C20" i="4"/>
  <c r="B20" i="4"/>
  <c r="B19" i="4"/>
  <c r="C19" i="4" s="1"/>
  <c r="B18" i="4"/>
  <c r="C18" i="4" s="1"/>
  <c r="C17" i="4"/>
  <c r="B17" i="4"/>
  <c r="C16" i="4"/>
  <c r="B16" i="4"/>
  <c r="B15" i="4"/>
  <c r="C15" i="4" s="1"/>
  <c r="B14" i="4"/>
  <c r="C14" i="4" s="1"/>
  <c r="C13" i="4"/>
  <c r="B13" i="4"/>
  <c r="C12" i="4"/>
  <c r="B12" i="4"/>
  <c r="B11" i="4"/>
  <c r="C11" i="4" s="1"/>
  <c r="B10" i="4"/>
  <c r="C10" i="4" s="1"/>
  <c r="C9" i="4"/>
  <c r="B9" i="4"/>
  <c r="C8" i="4"/>
  <c r="B8" i="4"/>
  <c r="B7" i="4"/>
  <c r="C7" i="4" s="1"/>
  <c r="I6" i="4"/>
  <c r="H6" i="4"/>
  <c r="G6" i="4"/>
  <c r="B6" i="4"/>
  <c r="C6" i="4" s="1"/>
  <c r="D8" i="2" l="1"/>
  <c r="C31" i="4"/>
  <c r="D29" i="3" l="1"/>
  <c r="C29" i="3"/>
  <c r="C4" i="3"/>
  <c r="D4" i="3" s="1"/>
  <c r="C4" i="1" l="1"/>
  <c r="D4" i="1" s="1"/>
  <c r="H4" i="1"/>
  <c r="I4" i="1" s="1"/>
  <c r="B5" i="1"/>
  <c r="C30" i="1"/>
  <c r="D30" i="1" s="1"/>
  <c r="I30" i="1"/>
  <c r="B31" i="1"/>
  <c r="G31" i="1"/>
  <c r="C4" i="2" l="1"/>
  <c r="D4" i="2" s="1"/>
  <c r="H4" i="2"/>
  <c r="I4" i="2" s="1"/>
  <c r="B5" i="2"/>
  <c r="C29" i="2"/>
  <c r="D29" i="2" s="1"/>
  <c r="H29" i="2"/>
  <c r="I29" i="2" s="1"/>
  <c r="B30" i="2"/>
  <c r="G30" i="2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30" i="3"/>
</calcChain>
</file>

<file path=xl/sharedStrings.xml><?xml version="1.0" encoding="utf-8"?>
<sst xmlns="http://schemas.openxmlformats.org/spreadsheetml/2006/main" count="92" uniqueCount="32">
  <si>
    <t>Yard</t>
  </si>
  <si>
    <t>Price</t>
  </si>
  <si>
    <t>Tax</t>
  </si>
  <si>
    <t>Total</t>
  </si>
  <si>
    <t>1/2.</t>
  </si>
  <si>
    <t>Red Lava Rock &amp; 2-4" River Rock</t>
  </si>
  <si>
    <t>Small &amp; Mega Salt &amp; Pepper Rock</t>
  </si>
  <si>
    <t>Fill Dirt &amp; Sawdust</t>
  </si>
  <si>
    <t>3/4 &amp; 1 1/4 Clean Crush Gray</t>
  </si>
  <si>
    <t>Dark Medium &amp; 50/50 Soil</t>
  </si>
  <si>
    <t>5/8 Minus BLUE &amp; 1 1/4 Clean Blue</t>
  </si>
  <si>
    <t>Pea Gravel, 7/8 &amp; 1 1/2 Washed</t>
  </si>
  <si>
    <t>Cedar Playchips</t>
  </si>
  <si>
    <t xml:space="preserve">Sand, 5/8 Minus Gray </t>
  </si>
  <si>
    <t>Red Fine &amp; Dark Fine</t>
  </si>
  <si>
    <t xml:space="preserve"> Nugget Bark, Compost</t>
  </si>
  <si>
    <t>3-Way Mix</t>
  </si>
  <si>
    <t>Red Medium</t>
  </si>
  <si>
    <t>$6.99 Each</t>
  </si>
  <si>
    <t>$9.99 Each</t>
  </si>
  <si>
    <t>Red &amp; Dark Medium Bark, 3-Way Soil</t>
  </si>
  <si>
    <t>Salt &amp; Pepper, Small &amp; Large Lava Rock</t>
  </si>
  <si>
    <t xml:space="preserve">Sawdust, Sand, 5/8 Minus, Pea Gravel, </t>
  </si>
  <si>
    <t>2-4" River Rock</t>
  </si>
  <si>
    <t>7/8 &amp; 1 1/2 Washed</t>
  </si>
  <si>
    <t>Bags</t>
  </si>
  <si>
    <t>$8.99 Each</t>
  </si>
  <si>
    <t>$7.99 Each</t>
  </si>
  <si>
    <t>Red &amp; Dark Fine, Cedar Playchips</t>
  </si>
  <si>
    <t>50/50 Soil, Compost, 1 1/4 Clean</t>
  </si>
  <si>
    <t>Nugget Bark</t>
  </si>
  <si>
    <t>3/4 Clean, 5/8- &amp; 1 1/4 Clean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</si>
</sst>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2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8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8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8" fontId="5" fillId="0" borderId="14" xfId="0" applyNumberFormat="1" applyFont="1" applyBorder="1" applyAlignment="1">
      <alignment horizontal="center" vertical="center"/>
    </xf>
    <xf numFmtId="8" fontId="5" fillId="0" borderId="13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8" fontId="5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815D-27E6-4D92-9A45-7E439A67B8FD}">
  <sheetPr>
    <pageSetUpPr fitToPage="1"/>
  </sheetPr>
  <dimension ref="A1:J52"/>
  <sheetViews>
    <sheetView tabSelected="1" workbookViewId="0">
      <selection activeCell="A4" sqref="A4"/>
    </sheetView>
  </sheetViews>
  <sheetFormatPr defaultRowHeight="15" x14ac:dyDescent="0.25"/>
  <cols>
    <col min="3" max="3" width="9.42578125" bestFit="1" customWidth="1"/>
    <col min="9" max="9" width="9.5703125" customWidth="1"/>
  </cols>
  <sheetData>
    <row r="1" spans="1:10" x14ac:dyDescent="0.25">
      <c r="A1" s="1"/>
      <c r="B1" s="1" t="s">
        <v>17</v>
      </c>
      <c r="C1" s="1"/>
      <c r="D1" s="1"/>
      <c r="E1" s="1"/>
      <c r="F1" s="1"/>
      <c r="G1" s="1" t="s">
        <v>16</v>
      </c>
      <c r="H1" s="1"/>
      <c r="I1" s="1"/>
    </row>
    <row r="2" spans="1:10" x14ac:dyDescent="0.25">
      <c r="A2" s="1"/>
      <c r="B2" s="2">
        <v>35.99</v>
      </c>
      <c r="C2" s="1"/>
      <c r="D2" s="1"/>
      <c r="E2" s="1"/>
      <c r="F2" s="1"/>
      <c r="G2" s="2">
        <v>32.99</v>
      </c>
      <c r="H2" s="1"/>
      <c r="I2" s="1"/>
      <c r="J2" s="3"/>
    </row>
    <row r="3" spans="1:10" x14ac:dyDescent="0.25">
      <c r="A3" s="4" t="s">
        <v>0</v>
      </c>
      <c r="B3" s="5" t="s">
        <v>1</v>
      </c>
      <c r="C3" s="5" t="s">
        <v>2</v>
      </c>
      <c r="D3" s="6" t="s">
        <v>3</v>
      </c>
      <c r="E3" s="1"/>
      <c r="F3" s="4" t="s">
        <v>0</v>
      </c>
      <c r="G3" s="5" t="s">
        <v>1</v>
      </c>
      <c r="H3" s="5" t="s">
        <v>2</v>
      </c>
      <c r="I3" s="6" t="s">
        <v>3</v>
      </c>
      <c r="J3" s="3"/>
    </row>
    <row r="4" spans="1:10" x14ac:dyDescent="0.25">
      <c r="A4" s="7" t="s">
        <v>4</v>
      </c>
      <c r="B4" s="16">
        <v>24.99</v>
      </c>
      <c r="C4" s="8">
        <f>B4*0.102</f>
        <v>2.5489799999999998</v>
      </c>
      <c r="D4" s="9">
        <f>B4+C4</f>
        <v>27.538979999999999</v>
      </c>
      <c r="E4" s="1"/>
      <c r="F4" s="7" t="s">
        <v>4</v>
      </c>
      <c r="G4" s="11">
        <v>20.99</v>
      </c>
      <c r="H4" s="11">
        <f>G4*0.102</f>
        <v>2.1409799999999999</v>
      </c>
      <c r="I4" s="9">
        <f>G4+H4</f>
        <v>23.130979999999997</v>
      </c>
      <c r="J4" s="3"/>
    </row>
    <row r="5" spans="1:10" x14ac:dyDescent="0.25">
      <c r="A5" s="10">
        <v>1</v>
      </c>
      <c r="B5" s="15">
        <f t="shared" ref="B5:B23" si="0">35.99*A5</f>
        <v>35.99</v>
      </c>
      <c r="C5" s="11">
        <f t="shared" ref="C5:C23" si="1">B5*0.102</f>
        <v>3.6709800000000001</v>
      </c>
      <c r="D5" s="9">
        <f t="shared" ref="D5:D23" si="2">B5+C5</f>
        <v>39.660980000000002</v>
      </c>
      <c r="E5" s="1"/>
      <c r="F5" s="1">
        <v>1</v>
      </c>
      <c r="G5" s="11">
        <f t="shared" ref="G5:G23" si="3">F5*32.99</f>
        <v>32.99</v>
      </c>
      <c r="H5" s="11">
        <f t="shared" ref="H5:H23" si="4">G5*0.102</f>
        <v>3.3649800000000001</v>
      </c>
      <c r="I5" s="9">
        <f t="shared" ref="I5:I23" si="5">G5+H5</f>
        <v>36.354980000000005</v>
      </c>
      <c r="J5" s="3"/>
    </row>
    <row r="6" spans="1:10" x14ac:dyDescent="0.25">
      <c r="A6" s="12">
        <v>1.5</v>
      </c>
      <c r="B6" s="15">
        <f t="shared" si="0"/>
        <v>53.984999999999999</v>
      </c>
      <c r="C6" s="11">
        <f t="shared" si="1"/>
        <v>5.5064699999999993</v>
      </c>
      <c r="D6" s="9">
        <f t="shared" si="2"/>
        <v>59.49147</v>
      </c>
      <c r="E6" s="1"/>
      <c r="F6" s="12">
        <v>1.5</v>
      </c>
      <c r="G6" s="11">
        <f t="shared" si="3"/>
        <v>49.484999999999999</v>
      </c>
      <c r="H6" s="11">
        <f t="shared" si="4"/>
        <v>5.0474699999999997</v>
      </c>
      <c r="I6" s="9">
        <f t="shared" si="5"/>
        <v>54.532469999999996</v>
      </c>
      <c r="J6" s="3"/>
    </row>
    <row r="7" spans="1:10" x14ac:dyDescent="0.25">
      <c r="A7" s="10">
        <v>2</v>
      </c>
      <c r="B7" s="15">
        <f t="shared" si="0"/>
        <v>71.98</v>
      </c>
      <c r="C7" s="11">
        <f t="shared" si="1"/>
        <v>7.3419600000000003</v>
      </c>
      <c r="D7" s="9">
        <f t="shared" si="2"/>
        <v>79.321960000000004</v>
      </c>
      <c r="E7" s="1"/>
      <c r="F7" s="10">
        <v>2</v>
      </c>
      <c r="G7" s="11">
        <f t="shared" si="3"/>
        <v>65.98</v>
      </c>
      <c r="H7" s="11">
        <f t="shared" si="4"/>
        <v>6.7299600000000002</v>
      </c>
      <c r="I7" s="9">
        <f t="shared" si="5"/>
        <v>72.709960000000009</v>
      </c>
      <c r="J7" s="3"/>
    </row>
    <row r="8" spans="1:10" x14ac:dyDescent="0.25">
      <c r="A8" s="12">
        <v>2.5</v>
      </c>
      <c r="B8" s="15">
        <f t="shared" si="0"/>
        <v>89.975000000000009</v>
      </c>
      <c r="C8" s="11">
        <f t="shared" si="1"/>
        <v>9.1774500000000003</v>
      </c>
      <c r="D8" s="9">
        <f t="shared" si="2"/>
        <v>99.152450000000016</v>
      </c>
      <c r="E8" s="1"/>
      <c r="F8" s="12">
        <v>2.5</v>
      </c>
      <c r="G8" s="11">
        <f t="shared" si="3"/>
        <v>82.475000000000009</v>
      </c>
      <c r="H8" s="11">
        <f t="shared" si="4"/>
        <v>8.4124499999999998</v>
      </c>
      <c r="I8" s="9">
        <f t="shared" si="5"/>
        <v>90.887450000000001</v>
      </c>
      <c r="J8" s="3"/>
    </row>
    <row r="9" spans="1:10" x14ac:dyDescent="0.25">
      <c r="A9" s="10">
        <v>3</v>
      </c>
      <c r="B9" s="15">
        <f t="shared" si="0"/>
        <v>107.97</v>
      </c>
      <c r="C9" s="11">
        <f t="shared" si="1"/>
        <v>11.012939999999999</v>
      </c>
      <c r="D9" s="9">
        <f t="shared" si="2"/>
        <v>118.98294</v>
      </c>
      <c r="E9" s="1"/>
      <c r="F9" s="10">
        <v>3</v>
      </c>
      <c r="G9" s="11">
        <f t="shared" si="3"/>
        <v>98.97</v>
      </c>
      <c r="H9" s="11">
        <f t="shared" si="4"/>
        <v>10.094939999999999</v>
      </c>
      <c r="I9" s="9">
        <f t="shared" si="5"/>
        <v>109.06493999999999</v>
      </c>
      <c r="J9" s="3"/>
    </row>
    <row r="10" spans="1:10" x14ac:dyDescent="0.25">
      <c r="A10" s="12">
        <v>3.5</v>
      </c>
      <c r="B10" s="15">
        <f t="shared" si="0"/>
        <v>125.965</v>
      </c>
      <c r="C10" s="11">
        <f t="shared" si="1"/>
        <v>12.848429999999999</v>
      </c>
      <c r="D10" s="9">
        <f t="shared" si="2"/>
        <v>138.81343000000001</v>
      </c>
      <c r="E10" s="1"/>
      <c r="F10" s="12">
        <v>3.5</v>
      </c>
      <c r="G10" s="11">
        <f t="shared" si="3"/>
        <v>115.465</v>
      </c>
      <c r="H10" s="11">
        <f t="shared" si="4"/>
        <v>11.777429999999999</v>
      </c>
      <c r="I10" s="9">
        <f t="shared" si="5"/>
        <v>127.24243</v>
      </c>
      <c r="J10" s="3"/>
    </row>
    <row r="11" spans="1:10" x14ac:dyDescent="0.25">
      <c r="A11" s="10">
        <v>4</v>
      </c>
      <c r="B11" s="15">
        <f t="shared" si="0"/>
        <v>143.96</v>
      </c>
      <c r="C11" s="11">
        <f t="shared" si="1"/>
        <v>14.683920000000001</v>
      </c>
      <c r="D11" s="9">
        <f t="shared" si="2"/>
        <v>158.64392000000001</v>
      </c>
      <c r="E11" s="1"/>
      <c r="F11" s="10">
        <v>4</v>
      </c>
      <c r="G11" s="11">
        <f t="shared" si="3"/>
        <v>131.96</v>
      </c>
      <c r="H11" s="11">
        <f t="shared" si="4"/>
        <v>13.45992</v>
      </c>
      <c r="I11" s="9">
        <f t="shared" si="5"/>
        <v>145.41992000000002</v>
      </c>
      <c r="J11" s="3"/>
    </row>
    <row r="12" spans="1:10" x14ac:dyDescent="0.25">
      <c r="A12" s="12">
        <v>4.5</v>
      </c>
      <c r="B12" s="15">
        <f t="shared" si="0"/>
        <v>161.95500000000001</v>
      </c>
      <c r="C12" s="11">
        <f t="shared" si="1"/>
        <v>16.519410000000001</v>
      </c>
      <c r="D12" s="9">
        <f t="shared" si="2"/>
        <v>178.47441000000001</v>
      </c>
      <c r="E12" s="1"/>
      <c r="F12" s="12">
        <v>4.5</v>
      </c>
      <c r="G12" s="11">
        <f t="shared" si="3"/>
        <v>148.45500000000001</v>
      </c>
      <c r="H12" s="11">
        <f t="shared" si="4"/>
        <v>15.14241</v>
      </c>
      <c r="I12" s="9">
        <f t="shared" si="5"/>
        <v>163.59741000000002</v>
      </c>
      <c r="J12" s="3"/>
    </row>
    <row r="13" spans="1:10" x14ac:dyDescent="0.25">
      <c r="A13" s="10">
        <v>5</v>
      </c>
      <c r="B13" s="15">
        <f t="shared" si="0"/>
        <v>179.95000000000002</v>
      </c>
      <c r="C13" s="11">
        <f t="shared" si="1"/>
        <v>18.354900000000001</v>
      </c>
      <c r="D13" s="9">
        <f t="shared" si="2"/>
        <v>198.30490000000003</v>
      </c>
      <c r="E13" s="1"/>
      <c r="F13" s="10">
        <v>5</v>
      </c>
      <c r="G13" s="11">
        <f t="shared" si="3"/>
        <v>164.95000000000002</v>
      </c>
      <c r="H13" s="11">
        <f t="shared" si="4"/>
        <v>16.8249</v>
      </c>
      <c r="I13" s="9">
        <f t="shared" si="5"/>
        <v>181.7749</v>
      </c>
      <c r="J13" s="3"/>
    </row>
    <row r="14" spans="1:10" x14ac:dyDescent="0.25">
      <c r="A14" s="12">
        <v>5.5</v>
      </c>
      <c r="B14" s="15">
        <f t="shared" si="0"/>
        <v>197.94500000000002</v>
      </c>
      <c r="C14" s="11">
        <f t="shared" si="1"/>
        <v>20.190390000000001</v>
      </c>
      <c r="D14" s="9">
        <f t="shared" si="2"/>
        <v>218.13539000000003</v>
      </c>
      <c r="E14" s="1"/>
      <c r="F14" s="12">
        <v>5.5</v>
      </c>
      <c r="G14" s="11">
        <f t="shared" si="3"/>
        <v>181.44500000000002</v>
      </c>
      <c r="H14" s="11">
        <f t="shared" si="4"/>
        <v>18.507390000000001</v>
      </c>
      <c r="I14" s="9">
        <f t="shared" si="5"/>
        <v>199.95239000000004</v>
      </c>
      <c r="J14" s="3"/>
    </row>
    <row r="15" spans="1:10" x14ac:dyDescent="0.25">
      <c r="A15" s="10">
        <v>6</v>
      </c>
      <c r="B15" s="15">
        <f t="shared" si="0"/>
        <v>215.94</v>
      </c>
      <c r="C15" s="11">
        <f t="shared" si="1"/>
        <v>22.025879999999997</v>
      </c>
      <c r="D15" s="9">
        <f t="shared" si="2"/>
        <v>237.96588</v>
      </c>
      <c r="E15" s="1"/>
      <c r="F15" s="10">
        <v>6</v>
      </c>
      <c r="G15" s="11">
        <f t="shared" si="3"/>
        <v>197.94</v>
      </c>
      <c r="H15" s="11">
        <f t="shared" si="4"/>
        <v>20.189879999999999</v>
      </c>
      <c r="I15" s="9">
        <f t="shared" si="5"/>
        <v>218.12987999999999</v>
      </c>
      <c r="J15" s="3"/>
    </row>
    <row r="16" spans="1:10" x14ac:dyDescent="0.25">
      <c r="A16" s="12">
        <v>6.5</v>
      </c>
      <c r="B16" s="15">
        <f t="shared" si="0"/>
        <v>233.935</v>
      </c>
      <c r="C16" s="11">
        <f t="shared" si="1"/>
        <v>23.861369999999997</v>
      </c>
      <c r="D16" s="9">
        <f t="shared" si="2"/>
        <v>257.79637000000002</v>
      </c>
      <c r="E16" s="1"/>
      <c r="F16" s="12">
        <v>6.5</v>
      </c>
      <c r="G16" s="11">
        <f t="shared" si="3"/>
        <v>214.435</v>
      </c>
      <c r="H16" s="11">
        <f t="shared" si="4"/>
        <v>21.87237</v>
      </c>
      <c r="I16" s="9">
        <f t="shared" si="5"/>
        <v>236.30736999999999</v>
      </c>
      <c r="J16" s="3"/>
    </row>
    <row r="17" spans="1:10" x14ac:dyDescent="0.25">
      <c r="A17" s="10">
        <v>7</v>
      </c>
      <c r="B17" s="15">
        <f t="shared" si="0"/>
        <v>251.93</v>
      </c>
      <c r="C17" s="11">
        <f t="shared" si="1"/>
        <v>25.696859999999997</v>
      </c>
      <c r="D17" s="9">
        <f t="shared" si="2"/>
        <v>277.62686000000002</v>
      </c>
      <c r="E17" s="1"/>
      <c r="F17" s="10">
        <v>7</v>
      </c>
      <c r="G17" s="11">
        <f t="shared" si="3"/>
        <v>230.93</v>
      </c>
      <c r="H17" s="11">
        <f t="shared" si="4"/>
        <v>23.554859999999998</v>
      </c>
      <c r="I17" s="9">
        <f t="shared" si="5"/>
        <v>254.48486</v>
      </c>
      <c r="J17" s="3"/>
    </row>
    <row r="18" spans="1:10" x14ac:dyDescent="0.25">
      <c r="A18" s="12">
        <v>7.5</v>
      </c>
      <c r="B18" s="15">
        <f t="shared" si="0"/>
        <v>269.92500000000001</v>
      </c>
      <c r="C18" s="11">
        <f t="shared" si="1"/>
        <v>27.532350000000001</v>
      </c>
      <c r="D18" s="9">
        <f t="shared" si="2"/>
        <v>297.45735000000002</v>
      </c>
      <c r="E18" s="1"/>
      <c r="F18" s="12">
        <v>7.5</v>
      </c>
      <c r="G18" s="11">
        <f t="shared" si="3"/>
        <v>247.42500000000001</v>
      </c>
      <c r="H18" s="11">
        <f t="shared" si="4"/>
        <v>25.237349999999999</v>
      </c>
      <c r="I18" s="9">
        <f t="shared" si="5"/>
        <v>272.66235</v>
      </c>
      <c r="J18" s="3"/>
    </row>
    <row r="19" spans="1:10" x14ac:dyDescent="0.25">
      <c r="A19" s="10">
        <v>8</v>
      </c>
      <c r="B19" s="15">
        <f t="shared" si="0"/>
        <v>287.92</v>
      </c>
      <c r="C19" s="11">
        <f t="shared" si="1"/>
        <v>29.367840000000001</v>
      </c>
      <c r="D19" s="9">
        <f t="shared" si="2"/>
        <v>317.28784000000002</v>
      </c>
      <c r="E19" s="1"/>
      <c r="F19" s="10">
        <v>8</v>
      </c>
      <c r="G19" s="11">
        <f t="shared" si="3"/>
        <v>263.92</v>
      </c>
      <c r="H19" s="11">
        <f t="shared" si="4"/>
        <v>26.919840000000001</v>
      </c>
      <c r="I19" s="9">
        <f t="shared" si="5"/>
        <v>290.83984000000004</v>
      </c>
      <c r="J19" s="3"/>
    </row>
    <row r="20" spans="1:10" x14ac:dyDescent="0.25">
      <c r="A20" s="12">
        <v>8.5</v>
      </c>
      <c r="B20" s="15">
        <f t="shared" si="0"/>
        <v>305.91500000000002</v>
      </c>
      <c r="C20" s="11">
        <f t="shared" si="1"/>
        <v>31.203330000000001</v>
      </c>
      <c r="D20" s="9">
        <f t="shared" si="2"/>
        <v>337.11833000000001</v>
      </c>
      <c r="E20" s="1"/>
      <c r="F20" s="12">
        <v>8.5</v>
      </c>
      <c r="G20" s="11">
        <f t="shared" si="3"/>
        <v>280.41500000000002</v>
      </c>
      <c r="H20" s="11">
        <f t="shared" si="4"/>
        <v>28.602329999999998</v>
      </c>
      <c r="I20" s="9">
        <f t="shared" si="5"/>
        <v>309.01733000000002</v>
      </c>
      <c r="J20" s="3"/>
    </row>
    <row r="21" spans="1:10" x14ac:dyDescent="0.25">
      <c r="A21" s="10">
        <v>9</v>
      </c>
      <c r="B21" s="15">
        <f t="shared" si="0"/>
        <v>323.91000000000003</v>
      </c>
      <c r="C21" s="11">
        <f t="shared" si="1"/>
        <v>33.038820000000001</v>
      </c>
      <c r="D21" s="9">
        <f t="shared" si="2"/>
        <v>356.94882000000001</v>
      </c>
      <c r="E21" s="1"/>
      <c r="F21" s="10">
        <v>9</v>
      </c>
      <c r="G21" s="11">
        <f t="shared" si="3"/>
        <v>296.91000000000003</v>
      </c>
      <c r="H21" s="11">
        <f t="shared" si="4"/>
        <v>30.28482</v>
      </c>
      <c r="I21" s="9">
        <f t="shared" si="5"/>
        <v>327.19482000000005</v>
      </c>
      <c r="J21" s="3"/>
    </row>
    <row r="22" spans="1:10" x14ac:dyDescent="0.25">
      <c r="A22" s="12">
        <v>9.5</v>
      </c>
      <c r="B22" s="15">
        <f t="shared" si="0"/>
        <v>341.90500000000003</v>
      </c>
      <c r="C22" s="11">
        <f t="shared" si="1"/>
        <v>34.874310000000001</v>
      </c>
      <c r="D22" s="9">
        <f t="shared" si="2"/>
        <v>376.77931000000001</v>
      </c>
      <c r="E22" s="1"/>
      <c r="F22" s="12">
        <v>9.5</v>
      </c>
      <c r="G22" s="11">
        <f t="shared" si="3"/>
        <v>313.40500000000003</v>
      </c>
      <c r="H22" s="11">
        <f t="shared" si="4"/>
        <v>31.967310000000001</v>
      </c>
      <c r="I22" s="9">
        <f t="shared" si="5"/>
        <v>345.37231000000003</v>
      </c>
      <c r="J22" s="3"/>
    </row>
    <row r="23" spans="1:10" x14ac:dyDescent="0.25">
      <c r="A23" s="10">
        <v>10</v>
      </c>
      <c r="B23" s="15">
        <f t="shared" si="0"/>
        <v>359.90000000000003</v>
      </c>
      <c r="C23" s="11">
        <f t="shared" si="1"/>
        <v>36.709800000000001</v>
      </c>
      <c r="D23" s="9">
        <f t="shared" si="2"/>
        <v>396.60980000000006</v>
      </c>
      <c r="E23" s="1"/>
      <c r="F23" s="10">
        <v>10</v>
      </c>
      <c r="G23" s="11">
        <f t="shared" si="3"/>
        <v>329.90000000000003</v>
      </c>
      <c r="H23" s="11">
        <f t="shared" si="4"/>
        <v>33.649799999999999</v>
      </c>
      <c r="I23" s="9">
        <f t="shared" si="5"/>
        <v>363.5498</v>
      </c>
      <c r="J23" s="3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3"/>
    </row>
    <row r="25" spans="1:10" x14ac:dyDescent="0.25">
      <c r="A25" s="1"/>
      <c r="B25" s="1" t="s">
        <v>15</v>
      </c>
      <c r="C25" s="1"/>
      <c r="J25" s="3"/>
    </row>
    <row r="26" spans="1:10" x14ac:dyDescent="0.25">
      <c r="A26" s="1"/>
      <c r="B26" s="1" t="s">
        <v>14</v>
      </c>
      <c r="C26" s="1"/>
      <c r="E26" s="1"/>
      <c r="F26" s="1"/>
      <c r="G26" s="1" t="s">
        <v>13</v>
      </c>
      <c r="H26" s="1"/>
      <c r="J26" s="3"/>
    </row>
    <row r="27" spans="1:10" x14ac:dyDescent="0.25">
      <c r="A27" s="3"/>
      <c r="B27" s="1" t="s">
        <v>12</v>
      </c>
      <c r="C27" s="3"/>
      <c r="E27" s="3"/>
      <c r="F27" s="3" t="s">
        <v>11</v>
      </c>
      <c r="G27" s="3"/>
      <c r="H27" s="3"/>
      <c r="J27" s="3"/>
    </row>
    <row r="28" spans="1:10" x14ac:dyDescent="0.25">
      <c r="A28" s="1"/>
      <c r="B28" s="2">
        <v>46.99</v>
      </c>
      <c r="C28" s="1"/>
      <c r="D28" s="1"/>
      <c r="E28" s="3"/>
      <c r="F28" s="1"/>
      <c r="G28" s="2">
        <v>40.99</v>
      </c>
      <c r="H28" s="1"/>
      <c r="I28" s="1"/>
      <c r="J28" s="3"/>
    </row>
    <row r="29" spans="1:10" x14ac:dyDescent="0.25">
      <c r="A29" s="4" t="s">
        <v>0</v>
      </c>
      <c r="B29" s="5" t="s">
        <v>1</v>
      </c>
      <c r="C29" s="5" t="s">
        <v>2</v>
      </c>
      <c r="D29" s="6" t="s">
        <v>3</v>
      </c>
      <c r="E29" s="3"/>
      <c r="F29" s="4" t="s">
        <v>0</v>
      </c>
      <c r="G29" s="5" t="s">
        <v>1</v>
      </c>
      <c r="H29" s="5" t="s">
        <v>2</v>
      </c>
      <c r="I29" s="6" t="s">
        <v>3</v>
      </c>
      <c r="J29" s="3"/>
    </row>
    <row r="30" spans="1:10" x14ac:dyDescent="0.25">
      <c r="A30" s="7" t="s">
        <v>4</v>
      </c>
      <c r="B30" s="16">
        <v>30.99</v>
      </c>
      <c r="C30" s="11">
        <f t="shared" ref="C30:C49" si="6">B30*0.102</f>
        <v>3.1609799999999995</v>
      </c>
      <c r="D30" s="9">
        <f>B30+C30</f>
        <v>34.150979999999997</v>
      </c>
      <c r="E30" s="3"/>
      <c r="F30" s="7" t="s">
        <v>4</v>
      </c>
      <c r="G30" s="17">
        <v>26.99</v>
      </c>
      <c r="H30" s="17">
        <f>G30*0.102</f>
        <v>2.7529799999999995</v>
      </c>
      <c r="I30" s="2">
        <f>G30+H30</f>
        <v>29.742979999999999</v>
      </c>
      <c r="J30" s="3"/>
    </row>
    <row r="31" spans="1:10" x14ac:dyDescent="0.25">
      <c r="A31" s="10">
        <v>1</v>
      </c>
      <c r="B31" s="15">
        <f t="shared" ref="B31:B49" si="7">46.99*A31</f>
        <v>46.99</v>
      </c>
      <c r="C31" s="11">
        <f t="shared" si="6"/>
        <v>4.79298</v>
      </c>
      <c r="D31" s="9">
        <f t="shared" ref="D31:D49" si="8">B31+C31</f>
        <v>51.782980000000002</v>
      </c>
      <c r="E31" s="3"/>
      <c r="F31" s="10">
        <v>1</v>
      </c>
      <c r="G31" s="17">
        <f t="shared" ref="G31:G49" si="9">F31*40.99</f>
        <v>40.99</v>
      </c>
      <c r="H31" s="17">
        <f t="shared" ref="H31:H49" si="10">G31*0.102</f>
        <v>4.1809799999999999</v>
      </c>
      <c r="I31" s="2">
        <f t="shared" ref="I31:I49" si="11">G31+H31</f>
        <v>45.17098</v>
      </c>
      <c r="J31" s="3"/>
    </row>
    <row r="32" spans="1:10" x14ac:dyDescent="0.25">
      <c r="A32" s="12">
        <v>1.5</v>
      </c>
      <c r="B32" s="15">
        <f t="shared" si="7"/>
        <v>70.484999999999999</v>
      </c>
      <c r="C32" s="11">
        <f t="shared" si="6"/>
        <v>7.1894699999999991</v>
      </c>
      <c r="D32" s="9">
        <f t="shared" si="8"/>
        <v>77.674469999999999</v>
      </c>
      <c r="E32" s="3"/>
      <c r="F32" s="12">
        <v>1.5</v>
      </c>
      <c r="G32" s="17">
        <f t="shared" si="9"/>
        <v>61.484999999999999</v>
      </c>
      <c r="H32" s="17">
        <f t="shared" si="10"/>
        <v>6.2714699999999999</v>
      </c>
      <c r="I32" s="2">
        <f t="shared" si="11"/>
        <v>67.756469999999993</v>
      </c>
      <c r="J32" s="3"/>
    </row>
    <row r="33" spans="1:10" x14ac:dyDescent="0.25">
      <c r="A33" s="10">
        <v>2</v>
      </c>
      <c r="B33" s="15">
        <f t="shared" si="7"/>
        <v>93.98</v>
      </c>
      <c r="C33" s="11">
        <f t="shared" si="6"/>
        <v>9.58596</v>
      </c>
      <c r="D33" s="9">
        <f t="shared" si="8"/>
        <v>103.56596</v>
      </c>
      <c r="E33" s="3"/>
      <c r="F33" s="10">
        <v>2</v>
      </c>
      <c r="G33" s="17">
        <f t="shared" si="9"/>
        <v>81.98</v>
      </c>
      <c r="H33" s="17">
        <f t="shared" si="10"/>
        <v>8.3619599999999998</v>
      </c>
      <c r="I33" s="2">
        <f t="shared" si="11"/>
        <v>90.34196</v>
      </c>
      <c r="J33" s="3"/>
    </row>
    <row r="34" spans="1:10" x14ac:dyDescent="0.25">
      <c r="A34" s="12">
        <v>2.5</v>
      </c>
      <c r="B34" s="15">
        <f t="shared" si="7"/>
        <v>117.47500000000001</v>
      </c>
      <c r="C34" s="11">
        <f t="shared" si="6"/>
        <v>11.98245</v>
      </c>
      <c r="D34" s="9">
        <f t="shared" si="8"/>
        <v>129.45744999999999</v>
      </c>
      <c r="E34" s="3"/>
      <c r="F34" s="12">
        <v>2.5</v>
      </c>
      <c r="G34" s="17">
        <f t="shared" si="9"/>
        <v>102.47500000000001</v>
      </c>
      <c r="H34" s="17">
        <f t="shared" si="10"/>
        <v>10.452450000000001</v>
      </c>
      <c r="I34" s="2">
        <f t="shared" si="11"/>
        <v>112.92745000000001</v>
      </c>
      <c r="J34" s="3"/>
    </row>
    <row r="35" spans="1:10" x14ac:dyDescent="0.25">
      <c r="A35" s="10">
        <v>3</v>
      </c>
      <c r="B35" s="15">
        <f t="shared" si="7"/>
        <v>140.97</v>
      </c>
      <c r="C35" s="11">
        <f t="shared" si="6"/>
        <v>14.378939999999998</v>
      </c>
      <c r="D35" s="9">
        <f t="shared" si="8"/>
        <v>155.34894</v>
      </c>
      <c r="E35" s="3"/>
      <c r="F35" s="10">
        <v>3</v>
      </c>
      <c r="G35" s="17">
        <f t="shared" si="9"/>
        <v>122.97</v>
      </c>
      <c r="H35" s="17">
        <f t="shared" si="10"/>
        <v>12.54294</v>
      </c>
      <c r="I35" s="2">
        <f t="shared" si="11"/>
        <v>135.51293999999999</v>
      </c>
      <c r="J35" s="3"/>
    </row>
    <row r="36" spans="1:10" x14ac:dyDescent="0.25">
      <c r="A36" s="12">
        <v>3.5</v>
      </c>
      <c r="B36" s="15">
        <f t="shared" si="7"/>
        <v>164.465</v>
      </c>
      <c r="C36" s="11">
        <f t="shared" si="6"/>
        <v>16.77543</v>
      </c>
      <c r="D36" s="9">
        <f t="shared" si="8"/>
        <v>181.24043</v>
      </c>
      <c r="E36" s="3"/>
      <c r="F36" s="12">
        <v>3.5</v>
      </c>
      <c r="G36" s="17">
        <f t="shared" si="9"/>
        <v>143.465</v>
      </c>
      <c r="H36" s="17">
        <f t="shared" si="10"/>
        <v>14.633429999999999</v>
      </c>
      <c r="I36" s="2">
        <f t="shared" si="11"/>
        <v>158.09843000000001</v>
      </c>
      <c r="J36" s="3"/>
    </row>
    <row r="37" spans="1:10" x14ac:dyDescent="0.25">
      <c r="A37" s="10">
        <v>4</v>
      </c>
      <c r="B37" s="15">
        <f t="shared" si="7"/>
        <v>187.96</v>
      </c>
      <c r="C37" s="11">
        <f t="shared" si="6"/>
        <v>19.17192</v>
      </c>
      <c r="D37" s="9">
        <f t="shared" si="8"/>
        <v>207.13192000000001</v>
      </c>
      <c r="E37" s="3"/>
      <c r="F37" s="10">
        <v>4</v>
      </c>
      <c r="G37" s="17">
        <f t="shared" si="9"/>
        <v>163.96</v>
      </c>
      <c r="H37" s="17">
        <f t="shared" si="10"/>
        <v>16.72392</v>
      </c>
      <c r="I37" s="2">
        <f t="shared" si="11"/>
        <v>180.68392</v>
      </c>
      <c r="J37" s="3"/>
    </row>
    <row r="38" spans="1:10" x14ac:dyDescent="0.25">
      <c r="A38" s="12">
        <v>4.5</v>
      </c>
      <c r="B38" s="15">
        <f t="shared" si="7"/>
        <v>211.45500000000001</v>
      </c>
      <c r="C38" s="11">
        <f t="shared" si="6"/>
        <v>21.56841</v>
      </c>
      <c r="D38" s="9">
        <f t="shared" si="8"/>
        <v>233.02341000000001</v>
      </c>
      <c r="E38" s="3"/>
      <c r="F38" s="12">
        <v>4.5</v>
      </c>
      <c r="G38" s="17">
        <f t="shared" si="9"/>
        <v>184.45500000000001</v>
      </c>
      <c r="H38" s="17">
        <f t="shared" si="10"/>
        <v>18.814409999999999</v>
      </c>
      <c r="I38" s="2">
        <f t="shared" si="11"/>
        <v>203.26941000000002</v>
      </c>
      <c r="J38" s="3"/>
    </row>
    <row r="39" spans="1:10" x14ac:dyDescent="0.25">
      <c r="A39" s="10">
        <v>5</v>
      </c>
      <c r="B39" s="15">
        <f t="shared" si="7"/>
        <v>234.95000000000002</v>
      </c>
      <c r="C39" s="11">
        <f t="shared" si="6"/>
        <v>23.9649</v>
      </c>
      <c r="D39" s="9">
        <f t="shared" si="8"/>
        <v>258.91489999999999</v>
      </c>
      <c r="E39" s="3"/>
      <c r="F39" s="10">
        <v>5</v>
      </c>
      <c r="G39" s="17">
        <f t="shared" si="9"/>
        <v>204.95000000000002</v>
      </c>
      <c r="H39" s="17">
        <f t="shared" si="10"/>
        <v>20.904900000000001</v>
      </c>
      <c r="I39" s="2">
        <f t="shared" si="11"/>
        <v>225.85490000000001</v>
      </c>
      <c r="J39" s="3"/>
    </row>
    <row r="40" spans="1:10" x14ac:dyDescent="0.25">
      <c r="A40" s="12">
        <v>5.5</v>
      </c>
      <c r="B40" s="15">
        <f t="shared" si="7"/>
        <v>258.44499999999999</v>
      </c>
      <c r="C40" s="11">
        <f t="shared" si="6"/>
        <v>26.361389999999997</v>
      </c>
      <c r="D40" s="9">
        <f t="shared" si="8"/>
        <v>284.80638999999996</v>
      </c>
      <c r="E40" s="3"/>
      <c r="F40" s="12">
        <v>5.5</v>
      </c>
      <c r="G40" s="17">
        <f t="shared" si="9"/>
        <v>225.44500000000002</v>
      </c>
      <c r="H40" s="17">
        <f t="shared" si="10"/>
        <v>22.99539</v>
      </c>
      <c r="I40" s="2">
        <f t="shared" si="11"/>
        <v>248.44039000000004</v>
      </c>
      <c r="J40" s="3"/>
    </row>
    <row r="41" spans="1:10" x14ac:dyDescent="0.25">
      <c r="A41" s="10">
        <v>6</v>
      </c>
      <c r="B41" s="15">
        <f t="shared" si="7"/>
        <v>281.94</v>
      </c>
      <c r="C41" s="11">
        <f t="shared" si="6"/>
        <v>28.757879999999997</v>
      </c>
      <c r="D41" s="9">
        <f t="shared" si="8"/>
        <v>310.69788</v>
      </c>
      <c r="E41" s="3"/>
      <c r="F41" s="10">
        <v>6</v>
      </c>
      <c r="G41" s="17">
        <f t="shared" si="9"/>
        <v>245.94</v>
      </c>
      <c r="H41" s="17">
        <f t="shared" si="10"/>
        <v>25.08588</v>
      </c>
      <c r="I41" s="2">
        <f t="shared" si="11"/>
        <v>271.02587999999997</v>
      </c>
      <c r="J41" s="3"/>
    </row>
    <row r="42" spans="1:10" x14ac:dyDescent="0.25">
      <c r="A42" s="12">
        <v>6.5</v>
      </c>
      <c r="B42" s="15">
        <f t="shared" si="7"/>
        <v>305.435</v>
      </c>
      <c r="C42" s="11">
        <f t="shared" si="6"/>
        <v>31.154369999999997</v>
      </c>
      <c r="D42" s="9">
        <f t="shared" si="8"/>
        <v>336.58936999999997</v>
      </c>
      <c r="E42" s="3"/>
      <c r="F42" s="12">
        <v>6.5</v>
      </c>
      <c r="G42" s="17">
        <f t="shared" si="9"/>
        <v>266.435</v>
      </c>
      <c r="H42" s="17">
        <f t="shared" si="10"/>
        <v>27.176369999999999</v>
      </c>
      <c r="I42" s="2">
        <f t="shared" si="11"/>
        <v>293.61137000000002</v>
      </c>
      <c r="J42" s="3"/>
    </row>
    <row r="43" spans="1:10" x14ac:dyDescent="0.25">
      <c r="A43" s="10">
        <v>7</v>
      </c>
      <c r="B43" s="15">
        <f t="shared" si="7"/>
        <v>328.93</v>
      </c>
      <c r="C43" s="11">
        <f t="shared" si="6"/>
        <v>33.55086</v>
      </c>
      <c r="D43" s="9">
        <f t="shared" si="8"/>
        <v>362.48086000000001</v>
      </c>
      <c r="E43" s="3"/>
      <c r="F43" s="10">
        <v>7</v>
      </c>
      <c r="G43" s="17">
        <f t="shared" si="9"/>
        <v>286.93</v>
      </c>
      <c r="H43" s="17">
        <f t="shared" si="10"/>
        <v>29.266859999999998</v>
      </c>
      <c r="I43" s="2">
        <f t="shared" si="11"/>
        <v>316.19686000000002</v>
      </c>
      <c r="J43" s="3"/>
    </row>
    <row r="44" spans="1:10" x14ac:dyDescent="0.25">
      <c r="A44" s="12">
        <v>7.5</v>
      </c>
      <c r="B44" s="15">
        <f t="shared" si="7"/>
        <v>352.42500000000001</v>
      </c>
      <c r="C44" s="11">
        <f t="shared" si="6"/>
        <v>35.94735</v>
      </c>
      <c r="D44" s="9">
        <f t="shared" si="8"/>
        <v>388.37234999999998</v>
      </c>
      <c r="E44" s="3"/>
      <c r="F44" s="12">
        <v>7.5</v>
      </c>
      <c r="G44" s="17">
        <f t="shared" si="9"/>
        <v>307.42500000000001</v>
      </c>
      <c r="H44" s="17">
        <f t="shared" si="10"/>
        <v>31.35735</v>
      </c>
      <c r="I44" s="2">
        <f t="shared" si="11"/>
        <v>338.78235000000001</v>
      </c>
      <c r="J44" s="3"/>
    </row>
    <row r="45" spans="1:10" x14ac:dyDescent="0.25">
      <c r="A45" s="10">
        <v>8</v>
      </c>
      <c r="B45" s="15">
        <f t="shared" si="7"/>
        <v>375.92</v>
      </c>
      <c r="C45" s="11">
        <f t="shared" si="6"/>
        <v>38.34384</v>
      </c>
      <c r="D45" s="9">
        <f t="shared" si="8"/>
        <v>414.26384000000002</v>
      </c>
      <c r="E45" s="3"/>
      <c r="F45" s="10">
        <v>8</v>
      </c>
      <c r="G45" s="17">
        <f t="shared" si="9"/>
        <v>327.92</v>
      </c>
      <c r="H45" s="17">
        <f t="shared" si="10"/>
        <v>33.447839999999999</v>
      </c>
      <c r="I45" s="2">
        <f t="shared" si="11"/>
        <v>361.36784</v>
      </c>
      <c r="J45" s="3"/>
    </row>
    <row r="46" spans="1:10" x14ac:dyDescent="0.25">
      <c r="A46" s="12">
        <v>8.5</v>
      </c>
      <c r="B46" s="15">
        <f t="shared" si="7"/>
        <v>399.41500000000002</v>
      </c>
      <c r="C46" s="11">
        <f t="shared" si="6"/>
        <v>40.74033</v>
      </c>
      <c r="D46" s="9">
        <f t="shared" si="8"/>
        <v>440.15533000000005</v>
      </c>
      <c r="E46" s="3"/>
      <c r="F46" s="12">
        <v>8.5</v>
      </c>
      <c r="G46" s="17">
        <f t="shared" si="9"/>
        <v>348.41500000000002</v>
      </c>
      <c r="H46" s="17">
        <f t="shared" si="10"/>
        <v>35.538330000000002</v>
      </c>
      <c r="I46" s="2">
        <f t="shared" si="11"/>
        <v>383.95333000000005</v>
      </c>
      <c r="J46" s="3"/>
    </row>
    <row r="47" spans="1:10" x14ac:dyDescent="0.25">
      <c r="A47" s="10">
        <v>9</v>
      </c>
      <c r="B47" s="15">
        <f t="shared" si="7"/>
        <v>422.91</v>
      </c>
      <c r="C47" s="11">
        <f t="shared" si="6"/>
        <v>43.13682</v>
      </c>
      <c r="D47" s="9">
        <f t="shared" si="8"/>
        <v>466.04682000000003</v>
      </c>
      <c r="E47" s="3"/>
      <c r="F47" s="10">
        <v>9</v>
      </c>
      <c r="G47" s="17">
        <f t="shared" si="9"/>
        <v>368.91</v>
      </c>
      <c r="H47" s="17">
        <f t="shared" si="10"/>
        <v>37.628819999999997</v>
      </c>
      <c r="I47" s="2">
        <f t="shared" si="11"/>
        <v>406.53882000000004</v>
      </c>
      <c r="J47" s="3"/>
    </row>
    <row r="48" spans="1:10" x14ac:dyDescent="0.25">
      <c r="A48" s="12">
        <v>9.5</v>
      </c>
      <c r="B48" s="15">
        <f t="shared" si="7"/>
        <v>446.40500000000003</v>
      </c>
      <c r="C48" s="11">
        <f t="shared" si="6"/>
        <v>45.53331</v>
      </c>
      <c r="D48" s="9">
        <f t="shared" si="8"/>
        <v>491.93831</v>
      </c>
      <c r="E48" s="3"/>
      <c r="F48" s="12">
        <v>9.5</v>
      </c>
      <c r="G48" s="17">
        <f t="shared" si="9"/>
        <v>389.40500000000003</v>
      </c>
      <c r="H48" s="17">
        <f t="shared" si="10"/>
        <v>39.71931</v>
      </c>
      <c r="I48" s="2">
        <f t="shared" si="11"/>
        <v>429.12431000000004</v>
      </c>
      <c r="J48" s="3"/>
    </row>
    <row r="49" spans="1:10" x14ac:dyDescent="0.25">
      <c r="A49" s="10">
        <v>10</v>
      </c>
      <c r="B49" s="15">
        <f t="shared" si="7"/>
        <v>469.90000000000003</v>
      </c>
      <c r="C49" s="11">
        <f t="shared" si="6"/>
        <v>47.9298</v>
      </c>
      <c r="D49" s="9">
        <f t="shared" si="8"/>
        <v>517.82979999999998</v>
      </c>
      <c r="E49" s="1"/>
      <c r="F49" s="10">
        <v>10</v>
      </c>
      <c r="G49" s="17">
        <f t="shared" si="9"/>
        <v>409.90000000000003</v>
      </c>
      <c r="H49" s="17">
        <f t="shared" si="10"/>
        <v>41.809800000000003</v>
      </c>
      <c r="I49" s="2">
        <f t="shared" si="11"/>
        <v>451.70980000000003</v>
      </c>
      <c r="J49" s="3"/>
    </row>
    <row r="50" spans="1:10" x14ac:dyDescent="0.25">
      <c r="J50" s="3"/>
    </row>
    <row r="51" spans="1:10" x14ac:dyDescent="0.25">
      <c r="J51" s="3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</row>
  </sheetData>
  <pageMargins left="0.25" right="0.25" top="0.75" bottom="0.75" header="0.3" footer="0.3"/>
  <pageSetup scale="9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6C51-D72A-47D8-887F-5F4CBDF0B657}">
  <sheetPr>
    <pageSetUpPr fitToPage="1"/>
  </sheetPr>
  <dimension ref="A1:I48"/>
  <sheetViews>
    <sheetView topLeftCell="A25" workbookViewId="0">
      <selection activeCell="H29" sqref="H29"/>
    </sheetView>
  </sheetViews>
  <sheetFormatPr defaultRowHeight="15" x14ac:dyDescent="0.25"/>
  <cols>
    <col min="4" max="4" width="9.85546875" customWidth="1"/>
  </cols>
  <sheetData>
    <row r="1" spans="1:9" x14ac:dyDescent="0.25">
      <c r="A1" s="1"/>
      <c r="B1" s="1" t="s">
        <v>8</v>
      </c>
      <c r="C1" s="1"/>
      <c r="D1" s="1"/>
      <c r="F1" s="13" t="s">
        <v>5</v>
      </c>
      <c r="G1" s="13"/>
      <c r="H1" s="1"/>
    </row>
    <row r="2" spans="1:9" x14ac:dyDescent="0.25">
      <c r="A2" s="1"/>
      <c r="B2" s="2">
        <v>45.99</v>
      </c>
      <c r="C2" s="1"/>
      <c r="D2" s="1"/>
      <c r="E2" s="3"/>
      <c r="F2" s="1"/>
      <c r="G2" s="2">
        <v>68.989999999999995</v>
      </c>
      <c r="H2" s="1"/>
      <c r="I2" s="1"/>
    </row>
    <row r="3" spans="1:9" x14ac:dyDescent="0.25">
      <c r="A3" s="4" t="s">
        <v>0</v>
      </c>
      <c r="B3" s="5" t="s">
        <v>1</v>
      </c>
      <c r="C3" s="5" t="s">
        <v>2</v>
      </c>
      <c r="D3" s="6" t="s">
        <v>3</v>
      </c>
      <c r="E3" s="3"/>
      <c r="F3" s="4" t="s">
        <v>0</v>
      </c>
      <c r="G3" s="5" t="s">
        <v>1</v>
      </c>
      <c r="H3" s="5" t="s">
        <v>2</v>
      </c>
      <c r="I3" s="6" t="s">
        <v>3</v>
      </c>
    </row>
    <row r="4" spans="1:9" x14ac:dyDescent="0.25">
      <c r="A4" s="7" t="s">
        <v>4</v>
      </c>
      <c r="B4" s="8">
        <v>31.99</v>
      </c>
      <c r="C4" s="11">
        <f>B4*0.102</f>
        <v>3.2629799999999998</v>
      </c>
      <c r="D4" s="9">
        <f>B4+C4</f>
        <v>35.252980000000001</v>
      </c>
      <c r="E4" s="3"/>
      <c r="F4" s="7" t="s">
        <v>4</v>
      </c>
      <c r="G4" s="16">
        <v>46.99</v>
      </c>
      <c r="H4" s="8">
        <f>G4*0.102</f>
        <v>4.79298</v>
      </c>
      <c r="I4" s="9">
        <f>G4+H4</f>
        <v>51.782980000000002</v>
      </c>
    </row>
    <row r="5" spans="1:9" x14ac:dyDescent="0.25">
      <c r="A5" s="10">
        <v>1</v>
      </c>
      <c r="B5" s="11">
        <f t="shared" ref="B5:B23" si="0">A5*45.99</f>
        <v>45.99</v>
      </c>
      <c r="C5" s="11">
        <f t="shared" ref="C5:C23" si="1">B5*0.102</f>
        <v>4.6909799999999997</v>
      </c>
      <c r="D5" s="9">
        <f t="shared" ref="D5:D23" si="2">B5+C5</f>
        <v>50.680980000000005</v>
      </c>
      <c r="E5" s="3"/>
      <c r="F5" s="10">
        <v>1</v>
      </c>
      <c r="G5" s="15">
        <f t="shared" ref="G5:G23" si="3">F5*68.99</f>
        <v>68.989999999999995</v>
      </c>
      <c r="H5" s="11">
        <f t="shared" ref="H5:H23" si="4">G5*0.102</f>
        <v>7.0369799999999989</v>
      </c>
      <c r="I5" s="9">
        <f t="shared" ref="I5:I23" si="5">G5+H5</f>
        <v>76.026979999999995</v>
      </c>
    </row>
    <row r="6" spans="1:9" x14ac:dyDescent="0.25">
      <c r="A6" s="12">
        <v>1.5</v>
      </c>
      <c r="B6" s="11">
        <f t="shared" si="0"/>
        <v>68.984999999999999</v>
      </c>
      <c r="C6" s="11">
        <f t="shared" si="1"/>
        <v>7.0364699999999996</v>
      </c>
      <c r="D6" s="9">
        <f t="shared" si="2"/>
        <v>76.021469999999994</v>
      </c>
      <c r="E6" s="3"/>
      <c r="F6" s="12">
        <v>1.5</v>
      </c>
      <c r="G6" s="15">
        <f t="shared" si="3"/>
        <v>103.48499999999999</v>
      </c>
      <c r="H6" s="11">
        <f t="shared" si="4"/>
        <v>10.555469999999998</v>
      </c>
      <c r="I6" s="9">
        <f t="shared" si="5"/>
        <v>114.04046999999998</v>
      </c>
    </row>
    <row r="7" spans="1:9" x14ac:dyDescent="0.25">
      <c r="A7" s="10">
        <v>2</v>
      </c>
      <c r="B7" s="11">
        <f t="shared" si="0"/>
        <v>91.98</v>
      </c>
      <c r="C7" s="11">
        <f t="shared" si="1"/>
        <v>9.3819599999999994</v>
      </c>
      <c r="D7" s="9">
        <f t="shared" si="2"/>
        <v>101.36196000000001</v>
      </c>
      <c r="E7" s="3"/>
      <c r="F7" s="10">
        <v>2</v>
      </c>
      <c r="G7" s="15">
        <f t="shared" si="3"/>
        <v>137.97999999999999</v>
      </c>
      <c r="H7" s="11">
        <f t="shared" si="4"/>
        <v>14.073959999999998</v>
      </c>
      <c r="I7" s="9">
        <f t="shared" si="5"/>
        <v>152.05395999999999</v>
      </c>
    </row>
    <row r="8" spans="1:9" x14ac:dyDescent="0.25">
      <c r="A8" s="12">
        <v>2.5</v>
      </c>
      <c r="B8" s="11">
        <f t="shared" si="0"/>
        <v>114.97500000000001</v>
      </c>
      <c r="C8" s="11">
        <f t="shared" si="1"/>
        <v>11.727449999999999</v>
      </c>
      <c r="D8" s="9">
        <f t="shared" si="2"/>
        <v>126.70245000000001</v>
      </c>
      <c r="E8" s="3"/>
      <c r="F8" s="12">
        <v>2.5</v>
      </c>
      <c r="G8" s="15">
        <f t="shared" si="3"/>
        <v>172.47499999999999</v>
      </c>
      <c r="H8" s="11">
        <f t="shared" si="4"/>
        <v>17.592449999999999</v>
      </c>
      <c r="I8" s="9">
        <f t="shared" si="5"/>
        <v>190.06745000000001</v>
      </c>
    </row>
    <row r="9" spans="1:9" x14ac:dyDescent="0.25">
      <c r="A9" s="10">
        <v>3</v>
      </c>
      <c r="B9" s="11">
        <f t="shared" si="0"/>
        <v>137.97</v>
      </c>
      <c r="C9" s="11">
        <f t="shared" si="1"/>
        <v>14.072939999999999</v>
      </c>
      <c r="D9" s="9">
        <f t="shared" si="2"/>
        <v>152.04293999999999</v>
      </c>
      <c r="E9" s="3"/>
      <c r="F9" s="10">
        <v>3</v>
      </c>
      <c r="G9" s="15">
        <f t="shared" si="3"/>
        <v>206.96999999999997</v>
      </c>
      <c r="H9" s="11">
        <f t="shared" si="4"/>
        <v>21.110939999999996</v>
      </c>
      <c r="I9" s="9">
        <f t="shared" si="5"/>
        <v>228.08093999999997</v>
      </c>
    </row>
    <row r="10" spans="1:9" x14ac:dyDescent="0.25">
      <c r="A10" s="12">
        <v>3.5</v>
      </c>
      <c r="B10" s="11">
        <f t="shared" si="0"/>
        <v>160.965</v>
      </c>
      <c r="C10" s="11">
        <f t="shared" si="1"/>
        <v>16.418430000000001</v>
      </c>
      <c r="D10" s="9">
        <f t="shared" si="2"/>
        <v>177.38343</v>
      </c>
      <c r="E10" s="3"/>
      <c r="F10" s="12">
        <v>3.5</v>
      </c>
      <c r="G10" s="15">
        <f t="shared" si="3"/>
        <v>241.46499999999997</v>
      </c>
      <c r="H10" s="11">
        <f t="shared" si="4"/>
        <v>24.629429999999996</v>
      </c>
      <c r="I10" s="9">
        <f t="shared" si="5"/>
        <v>266.09442999999999</v>
      </c>
    </row>
    <row r="11" spans="1:9" x14ac:dyDescent="0.25">
      <c r="A11" s="10">
        <v>4</v>
      </c>
      <c r="B11" s="11">
        <f t="shared" si="0"/>
        <v>183.96</v>
      </c>
      <c r="C11" s="11">
        <f t="shared" si="1"/>
        <v>18.763919999999999</v>
      </c>
      <c r="D11" s="9">
        <f t="shared" si="2"/>
        <v>202.72392000000002</v>
      </c>
      <c r="E11" s="3"/>
      <c r="F11" s="10">
        <v>4</v>
      </c>
      <c r="G11" s="15">
        <f t="shared" si="3"/>
        <v>275.95999999999998</v>
      </c>
      <c r="H11" s="11">
        <f t="shared" si="4"/>
        <v>28.147919999999996</v>
      </c>
      <c r="I11" s="9">
        <f t="shared" si="5"/>
        <v>304.10791999999998</v>
      </c>
    </row>
    <row r="12" spans="1:9" x14ac:dyDescent="0.25">
      <c r="A12" s="12">
        <v>4.5</v>
      </c>
      <c r="B12" s="11">
        <f t="shared" si="0"/>
        <v>206.95500000000001</v>
      </c>
      <c r="C12" s="11">
        <f t="shared" si="1"/>
        <v>21.10941</v>
      </c>
      <c r="D12" s="9">
        <f t="shared" si="2"/>
        <v>228.06441000000001</v>
      </c>
      <c r="E12" s="3"/>
      <c r="F12" s="12">
        <v>4.5</v>
      </c>
      <c r="G12" s="15">
        <f t="shared" si="3"/>
        <v>310.45499999999998</v>
      </c>
      <c r="H12" s="11">
        <f t="shared" si="4"/>
        <v>31.666409999999996</v>
      </c>
      <c r="I12" s="9">
        <f t="shared" si="5"/>
        <v>342.12140999999997</v>
      </c>
    </row>
    <row r="13" spans="1:9" x14ac:dyDescent="0.25">
      <c r="A13" s="10">
        <v>5</v>
      </c>
      <c r="B13" s="11">
        <f t="shared" si="0"/>
        <v>229.95000000000002</v>
      </c>
      <c r="C13" s="11">
        <f t="shared" si="1"/>
        <v>23.454899999999999</v>
      </c>
      <c r="D13" s="9">
        <f t="shared" si="2"/>
        <v>253.40490000000003</v>
      </c>
      <c r="E13" s="3"/>
      <c r="F13" s="10">
        <v>5</v>
      </c>
      <c r="G13" s="15">
        <f t="shared" si="3"/>
        <v>344.95</v>
      </c>
      <c r="H13" s="11">
        <f t="shared" si="4"/>
        <v>35.184899999999999</v>
      </c>
      <c r="I13" s="9">
        <f t="shared" si="5"/>
        <v>380.13490000000002</v>
      </c>
    </row>
    <row r="14" spans="1:9" x14ac:dyDescent="0.25">
      <c r="A14" s="12">
        <v>5.5</v>
      </c>
      <c r="B14" s="11">
        <f t="shared" si="0"/>
        <v>252.94500000000002</v>
      </c>
      <c r="C14" s="11">
        <f t="shared" si="1"/>
        <v>25.80039</v>
      </c>
      <c r="D14" s="9">
        <f t="shared" si="2"/>
        <v>278.74539000000004</v>
      </c>
      <c r="E14" s="3"/>
      <c r="F14" s="12">
        <v>5.5</v>
      </c>
      <c r="G14" s="15">
        <f t="shared" si="3"/>
        <v>379.44499999999999</v>
      </c>
      <c r="H14" s="11">
        <f t="shared" si="4"/>
        <v>38.703389999999999</v>
      </c>
      <c r="I14" s="9">
        <f t="shared" si="5"/>
        <v>418.14839000000001</v>
      </c>
    </row>
    <row r="15" spans="1:9" x14ac:dyDescent="0.25">
      <c r="A15" s="10">
        <v>6</v>
      </c>
      <c r="B15" s="11">
        <f t="shared" si="0"/>
        <v>275.94</v>
      </c>
      <c r="C15" s="11">
        <f t="shared" si="1"/>
        <v>28.145879999999998</v>
      </c>
      <c r="D15" s="9">
        <f t="shared" si="2"/>
        <v>304.08587999999997</v>
      </c>
      <c r="E15" s="3"/>
      <c r="F15" s="10">
        <v>6</v>
      </c>
      <c r="G15" s="15">
        <f t="shared" si="3"/>
        <v>413.93999999999994</v>
      </c>
      <c r="H15" s="11">
        <f t="shared" si="4"/>
        <v>42.221879999999992</v>
      </c>
      <c r="I15" s="9">
        <f t="shared" si="5"/>
        <v>456.16187999999994</v>
      </c>
    </row>
    <row r="16" spans="1:9" x14ac:dyDescent="0.25">
      <c r="A16" s="12">
        <v>6.5</v>
      </c>
      <c r="B16" s="11">
        <f t="shared" si="0"/>
        <v>298.935</v>
      </c>
      <c r="C16" s="11">
        <f t="shared" si="1"/>
        <v>30.49137</v>
      </c>
      <c r="D16" s="9">
        <f t="shared" si="2"/>
        <v>329.42637000000002</v>
      </c>
      <c r="E16" s="3"/>
      <c r="F16" s="12">
        <v>6.5</v>
      </c>
      <c r="G16" s="15">
        <f t="shared" si="3"/>
        <v>448.43499999999995</v>
      </c>
      <c r="H16" s="11">
        <f t="shared" si="4"/>
        <v>45.740369999999992</v>
      </c>
      <c r="I16" s="9">
        <f t="shared" si="5"/>
        <v>494.17536999999993</v>
      </c>
    </row>
    <row r="17" spans="1:9" x14ac:dyDescent="0.25">
      <c r="A17" s="10">
        <v>7</v>
      </c>
      <c r="B17" s="11">
        <f t="shared" si="0"/>
        <v>321.93</v>
      </c>
      <c r="C17" s="11">
        <f t="shared" si="1"/>
        <v>32.836860000000001</v>
      </c>
      <c r="D17" s="9">
        <f t="shared" si="2"/>
        <v>354.76686000000001</v>
      </c>
      <c r="E17" s="3"/>
      <c r="F17" s="10">
        <v>7</v>
      </c>
      <c r="G17" s="15">
        <f t="shared" si="3"/>
        <v>482.92999999999995</v>
      </c>
      <c r="H17" s="11">
        <f t="shared" si="4"/>
        <v>49.258859999999991</v>
      </c>
      <c r="I17" s="9">
        <f t="shared" si="5"/>
        <v>532.18885999999998</v>
      </c>
    </row>
    <row r="18" spans="1:9" x14ac:dyDescent="0.25">
      <c r="A18" s="12">
        <v>7.5</v>
      </c>
      <c r="B18" s="11">
        <f t="shared" si="0"/>
        <v>344.92500000000001</v>
      </c>
      <c r="C18" s="11">
        <f t="shared" si="1"/>
        <v>35.18235</v>
      </c>
      <c r="D18" s="9">
        <f t="shared" si="2"/>
        <v>380.10735</v>
      </c>
      <c r="E18" s="3"/>
      <c r="F18" s="12">
        <v>7.5</v>
      </c>
      <c r="G18" s="15">
        <f t="shared" si="3"/>
        <v>517.42499999999995</v>
      </c>
      <c r="H18" s="11">
        <f t="shared" si="4"/>
        <v>52.777349999999991</v>
      </c>
      <c r="I18" s="9">
        <f t="shared" si="5"/>
        <v>570.20234999999991</v>
      </c>
    </row>
    <row r="19" spans="1:9" x14ac:dyDescent="0.25">
      <c r="A19" s="10">
        <v>8</v>
      </c>
      <c r="B19" s="11">
        <f t="shared" si="0"/>
        <v>367.92</v>
      </c>
      <c r="C19" s="11">
        <f t="shared" si="1"/>
        <v>37.527839999999998</v>
      </c>
      <c r="D19" s="9">
        <f t="shared" si="2"/>
        <v>405.44784000000004</v>
      </c>
      <c r="E19" s="3"/>
      <c r="F19" s="10">
        <v>8</v>
      </c>
      <c r="G19" s="15">
        <f t="shared" si="3"/>
        <v>551.91999999999996</v>
      </c>
      <c r="H19" s="11">
        <f t="shared" si="4"/>
        <v>56.295839999999991</v>
      </c>
      <c r="I19" s="9">
        <f t="shared" si="5"/>
        <v>608.21583999999996</v>
      </c>
    </row>
    <row r="20" spans="1:9" x14ac:dyDescent="0.25">
      <c r="A20" s="12">
        <v>8.5</v>
      </c>
      <c r="B20" s="11">
        <f t="shared" si="0"/>
        <v>390.91500000000002</v>
      </c>
      <c r="C20" s="11">
        <f t="shared" si="1"/>
        <v>39.873330000000003</v>
      </c>
      <c r="D20" s="9">
        <f t="shared" si="2"/>
        <v>430.78833000000003</v>
      </c>
      <c r="E20" s="3"/>
      <c r="F20" s="12">
        <v>8.5</v>
      </c>
      <c r="G20" s="15">
        <f t="shared" si="3"/>
        <v>586.41499999999996</v>
      </c>
      <c r="H20" s="11">
        <f t="shared" si="4"/>
        <v>59.814329999999991</v>
      </c>
      <c r="I20" s="9">
        <f t="shared" si="5"/>
        <v>646.22933</v>
      </c>
    </row>
    <row r="21" spans="1:9" x14ac:dyDescent="0.25">
      <c r="A21" s="10">
        <v>9</v>
      </c>
      <c r="B21" s="11">
        <f t="shared" si="0"/>
        <v>413.91</v>
      </c>
      <c r="C21" s="11">
        <f t="shared" si="1"/>
        <v>42.218820000000001</v>
      </c>
      <c r="D21" s="9">
        <f t="shared" si="2"/>
        <v>456.12882000000002</v>
      </c>
      <c r="E21" s="3"/>
      <c r="F21" s="10">
        <v>9</v>
      </c>
      <c r="G21" s="15">
        <f t="shared" si="3"/>
        <v>620.91</v>
      </c>
      <c r="H21" s="11">
        <f t="shared" si="4"/>
        <v>63.332819999999991</v>
      </c>
      <c r="I21" s="9">
        <f t="shared" si="5"/>
        <v>684.24281999999994</v>
      </c>
    </row>
    <row r="22" spans="1:9" x14ac:dyDescent="0.25">
      <c r="A22" s="12">
        <v>9.5</v>
      </c>
      <c r="B22" s="11">
        <f t="shared" si="0"/>
        <v>436.90500000000003</v>
      </c>
      <c r="C22" s="11">
        <f t="shared" si="1"/>
        <v>44.564309999999999</v>
      </c>
      <c r="D22" s="9">
        <f t="shared" si="2"/>
        <v>481.46931000000001</v>
      </c>
      <c r="E22" s="3"/>
      <c r="F22" s="12">
        <v>9.5</v>
      </c>
      <c r="G22" s="15">
        <f t="shared" si="3"/>
        <v>655.40499999999997</v>
      </c>
      <c r="H22" s="11">
        <f t="shared" si="4"/>
        <v>66.851309999999998</v>
      </c>
      <c r="I22" s="9">
        <f t="shared" si="5"/>
        <v>722.25630999999998</v>
      </c>
    </row>
    <row r="23" spans="1:9" x14ac:dyDescent="0.25">
      <c r="A23" s="10">
        <v>10</v>
      </c>
      <c r="B23" s="11">
        <f t="shared" si="0"/>
        <v>459.90000000000003</v>
      </c>
      <c r="C23" s="11">
        <f t="shared" si="1"/>
        <v>46.909799999999997</v>
      </c>
      <c r="D23" s="9">
        <f t="shared" si="2"/>
        <v>506.80980000000005</v>
      </c>
      <c r="E23" s="3"/>
      <c r="F23" s="10">
        <v>10</v>
      </c>
      <c r="G23" s="15">
        <f t="shared" si="3"/>
        <v>689.9</v>
      </c>
      <c r="H23" s="11">
        <f t="shared" si="4"/>
        <v>70.369799999999998</v>
      </c>
      <c r="I23" s="9">
        <f t="shared" si="5"/>
        <v>760.26980000000003</v>
      </c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I25" s="1"/>
    </row>
    <row r="26" spans="1:9" x14ac:dyDescent="0.25">
      <c r="A26" s="13" t="s">
        <v>6</v>
      </c>
      <c r="B26" s="14"/>
      <c r="C26" s="1"/>
      <c r="D26" s="1"/>
      <c r="F26" s="1"/>
      <c r="G26" s="1" t="s">
        <v>7</v>
      </c>
      <c r="H26" s="1"/>
      <c r="I26" s="1"/>
    </row>
    <row r="27" spans="1:9" x14ac:dyDescent="0.25">
      <c r="A27" s="1"/>
      <c r="B27" s="2">
        <v>90.99</v>
      </c>
      <c r="C27" s="1"/>
      <c r="D27" s="1"/>
      <c r="E27" s="3"/>
      <c r="F27" s="1"/>
      <c r="G27" s="2">
        <v>23.99</v>
      </c>
      <c r="H27" s="1"/>
      <c r="I27" s="1"/>
    </row>
    <row r="28" spans="1:9" x14ac:dyDescent="0.25">
      <c r="A28" s="4" t="s">
        <v>0</v>
      </c>
      <c r="B28" s="5" t="s">
        <v>1</v>
      </c>
      <c r="C28" s="5" t="s">
        <v>2</v>
      </c>
      <c r="D28" s="6" t="s">
        <v>3</v>
      </c>
      <c r="E28" s="3"/>
      <c r="F28" s="4" t="s">
        <v>0</v>
      </c>
      <c r="G28" s="5" t="s">
        <v>1</v>
      </c>
      <c r="H28" s="5" t="s">
        <v>2</v>
      </c>
      <c r="I28" s="6" t="s">
        <v>3</v>
      </c>
    </row>
    <row r="29" spans="1:9" x14ac:dyDescent="0.25">
      <c r="A29" s="7" t="s">
        <v>4</v>
      </c>
      <c r="B29" s="16">
        <v>60.99</v>
      </c>
      <c r="C29" s="8">
        <f>B29*0.102</f>
        <v>6.22098</v>
      </c>
      <c r="D29" s="9">
        <f>B29+C29</f>
        <v>67.210980000000006</v>
      </c>
      <c r="E29" s="3"/>
      <c r="F29" s="7" t="s">
        <v>4</v>
      </c>
      <c r="G29" s="16">
        <v>15.99</v>
      </c>
      <c r="H29" s="8">
        <f>G29*0.102</f>
        <v>1.6309799999999999</v>
      </c>
      <c r="I29" s="9">
        <f>G29+H29</f>
        <v>17.620979999999999</v>
      </c>
    </row>
    <row r="30" spans="1:9" x14ac:dyDescent="0.25">
      <c r="A30" s="10">
        <v>1</v>
      </c>
      <c r="B30" s="15">
        <f t="shared" ref="B30:B48" si="6">A30*90.99</f>
        <v>90.99</v>
      </c>
      <c r="C30" s="11">
        <f t="shared" ref="C30:C48" si="7">B30*0.102</f>
        <v>9.2809799999999996</v>
      </c>
      <c r="D30" s="9">
        <f t="shared" ref="D30:D48" si="8">B30+C30</f>
        <v>100.27097999999999</v>
      </c>
      <c r="E30" s="3"/>
      <c r="F30" s="10">
        <v>1</v>
      </c>
      <c r="G30" s="15">
        <f t="shared" ref="G30:G48" si="9">F30*23.99</f>
        <v>23.99</v>
      </c>
      <c r="H30" s="11">
        <f t="shared" ref="H30:H48" si="10">G30*0.102</f>
        <v>2.4469799999999995</v>
      </c>
      <c r="I30" s="9">
        <f t="shared" ref="I30:I48" si="11">G30+H30</f>
        <v>26.436979999999998</v>
      </c>
    </row>
    <row r="31" spans="1:9" x14ac:dyDescent="0.25">
      <c r="A31" s="12">
        <v>1.5</v>
      </c>
      <c r="B31" s="15">
        <f t="shared" si="6"/>
        <v>136.48499999999999</v>
      </c>
      <c r="C31" s="11">
        <f t="shared" si="7"/>
        <v>13.921469999999998</v>
      </c>
      <c r="D31" s="9">
        <f t="shared" si="8"/>
        <v>150.40646999999998</v>
      </c>
      <c r="E31" s="3"/>
      <c r="F31" s="12">
        <v>1.5</v>
      </c>
      <c r="G31" s="15">
        <f t="shared" si="9"/>
        <v>35.984999999999999</v>
      </c>
      <c r="H31" s="11">
        <f t="shared" si="10"/>
        <v>3.6704699999999999</v>
      </c>
      <c r="I31" s="9">
        <f t="shared" si="11"/>
        <v>39.655470000000001</v>
      </c>
    </row>
    <row r="32" spans="1:9" x14ac:dyDescent="0.25">
      <c r="A32" s="10">
        <v>2</v>
      </c>
      <c r="B32" s="15">
        <f t="shared" si="6"/>
        <v>181.98</v>
      </c>
      <c r="C32" s="11">
        <f t="shared" si="7"/>
        <v>18.561959999999999</v>
      </c>
      <c r="D32" s="9">
        <f t="shared" si="8"/>
        <v>200.54195999999999</v>
      </c>
      <c r="E32" s="3"/>
      <c r="F32" s="10">
        <v>2</v>
      </c>
      <c r="G32" s="15">
        <f t="shared" si="9"/>
        <v>47.98</v>
      </c>
      <c r="H32" s="11">
        <f t="shared" si="10"/>
        <v>4.893959999999999</v>
      </c>
      <c r="I32" s="9">
        <f t="shared" si="11"/>
        <v>52.873959999999997</v>
      </c>
    </row>
    <row r="33" spans="1:9" x14ac:dyDescent="0.25">
      <c r="A33" s="12">
        <v>2.5</v>
      </c>
      <c r="B33" s="15">
        <f t="shared" si="6"/>
        <v>227.47499999999999</v>
      </c>
      <c r="C33" s="11">
        <f t="shared" si="7"/>
        <v>23.202449999999999</v>
      </c>
      <c r="D33" s="9">
        <f t="shared" si="8"/>
        <v>250.67744999999999</v>
      </c>
      <c r="E33" s="3"/>
      <c r="F33" s="12">
        <v>2.5</v>
      </c>
      <c r="G33" s="15">
        <f t="shared" si="9"/>
        <v>59.974999999999994</v>
      </c>
      <c r="H33" s="11">
        <f t="shared" si="10"/>
        <v>6.1174499999999989</v>
      </c>
      <c r="I33" s="9">
        <f t="shared" si="11"/>
        <v>66.092449999999999</v>
      </c>
    </row>
    <row r="34" spans="1:9" x14ac:dyDescent="0.25">
      <c r="A34" s="10">
        <v>3</v>
      </c>
      <c r="B34" s="15">
        <f t="shared" si="6"/>
        <v>272.96999999999997</v>
      </c>
      <c r="C34" s="11">
        <f t="shared" si="7"/>
        <v>27.842939999999995</v>
      </c>
      <c r="D34" s="9">
        <f t="shared" si="8"/>
        <v>300.81293999999997</v>
      </c>
      <c r="E34" s="3"/>
      <c r="F34" s="10">
        <v>3</v>
      </c>
      <c r="G34" s="15">
        <f t="shared" si="9"/>
        <v>71.97</v>
      </c>
      <c r="H34" s="11">
        <f t="shared" si="10"/>
        <v>7.3409399999999998</v>
      </c>
      <c r="I34" s="9">
        <f t="shared" si="11"/>
        <v>79.310940000000002</v>
      </c>
    </row>
    <row r="35" spans="1:9" x14ac:dyDescent="0.25">
      <c r="A35" s="12">
        <v>3.5</v>
      </c>
      <c r="B35" s="15">
        <f t="shared" si="6"/>
        <v>318.46499999999997</v>
      </c>
      <c r="C35" s="11">
        <f t="shared" si="7"/>
        <v>32.483429999999998</v>
      </c>
      <c r="D35" s="9">
        <f t="shared" si="8"/>
        <v>350.94842999999997</v>
      </c>
      <c r="E35" s="3"/>
      <c r="F35" s="12">
        <v>3.5</v>
      </c>
      <c r="G35" s="15">
        <f t="shared" si="9"/>
        <v>83.964999999999989</v>
      </c>
      <c r="H35" s="11">
        <f t="shared" si="10"/>
        <v>8.564429999999998</v>
      </c>
      <c r="I35" s="9">
        <f t="shared" si="11"/>
        <v>92.529429999999991</v>
      </c>
    </row>
    <row r="36" spans="1:9" x14ac:dyDescent="0.25">
      <c r="A36" s="10">
        <v>4</v>
      </c>
      <c r="B36" s="15">
        <f t="shared" si="6"/>
        <v>363.96</v>
      </c>
      <c r="C36" s="11">
        <f t="shared" si="7"/>
        <v>37.123919999999998</v>
      </c>
      <c r="D36" s="9">
        <f t="shared" si="8"/>
        <v>401.08391999999998</v>
      </c>
      <c r="E36" s="3"/>
      <c r="F36" s="10">
        <v>4</v>
      </c>
      <c r="G36" s="15">
        <f t="shared" si="9"/>
        <v>95.96</v>
      </c>
      <c r="H36" s="11">
        <f t="shared" si="10"/>
        <v>9.787919999999998</v>
      </c>
      <c r="I36" s="9">
        <f t="shared" si="11"/>
        <v>105.74791999999999</v>
      </c>
    </row>
    <row r="37" spans="1:9" x14ac:dyDescent="0.25">
      <c r="A37" s="12">
        <v>4.5</v>
      </c>
      <c r="B37" s="15">
        <f t="shared" si="6"/>
        <v>409.45499999999998</v>
      </c>
      <c r="C37" s="11">
        <f t="shared" si="7"/>
        <v>41.764409999999998</v>
      </c>
      <c r="D37" s="9">
        <f t="shared" si="8"/>
        <v>451.21940999999998</v>
      </c>
      <c r="E37" s="3"/>
      <c r="F37" s="12">
        <v>4.5</v>
      </c>
      <c r="G37" s="15">
        <f t="shared" si="9"/>
        <v>107.955</v>
      </c>
      <c r="H37" s="11">
        <f t="shared" si="10"/>
        <v>11.01141</v>
      </c>
      <c r="I37" s="9">
        <f t="shared" si="11"/>
        <v>118.96641</v>
      </c>
    </row>
    <row r="38" spans="1:9" x14ac:dyDescent="0.25">
      <c r="A38" s="10">
        <v>5</v>
      </c>
      <c r="B38" s="15">
        <f t="shared" si="6"/>
        <v>454.95</v>
      </c>
      <c r="C38" s="11">
        <f t="shared" si="7"/>
        <v>46.404899999999998</v>
      </c>
      <c r="D38" s="9">
        <f t="shared" si="8"/>
        <v>501.35489999999999</v>
      </c>
      <c r="E38" s="3"/>
      <c r="F38" s="10">
        <v>5</v>
      </c>
      <c r="G38" s="15">
        <f t="shared" si="9"/>
        <v>119.94999999999999</v>
      </c>
      <c r="H38" s="11">
        <f t="shared" si="10"/>
        <v>12.234899999999998</v>
      </c>
      <c r="I38" s="9">
        <f t="shared" si="11"/>
        <v>132.1849</v>
      </c>
    </row>
    <row r="39" spans="1:9" x14ac:dyDescent="0.25">
      <c r="A39" s="12">
        <v>5.5</v>
      </c>
      <c r="B39" s="15">
        <f t="shared" si="6"/>
        <v>500.44499999999999</v>
      </c>
      <c r="C39" s="11">
        <f t="shared" si="7"/>
        <v>51.045389999999998</v>
      </c>
      <c r="D39" s="9">
        <f t="shared" si="8"/>
        <v>551.49038999999993</v>
      </c>
      <c r="E39" s="3"/>
      <c r="F39" s="12">
        <v>5.5</v>
      </c>
      <c r="G39" s="15">
        <f t="shared" si="9"/>
        <v>131.94499999999999</v>
      </c>
      <c r="H39" s="11">
        <f t="shared" si="10"/>
        <v>13.458389999999998</v>
      </c>
      <c r="I39" s="9">
        <f t="shared" si="11"/>
        <v>145.40339</v>
      </c>
    </row>
    <row r="40" spans="1:9" x14ac:dyDescent="0.25">
      <c r="A40" s="10">
        <v>6</v>
      </c>
      <c r="B40" s="15">
        <f t="shared" si="6"/>
        <v>545.93999999999994</v>
      </c>
      <c r="C40" s="11">
        <f t="shared" si="7"/>
        <v>55.68587999999999</v>
      </c>
      <c r="D40" s="9">
        <f t="shared" si="8"/>
        <v>601.62587999999994</v>
      </c>
      <c r="E40" s="3"/>
      <c r="F40" s="10">
        <v>6</v>
      </c>
      <c r="G40" s="15">
        <f t="shared" si="9"/>
        <v>143.94</v>
      </c>
      <c r="H40" s="11">
        <f t="shared" si="10"/>
        <v>14.68188</v>
      </c>
      <c r="I40" s="9">
        <f t="shared" si="11"/>
        <v>158.62188</v>
      </c>
    </row>
    <row r="41" spans="1:9" x14ac:dyDescent="0.25">
      <c r="A41" s="12">
        <v>6.5</v>
      </c>
      <c r="B41" s="15">
        <f t="shared" si="6"/>
        <v>591.43499999999995</v>
      </c>
      <c r="C41" s="11">
        <f t="shared" si="7"/>
        <v>60.32636999999999</v>
      </c>
      <c r="D41" s="9">
        <f t="shared" si="8"/>
        <v>651.76136999999994</v>
      </c>
      <c r="E41" s="3"/>
      <c r="F41" s="12">
        <v>6.5</v>
      </c>
      <c r="G41" s="15">
        <f t="shared" si="9"/>
        <v>155.935</v>
      </c>
      <c r="H41" s="11">
        <f t="shared" si="10"/>
        <v>15.90537</v>
      </c>
      <c r="I41" s="9">
        <f t="shared" si="11"/>
        <v>171.84037000000001</v>
      </c>
    </row>
    <row r="42" spans="1:9" x14ac:dyDescent="0.25">
      <c r="A42" s="10">
        <v>7</v>
      </c>
      <c r="B42" s="15">
        <f t="shared" si="6"/>
        <v>636.92999999999995</v>
      </c>
      <c r="C42" s="11">
        <f t="shared" si="7"/>
        <v>64.966859999999997</v>
      </c>
      <c r="D42" s="9">
        <f t="shared" si="8"/>
        <v>701.89685999999995</v>
      </c>
      <c r="E42" s="3"/>
      <c r="F42" s="10">
        <v>7</v>
      </c>
      <c r="G42" s="15">
        <f t="shared" si="9"/>
        <v>167.92999999999998</v>
      </c>
      <c r="H42" s="11">
        <f t="shared" si="10"/>
        <v>17.128859999999996</v>
      </c>
      <c r="I42" s="9">
        <f t="shared" si="11"/>
        <v>185.05885999999998</v>
      </c>
    </row>
    <row r="43" spans="1:9" x14ac:dyDescent="0.25">
      <c r="A43" s="12">
        <v>7.5</v>
      </c>
      <c r="B43" s="15">
        <f t="shared" si="6"/>
        <v>682.42499999999995</v>
      </c>
      <c r="C43" s="11">
        <f t="shared" si="7"/>
        <v>69.607349999999997</v>
      </c>
      <c r="D43" s="9">
        <f t="shared" si="8"/>
        <v>752.03234999999995</v>
      </c>
      <c r="E43" s="3"/>
      <c r="F43" s="12">
        <v>7.5</v>
      </c>
      <c r="G43" s="15">
        <f t="shared" si="9"/>
        <v>179.92499999999998</v>
      </c>
      <c r="H43" s="11">
        <f t="shared" si="10"/>
        <v>18.352349999999998</v>
      </c>
      <c r="I43" s="9">
        <f t="shared" si="11"/>
        <v>198.27734999999998</v>
      </c>
    </row>
    <row r="44" spans="1:9" x14ac:dyDescent="0.25">
      <c r="A44" s="10">
        <v>8</v>
      </c>
      <c r="B44" s="15">
        <f t="shared" si="6"/>
        <v>727.92</v>
      </c>
      <c r="C44" s="11">
        <f t="shared" si="7"/>
        <v>74.247839999999997</v>
      </c>
      <c r="D44" s="9">
        <f t="shared" si="8"/>
        <v>802.16783999999996</v>
      </c>
      <c r="E44" s="3"/>
      <c r="F44" s="10">
        <v>8</v>
      </c>
      <c r="G44" s="15">
        <f t="shared" si="9"/>
        <v>191.92</v>
      </c>
      <c r="H44" s="11">
        <f t="shared" si="10"/>
        <v>19.575839999999996</v>
      </c>
      <c r="I44" s="9">
        <f t="shared" si="11"/>
        <v>211.49583999999999</v>
      </c>
    </row>
    <row r="45" spans="1:9" x14ac:dyDescent="0.25">
      <c r="A45" s="12">
        <v>8.5</v>
      </c>
      <c r="B45" s="15">
        <f t="shared" si="6"/>
        <v>773.41499999999996</v>
      </c>
      <c r="C45" s="11">
        <f t="shared" si="7"/>
        <v>78.888329999999996</v>
      </c>
      <c r="D45" s="9">
        <f t="shared" si="8"/>
        <v>852.30332999999996</v>
      </c>
      <c r="E45" s="3"/>
      <c r="F45" s="12">
        <v>8.5</v>
      </c>
      <c r="G45" s="15">
        <f t="shared" si="9"/>
        <v>203.91499999999999</v>
      </c>
      <c r="H45" s="11">
        <f t="shared" si="10"/>
        <v>20.799329999999998</v>
      </c>
      <c r="I45" s="9">
        <f t="shared" si="11"/>
        <v>224.71432999999999</v>
      </c>
    </row>
    <row r="46" spans="1:9" x14ac:dyDescent="0.25">
      <c r="A46" s="10">
        <v>9</v>
      </c>
      <c r="B46" s="15">
        <f t="shared" si="6"/>
        <v>818.91</v>
      </c>
      <c r="C46" s="11">
        <f t="shared" si="7"/>
        <v>83.528819999999996</v>
      </c>
      <c r="D46" s="9">
        <f t="shared" si="8"/>
        <v>902.43881999999996</v>
      </c>
      <c r="E46" s="3"/>
      <c r="F46" s="10">
        <v>9</v>
      </c>
      <c r="G46" s="15">
        <f t="shared" si="9"/>
        <v>215.91</v>
      </c>
      <c r="H46" s="11">
        <f t="shared" si="10"/>
        <v>22.022819999999999</v>
      </c>
      <c r="I46" s="9">
        <f t="shared" si="11"/>
        <v>237.93281999999999</v>
      </c>
    </row>
    <row r="47" spans="1:9" x14ac:dyDescent="0.25">
      <c r="A47" s="12">
        <v>9.5</v>
      </c>
      <c r="B47" s="15">
        <f t="shared" si="6"/>
        <v>864.40499999999997</v>
      </c>
      <c r="C47" s="11">
        <f t="shared" si="7"/>
        <v>88.169309999999996</v>
      </c>
      <c r="D47" s="9">
        <f t="shared" si="8"/>
        <v>952.57430999999997</v>
      </c>
      <c r="E47" s="3"/>
      <c r="F47" s="12">
        <v>9.5</v>
      </c>
      <c r="G47" s="15">
        <f t="shared" si="9"/>
        <v>227.90499999999997</v>
      </c>
      <c r="H47" s="11">
        <f t="shared" si="10"/>
        <v>23.246309999999994</v>
      </c>
      <c r="I47" s="9">
        <f t="shared" si="11"/>
        <v>251.15130999999997</v>
      </c>
    </row>
    <row r="48" spans="1:9" x14ac:dyDescent="0.25">
      <c r="A48" s="10">
        <v>10</v>
      </c>
      <c r="B48" s="15">
        <f t="shared" si="6"/>
        <v>909.9</v>
      </c>
      <c r="C48" s="11">
        <f t="shared" si="7"/>
        <v>92.809799999999996</v>
      </c>
      <c r="D48" s="9">
        <f t="shared" si="8"/>
        <v>1002.7098</v>
      </c>
      <c r="E48" s="3"/>
      <c r="F48" s="10">
        <v>10</v>
      </c>
      <c r="G48" s="15">
        <f t="shared" si="9"/>
        <v>239.89999999999998</v>
      </c>
      <c r="H48" s="11">
        <f t="shared" si="10"/>
        <v>24.469799999999996</v>
      </c>
      <c r="I48" s="9">
        <f t="shared" si="11"/>
        <v>264.3698</v>
      </c>
    </row>
  </sheetData>
  <pageMargins left="0.7" right="0.7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37ED-903B-43AE-B63D-C8FE3CA18206}">
  <sheetPr>
    <pageSetUpPr fitToPage="1"/>
  </sheetPr>
  <dimension ref="A1:D48"/>
  <sheetViews>
    <sheetView topLeftCell="A7" workbookViewId="0">
      <selection activeCell="C29" sqref="C29"/>
    </sheetView>
  </sheetViews>
  <sheetFormatPr defaultRowHeight="15" x14ac:dyDescent="0.25"/>
  <sheetData>
    <row r="1" spans="1:4" x14ac:dyDescent="0.25">
      <c r="A1" s="1"/>
      <c r="C1" s="1" t="s">
        <v>10</v>
      </c>
    </row>
    <row r="2" spans="1:4" x14ac:dyDescent="0.25">
      <c r="A2" s="1"/>
      <c r="B2" s="2">
        <v>47.99</v>
      </c>
      <c r="C2" s="1"/>
      <c r="D2" s="1"/>
    </row>
    <row r="3" spans="1:4" x14ac:dyDescent="0.25">
      <c r="A3" s="4" t="s">
        <v>0</v>
      </c>
      <c r="B3" s="5" t="s">
        <v>1</v>
      </c>
      <c r="C3" s="5" t="s">
        <v>2</v>
      </c>
      <c r="D3" s="6" t="s">
        <v>3</v>
      </c>
    </row>
    <row r="4" spans="1:4" x14ac:dyDescent="0.25">
      <c r="A4" s="7" t="s">
        <v>4</v>
      </c>
      <c r="B4" s="16">
        <v>32.99</v>
      </c>
      <c r="C4" s="8">
        <f>B4*0.102</f>
        <v>3.3649800000000001</v>
      </c>
      <c r="D4" s="9">
        <f>B4+C4</f>
        <v>36.354980000000005</v>
      </c>
    </row>
    <row r="5" spans="1:4" x14ac:dyDescent="0.25">
      <c r="A5" s="10">
        <v>1</v>
      </c>
      <c r="B5" s="15">
        <f t="shared" ref="B5:B23" si="0">47.99*A5</f>
        <v>47.99</v>
      </c>
      <c r="C5" s="11">
        <f t="shared" ref="C5:C23" si="1">B5*0.102</f>
        <v>4.8949800000000003</v>
      </c>
      <c r="D5" s="9">
        <f t="shared" ref="D5:D23" si="2">B5+C5</f>
        <v>52.884979999999999</v>
      </c>
    </row>
    <row r="6" spans="1:4" x14ac:dyDescent="0.25">
      <c r="A6" s="12">
        <v>1.5</v>
      </c>
      <c r="B6" s="15">
        <f t="shared" si="0"/>
        <v>71.984999999999999</v>
      </c>
      <c r="C6" s="11">
        <f t="shared" si="1"/>
        <v>7.3424699999999996</v>
      </c>
      <c r="D6" s="9">
        <f t="shared" si="2"/>
        <v>79.327470000000005</v>
      </c>
    </row>
    <row r="7" spans="1:4" x14ac:dyDescent="0.25">
      <c r="A7" s="10">
        <v>2</v>
      </c>
      <c r="B7" s="15">
        <f t="shared" si="0"/>
        <v>95.98</v>
      </c>
      <c r="C7" s="11">
        <f t="shared" si="1"/>
        <v>9.7899600000000007</v>
      </c>
      <c r="D7" s="9">
        <f t="shared" si="2"/>
        <v>105.76996</v>
      </c>
    </row>
    <row r="8" spans="1:4" x14ac:dyDescent="0.25">
      <c r="A8" s="12">
        <v>2.5</v>
      </c>
      <c r="B8" s="15">
        <f t="shared" si="0"/>
        <v>119.97500000000001</v>
      </c>
      <c r="C8" s="11">
        <f t="shared" si="1"/>
        <v>12.237450000000001</v>
      </c>
      <c r="D8" s="9">
        <f t="shared" si="2"/>
        <v>132.21245000000002</v>
      </c>
    </row>
    <row r="9" spans="1:4" x14ac:dyDescent="0.25">
      <c r="A9" s="10">
        <v>3</v>
      </c>
      <c r="B9" s="15">
        <f t="shared" si="0"/>
        <v>143.97</v>
      </c>
      <c r="C9" s="11">
        <f t="shared" si="1"/>
        <v>14.684939999999999</v>
      </c>
      <c r="D9" s="9">
        <f t="shared" si="2"/>
        <v>158.65494000000001</v>
      </c>
    </row>
    <row r="10" spans="1:4" x14ac:dyDescent="0.25">
      <c r="A10" s="12">
        <v>3.5</v>
      </c>
      <c r="B10" s="15">
        <f t="shared" si="0"/>
        <v>167.965</v>
      </c>
      <c r="C10" s="11">
        <f t="shared" si="1"/>
        <v>17.132429999999999</v>
      </c>
      <c r="D10" s="9">
        <f t="shared" si="2"/>
        <v>185.09743</v>
      </c>
    </row>
    <row r="11" spans="1:4" x14ac:dyDescent="0.25">
      <c r="A11" s="10">
        <v>4</v>
      </c>
      <c r="B11" s="15">
        <f t="shared" si="0"/>
        <v>191.96</v>
      </c>
      <c r="C11" s="11">
        <f t="shared" si="1"/>
        <v>19.579920000000001</v>
      </c>
      <c r="D11" s="9">
        <f t="shared" si="2"/>
        <v>211.53992</v>
      </c>
    </row>
    <row r="12" spans="1:4" x14ac:dyDescent="0.25">
      <c r="A12" s="12">
        <v>4.5</v>
      </c>
      <c r="B12" s="15">
        <f t="shared" si="0"/>
        <v>215.95500000000001</v>
      </c>
      <c r="C12" s="11">
        <f t="shared" si="1"/>
        <v>22.02741</v>
      </c>
      <c r="D12" s="9">
        <f t="shared" si="2"/>
        <v>237.98241000000002</v>
      </c>
    </row>
    <row r="13" spans="1:4" x14ac:dyDescent="0.25">
      <c r="A13" s="10">
        <v>5</v>
      </c>
      <c r="B13" s="15">
        <f t="shared" si="0"/>
        <v>239.95000000000002</v>
      </c>
      <c r="C13" s="11">
        <f t="shared" si="1"/>
        <v>24.474900000000002</v>
      </c>
      <c r="D13" s="9">
        <f t="shared" si="2"/>
        <v>264.42490000000004</v>
      </c>
    </row>
    <row r="14" spans="1:4" x14ac:dyDescent="0.25">
      <c r="A14" s="12">
        <v>5.5</v>
      </c>
      <c r="B14" s="15">
        <f t="shared" si="0"/>
        <v>263.94499999999999</v>
      </c>
      <c r="C14" s="11">
        <f t="shared" si="1"/>
        <v>26.922389999999996</v>
      </c>
      <c r="D14" s="9">
        <f t="shared" si="2"/>
        <v>290.86739</v>
      </c>
    </row>
    <row r="15" spans="1:4" x14ac:dyDescent="0.25">
      <c r="A15" s="10">
        <v>6</v>
      </c>
      <c r="B15" s="15">
        <f t="shared" si="0"/>
        <v>287.94</v>
      </c>
      <c r="C15" s="11">
        <f t="shared" si="1"/>
        <v>29.369879999999998</v>
      </c>
      <c r="D15" s="9">
        <f t="shared" si="2"/>
        <v>317.30988000000002</v>
      </c>
    </row>
    <row r="16" spans="1:4" x14ac:dyDescent="0.25">
      <c r="A16" s="12">
        <v>6.5</v>
      </c>
      <c r="B16" s="15">
        <f t="shared" si="0"/>
        <v>311.935</v>
      </c>
      <c r="C16" s="11">
        <f t="shared" si="1"/>
        <v>31.817369999999997</v>
      </c>
      <c r="D16" s="9">
        <f t="shared" si="2"/>
        <v>343.75236999999998</v>
      </c>
    </row>
    <row r="17" spans="1:4" x14ac:dyDescent="0.25">
      <c r="A17" s="10">
        <v>7</v>
      </c>
      <c r="B17" s="15">
        <f t="shared" si="0"/>
        <v>335.93</v>
      </c>
      <c r="C17" s="11">
        <f t="shared" si="1"/>
        <v>34.264859999999999</v>
      </c>
      <c r="D17" s="9">
        <f t="shared" si="2"/>
        <v>370.19486000000001</v>
      </c>
    </row>
    <row r="18" spans="1:4" x14ac:dyDescent="0.25">
      <c r="A18" s="12">
        <v>7.5</v>
      </c>
      <c r="B18" s="15">
        <f t="shared" si="0"/>
        <v>359.92500000000001</v>
      </c>
      <c r="C18" s="11">
        <f t="shared" si="1"/>
        <v>36.712350000000001</v>
      </c>
      <c r="D18" s="9">
        <f t="shared" si="2"/>
        <v>396.63735000000003</v>
      </c>
    </row>
    <row r="19" spans="1:4" x14ac:dyDescent="0.25">
      <c r="A19" s="10">
        <v>8</v>
      </c>
      <c r="B19" s="15">
        <f t="shared" si="0"/>
        <v>383.92</v>
      </c>
      <c r="C19" s="11">
        <f t="shared" si="1"/>
        <v>39.159840000000003</v>
      </c>
      <c r="D19" s="9">
        <f t="shared" si="2"/>
        <v>423.07983999999999</v>
      </c>
    </row>
    <row r="20" spans="1:4" x14ac:dyDescent="0.25">
      <c r="A20" s="12">
        <v>8.5</v>
      </c>
      <c r="B20" s="15">
        <f t="shared" si="0"/>
        <v>407.91500000000002</v>
      </c>
      <c r="C20" s="11">
        <f t="shared" si="1"/>
        <v>41.607329999999997</v>
      </c>
      <c r="D20" s="9">
        <f t="shared" si="2"/>
        <v>449.52233000000001</v>
      </c>
    </row>
    <row r="21" spans="1:4" x14ac:dyDescent="0.25">
      <c r="A21" s="10">
        <v>9</v>
      </c>
      <c r="B21" s="15">
        <f t="shared" si="0"/>
        <v>431.91</v>
      </c>
      <c r="C21" s="11">
        <f t="shared" si="1"/>
        <v>44.054819999999999</v>
      </c>
      <c r="D21" s="9">
        <f t="shared" si="2"/>
        <v>475.96482000000003</v>
      </c>
    </row>
    <row r="22" spans="1:4" x14ac:dyDescent="0.25">
      <c r="A22" s="12">
        <v>9.5</v>
      </c>
      <c r="B22" s="15">
        <f t="shared" si="0"/>
        <v>455.90500000000003</v>
      </c>
      <c r="C22" s="11">
        <f t="shared" si="1"/>
        <v>46.502310000000001</v>
      </c>
      <c r="D22" s="9">
        <f t="shared" si="2"/>
        <v>502.40731000000005</v>
      </c>
    </row>
    <row r="23" spans="1:4" x14ac:dyDescent="0.25">
      <c r="A23" s="10">
        <v>10</v>
      </c>
      <c r="B23" s="15">
        <f t="shared" si="0"/>
        <v>479.90000000000003</v>
      </c>
      <c r="C23" s="11">
        <f t="shared" si="1"/>
        <v>48.949800000000003</v>
      </c>
      <c r="D23" s="9">
        <f t="shared" si="2"/>
        <v>528.84980000000007</v>
      </c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</row>
    <row r="26" spans="1:4" x14ac:dyDescent="0.25">
      <c r="A26" s="1"/>
      <c r="B26" s="1" t="s">
        <v>9</v>
      </c>
      <c r="C26" s="1"/>
    </row>
    <row r="27" spans="1:4" x14ac:dyDescent="0.25">
      <c r="A27" s="1"/>
      <c r="B27" s="2">
        <v>38.99</v>
      </c>
      <c r="C27" s="1"/>
      <c r="D27" s="1"/>
    </row>
    <row r="28" spans="1:4" x14ac:dyDescent="0.25">
      <c r="A28" s="4" t="s">
        <v>0</v>
      </c>
      <c r="B28" s="5" t="s">
        <v>1</v>
      </c>
      <c r="C28" s="5" t="s">
        <v>2</v>
      </c>
      <c r="D28" s="6" t="s">
        <v>3</v>
      </c>
    </row>
    <row r="29" spans="1:4" x14ac:dyDescent="0.25">
      <c r="A29" s="7" t="s">
        <v>4</v>
      </c>
      <c r="B29" s="16">
        <v>27.99</v>
      </c>
      <c r="C29" s="11">
        <f t="shared" ref="C29:C48" si="3">B29*0.102</f>
        <v>2.8549799999999999</v>
      </c>
      <c r="D29" s="9">
        <f t="shared" ref="D29:D48" si="4">B29*1.102</f>
        <v>30.84498</v>
      </c>
    </row>
    <row r="30" spans="1:4" x14ac:dyDescent="0.25">
      <c r="A30" s="10">
        <v>1</v>
      </c>
      <c r="B30" s="15">
        <f t="shared" ref="B30:B48" si="5">38.99*A30</f>
        <v>38.99</v>
      </c>
      <c r="C30" s="11">
        <f t="shared" si="3"/>
        <v>3.9769799999999997</v>
      </c>
      <c r="D30" s="9">
        <f t="shared" si="4"/>
        <v>42.966980000000007</v>
      </c>
    </row>
    <row r="31" spans="1:4" x14ac:dyDescent="0.25">
      <c r="A31" s="12">
        <v>1.5</v>
      </c>
      <c r="B31" s="15">
        <f t="shared" si="5"/>
        <v>58.484999999999999</v>
      </c>
      <c r="C31" s="11">
        <f t="shared" si="3"/>
        <v>5.9654699999999998</v>
      </c>
      <c r="D31" s="9">
        <f t="shared" si="4"/>
        <v>64.45047000000001</v>
      </c>
    </row>
    <row r="32" spans="1:4" x14ac:dyDescent="0.25">
      <c r="A32" s="10">
        <v>2</v>
      </c>
      <c r="B32" s="15">
        <f t="shared" si="5"/>
        <v>77.98</v>
      </c>
      <c r="C32" s="11">
        <f t="shared" si="3"/>
        <v>7.9539599999999995</v>
      </c>
      <c r="D32" s="9">
        <f t="shared" si="4"/>
        <v>85.933960000000013</v>
      </c>
    </row>
    <row r="33" spans="1:4" x14ac:dyDescent="0.25">
      <c r="A33" s="12">
        <v>2.5</v>
      </c>
      <c r="B33" s="15">
        <f t="shared" si="5"/>
        <v>97.475000000000009</v>
      </c>
      <c r="C33" s="11">
        <f t="shared" si="3"/>
        <v>9.9424500000000009</v>
      </c>
      <c r="D33" s="9">
        <f t="shared" si="4"/>
        <v>107.41745000000002</v>
      </c>
    </row>
    <row r="34" spans="1:4" x14ac:dyDescent="0.25">
      <c r="A34" s="10">
        <v>3</v>
      </c>
      <c r="B34" s="15">
        <f t="shared" si="5"/>
        <v>116.97</v>
      </c>
      <c r="C34" s="11">
        <f t="shared" si="3"/>
        <v>11.93094</v>
      </c>
      <c r="D34" s="9">
        <f t="shared" si="4"/>
        <v>128.90094000000002</v>
      </c>
    </row>
    <row r="35" spans="1:4" x14ac:dyDescent="0.25">
      <c r="A35" s="12">
        <v>3.5</v>
      </c>
      <c r="B35" s="15">
        <f t="shared" si="5"/>
        <v>136.465</v>
      </c>
      <c r="C35" s="11">
        <f t="shared" si="3"/>
        <v>13.91943</v>
      </c>
      <c r="D35" s="9">
        <f t="shared" si="4"/>
        <v>150.38443000000001</v>
      </c>
    </row>
    <row r="36" spans="1:4" x14ac:dyDescent="0.25">
      <c r="A36" s="10">
        <v>4</v>
      </c>
      <c r="B36" s="15">
        <f t="shared" si="5"/>
        <v>155.96</v>
      </c>
      <c r="C36" s="11">
        <f t="shared" si="3"/>
        <v>15.907919999999999</v>
      </c>
      <c r="D36" s="9">
        <f t="shared" si="4"/>
        <v>171.86792000000003</v>
      </c>
    </row>
    <row r="37" spans="1:4" x14ac:dyDescent="0.25">
      <c r="A37" s="12">
        <v>4.5</v>
      </c>
      <c r="B37" s="15">
        <f t="shared" si="5"/>
        <v>175.45500000000001</v>
      </c>
      <c r="C37" s="11">
        <f t="shared" si="3"/>
        <v>17.896409999999999</v>
      </c>
      <c r="D37" s="9">
        <f t="shared" si="4"/>
        <v>193.35141000000002</v>
      </c>
    </row>
    <row r="38" spans="1:4" x14ac:dyDescent="0.25">
      <c r="A38" s="10">
        <v>5</v>
      </c>
      <c r="B38" s="15">
        <f t="shared" si="5"/>
        <v>194.95000000000002</v>
      </c>
      <c r="C38" s="11">
        <f t="shared" si="3"/>
        <v>19.884900000000002</v>
      </c>
      <c r="D38" s="9">
        <f t="shared" si="4"/>
        <v>214.83490000000003</v>
      </c>
    </row>
    <row r="39" spans="1:4" x14ac:dyDescent="0.25">
      <c r="A39" s="12">
        <v>5.5</v>
      </c>
      <c r="B39" s="15">
        <f t="shared" si="5"/>
        <v>214.44500000000002</v>
      </c>
      <c r="C39" s="11">
        <f t="shared" si="3"/>
        <v>21.873390000000001</v>
      </c>
      <c r="D39" s="9">
        <f t="shared" si="4"/>
        <v>236.31839000000005</v>
      </c>
    </row>
    <row r="40" spans="1:4" x14ac:dyDescent="0.25">
      <c r="A40" s="10">
        <v>6</v>
      </c>
      <c r="B40" s="15">
        <f t="shared" si="5"/>
        <v>233.94</v>
      </c>
      <c r="C40" s="11">
        <f t="shared" si="3"/>
        <v>23.861879999999999</v>
      </c>
      <c r="D40" s="9">
        <f t="shared" si="4"/>
        <v>257.80188000000004</v>
      </c>
    </row>
    <row r="41" spans="1:4" x14ac:dyDescent="0.25">
      <c r="A41" s="12">
        <v>6.5</v>
      </c>
      <c r="B41" s="15">
        <f t="shared" si="5"/>
        <v>253.435</v>
      </c>
      <c r="C41" s="11">
        <f t="shared" si="3"/>
        <v>25.850369999999998</v>
      </c>
      <c r="D41" s="9">
        <f t="shared" si="4"/>
        <v>279.28537</v>
      </c>
    </row>
    <row r="42" spans="1:4" x14ac:dyDescent="0.25">
      <c r="A42" s="10">
        <v>7</v>
      </c>
      <c r="B42" s="15">
        <f t="shared" si="5"/>
        <v>272.93</v>
      </c>
      <c r="C42" s="11">
        <f t="shared" si="3"/>
        <v>27.83886</v>
      </c>
      <c r="D42" s="9">
        <f t="shared" si="4"/>
        <v>300.76886000000002</v>
      </c>
    </row>
    <row r="43" spans="1:4" x14ac:dyDescent="0.25">
      <c r="A43" s="12">
        <v>7.5</v>
      </c>
      <c r="B43" s="15">
        <f t="shared" si="5"/>
        <v>292.42500000000001</v>
      </c>
      <c r="C43" s="11">
        <f t="shared" si="3"/>
        <v>29.827349999999999</v>
      </c>
      <c r="D43" s="9">
        <f t="shared" si="4"/>
        <v>322.25235000000004</v>
      </c>
    </row>
    <row r="44" spans="1:4" x14ac:dyDescent="0.25">
      <c r="A44" s="10">
        <v>8</v>
      </c>
      <c r="B44" s="15">
        <f t="shared" si="5"/>
        <v>311.92</v>
      </c>
      <c r="C44" s="11">
        <f t="shared" si="3"/>
        <v>31.815839999999998</v>
      </c>
      <c r="D44" s="9">
        <f t="shared" si="4"/>
        <v>343.73584000000005</v>
      </c>
    </row>
    <row r="45" spans="1:4" x14ac:dyDescent="0.25">
      <c r="A45" s="12">
        <v>8.5</v>
      </c>
      <c r="B45" s="15">
        <f t="shared" si="5"/>
        <v>331.41500000000002</v>
      </c>
      <c r="C45" s="11">
        <f t="shared" si="3"/>
        <v>33.80433</v>
      </c>
      <c r="D45" s="9">
        <f t="shared" si="4"/>
        <v>365.21933000000007</v>
      </c>
    </row>
    <row r="46" spans="1:4" x14ac:dyDescent="0.25">
      <c r="A46" s="10">
        <v>9</v>
      </c>
      <c r="B46" s="15">
        <f t="shared" si="5"/>
        <v>350.91</v>
      </c>
      <c r="C46" s="11">
        <f t="shared" si="3"/>
        <v>35.792819999999999</v>
      </c>
      <c r="D46" s="9">
        <f t="shared" si="4"/>
        <v>386.70282000000003</v>
      </c>
    </row>
    <row r="47" spans="1:4" x14ac:dyDescent="0.25">
      <c r="A47" s="12">
        <v>9.5</v>
      </c>
      <c r="B47" s="15">
        <f t="shared" si="5"/>
        <v>370.40500000000003</v>
      </c>
      <c r="C47" s="11">
        <f t="shared" si="3"/>
        <v>37.781309999999998</v>
      </c>
      <c r="D47" s="9">
        <f t="shared" si="4"/>
        <v>408.18631000000005</v>
      </c>
    </row>
    <row r="48" spans="1:4" x14ac:dyDescent="0.25">
      <c r="A48" s="10">
        <v>10</v>
      </c>
      <c r="B48" s="15">
        <f t="shared" si="5"/>
        <v>389.90000000000003</v>
      </c>
      <c r="C48" s="11">
        <f t="shared" si="3"/>
        <v>39.769800000000004</v>
      </c>
      <c r="D48" s="9">
        <f t="shared" si="4"/>
        <v>429.66980000000007</v>
      </c>
    </row>
  </sheetData>
  <pageMargins left="0.7" right="0.7" top="0.75" bottom="0.7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97C0-41EC-44F5-9ADA-A6113B081617}">
  <sheetPr>
    <pageSetUpPr fitToPage="1"/>
  </sheetPr>
  <dimension ref="A1:I50"/>
  <sheetViews>
    <sheetView workbookViewId="0">
      <selection activeCell="C21" sqref="C21"/>
    </sheetView>
  </sheetViews>
  <sheetFormatPr defaultRowHeight="15" x14ac:dyDescent="0.25"/>
  <cols>
    <col min="2" max="2" width="10.140625" customWidth="1"/>
    <col min="4" max="4" width="10" customWidth="1"/>
    <col min="7" max="7" width="10.140625" customWidth="1"/>
    <col min="9" max="9" width="10" customWidth="1"/>
  </cols>
  <sheetData>
    <row r="1" spans="1:9" ht="18" x14ac:dyDescent="0.25">
      <c r="B1" s="18"/>
      <c r="F1" s="19"/>
      <c r="G1" s="20" t="s">
        <v>18</v>
      </c>
      <c r="H1" s="19"/>
      <c r="I1" s="19"/>
    </row>
    <row r="2" spans="1:9" ht="18.75" x14ac:dyDescent="0.3">
      <c r="A2" s="19"/>
      <c r="B2" s="19" t="s">
        <v>19</v>
      </c>
      <c r="C2" s="19"/>
      <c r="D2" s="19"/>
      <c r="F2" s="21" t="s">
        <v>20</v>
      </c>
      <c r="G2" s="21"/>
      <c r="H2" s="22"/>
      <c r="I2" s="22"/>
    </row>
    <row r="3" spans="1:9" ht="18.75" x14ac:dyDescent="0.3">
      <c r="A3" s="19" t="s">
        <v>21</v>
      </c>
      <c r="B3" s="19"/>
      <c r="C3" s="19"/>
      <c r="D3" s="19"/>
      <c r="F3" s="21" t="s">
        <v>22</v>
      </c>
      <c r="G3" s="21"/>
      <c r="H3" s="22"/>
      <c r="I3" s="22"/>
    </row>
    <row r="4" spans="1:9" ht="19.5" thickBot="1" x14ac:dyDescent="0.35">
      <c r="B4" s="19" t="s">
        <v>23</v>
      </c>
      <c r="C4" s="23"/>
      <c r="F4" s="21" t="s">
        <v>24</v>
      </c>
      <c r="G4" s="21"/>
      <c r="H4" s="22"/>
      <c r="I4" s="22"/>
    </row>
    <row r="5" spans="1:9" ht="15.75" thickBot="1" x14ac:dyDescent="0.3">
      <c r="A5" s="24" t="s">
        <v>25</v>
      </c>
      <c r="B5" s="25" t="s">
        <v>1</v>
      </c>
      <c r="C5" s="25" t="s">
        <v>2</v>
      </c>
      <c r="D5" s="25" t="s">
        <v>3</v>
      </c>
      <c r="F5" s="24" t="s">
        <v>25</v>
      </c>
      <c r="G5" s="25" t="s">
        <v>1</v>
      </c>
      <c r="H5" s="25" t="s">
        <v>2</v>
      </c>
      <c r="I5" s="25" t="s">
        <v>3</v>
      </c>
    </row>
    <row r="6" spans="1:9" x14ac:dyDescent="0.25">
      <c r="A6" s="26">
        <v>1</v>
      </c>
      <c r="B6" s="27">
        <f t="shared" ref="B6:B25" si="0">9.99*A6</f>
        <v>9.99</v>
      </c>
      <c r="C6" s="27">
        <f t="shared" ref="C6:C25" si="1">B6*0.102</f>
        <v>1.01898</v>
      </c>
      <c r="D6" s="27">
        <f>B6+C6</f>
        <v>11.008980000000001</v>
      </c>
      <c r="F6" s="26">
        <v>1</v>
      </c>
      <c r="G6" s="27">
        <f t="shared" ref="G6:G25" si="2">6.99*F6</f>
        <v>6.99</v>
      </c>
      <c r="H6" s="27">
        <f t="shared" ref="H6:H25" si="3">G6*0.102</f>
        <v>0.71297999999999995</v>
      </c>
      <c r="I6" s="27">
        <f t="shared" ref="I6:I25" si="4">G6+H6</f>
        <v>7.7029800000000002</v>
      </c>
    </row>
    <row r="7" spans="1:9" x14ac:dyDescent="0.25">
      <c r="A7" s="26">
        <v>2</v>
      </c>
      <c r="B7" s="27">
        <f t="shared" si="0"/>
        <v>19.98</v>
      </c>
      <c r="C7" s="27">
        <f t="shared" si="1"/>
        <v>2.03796</v>
      </c>
      <c r="D7" s="27">
        <f t="shared" ref="D7:D25" si="5">B7+C7</f>
        <v>22.017960000000002</v>
      </c>
      <c r="F7" s="26">
        <v>2</v>
      </c>
      <c r="G7" s="27">
        <f t="shared" si="2"/>
        <v>13.98</v>
      </c>
      <c r="H7" s="27">
        <f t="shared" si="3"/>
        <v>1.4259599999999999</v>
      </c>
      <c r="I7" s="27">
        <f t="shared" si="4"/>
        <v>15.40596</v>
      </c>
    </row>
    <row r="8" spans="1:9" x14ac:dyDescent="0.25">
      <c r="A8" s="26">
        <v>3</v>
      </c>
      <c r="B8" s="27">
        <f t="shared" si="0"/>
        <v>29.97</v>
      </c>
      <c r="C8" s="27">
        <f t="shared" si="1"/>
        <v>3.0569399999999995</v>
      </c>
      <c r="D8" s="27">
        <f t="shared" si="5"/>
        <v>33.026939999999996</v>
      </c>
      <c r="F8" s="26">
        <v>3</v>
      </c>
      <c r="G8" s="27">
        <f t="shared" si="2"/>
        <v>20.97</v>
      </c>
      <c r="H8" s="27">
        <f t="shared" si="3"/>
        <v>2.1389399999999998</v>
      </c>
      <c r="I8" s="27">
        <f t="shared" si="4"/>
        <v>23.108939999999997</v>
      </c>
    </row>
    <row r="9" spans="1:9" x14ac:dyDescent="0.25">
      <c r="A9" s="26">
        <v>4</v>
      </c>
      <c r="B9" s="27">
        <f t="shared" si="0"/>
        <v>39.96</v>
      </c>
      <c r="C9" s="27">
        <f t="shared" si="1"/>
        <v>4.07592</v>
      </c>
      <c r="D9" s="27">
        <f t="shared" si="5"/>
        <v>44.035920000000004</v>
      </c>
      <c r="F9" s="26">
        <v>4</v>
      </c>
      <c r="G9" s="27">
        <f t="shared" si="2"/>
        <v>27.96</v>
      </c>
      <c r="H9" s="27">
        <f t="shared" si="3"/>
        <v>2.8519199999999998</v>
      </c>
      <c r="I9" s="27">
        <f t="shared" si="4"/>
        <v>30.811920000000001</v>
      </c>
    </row>
    <row r="10" spans="1:9" x14ac:dyDescent="0.25">
      <c r="A10" s="26">
        <v>5</v>
      </c>
      <c r="B10" s="27">
        <f t="shared" si="0"/>
        <v>49.95</v>
      </c>
      <c r="C10" s="27">
        <f t="shared" si="1"/>
        <v>5.0949</v>
      </c>
      <c r="D10" s="27">
        <f t="shared" si="5"/>
        <v>55.044900000000005</v>
      </c>
      <c r="F10" s="26">
        <v>5</v>
      </c>
      <c r="G10" s="27">
        <f t="shared" si="2"/>
        <v>34.950000000000003</v>
      </c>
      <c r="H10" s="27">
        <f t="shared" si="3"/>
        <v>3.5649000000000002</v>
      </c>
      <c r="I10" s="27">
        <f t="shared" si="4"/>
        <v>38.514900000000004</v>
      </c>
    </row>
    <row r="11" spans="1:9" x14ac:dyDescent="0.25">
      <c r="A11" s="26">
        <v>6</v>
      </c>
      <c r="B11" s="27">
        <f t="shared" si="0"/>
        <v>59.94</v>
      </c>
      <c r="C11" s="27">
        <f t="shared" si="1"/>
        <v>6.1138799999999991</v>
      </c>
      <c r="D11" s="27">
        <f t="shared" si="5"/>
        <v>66.053879999999992</v>
      </c>
      <c r="F11" s="26">
        <v>6</v>
      </c>
      <c r="G11" s="27">
        <f t="shared" si="2"/>
        <v>41.94</v>
      </c>
      <c r="H11" s="27">
        <f t="shared" si="3"/>
        <v>4.2778799999999997</v>
      </c>
      <c r="I11" s="27">
        <f t="shared" si="4"/>
        <v>46.217879999999994</v>
      </c>
    </row>
    <row r="12" spans="1:9" x14ac:dyDescent="0.25">
      <c r="A12" s="26">
        <v>7</v>
      </c>
      <c r="B12" s="27">
        <f t="shared" si="0"/>
        <v>69.930000000000007</v>
      </c>
      <c r="C12" s="27">
        <f t="shared" si="1"/>
        <v>7.13286</v>
      </c>
      <c r="D12" s="27">
        <f t="shared" si="5"/>
        <v>77.062860000000001</v>
      </c>
      <c r="F12" s="26">
        <v>7</v>
      </c>
      <c r="G12" s="27">
        <f t="shared" si="2"/>
        <v>48.93</v>
      </c>
      <c r="H12" s="27">
        <f t="shared" si="3"/>
        <v>4.9908599999999996</v>
      </c>
      <c r="I12" s="27">
        <f t="shared" si="4"/>
        <v>53.920859999999998</v>
      </c>
    </row>
    <row r="13" spans="1:9" x14ac:dyDescent="0.25">
      <c r="A13" s="26">
        <v>8</v>
      </c>
      <c r="B13" s="27">
        <f t="shared" si="0"/>
        <v>79.92</v>
      </c>
      <c r="C13" s="27">
        <f t="shared" si="1"/>
        <v>8.15184</v>
      </c>
      <c r="D13" s="27">
        <f t="shared" si="5"/>
        <v>88.071840000000009</v>
      </c>
      <c r="F13" s="26">
        <v>8</v>
      </c>
      <c r="G13" s="27">
        <f t="shared" si="2"/>
        <v>55.92</v>
      </c>
      <c r="H13" s="27">
        <f t="shared" si="3"/>
        <v>5.7038399999999996</v>
      </c>
      <c r="I13" s="27">
        <f t="shared" si="4"/>
        <v>61.623840000000001</v>
      </c>
    </row>
    <row r="14" spans="1:9" x14ac:dyDescent="0.25">
      <c r="A14" s="26">
        <v>9</v>
      </c>
      <c r="B14" s="27">
        <f t="shared" si="0"/>
        <v>89.91</v>
      </c>
      <c r="C14" s="27">
        <f t="shared" si="1"/>
        <v>9.1708199999999991</v>
      </c>
      <c r="D14" s="27">
        <f t="shared" si="5"/>
        <v>99.080819999999989</v>
      </c>
      <c r="F14" s="26">
        <v>9</v>
      </c>
      <c r="G14" s="27">
        <f t="shared" si="2"/>
        <v>62.910000000000004</v>
      </c>
      <c r="H14" s="27">
        <f t="shared" si="3"/>
        <v>6.4168199999999995</v>
      </c>
      <c r="I14" s="27">
        <f t="shared" si="4"/>
        <v>69.326819999999998</v>
      </c>
    </row>
    <row r="15" spans="1:9" x14ac:dyDescent="0.25">
      <c r="A15" s="26">
        <v>10</v>
      </c>
      <c r="B15" s="27">
        <f t="shared" si="0"/>
        <v>99.9</v>
      </c>
      <c r="C15" s="27">
        <f t="shared" si="1"/>
        <v>10.1898</v>
      </c>
      <c r="D15" s="27">
        <f t="shared" si="5"/>
        <v>110.08980000000001</v>
      </c>
      <c r="F15" s="26">
        <v>10</v>
      </c>
      <c r="G15" s="27">
        <f t="shared" si="2"/>
        <v>69.900000000000006</v>
      </c>
      <c r="H15" s="27">
        <f t="shared" si="3"/>
        <v>7.1298000000000004</v>
      </c>
      <c r="I15" s="27">
        <f t="shared" si="4"/>
        <v>77.029800000000009</v>
      </c>
    </row>
    <row r="16" spans="1:9" x14ac:dyDescent="0.25">
      <c r="A16" s="26">
        <v>11</v>
      </c>
      <c r="B16" s="27">
        <f t="shared" si="0"/>
        <v>109.89</v>
      </c>
      <c r="C16" s="27">
        <f t="shared" si="1"/>
        <v>11.208779999999999</v>
      </c>
      <c r="D16" s="27">
        <f t="shared" si="5"/>
        <v>121.09878</v>
      </c>
      <c r="F16" s="26">
        <v>11</v>
      </c>
      <c r="G16" s="27">
        <f t="shared" si="2"/>
        <v>76.89</v>
      </c>
      <c r="H16" s="27">
        <f t="shared" si="3"/>
        <v>7.8427799999999994</v>
      </c>
      <c r="I16" s="27">
        <f t="shared" si="4"/>
        <v>84.732780000000005</v>
      </c>
    </row>
    <row r="17" spans="1:9" x14ac:dyDescent="0.25">
      <c r="A17" s="26">
        <v>12</v>
      </c>
      <c r="B17" s="27">
        <f t="shared" si="0"/>
        <v>119.88</v>
      </c>
      <c r="C17" s="27">
        <f t="shared" si="1"/>
        <v>12.227759999999998</v>
      </c>
      <c r="D17" s="27">
        <f t="shared" si="5"/>
        <v>132.10775999999998</v>
      </c>
      <c r="F17" s="26">
        <v>12</v>
      </c>
      <c r="G17" s="27">
        <f t="shared" si="2"/>
        <v>83.88</v>
      </c>
      <c r="H17" s="27">
        <f t="shared" si="3"/>
        <v>8.5557599999999994</v>
      </c>
      <c r="I17" s="27">
        <f t="shared" si="4"/>
        <v>92.435759999999988</v>
      </c>
    </row>
    <row r="18" spans="1:9" x14ac:dyDescent="0.25">
      <c r="A18" s="26">
        <v>13</v>
      </c>
      <c r="B18" s="27">
        <f t="shared" si="0"/>
        <v>129.87</v>
      </c>
      <c r="C18" s="27">
        <f t="shared" si="1"/>
        <v>13.246739999999999</v>
      </c>
      <c r="D18" s="27">
        <f t="shared" si="5"/>
        <v>143.11673999999999</v>
      </c>
      <c r="F18" s="26">
        <v>13</v>
      </c>
      <c r="G18" s="27">
        <f t="shared" si="2"/>
        <v>90.87</v>
      </c>
      <c r="H18" s="27">
        <f t="shared" si="3"/>
        <v>9.2687399999999993</v>
      </c>
      <c r="I18" s="27">
        <f t="shared" si="4"/>
        <v>100.13874</v>
      </c>
    </row>
    <row r="19" spans="1:9" x14ac:dyDescent="0.25">
      <c r="A19" s="26">
        <v>14</v>
      </c>
      <c r="B19" s="27">
        <f t="shared" si="0"/>
        <v>139.86000000000001</v>
      </c>
      <c r="C19" s="27">
        <f t="shared" si="1"/>
        <v>14.26572</v>
      </c>
      <c r="D19" s="27">
        <f t="shared" si="5"/>
        <v>154.12572</v>
      </c>
      <c r="F19" s="26">
        <v>14</v>
      </c>
      <c r="G19" s="27">
        <f t="shared" si="2"/>
        <v>97.86</v>
      </c>
      <c r="H19" s="27">
        <f t="shared" si="3"/>
        <v>9.9817199999999993</v>
      </c>
      <c r="I19" s="27">
        <f t="shared" si="4"/>
        <v>107.84172</v>
      </c>
    </row>
    <row r="20" spans="1:9" x14ac:dyDescent="0.25">
      <c r="A20" s="26">
        <v>15</v>
      </c>
      <c r="B20" s="27">
        <f t="shared" si="0"/>
        <v>149.85</v>
      </c>
      <c r="C20" s="27">
        <f t="shared" si="1"/>
        <v>15.284699999999999</v>
      </c>
      <c r="D20" s="27">
        <f t="shared" si="5"/>
        <v>165.13469999999998</v>
      </c>
      <c r="F20" s="26">
        <v>15</v>
      </c>
      <c r="G20" s="27">
        <f t="shared" si="2"/>
        <v>104.85000000000001</v>
      </c>
      <c r="H20" s="27">
        <f t="shared" si="3"/>
        <v>10.694700000000001</v>
      </c>
      <c r="I20" s="27">
        <f t="shared" si="4"/>
        <v>115.54470000000001</v>
      </c>
    </row>
    <row r="21" spans="1:9" x14ac:dyDescent="0.25">
      <c r="A21" s="26">
        <v>16</v>
      </c>
      <c r="B21" s="27">
        <f t="shared" si="0"/>
        <v>159.84</v>
      </c>
      <c r="C21" s="27">
        <f t="shared" si="1"/>
        <v>16.30368</v>
      </c>
      <c r="D21" s="27">
        <f t="shared" si="5"/>
        <v>176.14368000000002</v>
      </c>
      <c r="F21" s="26">
        <v>16</v>
      </c>
      <c r="G21" s="27">
        <f t="shared" si="2"/>
        <v>111.84</v>
      </c>
      <c r="H21" s="27">
        <f t="shared" si="3"/>
        <v>11.407679999999999</v>
      </c>
      <c r="I21" s="27">
        <f t="shared" si="4"/>
        <v>123.24768</v>
      </c>
    </row>
    <row r="22" spans="1:9" x14ac:dyDescent="0.25">
      <c r="A22" s="26">
        <v>17</v>
      </c>
      <c r="B22" s="27">
        <f t="shared" si="0"/>
        <v>169.83</v>
      </c>
      <c r="C22" s="27">
        <f t="shared" si="1"/>
        <v>17.322659999999999</v>
      </c>
      <c r="D22" s="27">
        <f t="shared" si="5"/>
        <v>187.15266000000003</v>
      </c>
      <c r="F22" s="26">
        <v>17</v>
      </c>
      <c r="G22" s="27">
        <f t="shared" si="2"/>
        <v>118.83</v>
      </c>
      <c r="H22" s="27">
        <f t="shared" si="3"/>
        <v>12.120659999999999</v>
      </c>
      <c r="I22" s="27">
        <f t="shared" si="4"/>
        <v>130.95066</v>
      </c>
    </row>
    <row r="23" spans="1:9" x14ac:dyDescent="0.25">
      <c r="A23" s="26">
        <v>18</v>
      </c>
      <c r="B23" s="27">
        <f t="shared" si="0"/>
        <v>179.82</v>
      </c>
      <c r="C23" s="27">
        <f t="shared" si="1"/>
        <v>18.341639999999998</v>
      </c>
      <c r="D23" s="27">
        <f t="shared" si="5"/>
        <v>198.16163999999998</v>
      </c>
      <c r="F23" s="26">
        <v>18</v>
      </c>
      <c r="G23" s="27">
        <f t="shared" si="2"/>
        <v>125.82000000000001</v>
      </c>
      <c r="H23" s="27">
        <f t="shared" si="3"/>
        <v>12.833639999999999</v>
      </c>
      <c r="I23" s="27">
        <f t="shared" si="4"/>
        <v>138.65364</v>
      </c>
    </row>
    <row r="24" spans="1:9" x14ac:dyDescent="0.25">
      <c r="A24" s="26">
        <v>19</v>
      </c>
      <c r="B24" s="27">
        <f t="shared" si="0"/>
        <v>189.81</v>
      </c>
      <c r="C24" s="27">
        <f t="shared" si="1"/>
        <v>19.360619999999997</v>
      </c>
      <c r="D24" s="27">
        <f t="shared" si="5"/>
        <v>209.17061999999999</v>
      </c>
      <c r="F24" s="26">
        <v>19</v>
      </c>
      <c r="G24" s="27">
        <f t="shared" si="2"/>
        <v>132.81</v>
      </c>
      <c r="H24" s="27">
        <f t="shared" si="3"/>
        <v>13.546619999999999</v>
      </c>
      <c r="I24" s="27">
        <f t="shared" si="4"/>
        <v>146.35661999999999</v>
      </c>
    </row>
    <row r="25" spans="1:9" ht="15.75" thickBot="1" x14ac:dyDescent="0.3">
      <c r="A25" s="28">
        <v>20</v>
      </c>
      <c r="B25" s="29">
        <f t="shared" si="0"/>
        <v>199.8</v>
      </c>
      <c r="C25" s="35">
        <f t="shared" si="1"/>
        <v>20.3796</v>
      </c>
      <c r="D25" s="35">
        <f t="shared" si="5"/>
        <v>220.17960000000002</v>
      </c>
      <c r="F25" s="28">
        <v>20</v>
      </c>
      <c r="G25" s="35">
        <f t="shared" si="2"/>
        <v>139.80000000000001</v>
      </c>
      <c r="H25" s="35">
        <f t="shared" si="3"/>
        <v>14.259600000000001</v>
      </c>
      <c r="I25" s="35">
        <f t="shared" si="4"/>
        <v>154.05960000000002</v>
      </c>
    </row>
    <row r="27" spans="1:9" ht="18.75" x14ac:dyDescent="0.3">
      <c r="A27" s="19"/>
      <c r="B27" s="20" t="s">
        <v>26</v>
      </c>
      <c r="C27" s="19"/>
      <c r="D27" s="31"/>
      <c r="E27" s="31"/>
      <c r="F27" s="19"/>
      <c r="G27" s="20" t="s">
        <v>27</v>
      </c>
      <c r="H27" s="19"/>
      <c r="I27" s="31"/>
    </row>
    <row r="28" spans="1:9" ht="18.75" x14ac:dyDescent="0.3">
      <c r="A28" s="19" t="s">
        <v>28</v>
      </c>
      <c r="B28" s="19"/>
      <c r="C28" s="19"/>
      <c r="D28" s="31"/>
      <c r="E28" s="31"/>
      <c r="F28" s="19" t="s">
        <v>29</v>
      </c>
      <c r="G28" s="19"/>
      <c r="H28" s="19"/>
      <c r="I28" s="31"/>
    </row>
    <row r="29" spans="1:9" ht="19.5" thickBot="1" x14ac:dyDescent="0.35">
      <c r="B29" s="19" t="s">
        <v>30</v>
      </c>
      <c r="D29" s="32"/>
      <c r="F29" s="19" t="s">
        <v>31</v>
      </c>
      <c r="I29" s="32"/>
    </row>
    <row r="30" spans="1:9" ht="15.75" thickBot="1" x14ac:dyDescent="0.3">
      <c r="A30" s="24" t="s">
        <v>25</v>
      </c>
      <c r="B30" s="25" t="s">
        <v>1</v>
      </c>
      <c r="C30" s="25" t="s">
        <v>2</v>
      </c>
      <c r="D30" s="25" t="s">
        <v>3</v>
      </c>
      <c r="F30" s="24" t="s">
        <v>25</v>
      </c>
      <c r="G30" s="25" t="s">
        <v>1</v>
      </c>
      <c r="H30" s="25" t="s">
        <v>2</v>
      </c>
      <c r="I30" s="25" t="s">
        <v>3</v>
      </c>
    </row>
    <row r="31" spans="1:9" x14ac:dyDescent="0.25">
      <c r="A31" s="26">
        <v>1</v>
      </c>
      <c r="B31" s="27">
        <f t="shared" ref="B31:B50" si="6">8.99*A31</f>
        <v>8.99</v>
      </c>
      <c r="C31" s="27">
        <f t="shared" ref="C31:C50" si="7">B31*0.102</f>
        <v>0.91698000000000002</v>
      </c>
      <c r="D31" s="27">
        <f>B31+C31</f>
        <v>9.9069800000000008</v>
      </c>
      <c r="F31" s="26">
        <v>1</v>
      </c>
      <c r="G31" s="27">
        <f t="shared" ref="G31:G50" si="8">7.99*F31</f>
        <v>7.99</v>
      </c>
      <c r="H31" s="27">
        <f>G31*0.102</f>
        <v>0.81497999999999993</v>
      </c>
      <c r="I31" s="27">
        <f>G31+H31</f>
        <v>8.8049800000000005</v>
      </c>
    </row>
    <row r="32" spans="1:9" x14ac:dyDescent="0.25">
      <c r="A32" s="26">
        <v>2</v>
      </c>
      <c r="B32" s="27">
        <f t="shared" si="6"/>
        <v>17.98</v>
      </c>
      <c r="C32" s="27">
        <f t="shared" si="7"/>
        <v>1.83396</v>
      </c>
      <c r="D32" s="27">
        <f t="shared" ref="D32:D50" si="9">B32+C32</f>
        <v>19.813960000000002</v>
      </c>
      <c r="F32" s="26">
        <v>2</v>
      </c>
      <c r="G32" s="27">
        <f t="shared" si="8"/>
        <v>15.98</v>
      </c>
      <c r="H32" s="27">
        <f t="shared" ref="H32:H50" si="10">G32*0.102</f>
        <v>1.6299599999999999</v>
      </c>
      <c r="I32" s="27">
        <f t="shared" ref="I32:I50" si="11">G32+H32</f>
        <v>17.609960000000001</v>
      </c>
    </row>
    <row r="33" spans="1:9" x14ac:dyDescent="0.25">
      <c r="A33" s="26">
        <v>3</v>
      </c>
      <c r="B33" s="27">
        <f t="shared" si="6"/>
        <v>26.97</v>
      </c>
      <c r="C33" s="27">
        <f t="shared" si="7"/>
        <v>2.7509399999999995</v>
      </c>
      <c r="D33" s="27">
        <f t="shared" si="9"/>
        <v>29.720939999999999</v>
      </c>
      <c r="F33" s="26">
        <v>3</v>
      </c>
      <c r="G33" s="27">
        <f t="shared" si="8"/>
        <v>23.97</v>
      </c>
      <c r="H33" s="27">
        <f t="shared" si="10"/>
        <v>2.4449399999999999</v>
      </c>
      <c r="I33" s="27">
        <f t="shared" si="11"/>
        <v>26.414939999999998</v>
      </c>
    </row>
    <row r="34" spans="1:9" x14ac:dyDescent="0.25">
      <c r="A34" s="26">
        <v>4</v>
      </c>
      <c r="B34" s="27">
        <f t="shared" si="6"/>
        <v>35.96</v>
      </c>
      <c r="C34" s="27">
        <f t="shared" si="7"/>
        <v>3.6679200000000001</v>
      </c>
      <c r="D34" s="27">
        <f t="shared" si="9"/>
        <v>39.627920000000003</v>
      </c>
      <c r="F34" s="26">
        <v>4</v>
      </c>
      <c r="G34" s="27">
        <f t="shared" si="8"/>
        <v>31.96</v>
      </c>
      <c r="H34" s="27">
        <f t="shared" si="10"/>
        <v>3.2599199999999997</v>
      </c>
      <c r="I34" s="27">
        <f t="shared" si="11"/>
        <v>35.219920000000002</v>
      </c>
    </row>
    <row r="35" spans="1:9" x14ac:dyDescent="0.25">
      <c r="A35" s="26">
        <v>5</v>
      </c>
      <c r="B35" s="27">
        <f t="shared" si="6"/>
        <v>44.95</v>
      </c>
      <c r="C35" s="27">
        <f t="shared" si="7"/>
        <v>4.5849000000000002</v>
      </c>
      <c r="D35" s="27">
        <f t="shared" si="9"/>
        <v>49.5349</v>
      </c>
      <c r="F35" s="26">
        <v>5</v>
      </c>
      <c r="G35" s="27">
        <f t="shared" si="8"/>
        <v>39.950000000000003</v>
      </c>
      <c r="H35" s="27">
        <f t="shared" si="10"/>
        <v>4.0749000000000004</v>
      </c>
      <c r="I35" s="27">
        <f t="shared" si="11"/>
        <v>44.024900000000002</v>
      </c>
    </row>
    <row r="36" spans="1:9" x14ac:dyDescent="0.25">
      <c r="A36" s="26">
        <v>6</v>
      </c>
      <c r="B36" s="27">
        <f t="shared" si="6"/>
        <v>53.94</v>
      </c>
      <c r="C36" s="27">
        <f t="shared" si="7"/>
        <v>5.501879999999999</v>
      </c>
      <c r="D36" s="27">
        <f t="shared" si="9"/>
        <v>59.441879999999998</v>
      </c>
      <c r="F36" s="26">
        <v>6</v>
      </c>
      <c r="G36" s="27">
        <f t="shared" si="8"/>
        <v>47.94</v>
      </c>
      <c r="H36" s="27">
        <f t="shared" si="10"/>
        <v>4.8898799999999998</v>
      </c>
      <c r="I36" s="27">
        <f t="shared" si="11"/>
        <v>52.829879999999996</v>
      </c>
    </row>
    <row r="37" spans="1:9" x14ac:dyDescent="0.25">
      <c r="A37" s="26">
        <v>7</v>
      </c>
      <c r="B37" s="27">
        <f t="shared" si="6"/>
        <v>62.93</v>
      </c>
      <c r="C37" s="27">
        <f t="shared" si="7"/>
        <v>6.4188599999999996</v>
      </c>
      <c r="D37" s="27">
        <f t="shared" si="9"/>
        <v>69.348860000000002</v>
      </c>
      <c r="F37" s="26">
        <v>7</v>
      </c>
      <c r="G37" s="27">
        <f t="shared" si="8"/>
        <v>55.93</v>
      </c>
      <c r="H37" s="27">
        <f t="shared" si="10"/>
        <v>5.70486</v>
      </c>
      <c r="I37" s="27">
        <f t="shared" si="11"/>
        <v>61.634860000000003</v>
      </c>
    </row>
    <row r="38" spans="1:9" x14ac:dyDescent="0.25">
      <c r="A38" s="26">
        <v>8</v>
      </c>
      <c r="B38" s="27">
        <f t="shared" si="6"/>
        <v>71.92</v>
      </c>
      <c r="C38" s="27">
        <f t="shared" si="7"/>
        <v>7.3358400000000001</v>
      </c>
      <c r="D38" s="27">
        <f t="shared" si="9"/>
        <v>79.255840000000006</v>
      </c>
      <c r="F38" s="26">
        <v>8</v>
      </c>
      <c r="G38" s="27">
        <f t="shared" si="8"/>
        <v>63.92</v>
      </c>
      <c r="H38" s="27">
        <f t="shared" si="10"/>
        <v>6.5198399999999994</v>
      </c>
      <c r="I38" s="27">
        <f t="shared" si="11"/>
        <v>70.439840000000004</v>
      </c>
    </row>
    <row r="39" spans="1:9" x14ac:dyDescent="0.25">
      <c r="A39" s="26">
        <v>9</v>
      </c>
      <c r="B39" s="27">
        <f t="shared" si="6"/>
        <v>80.91</v>
      </c>
      <c r="C39" s="27">
        <f t="shared" si="7"/>
        <v>8.2528199999999998</v>
      </c>
      <c r="D39" s="27">
        <f t="shared" si="9"/>
        <v>89.162819999999996</v>
      </c>
      <c r="F39" s="26">
        <v>9</v>
      </c>
      <c r="G39" s="27">
        <f t="shared" si="8"/>
        <v>71.91</v>
      </c>
      <c r="H39" s="27">
        <f t="shared" si="10"/>
        <v>7.3348199999999988</v>
      </c>
      <c r="I39" s="27">
        <f t="shared" si="11"/>
        <v>79.24481999999999</v>
      </c>
    </row>
    <row r="40" spans="1:9" x14ac:dyDescent="0.25">
      <c r="A40" s="26">
        <v>10</v>
      </c>
      <c r="B40" s="27">
        <f t="shared" si="6"/>
        <v>89.9</v>
      </c>
      <c r="C40" s="27">
        <f t="shared" si="7"/>
        <v>9.1698000000000004</v>
      </c>
      <c r="D40" s="27">
        <f t="shared" si="9"/>
        <v>99.069800000000001</v>
      </c>
      <c r="F40" s="26">
        <v>10</v>
      </c>
      <c r="G40" s="27">
        <f t="shared" si="8"/>
        <v>79.900000000000006</v>
      </c>
      <c r="H40" s="27">
        <f t="shared" si="10"/>
        <v>8.1498000000000008</v>
      </c>
      <c r="I40" s="27">
        <f t="shared" si="11"/>
        <v>88.049800000000005</v>
      </c>
    </row>
    <row r="41" spans="1:9" x14ac:dyDescent="0.25">
      <c r="A41" s="26">
        <v>11</v>
      </c>
      <c r="B41" s="27">
        <f t="shared" si="6"/>
        <v>98.89</v>
      </c>
      <c r="C41" s="27">
        <f t="shared" si="7"/>
        <v>10.086779999999999</v>
      </c>
      <c r="D41" s="27">
        <f t="shared" si="9"/>
        <v>108.97678000000001</v>
      </c>
      <c r="F41" s="26">
        <v>11</v>
      </c>
      <c r="G41" s="27">
        <f t="shared" si="8"/>
        <v>87.89</v>
      </c>
      <c r="H41" s="27">
        <f t="shared" si="10"/>
        <v>8.9647799999999993</v>
      </c>
      <c r="I41" s="27">
        <f t="shared" si="11"/>
        <v>96.854780000000005</v>
      </c>
    </row>
    <row r="42" spans="1:9" x14ac:dyDescent="0.25">
      <c r="A42" s="26">
        <v>12</v>
      </c>
      <c r="B42" s="27">
        <f t="shared" si="6"/>
        <v>107.88</v>
      </c>
      <c r="C42" s="27">
        <f t="shared" si="7"/>
        <v>11.003759999999998</v>
      </c>
      <c r="D42" s="27">
        <f t="shared" si="9"/>
        <v>118.88376</v>
      </c>
      <c r="F42" s="26">
        <v>12</v>
      </c>
      <c r="G42" s="27">
        <f t="shared" si="8"/>
        <v>95.88</v>
      </c>
      <c r="H42" s="27">
        <f t="shared" si="10"/>
        <v>9.7797599999999996</v>
      </c>
      <c r="I42" s="27">
        <f t="shared" si="11"/>
        <v>105.65975999999999</v>
      </c>
    </row>
    <row r="43" spans="1:9" x14ac:dyDescent="0.25">
      <c r="A43" s="26">
        <v>13</v>
      </c>
      <c r="B43" s="27">
        <f t="shared" si="6"/>
        <v>116.87</v>
      </c>
      <c r="C43" s="27">
        <f t="shared" si="7"/>
        <v>11.92074</v>
      </c>
      <c r="D43" s="27">
        <f t="shared" si="9"/>
        <v>128.79074</v>
      </c>
      <c r="F43" s="26">
        <v>13</v>
      </c>
      <c r="G43" s="27">
        <f t="shared" si="8"/>
        <v>103.87</v>
      </c>
      <c r="H43" s="27">
        <f t="shared" si="10"/>
        <v>10.59474</v>
      </c>
      <c r="I43" s="27">
        <f t="shared" si="11"/>
        <v>114.46474000000001</v>
      </c>
    </row>
    <row r="44" spans="1:9" x14ac:dyDescent="0.25">
      <c r="A44" s="26">
        <v>14</v>
      </c>
      <c r="B44" s="27">
        <f t="shared" si="6"/>
        <v>125.86</v>
      </c>
      <c r="C44" s="27">
        <f t="shared" si="7"/>
        <v>12.837719999999999</v>
      </c>
      <c r="D44" s="27">
        <f t="shared" si="9"/>
        <v>138.69772</v>
      </c>
      <c r="F44" s="26">
        <v>14</v>
      </c>
      <c r="G44" s="27">
        <f t="shared" si="8"/>
        <v>111.86</v>
      </c>
      <c r="H44" s="27">
        <f t="shared" si="10"/>
        <v>11.40972</v>
      </c>
      <c r="I44" s="27">
        <f t="shared" si="11"/>
        <v>123.26972000000001</v>
      </c>
    </row>
    <row r="45" spans="1:9" x14ac:dyDescent="0.25">
      <c r="A45" s="26">
        <v>15</v>
      </c>
      <c r="B45" s="27">
        <f t="shared" si="6"/>
        <v>134.85</v>
      </c>
      <c r="C45" s="27">
        <f t="shared" si="7"/>
        <v>13.754699999999998</v>
      </c>
      <c r="D45" s="27">
        <f t="shared" si="9"/>
        <v>148.60469999999998</v>
      </c>
      <c r="F45" s="26">
        <v>15</v>
      </c>
      <c r="G45" s="27">
        <f t="shared" si="8"/>
        <v>119.85000000000001</v>
      </c>
      <c r="H45" s="27">
        <f t="shared" si="10"/>
        <v>12.2247</v>
      </c>
      <c r="I45" s="27">
        <f t="shared" si="11"/>
        <v>132.07470000000001</v>
      </c>
    </row>
    <row r="46" spans="1:9" x14ac:dyDescent="0.25">
      <c r="A46" s="26">
        <v>16</v>
      </c>
      <c r="B46" s="27">
        <f t="shared" si="6"/>
        <v>143.84</v>
      </c>
      <c r="C46" s="27">
        <f t="shared" si="7"/>
        <v>14.67168</v>
      </c>
      <c r="D46" s="27">
        <f t="shared" si="9"/>
        <v>158.51168000000001</v>
      </c>
      <c r="F46" s="26">
        <v>16</v>
      </c>
      <c r="G46" s="27">
        <f t="shared" si="8"/>
        <v>127.84</v>
      </c>
      <c r="H46" s="27">
        <f t="shared" si="10"/>
        <v>13.039679999999999</v>
      </c>
      <c r="I46" s="27">
        <f t="shared" si="11"/>
        <v>140.87968000000001</v>
      </c>
    </row>
    <row r="47" spans="1:9" x14ac:dyDescent="0.25">
      <c r="A47" s="26">
        <v>17</v>
      </c>
      <c r="B47" s="27">
        <f t="shared" si="6"/>
        <v>152.83000000000001</v>
      </c>
      <c r="C47" s="27">
        <f t="shared" si="7"/>
        <v>15.588660000000001</v>
      </c>
      <c r="D47" s="27">
        <f t="shared" si="9"/>
        <v>168.41866000000002</v>
      </c>
      <c r="F47" s="26">
        <v>17</v>
      </c>
      <c r="G47" s="27">
        <f t="shared" si="8"/>
        <v>135.83000000000001</v>
      </c>
      <c r="H47" s="27">
        <f t="shared" si="10"/>
        <v>13.854660000000001</v>
      </c>
      <c r="I47" s="27">
        <f t="shared" si="11"/>
        <v>149.68466000000001</v>
      </c>
    </row>
    <row r="48" spans="1:9" x14ac:dyDescent="0.25">
      <c r="A48" s="26">
        <v>18</v>
      </c>
      <c r="B48" s="27">
        <f t="shared" si="6"/>
        <v>161.82</v>
      </c>
      <c r="C48" s="27">
        <f t="shared" si="7"/>
        <v>16.50564</v>
      </c>
      <c r="D48" s="27">
        <f t="shared" si="9"/>
        <v>178.32563999999999</v>
      </c>
      <c r="F48" s="26">
        <v>18</v>
      </c>
      <c r="G48" s="27">
        <f t="shared" si="8"/>
        <v>143.82</v>
      </c>
      <c r="H48" s="27">
        <f t="shared" si="10"/>
        <v>14.669639999999998</v>
      </c>
      <c r="I48" s="27">
        <f t="shared" si="11"/>
        <v>158.48963999999998</v>
      </c>
    </row>
    <row r="49" spans="1:9" x14ac:dyDescent="0.25">
      <c r="A49" s="26">
        <v>19</v>
      </c>
      <c r="B49" s="27">
        <f t="shared" si="6"/>
        <v>170.81</v>
      </c>
      <c r="C49" s="27">
        <f t="shared" si="7"/>
        <v>17.422619999999998</v>
      </c>
      <c r="D49" s="27">
        <f t="shared" si="9"/>
        <v>188.23262</v>
      </c>
      <c r="F49" s="26">
        <v>19</v>
      </c>
      <c r="G49" s="27">
        <f t="shared" si="8"/>
        <v>151.81</v>
      </c>
      <c r="H49" s="27">
        <f t="shared" si="10"/>
        <v>15.48462</v>
      </c>
      <c r="I49" s="27">
        <f t="shared" si="11"/>
        <v>167.29462000000001</v>
      </c>
    </row>
    <row r="50" spans="1:9" ht="15.75" thickBot="1" x14ac:dyDescent="0.3">
      <c r="A50" s="33">
        <v>20</v>
      </c>
      <c r="B50" s="35">
        <f t="shared" si="6"/>
        <v>179.8</v>
      </c>
      <c r="C50" s="35">
        <f t="shared" si="7"/>
        <v>18.339600000000001</v>
      </c>
      <c r="D50" s="30">
        <f t="shared" si="9"/>
        <v>198.1396</v>
      </c>
      <c r="F50" s="34">
        <v>20</v>
      </c>
      <c r="G50" s="35">
        <f t="shared" si="8"/>
        <v>159.80000000000001</v>
      </c>
      <c r="H50" s="35">
        <f t="shared" si="10"/>
        <v>16.299600000000002</v>
      </c>
      <c r="I50" s="35">
        <f t="shared" si="11"/>
        <v>176.09960000000001</v>
      </c>
    </row>
  </sheetData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Bag Prices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Puyallup Bark</dc:creator>
  <cp:lastModifiedBy>Puyallup Bark</cp:lastModifiedBy>
  <cp:lastPrinted>2026-05-04T20:56:53Z</cp:lastPrinted>
  <dcterms:created xsi:type="dcterms:W3CDTF">2020-05-18T18:11:27Z</dcterms:created>
  <dcterms:modified xsi:type="dcterms:W3CDTF">2026-05-06T18:32:30Z</dcterms:modified>
</cp:coreProperties>
</file>