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aucase-my.sharepoint.com/personal/marc_esculier_chaucase_com/Documents/Documents/Groupe Chaucase - Registration forms/"/>
    </mc:Choice>
  </mc:AlternateContent>
  <xr:revisionPtr revIDLastSave="0" documentId="8_{3B898E97-9D0E-472E-B87D-05DA5C020B56}" xr6:coauthVersionLast="47" xr6:coauthVersionMax="47" xr10:uidLastSave="{00000000-0000-0000-0000-000000000000}"/>
  <workbookProtection workbookAlgorithmName="SHA-512" workbookHashValue="lIOq6X5qk54yGi+4Mm0O2NeuKKZdY9ks9yN3Zd8JvmHsPB1k4lO5srMJmSiTPb2riY6nKmTKW0mfLrdWRdgIjQ==" workbookSaltValue="GpuQ34ENVyFJOV2EJfQGDg==" workbookSpinCount="100000" lockStructure="1"/>
  <bookViews>
    <workbookView xWindow="-120" yWindow="-120" windowWidth="29040" windowHeight="15720" xr2:uid="{00000000-000D-0000-FFFF-FFFF00000000}"/>
  </bookViews>
  <sheets>
    <sheet name="IncriptionRegistration" sheetId="1" r:id="rId1"/>
    <sheet name="FactureInvoice" sheetId="4" state="hidden" r:id="rId2"/>
    <sheet name="RecuReceipt" sheetId="7" state="hidden" r:id="rId3"/>
  </sheets>
  <definedNames>
    <definedName name="_xlnm.Print_Area" localSheetId="1">FactureInvoice!#REF!</definedName>
    <definedName name="_xlnm.Print_Area" localSheetId="0">IncriptionRegistration!$A$1:$AA$16</definedName>
    <definedName name="_xlnm.Print_Area" localSheetId="2">RecuReceipt!#REF!</definedName>
    <definedName name="print_share" localSheetId="1">FactureInvoice!#REF!</definedName>
    <definedName name="print_share" localSheetId="0">IncriptionRegistration!#REF!</definedName>
    <definedName name="print_share" localSheetId="2">RecuReceipt!#REF!</definedName>
    <definedName name="rss_share" localSheetId="1">FactureInvoice!#REF!</definedName>
    <definedName name="rss_share" localSheetId="0">IncriptionRegistration!#REF!</definedName>
    <definedName name="rss_share" localSheetId="2">RecuReceipt!#REF!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7" l="1"/>
  <c r="A9" i="4"/>
  <c r="A25" i="7"/>
  <c r="A24" i="7"/>
  <c r="A23" i="7"/>
  <c r="A22" i="7"/>
  <c r="A15" i="7"/>
  <c r="A14" i="7"/>
  <c r="A13" i="7"/>
  <c r="A12" i="7"/>
  <c r="A11" i="7"/>
  <c r="A10" i="7"/>
  <c r="A9" i="7"/>
  <c r="A25" i="4"/>
  <c r="A24" i="4"/>
  <c r="A23" i="4"/>
  <c r="A22" i="4"/>
  <c r="A15" i="4"/>
  <c r="A14" i="4"/>
  <c r="A13" i="4"/>
  <c r="A12" i="4"/>
  <c r="A11" i="4"/>
  <c r="A10" i="4"/>
  <c r="Q27" i="4"/>
  <c r="Q27" i="7"/>
  <c r="Q23" i="7"/>
  <c r="Q23" i="4"/>
  <c r="Q28" i="7"/>
  <c r="Q28" i="4"/>
  <c r="Q24" i="4"/>
  <c r="Q24" i="7"/>
  <c r="Q25" i="7"/>
  <c r="Q25" i="4"/>
  <c r="Q22" i="4"/>
  <c r="Q22" i="7"/>
  <c r="Q30" i="4" l="1"/>
  <c r="Q30" i="7"/>
  <c r="Q33" i="7" s="1"/>
</calcChain>
</file>

<file path=xl/sharedStrings.xml><?xml version="1.0" encoding="utf-8"?>
<sst xmlns="http://schemas.openxmlformats.org/spreadsheetml/2006/main" count="44" uniqueCount="31">
  <si>
    <t xml:space="preserve">Téléphone:                                                                                                             Phone:                     </t>
  </si>
  <si>
    <t>Code Postal:                                                                                                              Postal code:</t>
  </si>
  <si>
    <t>Ville/Prov                                                                                                                        City/Prov</t>
  </si>
  <si>
    <t>Facture - Invoice: Total</t>
  </si>
  <si>
    <t>Groupe ChauCASE Inc.</t>
  </si>
  <si>
    <t>Marc-André Esculier</t>
  </si>
  <si>
    <t>1533 Leroux, Saint-Lazare (Québec) J7T 2S4</t>
  </si>
  <si>
    <t>514-971-6272</t>
  </si>
  <si>
    <t>Facture à - Invoice To</t>
  </si>
  <si>
    <t>Détails - Details</t>
  </si>
  <si>
    <t>mesculier@gmail.com</t>
  </si>
  <si>
    <t>Date:</t>
  </si>
  <si>
    <t>Facture - Invoice:</t>
  </si>
  <si>
    <t>Montant Payé - Paid amount</t>
  </si>
  <si>
    <t>Solde - Balance</t>
  </si>
  <si>
    <t>Salon commercial Groupe ChauCASE - Hiver 2019</t>
  </si>
  <si>
    <t>TPS - GST 730 725 314 RT0001 (5%)</t>
  </si>
  <si>
    <t>TVQ - PST 12 2601 6038 TQ0001 (9.975%)</t>
  </si>
  <si>
    <t xml:space="preserve">                                                                    </t>
  </si>
  <si>
    <t>Courriel - Email</t>
  </si>
  <si>
    <t>Adresse         Address</t>
  </si>
  <si>
    <t>Nom - Name</t>
  </si>
  <si>
    <r>
      <t xml:space="preserve">DÉTAILLANTS - RETAILERS    </t>
    </r>
    <r>
      <rPr>
        <b/>
        <sz val="16"/>
        <rFont val="Arial"/>
        <family val="2"/>
      </rPr>
      <t xml:space="preserve">      INSCRIPTION - REGISTRATION</t>
    </r>
  </si>
  <si>
    <t>Lieu du marché                             Trade Fair location</t>
  </si>
  <si>
    <t>Mardi</t>
  </si>
  <si>
    <t>Mercredi</t>
  </si>
  <si>
    <t>Jeudi</t>
  </si>
  <si>
    <t>Tues.</t>
  </si>
  <si>
    <t>Wed.</t>
  </si>
  <si>
    <t>Thurs.</t>
  </si>
  <si>
    <t>Compagnie  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</si>
</sst>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Protection="1"/>
    <xf numFmtId="0" fontId="3" fillId="0" borderId="10" xfId="0" applyFont="1" applyBorder="1" applyProtection="1"/>
    <xf numFmtId="0" fontId="3" fillId="0" borderId="20" xfId="0" applyFont="1" applyBorder="1" applyProtection="1"/>
    <xf numFmtId="0" fontId="3" fillId="0" borderId="0" xfId="0" applyFont="1" applyBorder="1"/>
    <xf numFmtId="0" fontId="3" fillId="0" borderId="9" xfId="0" applyFont="1" applyBorder="1" applyProtection="1"/>
    <xf numFmtId="0" fontId="3" fillId="0" borderId="22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9" fillId="0" borderId="2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16" xfId="0" applyFont="1" applyBorder="1" applyProtection="1"/>
    <xf numFmtId="0" fontId="3" fillId="0" borderId="18" xfId="0" applyFont="1" applyBorder="1" applyProtection="1"/>
    <xf numFmtId="0" fontId="3" fillId="0" borderId="0" xfId="0" applyFont="1" applyBorder="1" applyAlignment="1" applyProtection="1">
      <alignment horizontal="right"/>
    </xf>
    <xf numFmtId="44" fontId="4" fillId="0" borderId="0" xfId="0" applyNumberFormat="1" applyFont="1" applyBorder="1" applyAlignment="1" applyProtection="1">
      <alignment horizontal="center"/>
    </xf>
    <xf numFmtId="0" fontId="3" fillId="0" borderId="9" xfId="0" applyFont="1" applyBorder="1"/>
    <xf numFmtId="0" fontId="9" fillId="0" borderId="10" xfId="0" applyFont="1" applyBorder="1" applyProtection="1"/>
    <xf numFmtId="0" fontId="4" fillId="0" borderId="10" xfId="0" applyFont="1" applyBorder="1" applyProtection="1"/>
    <xf numFmtId="0" fontId="4" fillId="0" borderId="7" xfId="0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3" xfId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1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 applyProtection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0" fillId="0" borderId="3" xfId="0" applyBorder="1" applyAlignment="1"/>
    <xf numFmtId="0" fontId="0" fillId="0" borderId="8" xfId="0" applyBorder="1" applyAlignment="1"/>
    <xf numFmtId="0" fontId="8" fillId="0" borderId="0" xfId="0" applyFont="1" applyBorder="1" applyAlignment="1" applyProtection="1">
      <alignment horizontal="center" vertical="top" wrapText="1"/>
    </xf>
    <xf numFmtId="0" fontId="8" fillId="0" borderId="4" xfId="0" applyFont="1" applyBorder="1" applyAlignment="1" applyProtection="1">
      <alignment horizontal="center" vertical="top" wrapText="1"/>
    </xf>
    <xf numFmtId="0" fontId="8" fillId="0" borderId="5" xfId="0" applyFont="1" applyBorder="1" applyAlignment="1" applyProtection="1">
      <alignment horizontal="center" vertical="top" wrapText="1"/>
    </xf>
    <xf numFmtId="0" fontId="8" fillId="0" borderId="6" xfId="0" applyFont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20" xfId="0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 wrapText="1"/>
    </xf>
    <xf numFmtId="0" fontId="12" fillId="2" borderId="23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left"/>
    </xf>
    <xf numFmtId="0" fontId="10" fillId="0" borderId="10" xfId="1" applyBorder="1" applyAlignment="1" applyProtection="1">
      <alignment horizontal="left"/>
    </xf>
    <xf numFmtId="0" fontId="10" fillId="0" borderId="0" xfId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164" fontId="3" fillId="0" borderId="17" xfId="0" applyNumberFormat="1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44" fontId="4" fillId="0" borderId="0" xfId="0" applyNumberFormat="1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right"/>
    </xf>
    <xf numFmtId="14" fontId="3" fillId="0" borderId="9" xfId="0" applyNumberFormat="1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44" fontId="3" fillId="0" borderId="7" xfId="0" applyNumberFormat="1" applyFont="1" applyBorder="1" applyAlignment="1" applyProtection="1">
      <alignment horizontal="center"/>
    </xf>
    <xf numFmtId="44" fontId="3" fillId="0" borderId="3" xfId="0" applyNumberFormat="1" applyFont="1" applyBorder="1" applyAlignment="1" applyProtection="1">
      <alignment horizontal="center"/>
    </xf>
    <xf numFmtId="44" fontId="3" fillId="0" borderId="15" xfId="0" applyNumberFormat="1" applyFont="1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164" fontId="3" fillId="0" borderId="15" xfId="0" applyNumberFormat="1" applyFont="1" applyBorder="1" applyAlignment="1" applyProtection="1">
      <alignment horizontal="center"/>
    </xf>
    <xf numFmtId="0" fontId="9" fillId="0" borderId="21" xfId="0" applyFont="1" applyFill="1" applyBorder="1" applyAlignment="1" applyProtection="1">
      <alignment horizontal="left"/>
    </xf>
    <xf numFmtId="0" fontId="9" fillId="0" borderId="9" xfId="0" applyFont="1" applyFill="1" applyBorder="1" applyAlignment="1" applyProtection="1">
      <alignment horizontal="left"/>
    </xf>
    <xf numFmtId="0" fontId="9" fillId="0" borderId="22" xfId="0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0E7B7"/>
      <color rgb="FFF8F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jpg@01D1069A.2EC1FB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9524</xdr:rowOff>
    </xdr:from>
    <xdr:ext cx="1924050" cy="17430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276224"/>
          <a:ext cx="1924050" cy="17430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Groupe</a:t>
          </a:r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 ChauCASE Inc.</a:t>
          </a:r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MARC</a:t>
          </a:r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 ESCULIER</a:t>
          </a:r>
        </a:p>
        <a:p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C: 514-971-6272</a:t>
          </a:r>
        </a:p>
        <a:p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mesculier@gmail.com</a:t>
          </a:r>
        </a:p>
        <a:p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www.chaucase.com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21</xdr:col>
      <xdr:colOff>266700</xdr:colOff>
      <xdr:row>4</xdr:row>
      <xdr:rowOff>28575</xdr:rowOff>
    </xdr:from>
    <xdr:to>
      <xdr:col>25</xdr:col>
      <xdr:colOff>314325</xdr:colOff>
      <xdr:row>6</xdr:row>
      <xdr:rowOff>552450</xdr:rowOff>
    </xdr:to>
    <xdr:pic>
      <xdr:nvPicPr>
        <xdr:cNvPr id="13644" name="Image 1" descr="Logo_CentrexpoCogecoDrummondville_RGB">
          <a:extLst>
            <a:ext uri="{FF2B5EF4-FFF2-40B4-BE49-F238E27FC236}">
              <a16:creationId xmlns:a16="http://schemas.microsoft.com/office/drawing/2014/main" id="{00000000-0008-0000-0000-00004C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752475"/>
          <a:ext cx="14001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0</xdr:colOff>
      <xdr:row>4</xdr:row>
      <xdr:rowOff>19050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7767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  <xdr:twoCellAnchor editAs="oneCell">
    <xdr:from>
      <xdr:col>6</xdr:col>
      <xdr:colOff>9525</xdr:colOff>
      <xdr:row>1</xdr:row>
      <xdr:rowOff>9524</xdr:rowOff>
    </xdr:from>
    <xdr:to>
      <xdr:col>20</xdr:col>
      <xdr:colOff>333374</xdr:colOff>
      <xdr:row>6</xdr:row>
      <xdr:rowOff>638174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E8E5C3E-FB7E-42A1-84AB-189423DFAEA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76224"/>
          <a:ext cx="5000624" cy="1685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7</xdr:row>
      <xdr:rowOff>28575</xdr:rowOff>
    </xdr:from>
    <xdr:to>
      <xdr:col>26</xdr:col>
      <xdr:colOff>295276</xdr:colOff>
      <xdr:row>8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59F8766-287E-4483-8B1A-CA61B93233DA}"/>
            </a:ext>
          </a:extLst>
        </xdr:cNvPr>
        <xdr:cNvSpPr txBox="1"/>
      </xdr:nvSpPr>
      <xdr:spPr>
        <a:xfrm>
          <a:off x="9525" y="1666875"/>
          <a:ext cx="8963026" cy="781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400" b="1" baseline="0">
              <a:solidFill>
                <a:schemeClr val="tx1"/>
              </a:solidFill>
            </a:rPr>
            <a:t>Évitez une ligne d'atttente  -  Inscrivez-vous et obtenez votre passe d'entrée avec code QR</a:t>
          </a:r>
        </a:p>
        <a:p>
          <a:pPr algn="ctr"/>
          <a:r>
            <a:rPr lang="en-CA" sz="1400" b="1" baseline="0">
              <a:solidFill>
                <a:schemeClr val="tx1"/>
              </a:solidFill>
            </a:rPr>
            <a:t>Skip lineups  -   Register and obtain your QR coded entry badge</a:t>
          </a:r>
        </a:p>
        <a:p>
          <a:pPr algn="l"/>
          <a:endParaRPr lang="en-CA" sz="1400" b="1" baseline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0</xdr:row>
      <xdr:rowOff>0</xdr:rowOff>
    </xdr:from>
    <xdr:ext cx="184731" cy="264560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53300" y="7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3533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sculier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esculi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8"/>
  <sheetViews>
    <sheetView showGridLines="0" tabSelected="1" showWhiteSpace="0" view="pageLayout" zoomScaleNormal="100" workbookViewId="0">
      <selection activeCell="AD10" sqref="AD10"/>
    </sheetView>
  </sheetViews>
  <sheetFormatPr defaultColWidth="11.42578125" defaultRowHeight="12.75" x14ac:dyDescent="0.2"/>
  <cols>
    <col min="1" max="1" width="4.5703125" style="1" customWidth="1"/>
    <col min="2" max="2" width="5.5703125" style="1" customWidth="1"/>
    <col min="3" max="3" width="3.85546875" style="1" customWidth="1"/>
    <col min="4" max="19" width="4.7109375" style="1" customWidth="1"/>
    <col min="20" max="20" width="4.85546875" style="1" customWidth="1"/>
    <col min="21" max="24" width="4.7109375" style="1" customWidth="1"/>
    <col min="25" max="25" width="5" style="1" customWidth="1"/>
    <col min="26" max="26" width="4.7109375" style="1" customWidth="1"/>
    <col min="27" max="27" width="4.85546875" style="6" customWidth="1"/>
    <col min="28" max="28" width="11.28515625" style="1" customWidth="1"/>
    <col min="29" max="29" width="4.5703125" style="1" customWidth="1"/>
    <col min="30" max="16384" width="11.42578125" style="1"/>
  </cols>
  <sheetData>
    <row r="1" spans="1:28" ht="31.5" customHeight="1" thickBot="1" x14ac:dyDescent="0.25">
      <c r="A1" s="35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</row>
    <row r="2" spans="1:28" ht="12.2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49" t="s">
        <v>23</v>
      </c>
      <c r="W2" s="49"/>
      <c r="X2" s="49"/>
      <c r="Y2" s="49"/>
      <c r="Z2" s="49"/>
      <c r="AA2" s="50"/>
    </row>
    <row r="3" spans="1:28" ht="12.2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9"/>
      <c r="W3" s="49"/>
      <c r="X3" s="49"/>
      <c r="Y3" s="49"/>
      <c r="Z3" s="49"/>
      <c r="AA3" s="50"/>
    </row>
    <row r="4" spans="1:28" ht="12.2" customHeight="1" x14ac:dyDescent="0.2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49"/>
      <c r="W4" s="49"/>
      <c r="X4" s="49"/>
      <c r="Y4" s="49"/>
      <c r="Z4" s="49"/>
      <c r="AA4" s="50"/>
    </row>
    <row r="5" spans="1:28" ht="1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49"/>
      <c r="W5" s="49"/>
      <c r="X5" s="49"/>
      <c r="Y5" s="49"/>
      <c r="Z5" s="49"/>
      <c r="AA5" s="50"/>
    </row>
    <row r="6" spans="1:28" ht="32.25" customHeight="1" x14ac:dyDescent="0.2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49"/>
      <c r="W6" s="49"/>
      <c r="X6" s="49"/>
      <c r="Y6" s="49"/>
      <c r="Z6" s="49"/>
      <c r="AA6" s="50"/>
    </row>
    <row r="7" spans="1:28" ht="53.25" customHeight="1" thickBo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1"/>
      <c r="W7" s="51"/>
      <c r="X7" s="51"/>
      <c r="Y7" s="51"/>
      <c r="Z7" s="51"/>
      <c r="AA7" s="52"/>
    </row>
    <row r="8" spans="1:28" ht="62.25" customHeight="1" x14ac:dyDescent="0.2">
      <c r="A8" s="39" t="s">
        <v>18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1"/>
      <c r="AB8" s="6"/>
    </row>
    <row r="9" spans="1:28" s="2" customFormat="1" ht="27.95" customHeight="1" x14ac:dyDescent="0.2">
      <c r="A9" s="57" t="s">
        <v>30</v>
      </c>
      <c r="B9" s="58"/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1"/>
    </row>
    <row r="10" spans="1:28" s="2" customFormat="1" ht="28.7" customHeight="1" x14ac:dyDescent="0.2">
      <c r="A10" s="38" t="s">
        <v>2</v>
      </c>
      <c r="B10" s="38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5"/>
      <c r="S10" s="42" t="s">
        <v>0</v>
      </c>
      <c r="T10" s="42"/>
      <c r="U10" s="46"/>
      <c r="V10" s="47"/>
      <c r="W10" s="47"/>
      <c r="X10" s="47"/>
      <c r="Y10" s="47"/>
      <c r="Z10" s="47"/>
      <c r="AA10" s="48"/>
    </row>
    <row r="11" spans="1:28" s="2" customFormat="1" ht="28.7" customHeight="1" x14ac:dyDescent="0.2">
      <c r="A11" s="38" t="s">
        <v>20</v>
      </c>
      <c r="B11" s="38"/>
      <c r="C11" s="43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5"/>
      <c r="U11" s="42" t="s">
        <v>1</v>
      </c>
      <c r="V11" s="42"/>
      <c r="W11" s="64"/>
      <c r="X11" s="44"/>
      <c r="Y11" s="44"/>
      <c r="Z11" s="44"/>
      <c r="AA11" s="45"/>
    </row>
    <row r="12" spans="1:28" ht="23.25" customHeight="1" x14ac:dyDescent="0.2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9"/>
      <c r="O12" s="29"/>
      <c r="P12" s="29"/>
      <c r="Q12" s="29"/>
      <c r="R12" s="29"/>
      <c r="S12" s="29"/>
      <c r="T12" s="29"/>
      <c r="U12" s="30"/>
      <c r="V12" s="62" t="s">
        <v>24</v>
      </c>
      <c r="W12" s="63"/>
      <c r="X12" s="62" t="s">
        <v>25</v>
      </c>
      <c r="Y12" s="63"/>
      <c r="Z12" s="62" t="s">
        <v>26</v>
      </c>
      <c r="AA12" s="63"/>
    </row>
    <row r="13" spans="1:28" ht="21" customHeight="1" x14ac:dyDescent="0.2">
      <c r="A13" s="65" t="s">
        <v>21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 t="s">
        <v>19</v>
      </c>
      <c r="N13" s="31"/>
      <c r="O13" s="31"/>
      <c r="P13" s="31"/>
      <c r="Q13" s="31"/>
      <c r="R13" s="31"/>
      <c r="S13" s="31"/>
      <c r="T13" s="31"/>
      <c r="U13" s="31"/>
      <c r="V13" s="62" t="s">
        <v>27</v>
      </c>
      <c r="W13" s="63"/>
      <c r="X13" s="62" t="s">
        <v>28</v>
      </c>
      <c r="Y13" s="63"/>
      <c r="Z13" s="62" t="s">
        <v>29</v>
      </c>
      <c r="AA13" s="63"/>
    </row>
    <row r="14" spans="1:28" ht="23.45" customHeight="1" x14ac:dyDescent="0.2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4"/>
      <c r="M14" s="32"/>
      <c r="N14" s="33"/>
      <c r="O14" s="33"/>
      <c r="P14" s="33"/>
      <c r="Q14" s="33"/>
      <c r="R14" s="33"/>
      <c r="S14" s="33"/>
      <c r="T14" s="33"/>
      <c r="U14" s="34"/>
      <c r="V14" s="25"/>
      <c r="W14" s="26"/>
      <c r="X14" s="25"/>
      <c r="Y14" s="26"/>
      <c r="Z14" s="25"/>
      <c r="AA14" s="26"/>
    </row>
    <row r="15" spans="1:28" ht="23.45" customHeight="1" x14ac:dyDescent="0.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23"/>
      <c r="N15" s="23"/>
      <c r="O15" s="23"/>
      <c r="P15" s="23"/>
      <c r="Q15" s="23"/>
      <c r="R15" s="23"/>
      <c r="S15" s="23"/>
      <c r="T15" s="23"/>
      <c r="U15" s="24"/>
      <c r="V15" s="25"/>
      <c r="W15" s="26"/>
      <c r="X15" s="25"/>
      <c r="Y15" s="26"/>
      <c r="Z15" s="25"/>
      <c r="AA15" s="26"/>
    </row>
    <row r="16" spans="1:28" ht="23.45" customHeight="1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  <c r="M16" s="23"/>
      <c r="N16" s="23"/>
      <c r="O16" s="23"/>
      <c r="P16" s="23"/>
      <c r="Q16" s="23"/>
      <c r="R16" s="23"/>
      <c r="S16" s="23"/>
      <c r="T16" s="23"/>
      <c r="U16" s="24"/>
      <c r="V16" s="25"/>
      <c r="W16" s="26"/>
      <c r="X16" s="25"/>
      <c r="Y16" s="26"/>
      <c r="Z16" s="25"/>
      <c r="AA16" s="26"/>
    </row>
    <row r="17" spans="1:27" ht="23.45" customHeight="1" x14ac:dyDescent="0.2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  <c r="M17" s="23"/>
      <c r="N17" s="23"/>
      <c r="O17" s="23"/>
      <c r="P17" s="23"/>
      <c r="Q17" s="23"/>
      <c r="R17" s="23"/>
      <c r="S17" s="23"/>
      <c r="T17" s="23"/>
      <c r="U17" s="24"/>
      <c r="V17" s="25"/>
      <c r="W17" s="26"/>
      <c r="X17" s="25"/>
      <c r="Y17" s="26"/>
      <c r="Z17" s="25"/>
      <c r="AA17" s="26"/>
    </row>
    <row r="18" spans="1:27" ht="23.45" customHeight="1" x14ac:dyDescent="0.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23"/>
      <c r="N18" s="23"/>
      <c r="O18" s="23"/>
      <c r="P18" s="23"/>
      <c r="Q18" s="23"/>
      <c r="R18" s="23"/>
      <c r="S18" s="23"/>
      <c r="T18" s="23"/>
      <c r="U18" s="24"/>
      <c r="V18" s="25"/>
      <c r="W18" s="26"/>
      <c r="X18" s="25"/>
      <c r="Y18" s="26"/>
      <c r="Z18" s="25"/>
      <c r="AA18" s="26"/>
    </row>
  </sheetData>
  <sheetProtection selectLockedCells="1"/>
  <mergeCells count="48">
    <mergeCell ref="A18:L18"/>
    <mergeCell ref="M18:U18"/>
    <mergeCell ref="V18:W18"/>
    <mergeCell ref="X18:Y18"/>
    <mergeCell ref="Z18:AA18"/>
    <mergeCell ref="Z15:AA15"/>
    <mergeCell ref="C11:T11"/>
    <mergeCell ref="A11:B11"/>
    <mergeCell ref="A13:L13"/>
    <mergeCell ref="A14:L14"/>
    <mergeCell ref="A15:L15"/>
    <mergeCell ref="V16:W16"/>
    <mergeCell ref="U11:V11"/>
    <mergeCell ref="V13:W13"/>
    <mergeCell ref="X13:Y13"/>
    <mergeCell ref="Z13:AA13"/>
    <mergeCell ref="V14:W14"/>
    <mergeCell ref="X14:Y14"/>
    <mergeCell ref="Z14:AA14"/>
    <mergeCell ref="V12:W12"/>
    <mergeCell ref="X12:Y12"/>
    <mergeCell ref="Z12:AA12"/>
    <mergeCell ref="X16:Y16"/>
    <mergeCell ref="Z16:AA16"/>
    <mergeCell ref="W11:AA11"/>
    <mergeCell ref="V15:W15"/>
    <mergeCell ref="X15:Y15"/>
    <mergeCell ref="A1:AA1"/>
    <mergeCell ref="A10:B10"/>
    <mergeCell ref="A8:AA8"/>
    <mergeCell ref="S10:T10"/>
    <mergeCell ref="C10:R10"/>
    <mergeCell ref="U10:AA10"/>
    <mergeCell ref="V2:AA7"/>
    <mergeCell ref="A2:U7"/>
    <mergeCell ref="A9:B9"/>
    <mergeCell ref="C9:AA9"/>
    <mergeCell ref="A16:L16"/>
    <mergeCell ref="A12:U12"/>
    <mergeCell ref="M13:U13"/>
    <mergeCell ref="M14:U14"/>
    <mergeCell ref="M15:U15"/>
    <mergeCell ref="M16:U16"/>
    <mergeCell ref="A17:L17"/>
    <mergeCell ref="M17:U17"/>
    <mergeCell ref="V17:W17"/>
    <mergeCell ref="X17:Y17"/>
    <mergeCell ref="Z17:AA17"/>
  </mergeCells>
  <phoneticPr fontId="1" type="noConversion"/>
  <printOptions horizontalCentered="1" verticalCentered="1"/>
  <pageMargins left="0.25" right="0.25" top="0.75" bottom="0.75" header="0.3" footer="0.3"/>
  <pageSetup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5FA4-B582-4E56-8EEB-3D0C5B6D828B}">
  <dimension ref="A1:V31"/>
  <sheetViews>
    <sheetView showGridLines="0" showWhiteSpace="0" view="pageLayout" zoomScaleNormal="100" workbookViewId="0">
      <selection activeCell="R1" sqref="R1:T1"/>
    </sheetView>
  </sheetViews>
  <sheetFormatPr defaultColWidth="11.5703125" defaultRowHeight="12.75" x14ac:dyDescent="0.2"/>
  <cols>
    <col min="1" max="1" width="4.5703125" style="1" customWidth="1"/>
    <col min="2" max="14" width="4.7109375" style="1" customWidth="1"/>
    <col min="15" max="15" width="4.85546875" style="1" customWidth="1"/>
    <col min="16" max="19" width="4.7109375" style="1" customWidth="1"/>
    <col min="20" max="20" width="5" style="1" customWidth="1"/>
    <col min="21" max="21" width="4.7109375" style="1" customWidth="1"/>
    <col min="22" max="22" width="4.7109375" style="6" customWidth="1"/>
    <col min="23" max="23" width="11.5703125" style="1"/>
    <col min="24" max="24" width="4.5703125" style="1" customWidth="1"/>
    <col min="25" max="16384" width="11.5703125" style="1"/>
  </cols>
  <sheetData>
    <row r="1" spans="1:21" x14ac:dyDescent="0.2">
      <c r="A1" s="95" t="s">
        <v>4</v>
      </c>
      <c r="B1" s="96"/>
      <c r="C1" s="96"/>
      <c r="D1" s="96"/>
      <c r="E1" s="96"/>
      <c r="F1" s="96"/>
      <c r="G1" s="96"/>
      <c r="H1" s="96"/>
      <c r="I1" s="7"/>
      <c r="J1" s="7"/>
      <c r="K1" s="7"/>
      <c r="L1" s="19"/>
      <c r="M1" s="19"/>
      <c r="N1" s="19"/>
      <c r="O1" s="80" t="s">
        <v>11</v>
      </c>
      <c r="P1" s="80"/>
      <c r="Q1" s="80"/>
      <c r="R1" s="81"/>
      <c r="S1" s="81"/>
      <c r="T1" s="81"/>
      <c r="U1" s="8"/>
    </row>
    <row r="2" spans="1:21" x14ac:dyDescent="0.2">
      <c r="A2" s="66" t="s">
        <v>5</v>
      </c>
      <c r="B2" s="67"/>
      <c r="C2" s="67"/>
      <c r="D2" s="67"/>
      <c r="E2" s="67"/>
      <c r="F2" s="67"/>
      <c r="G2" s="67"/>
      <c r="H2" s="67"/>
      <c r="I2" s="3"/>
      <c r="J2" s="3"/>
      <c r="K2" s="3"/>
      <c r="L2" s="3"/>
      <c r="M2" s="3"/>
      <c r="N2" s="3"/>
      <c r="O2" s="69" t="s">
        <v>12</v>
      </c>
      <c r="P2" s="69"/>
      <c r="Q2" s="69"/>
      <c r="R2" s="67"/>
      <c r="S2" s="67"/>
      <c r="T2" s="67"/>
      <c r="U2" s="9"/>
    </row>
    <row r="3" spans="1:21" x14ac:dyDescent="0.2">
      <c r="A3" s="66" t="s">
        <v>6</v>
      </c>
      <c r="B3" s="67"/>
      <c r="C3" s="67"/>
      <c r="D3" s="67"/>
      <c r="E3" s="67"/>
      <c r="F3" s="67"/>
      <c r="G3" s="67"/>
      <c r="H3" s="6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"/>
    </row>
    <row r="4" spans="1:21" x14ac:dyDescent="0.2">
      <c r="A4" s="66" t="s">
        <v>7</v>
      </c>
      <c r="B4" s="67"/>
      <c r="C4" s="67"/>
      <c r="D4" s="67"/>
      <c r="E4" s="67"/>
      <c r="F4" s="67"/>
      <c r="G4" s="67"/>
      <c r="H4" s="6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</row>
    <row r="5" spans="1:21" x14ac:dyDescent="0.2">
      <c r="A5" s="73" t="s">
        <v>10</v>
      </c>
      <c r="B5" s="74"/>
      <c r="C5" s="74"/>
      <c r="D5" s="74"/>
      <c r="E5" s="74"/>
      <c r="F5" s="74"/>
      <c r="G5" s="74"/>
      <c r="H5" s="7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/>
    </row>
    <row r="6" spans="1:21" ht="13.5" thickBot="1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"/>
    </row>
    <row r="7" spans="1:21" x14ac:dyDescent="0.2">
      <c r="A7" s="90" t="s">
        <v>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U7" s="9"/>
    </row>
    <row r="8" spans="1:21" x14ac:dyDescent="0.2">
      <c r="A8" s="93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94"/>
      <c r="U8" s="9"/>
    </row>
    <row r="9" spans="1:21" x14ac:dyDescent="0.2">
      <c r="A9" s="70" t="e">
        <f>IF(IncriptionRegistration!#REF!="","",IncriptionRegistration!#REF!)</f>
        <v>#REF!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2"/>
      <c r="U9" s="9"/>
    </row>
    <row r="10" spans="1:21" x14ac:dyDescent="0.2">
      <c r="A10" s="70" t="e">
        <f>IF(IncriptionRegistration!#REF!="","",IncriptionRegistration!#REF!)</f>
        <v>#REF!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2"/>
      <c r="U10" s="9"/>
    </row>
    <row r="11" spans="1:21" x14ac:dyDescent="0.2">
      <c r="A11" s="70" t="e">
        <f>IF(IncriptionRegistration!#REF!="","",IncriptionRegistration!#REF!)</f>
        <v>#REF!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9"/>
    </row>
    <row r="12" spans="1:21" x14ac:dyDescent="0.2">
      <c r="A12" s="70" t="e">
        <f>IF(IncriptionRegistration!#REF!="","",IncriptionRegistration!#REF!)</f>
        <v>#REF!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  <c r="U12" s="9"/>
    </row>
    <row r="13" spans="1:21" x14ac:dyDescent="0.2">
      <c r="A13" s="70" t="e">
        <f>IF(IncriptionRegistration!#REF!="","",IncriptionRegistration!#REF!)</f>
        <v>#REF!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/>
      <c r="U13" s="9"/>
    </row>
    <row r="14" spans="1:21" x14ac:dyDescent="0.2">
      <c r="A14" s="70" t="e">
        <f>IF(IncriptionRegistration!#REF!="","",IncriptionRegistration!#REF!)</f>
        <v>#REF!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2"/>
      <c r="U14" s="9"/>
    </row>
    <row r="15" spans="1:21" x14ac:dyDescent="0.2">
      <c r="A15" s="70" t="e">
        <f>IF(IncriptionRegistration!#REF!="","",IncriptionRegistration!#REF!)</f>
        <v>#REF!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/>
      <c r="U15" s="9"/>
    </row>
    <row r="16" spans="1:21" ht="13.5" thickBot="1" x14ac:dyDescent="0.2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9"/>
    </row>
    <row r="17" spans="1:21" ht="13.5" thickBot="1" x14ac:dyDescent="0.2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9"/>
    </row>
    <row r="18" spans="1:21" x14ac:dyDescent="0.2">
      <c r="A18" s="12" t="s">
        <v>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9"/>
    </row>
    <row r="19" spans="1:21" x14ac:dyDescent="0.2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9"/>
      <c r="U19" s="9"/>
    </row>
    <row r="20" spans="1:21" x14ac:dyDescent="0.2">
      <c r="A20" s="21" t="s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9"/>
      <c r="U20" s="9"/>
    </row>
    <row r="21" spans="1:21" x14ac:dyDescent="0.2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3"/>
      <c r="R21" s="3"/>
      <c r="S21" s="3"/>
      <c r="T21" s="9"/>
      <c r="U21" s="9"/>
    </row>
    <row r="22" spans="1:21" x14ac:dyDescent="0.2">
      <c r="A22" s="82">
        <f>IncriptionRegistration!$A$12</f>
        <v>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14"/>
      <c r="Q22" s="84">
        <f>SUM(IncriptionRegistration!$Y$14:$AA$16)-SUM(IncriptionRegistration!$U14:$W$16)</f>
        <v>0</v>
      </c>
      <c r="R22" s="85"/>
      <c r="S22" s="85"/>
      <c r="T22" s="86"/>
      <c r="U22" s="9"/>
    </row>
    <row r="23" spans="1:21" x14ac:dyDescent="0.2">
      <c r="A23" s="82" t="e">
        <f>IncriptionRegistration!#REF!</f>
        <v>#REF!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14"/>
      <c r="Q23" s="84" t="e">
        <f>SUM(IncriptionRegistration!#REF!)-SUM(IncriptionRegistration!#REF!)</f>
        <v>#REF!</v>
      </c>
      <c r="R23" s="85"/>
      <c r="S23" s="85"/>
      <c r="T23" s="86"/>
      <c r="U23" s="9"/>
    </row>
    <row r="24" spans="1:21" x14ac:dyDescent="0.2">
      <c r="A24" s="82" t="e">
        <f>IncriptionRegistration!#REF!</f>
        <v>#REF!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14"/>
      <c r="Q24" s="87" t="e">
        <f>SUM(IncriptionRegistration!#REF!)-SUM(IncriptionRegistration!#REF!)</f>
        <v>#REF!</v>
      </c>
      <c r="R24" s="88"/>
      <c r="S24" s="88"/>
      <c r="T24" s="89"/>
      <c r="U24" s="9"/>
    </row>
    <row r="25" spans="1:21" ht="13.5" thickBot="1" x14ac:dyDescent="0.25">
      <c r="A25" s="15" t="e">
        <f>IncriptionRegistration!#REF!</f>
        <v>#REF!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76" t="e">
        <f>SUM(IncriptionRegistration!#REF!)-SUM(IncriptionRegistration!#REF!)</f>
        <v>#REF!</v>
      </c>
      <c r="R25" s="77"/>
      <c r="S25" s="77"/>
      <c r="T25" s="78"/>
      <c r="U25" s="9"/>
    </row>
    <row r="26" spans="1:2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9"/>
    </row>
    <row r="27" spans="1:21" x14ac:dyDescent="0.2">
      <c r="A27" s="4"/>
      <c r="B27" s="3"/>
      <c r="C27" s="3"/>
      <c r="D27" s="3"/>
      <c r="E27" s="3"/>
      <c r="F27" s="3"/>
      <c r="G27" s="3"/>
      <c r="H27" s="3"/>
      <c r="I27" s="75" t="s">
        <v>16</v>
      </c>
      <c r="J27" s="75"/>
      <c r="K27" s="75"/>
      <c r="L27" s="75"/>
      <c r="M27" s="75"/>
      <c r="N27" s="75"/>
      <c r="O27" s="75"/>
      <c r="P27" s="3"/>
      <c r="Q27" s="68" t="e">
        <f>SUM(IncriptionRegistration!$U$14:$V$16,IncriptionRegistration!#REF!,IncriptionRegistration!#REF!,IncriptionRegistration!#REF!)</f>
        <v>#REF!</v>
      </c>
      <c r="R27" s="69"/>
      <c r="S27" s="69"/>
      <c r="T27" s="69"/>
      <c r="U27" s="9"/>
    </row>
    <row r="28" spans="1:21" x14ac:dyDescent="0.2">
      <c r="A28" s="4"/>
      <c r="B28" s="3"/>
      <c r="C28" s="3"/>
      <c r="D28" s="3"/>
      <c r="E28" s="3"/>
      <c r="F28" s="3"/>
      <c r="G28" s="3"/>
      <c r="H28" s="75" t="s">
        <v>17</v>
      </c>
      <c r="I28" s="75"/>
      <c r="J28" s="75"/>
      <c r="K28" s="75"/>
      <c r="L28" s="75"/>
      <c r="M28" s="75"/>
      <c r="N28" s="75"/>
      <c r="O28" s="75"/>
      <c r="P28" s="3"/>
      <c r="Q28" s="68" t="e">
        <f>SUM(IncriptionRegistration!$W$14:$X$16,IncriptionRegistration!#REF!,IncriptionRegistration!#REF!,IncriptionRegistration!#REF!,IncriptionRegistration!#REF!)</f>
        <v>#REF!</v>
      </c>
      <c r="R28" s="69"/>
      <c r="S28" s="69"/>
      <c r="T28" s="69"/>
      <c r="U28" s="9"/>
    </row>
    <row r="29" spans="1:2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9"/>
    </row>
    <row r="30" spans="1:2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69" t="s">
        <v>3</v>
      </c>
      <c r="M30" s="69"/>
      <c r="N30" s="69"/>
      <c r="O30" s="69"/>
      <c r="P30" s="3"/>
      <c r="Q30" s="79" t="e">
        <f>SUM($Q$22:$T$25,$Q$28,$Q$27)</f>
        <v>#REF!</v>
      </c>
      <c r="R30" s="79"/>
      <c r="S30" s="79"/>
      <c r="T30" s="79"/>
      <c r="U30" s="9"/>
    </row>
    <row r="31" spans="1:21" ht="13.5" thickBot="1" x14ac:dyDescent="0.25">
      <c r="A31" s="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</row>
  </sheetData>
  <sheetProtection selectLockedCells="1"/>
  <mergeCells count="31">
    <mergeCell ref="L30:O30"/>
    <mergeCell ref="Q30:T30"/>
    <mergeCell ref="O1:Q1"/>
    <mergeCell ref="R1:T1"/>
    <mergeCell ref="O2:Q2"/>
    <mergeCell ref="R2:T2"/>
    <mergeCell ref="A22:O22"/>
    <mergeCell ref="Q22:T22"/>
    <mergeCell ref="A23:O23"/>
    <mergeCell ref="Q23:T23"/>
    <mergeCell ref="A24:O24"/>
    <mergeCell ref="Q24:T24"/>
    <mergeCell ref="A7:T7"/>
    <mergeCell ref="A8:T8"/>
    <mergeCell ref="A9:T9"/>
    <mergeCell ref="A1:H1"/>
    <mergeCell ref="A2:H2"/>
    <mergeCell ref="A3:H3"/>
    <mergeCell ref="A4:H4"/>
    <mergeCell ref="Q28:T28"/>
    <mergeCell ref="A13:T13"/>
    <mergeCell ref="A5:H5"/>
    <mergeCell ref="I27:O27"/>
    <mergeCell ref="H28:O28"/>
    <mergeCell ref="Q27:T27"/>
    <mergeCell ref="Q25:T25"/>
    <mergeCell ref="A14:T14"/>
    <mergeCell ref="A15:T15"/>
    <mergeCell ref="A10:T10"/>
    <mergeCell ref="A11:T11"/>
    <mergeCell ref="A12:T12"/>
  </mergeCells>
  <hyperlinks>
    <hyperlink ref="A5" r:id="rId1" xr:uid="{D1840320-C35C-4113-AEB0-4D0432AB8C3D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scale="99" orientation="portrait" blackAndWhite="1" horizontalDpi="4294967293" verticalDpi="4294967293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E21BF-9DC2-4813-ACAA-E9D721F22EE1}">
  <dimension ref="A1:V35"/>
  <sheetViews>
    <sheetView showGridLines="0" showWhiteSpace="0" view="pageLayout" zoomScaleNormal="100" workbookViewId="0">
      <selection activeCell="R1" sqref="R1:T1"/>
    </sheetView>
  </sheetViews>
  <sheetFormatPr defaultColWidth="11.5703125" defaultRowHeight="12.75" x14ac:dyDescent="0.2"/>
  <cols>
    <col min="1" max="1" width="4.5703125" style="1" customWidth="1"/>
    <col min="2" max="14" width="4.7109375" style="1" customWidth="1"/>
    <col min="15" max="15" width="4.85546875" style="1" customWidth="1"/>
    <col min="16" max="19" width="4.7109375" style="1" customWidth="1"/>
    <col min="20" max="20" width="5" style="1" customWidth="1"/>
    <col min="21" max="21" width="4.7109375" style="1" customWidth="1"/>
    <col min="22" max="22" width="4.7109375" style="6" customWidth="1"/>
    <col min="23" max="23" width="11.5703125" style="1"/>
    <col min="24" max="24" width="4.5703125" style="1" customWidth="1"/>
    <col min="25" max="16384" width="11.5703125" style="1"/>
  </cols>
  <sheetData>
    <row r="1" spans="1:21" x14ac:dyDescent="0.2">
      <c r="A1" s="95" t="s">
        <v>4</v>
      </c>
      <c r="B1" s="96"/>
      <c r="C1" s="96"/>
      <c r="D1" s="96"/>
      <c r="E1" s="96"/>
      <c r="F1" s="96"/>
      <c r="G1" s="96"/>
      <c r="H1" s="96"/>
      <c r="I1" s="7"/>
      <c r="J1" s="7"/>
      <c r="K1" s="7"/>
      <c r="L1" s="19"/>
      <c r="M1" s="19"/>
      <c r="N1" s="19"/>
      <c r="O1" s="80" t="s">
        <v>11</v>
      </c>
      <c r="P1" s="80"/>
      <c r="Q1" s="80"/>
      <c r="R1" s="81"/>
      <c r="S1" s="81"/>
      <c r="T1" s="81"/>
      <c r="U1" s="8"/>
    </row>
    <row r="2" spans="1:21" x14ac:dyDescent="0.2">
      <c r="A2" s="66" t="s">
        <v>5</v>
      </c>
      <c r="B2" s="67"/>
      <c r="C2" s="67"/>
      <c r="D2" s="67"/>
      <c r="E2" s="67"/>
      <c r="F2" s="67"/>
      <c r="G2" s="67"/>
      <c r="H2" s="67"/>
      <c r="I2" s="3"/>
      <c r="J2" s="3"/>
      <c r="K2" s="3"/>
      <c r="L2" s="3"/>
      <c r="M2" s="3"/>
      <c r="N2" s="3"/>
      <c r="O2" s="69" t="s">
        <v>12</v>
      </c>
      <c r="P2" s="69"/>
      <c r="Q2" s="69"/>
      <c r="R2" s="67" t="str">
        <f>IF(FactureInvoice!$R$2="","",FactureInvoice!$R$2)</f>
        <v/>
      </c>
      <c r="S2" s="67"/>
      <c r="T2" s="67"/>
      <c r="U2" s="9"/>
    </row>
    <row r="3" spans="1:21" x14ac:dyDescent="0.2">
      <c r="A3" s="66" t="s">
        <v>6</v>
      </c>
      <c r="B3" s="67"/>
      <c r="C3" s="67"/>
      <c r="D3" s="67"/>
      <c r="E3" s="67"/>
      <c r="F3" s="67"/>
      <c r="G3" s="67"/>
      <c r="H3" s="67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"/>
    </row>
    <row r="4" spans="1:21" x14ac:dyDescent="0.2">
      <c r="A4" s="66" t="s">
        <v>7</v>
      </c>
      <c r="B4" s="67"/>
      <c r="C4" s="67"/>
      <c r="D4" s="67"/>
      <c r="E4" s="67"/>
      <c r="F4" s="67"/>
      <c r="G4" s="67"/>
      <c r="H4" s="6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</row>
    <row r="5" spans="1:21" x14ac:dyDescent="0.2">
      <c r="A5" s="73" t="s">
        <v>10</v>
      </c>
      <c r="B5" s="74"/>
      <c r="C5" s="74"/>
      <c r="D5" s="74"/>
      <c r="E5" s="74"/>
      <c r="F5" s="74"/>
      <c r="G5" s="74"/>
      <c r="H5" s="7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/>
    </row>
    <row r="6" spans="1:21" ht="13.5" thickBot="1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"/>
    </row>
    <row r="7" spans="1:21" x14ac:dyDescent="0.2">
      <c r="A7" s="90" t="s">
        <v>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U7" s="9"/>
    </row>
    <row r="8" spans="1:21" x14ac:dyDescent="0.2">
      <c r="A8" s="93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94"/>
      <c r="U8" s="9"/>
    </row>
    <row r="9" spans="1:21" x14ac:dyDescent="0.2">
      <c r="A9" s="70" t="e">
        <f>IF(IncriptionRegistration!#REF!="","",IncriptionRegistration!#REF!)</f>
        <v>#REF!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2"/>
      <c r="U9" s="9"/>
    </row>
    <row r="10" spans="1:21" x14ac:dyDescent="0.2">
      <c r="A10" s="70" t="e">
        <f>IF(IncriptionRegistration!#REF!="","",IncriptionRegistration!#REF!)</f>
        <v>#REF!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2"/>
      <c r="U10" s="9"/>
    </row>
    <row r="11" spans="1:21" x14ac:dyDescent="0.2">
      <c r="A11" s="70" t="e">
        <f>IF(IncriptionRegistration!#REF!="","",IncriptionRegistration!#REF!)</f>
        <v>#REF!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9"/>
    </row>
    <row r="12" spans="1:21" x14ac:dyDescent="0.2">
      <c r="A12" s="70" t="e">
        <f>IF(IncriptionRegistration!#REF!="","",IncriptionRegistration!#REF!)</f>
        <v>#REF!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  <c r="U12" s="9"/>
    </row>
    <row r="13" spans="1:21" x14ac:dyDescent="0.2">
      <c r="A13" s="70" t="e">
        <f>IF(IncriptionRegistration!#REF!="","",IncriptionRegistration!#REF!)</f>
        <v>#REF!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/>
      <c r="U13" s="9"/>
    </row>
    <row r="14" spans="1:21" x14ac:dyDescent="0.2">
      <c r="A14" s="70" t="e">
        <f>IF(IncriptionRegistration!#REF!="","",IncriptionRegistration!#REF!)</f>
        <v>#REF!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2"/>
      <c r="U14" s="9"/>
    </row>
    <row r="15" spans="1:21" x14ac:dyDescent="0.2">
      <c r="A15" s="70" t="e">
        <f>IF(IncriptionRegistration!#REF!="","",IncriptionRegistration!#REF!)</f>
        <v>#REF!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/>
      <c r="U15" s="9"/>
    </row>
    <row r="16" spans="1:21" ht="13.5" thickBot="1" x14ac:dyDescent="0.2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9"/>
    </row>
    <row r="17" spans="1:21" ht="13.5" thickBot="1" x14ac:dyDescent="0.2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9"/>
    </row>
    <row r="18" spans="1:21" x14ac:dyDescent="0.2">
      <c r="A18" s="12" t="s">
        <v>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9"/>
    </row>
    <row r="19" spans="1:21" x14ac:dyDescent="0.2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9"/>
      <c r="U19" s="9"/>
    </row>
    <row r="20" spans="1:21" x14ac:dyDescent="0.2">
      <c r="A20" s="21" t="s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9"/>
      <c r="U20" s="9"/>
    </row>
    <row r="21" spans="1:21" x14ac:dyDescent="0.2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3"/>
      <c r="R21" s="3"/>
      <c r="S21" s="3"/>
      <c r="T21" s="9"/>
      <c r="U21" s="9"/>
    </row>
    <row r="22" spans="1:21" x14ac:dyDescent="0.2">
      <c r="A22" s="82">
        <f>IncriptionRegistration!$A$12</f>
        <v>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14"/>
      <c r="Q22" s="84">
        <f>SUM(IncriptionRegistration!$Y$14:$AA$16)-SUM(IncriptionRegistration!$U14:$W$16)</f>
        <v>0</v>
      </c>
      <c r="R22" s="85"/>
      <c r="S22" s="85"/>
      <c r="T22" s="86"/>
      <c r="U22" s="9"/>
    </row>
    <row r="23" spans="1:21" x14ac:dyDescent="0.2">
      <c r="A23" s="82" t="e">
        <f>IncriptionRegistration!#REF!</f>
        <v>#REF!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14"/>
      <c r="Q23" s="84" t="e">
        <f>SUM(IncriptionRegistration!#REF!)-SUM(IncriptionRegistration!#REF!)</f>
        <v>#REF!</v>
      </c>
      <c r="R23" s="85"/>
      <c r="S23" s="85"/>
      <c r="T23" s="86"/>
      <c r="U23" s="9"/>
    </row>
    <row r="24" spans="1:21" x14ac:dyDescent="0.2">
      <c r="A24" s="82" t="e">
        <f>IncriptionRegistration!#REF!</f>
        <v>#REF!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14"/>
      <c r="Q24" s="87" t="e">
        <f>SUM(IncriptionRegistration!#REF!)-SUM(IncriptionRegistration!#REF!)</f>
        <v>#REF!</v>
      </c>
      <c r="R24" s="88"/>
      <c r="S24" s="88"/>
      <c r="T24" s="89"/>
      <c r="U24" s="9"/>
    </row>
    <row r="25" spans="1:21" ht="13.5" thickBot="1" x14ac:dyDescent="0.25">
      <c r="A25" s="15" t="e">
        <f>IncriptionRegistration!#REF!</f>
        <v>#REF!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76" t="e">
        <f>SUM(IncriptionRegistration!#REF!)-SUM(IncriptionRegistration!#REF!)</f>
        <v>#REF!</v>
      </c>
      <c r="R25" s="77"/>
      <c r="S25" s="77"/>
      <c r="T25" s="78"/>
      <c r="U25" s="9"/>
    </row>
    <row r="26" spans="1:2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9"/>
    </row>
    <row r="27" spans="1:21" x14ac:dyDescent="0.2">
      <c r="A27" s="4"/>
      <c r="B27" s="3"/>
      <c r="C27" s="3"/>
      <c r="D27" s="3"/>
      <c r="E27" s="3"/>
      <c r="F27" s="3"/>
      <c r="G27" s="3"/>
      <c r="H27" s="3"/>
      <c r="I27" s="75" t="s">
        <v>16</v>
      </c>
      <c r="J27" s="75"/>
      <c r="K27" s="75"/>
      <c r="L27" s="75"/>
      <c r="M27" s="75"/>
      <c r="N27" s="75"/>
      <c r="O27" s="75"/>
      <c r="P27" s="3"/>
      <c r="Q27" s="68" t="e">
        <f>SUM(IncriptionRegistration!$U$14:$V$16,IncriptionRegistration!#REF!,IncriptionRegistration!#REF!,IncriptionRegistration!#REF!)</f>
        <v>#REF!</v>
      </c>
      <c r="R27" s="69"/>
      <c r="S27" s="69"/>
      <c r="T27" s="69"/>
      <c r="U27" s="9"/>
    </row>
    <row r="28" spans="1:21" x14ac:dyDescent="0.2">
      <c r="A28" s="4"/>
      <c r="B28" s="3"/>
      <c r="C28" s="3"/>
      <c r="D28" s="3"/>
      <c r="E28" s="3"/>
      <c r="F28" s="3"/>
      <c r="G28" s="3"/>
      <c r="H28" s="75" t="s">
        <v>17</v>
      </c>
      <c r="I28" s="75"/>
      <c r="J28" s="75"/>
      <c r="K28" s="75"/>
      <c r="L28" s="75"/>
      <c r="M28" s="75"/>
      <c r="N28" s="75"/>
      <c r="O28" s="75"/>
      <c r="P28" s="3"/>
      <c r="Q28" s="68" t="e">
        <f>SUM(IncriptionRegistration!$W$14:$X$16,IncriptionRegistration!#REF!,IncriptionRegistration!#REF!,IncriptionRegistration!#REF!,IncriptionRegistration!#REF!)</f>
        <v>#REF!</v>
      </c>
      <c r="R28" s="69"/>
      <c r="S28" s="69"/>
      <c r="T28" s="69"/>
      <c r="U28" s="9"/>
    </row>
    <row r="29" spans="1:2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9"/>
    </row>
    <row r="30" spans="1:2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69" t="s">
        <v>3</v>
      </c>
      <c r="M30" s="69"/>
      <c r="N30" s="69"/>
      <c r="O30" s="69"/>
      <c r="P30" s="3"/>
      <c r="Q30" s="79" t="e">
        <f>SUM($Q$22:$T$25,$Q$28,$Q$27)</f>
        <v>#REF!</v>
      </c>
      <c r="R30" s="79"/>
      <c r="S30" s="79"/>
      <c r="T30" s="79"/>
      <c r="U30" s="9"/>
    </row>
    <row r="31" spans="1:21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9"/>
    </row>
    <row r="32" spans="1:21" x14ac:dyDescent="0.2">
      <c r="A32" s="4"/>
      <c r="B32" s="3"/>
      <c r="C32" s="3"/>
      <c r="D32" s="3"/>
      <c r="E32" s="3"/>
      <c r="F32" s="3"/>
      <c r="G32" s="3"/>
      <c r="H32" s="3"/>
      <c r="I32" s="3"/>
      <c r="J32" s="75" t="s">
        <v>13</v>
      </c>
      <c r="K32" s="75"/>
      <c r="L32" s="75"/>
      <c r="M32" s="75"/>
      <c r="N32" s="75"/>
      <c r="O32" s="75"/>
      <c r="P32" s="3"/>
      <c r="Q32" s="68"/>
      <c r="R32" s="69"/>
      <c r="S32" s="69"/>
      <c r="T32" s="69"/>
      <c r="U32" s="9"/>
    </row>
    <row r="33" spans="1:21" x14ac:dyDescent="0.2">
      <c r="A33" s="4"/>
      <c r="B33" s="3"/>
      <c r="C33" s="3"/>
      <c r="D33" s="3"/>
      <c r="E33" s="3"/>
      <c r="F33" s="3"/>
      <c r="G33" s="3"/>
      <c r="H33" s="3"/>
      <c r="I33" s="3"/>
      <c r="J33" s="17"/>
      <c r="K33" s="75" t="s">
        <v>14</v>
      </c>
      <c r="L33" s="75"/>
      <c r="M33" s="75"/>
      <c r="N33" s="75"/>
      <c r="O33" s="75"/>
      <c r="P33" s="3"/>
      <c r="Q33" s="68" t="e">
        <f>Q30-Q32</f>
        <v>#REF!</v>
      </c>
      <c r="R33" s="69"/>
      <c r="S33" s="69"/>
      <c r="T33" s="69"/>
      <c r="U33" s="9"/>
    </row>
    <row r="34" spans="1:21" x14ac:dyDescent="0.2">
      <c r="A34" s="4"/>
      <c r="B34" s="3"/>
      <c r="C34" s="3"/>
      <c r="D34" s="3"/>
      <c r="E34" s="3"/>
      <c r="F34" s="3"/>
      <c r="G34" s="3"/>
      <c r="H34" s="3"/>
      <c r="I34" s="3"/>
      <c r="J34" s="17"/>
      <c r="K34" s="17"/>
      <c r="L34" s="17"/>
      <c r="M34" s="17"/>
      <c r="N34" s="17"/>
      <c r="O34" s="17"/>
      <c r="P34" s="3"/>
      <c r="Q34" s="18"/>
      <c r="R34" s="18"/>
      <c r="S34" s="18"/>
      <c r="T34" s="18"/>
      <c r="U34" s="9"/>
    </row>
    <row r="35" spans="1:21" ht="13.5" thickBot="1" x14ac:dyDescent="0.25">
      <c r="A35" s="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</row>
  </sheetData>
  <sheetProtection selectLockedCells="1"/>
  <mergeCells count="35">
    <mergeCell ref="J32:O32"/>
    <mergeCell ref="K33:O33"/>
    <mergeCell ref="Q32:T32"/>
    <mergeCell ref="Q33:T33"/>
    <mergeCell ref="Q25:T25"/>
    <mergeCell ref="Q27:T27"/>
    <mergeCell ref="Q28:T28"/>
    <mergeCell ref="L30:O30"/>
    <mergeCell ref="Q30:T30"/>
    <mergeCell ref="I27:O27"/>
    <mergeCell ref="H28:O28"/>
    <mergeCell ref="A22:O22"/>
    <mergeCell ref="Q22:T22"/>
    <mergeCell ref="A23:O23"/>
    <mergeCell ref="Q23:T23"/>
    <mergeCell ref="A24:O24"/>
    <mergeCell ref="Q24:T24"/>
    <mergeCell ref="A15:T15"/>
    <mergeCell ref="A3:H3"/>
    <mergeCell ref="A4:H4"/>
    <mergeCell ref="A5:H5"/>
    <mergeCell ref="A7:T7"/>
    <mergeCell ref="A8:T8"/>
    <mergeCell ref="A9:T9"/>
    <mergeCell ref="A10:T10"/>
    <mergeCell ref="A11:T11"/>
    <mergeCell ref="A12:T12"/>
    <mergeCell ref="A13:T13"/>
    <mergeCell ref="A14:T14"/>
    <mergeCell ref="A1:H1"/>
    <mergeCell ref="O1:Q1"/>
    <mergeCell ref="R1:T1"/>
    <mergeCell ref="A2:H2"/>
    <mergeCell ref="O2:Q2"/>
    <mergeCell ref="R2:T2"/>
  </mergeCells>
  <hyperlinks>
    <hyperlink ref="A5" r:id="rId1" xr:uid="{929284AA-1ECE-4AFD-B757-B4D89B77F82E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scale="99" orientation="portrait" blackAndWhite="1" horizontalDpi="4294967293" vertic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IncriptionRegistration</vt:lpstr>
      <vt:lpstr>FactureInvoice</vt:lpstr>
      <vt:lpstr>RecuReceipt</vt:lpstr>
      <vt:lpstr>IncriptionRegistration!Print_Area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Marc-André Esculier</cp:lastModifiedBy>
  <cp:lastPrinted>2021-07-30T18:50:01Z</cp:lastPrinted>
  <dcterms:created xsi:type="dcterms:W3CDTF">2010-09-10T15:54:24Z</dcterms:created>
  <dcterms:modified xsi:type="dcterms:W3CDTF">2022-05-17T17:22:57Z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