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DB-ISDIR\Documents\Echelon Sport Aviation\"/>
    </mc:Choice>
  </mc:AlternateContent>
  <xr:revisionPtr revIDLastSave="0" documentId="13_ncr:1_{C0B317E8-96BE-4F37-9BC7-9ADE59C4A3A5}" xr6:coauthVersionLast="47" xr6:coauthVersionMax="47" xr10:uidLastSave="{00000000-0000-0000-0000-000000000000}"/>
  <bookViews>
    <workbookView xWindow="-110" yWindow="-110" windowWidth="19420" windowHeight="10300" xr2:uid="{444808CB-F995-4564-9B7D-F111A80428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3" i="1" l="1"/>
  <c r="H33" i="1"/>
  <c r="H31" i="1"/>
  <c r="I32" i="1"/>
  <c r="H32" i="1"/>
  <c r="I31" i="1"/>
  <c r="I13" i="1"/>
  <c r="I12" i="1"/>
  <c r="H13" i="1"/>
  <c r="H22" i="1"/>
  <c r="H12" i="1"/>
  <c r="H21" i="1"/>
  <c r="H20" i="1"/>
</calcChain>
</file>

<file path=xl/sharedStrings.xml><?xml version="1.0" encoding="utf-8"?>
<sst xmlns="http://schemas.openxmlformats.org/spreadsheetml/2006/main" count="74" uniqueCount="44">
  <si>
    <t>Dual Hours</t>
  </si>
  <si>
    <t>Echelon (Instrument/Night)</t>
  </si>
  <si>
    <t>CFI</t>
  </si>
  <si>
    <t>Chief CFI</t>
  </si>
  <si>
    <t>Standard</t>
  </si>
  <si>
    <t>Cost</t>
  </si>
  <si>
    <t>Enhanced</t>
  </si>
  <si>
    <t>Low</t>
  </si>
  <si>
    <t>Deposit</t>
  </si>
  <si>
    <t>Aircraft Rate/Wet</t>
  </si>
  <si>
    <t>Solo Hours</t>
  </si>
  <si>
    <t>Rental Rate</t>
  </si>
  <si>
    <t>Rental Rate for Echelon Gradutes (Up to 50 hrs per yr, prepaid in 10 hr blocks)</t>
  </si>
  <si>
    <t>Notes</t>
  </si>
  <si>
    <t>Echelon Sport Aviation - Flight School Rates</t>
  </si>
  <si>
    <t>Additional Hours</t>
  </si>
  <si>
    <t>Discounted**</t>
  </si>
  <si>
    <t>Additional Hours beyond Package Purchased</t>
  </si>
  <si>
    <t>Sport Pilot Certificate from $7,725</t>
  </si>
  <si>
    <t>Sport Pilot:</t>
  </si>
  <si>
    <t>(Most Students finish in either the Standard or Enhanced time frames. Low rate are FAA minimums plus Echelon's "Above the Standards" training, for highly prepared/motivated students.)</t>
  </si>
  <si>
    <t>Echelon (Defensive flying for CFI's)</t>
  </si>
  <si>
    <t>Scenic Flights available at $250 per hour plus Flight Instructor cost. (1hr min)</t>
  </si>
  <si>
    <t>Pay as you go</t>
  </si>
  <si>
    <t>Discounted*</t>
  </si>
  <si>
    <t>Deposit**</t>
  </si>
  <si>
    <t>1 hr. Min/Students and Graduates have priority access to aircraft</t>
  </si>
  <si>
    <t>Rental Rate for Echelon CFI-S Graduates (Up to 100 hrs. per yr, prepaid in 10 hr. blocks)</t>
  </si>
  <si>
    <t>2 hr. Min/Students and Graduates have priority access to aircraft</t>
  </si>
  <si>
    <t>Sport Pilot Instructor(CFI-S): Echelon Graduates or Special Approval (150hrs required - Start making money 100 hours sooner than traditional CFI)</t>
  </si>
  <si>
    <r>
      <rPr>
        <sz val="11"/>
        <color theme="1"/>
        <rFont val="Calibri"/>
        <family val="2"/>
        <scheme val="minor"/>
      </rPr>
      <t xml:space="preserve">We only train in </t>
    </r>
    <r>
      <rPr>
        <b/>
        <sz val="11"/>
        <color theme="1"/>
        <rFont val="Calibri"/>
        <family val="2"/>
        <scheme val="minor"/>
      </rPr>
      <t xml:space="preserve">WIDE BODY </t>
    </r>
    <r>
      <rPr>
        <sz val="11"/>
        <color theme="1"/>
        <rFont val="Calibri"/>
        <family val="2"/>
        <scheme val="minor"/>
      </rPr>
      <t xml:space="preserve">(48 inchs of shoulder room), </t>
    </r>
    <r>
      <rPr>
        <b/>
        <sz val="11"/>
        <color theme="1"/>
        <rFont val="Calibri"/>
        <family val="2"/>
        <scheme val="minor"/>
      </rPr>
      <t>EASY ENTRY</t>
    </r>
    <r>
      <rPr>
        <sz val="11"/>
        <color theme="1"/>
        <rFont val="Calibri"/>
        <family val="2"/>
        <scheme val="minor"/>
      </rPr>
      <t xml:space="preserve"> (High-Wing, no wing struts, and low entry height , 90 degree opening doors), </t>
    </r>
    <r>
      <rPr>
        <b/>
        <sz val="11"/>
        <color theme="1"/>
        <rFont val="Calibri"/>
        <family val="2"/>
        <scheme val="minor"/>
      </rPr>
      <t xml:space="preserve">FAST </t>
    </r>
    <r>
      <rPr>
        <sz val="11"/>
        <color theme="1"/>
        <rFont val="Calibri"/>
        <family val="2"/>
        <scheme val="minor"/>
      </rPr>
      <t xml:space="preserve">(180hp) </t>
    </r>
    <r>
      <rPr>
        <b/>
        <sz val="11"/>
        <color theme="1"/>
        <rFont val="Calibri"/>
        <family val="2"/>
        <scheme val="minor"/>
      </rPr>
      <t>Cessna 177</t>
    </r>
    <r>
      <rPr>
        <sz val="11"/>
        <color theme="1"/>
        <rFont val="Calibri"/>
        <family val="2"/>
        <scheme val="minor"/>
      </rPr>
      <t xml:space="preserve"> aircraft which can accommodate larger, less mobile individuals up to 6'3 inches and 360lbs.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"SUV of the Sky..."</t>
    </r>
  </si>
  <si>
    <t>Designated Pilot Examiner Fee $700 (Sport Pilot) paid directly to DPE in cash</t>
  </si>
  <si>
    <t>Designated Pilot Examiner Fee $1,000 (CFI-S) paid directly to DPE in cash</t>
  </si>
  <si>
    <t>*Discounted Rate for Prepayment of Aircraft Rental Rates (not refundable account credit only) - CFI hourly is paid to CFI directly unless other arrangements are made. (or included in package</t>
  </si>
  <si>
    <t>$7,500*</t>
  </si>
  <si>
    <t>*$7,500 including Ground and Designated Pilot Examier Fees</t>
  </si>
  <si>
    <t>*Plus  Ground School Materials and DPE Check Ride (Estimated at $1,250)</t>
  </si>
  <si>
    <t>Biannual Flight Review $390 (1hr Airtime (N29436) and 2 Hrs of Instruction ground/flight plus any additional flight time ($250)and instruction ($70) over 1 hr flight time and 2 hrs of instruction)</t>
  </si>
  <si>
    <t>Private Pilot, Instrument, Commercial, CFI &amp; CFI-I, ATP, SPE/(SFIE/SPIE)/PPE certificate training available by special arrangement.</t>
  </si>
  <si>
    <t>Plus  Ground School Materials and DPE Check Ride (Estimated at $1,250)</t>
  </si>
  <si>
    <t>$2,000 Minimum balance/deposit (returned upon Certificate Completion or Request to Drop from Echelon services, less any outstanding balance)</t>
  </si>
  <si>
    <t>Discovery Flight (30-45 Min in the air) $200 flat rate all inclusive (One per person, per aircraft type)</t>
  </si>
  <si>
    <t>Plus Ground School Materials and DPE Check Ride (Estimated at $1,500)</t>
  </si>
  <si>
    <t>(As of 8/1/2026)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</si>
</sst>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0" xfId="0" applyAlignment="1">
      <alignment wrapText="1"/>
    </xf>
    <xf numFmtId="6" fontId="0" fillId="0" borderId="0" xfId="0" applyNumberForma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9C2E7-4B10-46F5-AEEC-4FEAFD9A458E}">
  <dimension ref="A1:N43"/>
  <sheetViews>
    <sheetView tabSelected="1" workbookViewId="0">
      <selection activeCell="A4" sqref="A4:XFD4"/>
    </sheetView>
  </sheetViews>
  <sheetFormatPr defaultRowHeight="14.5" x14ac:dyDescent="0.35"/>
  <cols>
    <col min="1" max="1" width="12.81640625" customWidth="1"/>
    <col min="2" max="2" width="10.08984375" bestFit="1" customWidth="1"/>
    <col min="3" max="3" width="11.08984375" bestFit="1" customWidth="1"/>
    <col min="4" max="4" width="29.81640625" bestFit="1" customWidth="1"/>
    <col min="5" max="5" width="15.54296875" bestFit="1" customWidth="1"/>
    <col min="9" max="9" width="9.1796875" bestFit="1" customWidth="1"/>
  </cols>
  <sheetData>
    <row r="1" spans="1:14" s="1" customFormat="1" x14ac:dyDescent="0.35">
      <c r="A1" s="1" t="s">
        <v>14</v>
      </c>
    </row>
    <row r="2" spans="1:14" x14ac:dyDescent="0.35">
      <c r="A2" t="s">
        <v>43</v>
      </c>
    </row>
    <row r="4" spans="1:14" x14ac:dyDescent="0.35">
      <c r="A4" s="1" t="s">
        <v>18</v>
      </c>
      <c r="B4" s="1"/>
      <c r="C4" s="1" t="s">
        <v>34</v>
      </c>
    </row>
    <row r="5" spans="1:14" x14ac:dyDescent="0.35">
      <c r="A5" t="s">
        <v>20</v>
      </c>
    </row>
    <row r="7" spans="1:14" s="5" customFormat="1" ht="27.5" customHeight="1" x14ac:dyDescent="0.35">
      <c r="A7" s="7" t="s">
        <v>30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x14ac:dyDescent="0.35">
      <c r="A8" s="1"/>
      <c r="B8" s="1"/>
      <c r="C8" s="1"/>
    </row>
    <row r="9" spans="1:14" s="1" customFormat="1" x14ac:dyDescent="0.35">
      <c r="A9" s="1" t="s">
        <v>19</v>
      </c>
    </row>
    <row r="10" spans="1:14" x14ac:dyDescent="0.35">
      <c r="A10" s="1" t="s">
        <v>24</v>
      </c>
      <c r="B10" t="s">
        <v>0</v>
      </c>
      <c r="C10" t="s">
        <v>10</v>
      </c>
      <c r="D10" t="s">
        <v>1</v>
      </c>
      <c r="E10" t="s">
        <v>9</v>
      </c>
      <c r="F10" t="s">
        <v>2</v>
      </c>
      <c r="G10" t="s">
        <v>3</v>
      </c>
      <c r="H10" t="s">
        <v>5</v>
      </c>
      <c r="I10" t="s">
        <v>8</v>
      </c>
      <c r="J10" t="s">
        <v>13</v>
      </c>
    </row>
    <row r="11" spans="1:14" x14ac:dyDescent="0.35">
      <c r="A11" t="s">
        <v>7</v>
      </c>
      <c r="B11">
        <v>15</v>
      </c>
      <c r="C11">
        <v>5</v>
      </c>
      <c r="D11">
        <v>5</v>
      </c>
      <c r="E11" s="2">
        <v>200</v>
      </c>
      <c r="F11" s="2">
        <v>65</v>
      </c>
      <c r="G11" s="2">
        <v>100</v>
      </c>
      <c r="H11" s="2">
        <v>7500</v>
      </c>
      <c r="I11" s="2">
        <v>7500</v>
      </c>
      <c r="J11" t="s">
        <v>35</v>
      </c>
    </row>
    <row r="12" spans="1:14" x14ac:dyDescent="0.35">
      <c r="A12" t="s">
        <v>4</v>
      </c>
      <c r="B12">
        <v>25</v>
      </c>
      <c r="C12">
        <v>10</v>
      </c>
      <c r="D12">
        <v>5</v>
      </c>
      <c r="E12" s="2">
        <v>200</v>
      </c>
      <c r="F12" s="2">
        <v>65</v>
      </c>
      <c r="G12" s="2">
        <v>100</v>
      </c>
      <c r="H12" s="2">
        <f>SUM((B12+C12+D12)*E12)+(B12*F12)+(D12*G12)</f>
        <v>10125</v>
      </c>
      <c r="I12" s="2">
        <f t="shared" ref="I12:I13" si="0">SUM((B12+C12+D12)*E12)</f>
        <v>8000</v>
      </c>
      <c r="J12" t="s">
        <v>39</v>
      </c>
    </row>
    <row r="13" spans="1:14" x14ac:dyDescent="0.35">
      <c r="A13" t="s">
        <v>6</v>
      </c>
      <c r="B13">
        <v>30</v>
      </c>
      <c r="C13">
        <v>15</v>
      </c>
      <c r="D13">
        <v>5</v>
      </c>
      <c r="E13" s="2">
        <v>200</v>
      </c>
      <c r="F13" s="2">
        <v>65</v>
      </c>
      <c r="G13" s="2">
        <v>100</v>
      </c>
      <c r="H13" s="2">
        <f>SUM((B13+C13+D13)*E13)+(B13*F13)+(D13*G13)</f>
        <v>12450</v>
      </c>
      <c r="I13" s="2">
        <f t="shared" si="0"/>
        <v>10000</v>
      </c>
      <c r="J13" t="s">
        <v>39</v>
      </c>
    </row>
    <row r="14" spans="1:14" x14ac:dyDescent="0.35">
      <c r="A14" t="s">
        <v>17</v>
      </c>
      <c r="E14" s="2">
        <v>250</v>
      </c>
      <c r="F14" s="2">
        <v>65</v>
      </c>
      <c r="G14" s="2">
        <v>100</v>
      </c>
      <c r="H14" s="2"/>
    </row>
    <row r="15" spans="1:14" x14ac:dyDescent="0.35">
      <c r="A15" s="6" t="s">
        <v>12</v>
      </c>
      <c r="B15" s="6"/>
      <c r="C15" s="6"/>
      <c r="D15" s="6"/>
      <c r="E15" s="2">
        <v>200</v>
      </c>
      <c r="F15" s="2"/>
      <c r="G15" s="2"/>
      <c r="H15" s="2"/>
      <c r="J15" t="s">
        <v>26</v>
      </c>
    </row>
    <row r="16" spans="1:14" x14ac:dyDescent="0.35">
      <c r="A16" s="6"/>
      <c r="B16" s="6"/>
      <c r="C16" s="6"/>
      <c r="D16" s="6"/>
      <c r="E16" s="2"/>
      <c r="F16" s="2"/>
      <c r="G16" s="2"/>
      <c r="H16" s="2"/>
    </row>
    <row r="17" spans="1:10" x14ac:dyDescent="0.35">
      <c r="A17" t="s">
        <v>33</v>
      </c>
    </row>
    <row r="19" spans="1:10" x14ac:dyDescent="0.35">
      <c r="A19" s="1" t="s">
        <v>23</v>
      </c>
      <c r="B19" t="s">
        <v>0</v>
      </c>
      <c r="C19" t="s">
        <v>10</v>
      </c>
      <c r="D19" t="s">
        <v>1</v>
      </c>
      <c r="E19" t="s">
        <v>9</v>
      </c>
      <c r="F19" t="s">
        <v>2</v>
      </c>
      <c r="G19" t="s">
        <v>3</v>
      </c>
      <c r="H19" t="s">
        <v>5</v>
      </c>
      <c r="I19" t="s">
        <v>25</v>
      </c>
      <c r="J19" t="s">
        <v>13</v>
      </c>
    </row>
    <row r="20" spans="1:10" x14ac:dyDescent="0.35">
      <c r="A20" t="s">
        <v>7</v>
      </c>
      <c r="B20">
        <v>15</v>
      </c>
      <c r="C20">
        <v>5</v>
      </c>
      <c r="D20">
        <v>5</v>
      </c>
      <c r="E20" s="2">
        <v>250</v>
      </c>
      <c r="F20" s="2">
        <v>65</v>
      </c>
      <c r="G20" s="2">
        <v>100</v>
      </c>
      <c r="H20" s="2">
        <f>SUM((B20+C20+D20)*E20)+(B20*F20)+(D20*G20)</f>
        <v>7725</v>
      </c>
      <c r="I20" s="4">
        <v>2000</v>
      </c>
      <c r="J20" t="s">
        <v>39</v>
      </c>
    </row>
    <row r="21" spans="1:10" x14ac:dyDescent="0.35">
      <c r="A21" t="s">
        <v>4</v>
      </c>
      <c r="B21">
        <v>25</v>
      </c>
      <c r="C21">
        <v>10</v>
      </c>
      <c r="D21">
        <v>5</v>
      </c>
      <c r="E21" s="2">
        <v>250</v>
      </c>
      <c r="F21" s="2">
        <v>65</v>
      </c>
      <c r="G21" s="2">
        <v>100</v>
      </c>
      <c r="H21" s="2">
        <f>SUM((B21+C21+D21)*E21)+(B21*F21)+(D21*G21)</f>
        <v>12125</v>
      </c>
      <c r="I21" s="4">
        <v>2000</v>
      </c>
      <c r="J21" t="s">
        <v>39</v>
      </c>
    </row>
    <row r="22" spans="1:10" x14ac:dyDescent="0.35">
      <c r="A22" t="s">
        <v>6</v>
      </c>
      <c r="B22">
        <v>30</v>
      </c>
      <c r="C22">
        <v>15</v>
      </c>
      <c r="D22">
        <v>5</v>
      </c>
      <c r="E22" s="2">
        <v>250</v>
      </c>
      <c r="F22" s="2">
        <v>65</v>
      </c>
      <c r="G22" s="2">
        <v>100</v>
      </c>
      <c r="H22" s="2">
        <f>SUM((B22+C22+D22)*E22)+(B22*F22)+(D22*G22)</f>
        <v>14950</v>
      </c>
      <c r="I22" s="4">
        <v>2000</v>
      </c>
      <c r="J22" t="s">
        <v>39</v>
      </c>
    </row>
    <row r="23" spans="1:10" x14ac:dyDescent="0.35">
      <c r="A23" t="s">
        <v>15</v>
      </c>
      <c r="E23" s="2">
        <v>250</v>
      </c>
      <c r="F23" s="2">
        <v>65</v>
      </c>
      <c r="G23" s="2">
        <v>100</v>
      </c>
      <c r="H23" s="2"/>
    </row>
    <row r="24" spans="1:10" x14ac:dyDescent="0.35">
      <c r="A24" t="s">
        <v>11</v>
      </c>
      <c r="E24" s="2">
        <v>250</v>
      </c>
      <c r="F24" s="2"/>
      <c r="G24" s="2"/>
      <c r="H24" s="2"/>
      <c r="J24" t="s">
        <v>26</v>
      </c>
    </row>
    <row r="25" spans="1:10" x14ac:dyDescent="0.35">
      <c r="A25" t="s">
        <v>40</v>
      </c>
      <c r="E25" s="2"/>
      <c r="F25" s="2"/>
      <c r="G25" s="2"/>
      <c r="H25" s="2"/>
    </row>
    <row r="27" spans="1:10" x14ac:dyDescent="0.35">
      <c r="A27" t="s">
        <v>36</v>
      </c>
    </row>
    <row r="29" spans="1:10" x14ac:dyDescent="0.35">
      <c r="A29" s="1" t="s">
        <v>29</v>
      </c>
    </row>
    <row r="30" spans="1:10" x14ac:dyDescent="0.35">
      <c r="A30" s="1" t="s">
        <v>16</v>
      </c>
      <c r="B30" t="s">
        <v>0</v>
      </c>
      <c r="C30" t="s">
        <v>10</v>
      </c>
      <c r="D30" t="s">
        <v>21</v>
      </c>
      <c r="E30" t="s">
        <v>9</v>
      </c>
      <c r="F30" t="s">
        <v>2</v>
      </c>
      <c r="G30" t="s">
        <v>3</v>
      </c>
      <c r="H30" t="s">
        <v>5</v>
      </c>
      <c r="I30" t="s">
        <v>8</v>
      </c>
      <c r="J30" t="s">
        <v>13</v>
      </c>
    </row>
    <row r="31" spans="1:10" x14ac:dyDescent="0.35">
      <c r="A31" t="s">
        <v>7</v>
      </c>
      <c r="B31">
        <v>10</v>
      </c>
      <c r="C31">
        <v>20</v>
      </c>
      <c r="D31">
        <v>10</v>
      </c>
      <c r="E31" s="2">
        <v>175</v>
      </c>
      <c r="F31" s="2">
        <v>65</v>
      </c>
      <c r="G31" s="2">
        <v>100</v>
      </c>
      <c r="H31" s="2">
        <f>SUM((B31+C31+D31)*E31)+(B31*F31)+(D31*G31)</f>
        <v>8650</v>
      </c>
      <c r="I31" s="2">
        <f>SUM((B31+C31+D31)*E31)</f>
        <v>7000</v>
      </c>
      <c r="J31" t="s">
        <v>42</v>
      </c>
    </row>
    <row r="32" spans="1:10" x14ac:dyDescent="0.35">
      <c r="A32" t="s">
        <v>4</v>
      </c>
      <c r="B32">
        <v>10</v>
      </c>
      <c r="C32">
        <v>50</v>
      </c>
      <c r="D32">
        <v>10</v>
      </c>
      <c r="E32" s="2">
        <v>175</v>
      </c>
      <c r="F32" s="2">
        <v>65</v>
      </c>
      <c r="G32" s="2">
        <v>100</v>
      </c>
      <c r="H32" s="2">
        <f>SUM((B32+C32+D32)*E32)+(B32*F32)+(D32*G32)</f>
        <v>13900</v>
      </c>
      <c r="I32" s="2">
        <f t="shared" ref="I32" si="1">SUM((B32+C32+D32)*E32)</f>
        <v>12250</v>
      </c>
      <c r="J32" t="s">
        <v>42</v>
      </c>
    </row>
    <row r="33" spans="1:10" x14ac:dyDescent="0.35">
      <c r="A33" t="s">
        <v>6</v>
      </c>
      <c r="B33">
        <v>10</v>
      </c>
      <c r="C33">
        <v>90</v>
      </c>
      <c r="D33">
        <v>10</v>
      </c>
      <c r="E33" s="2">
        <v>175</v>
      </c>
      <c r="F33" s="2">
        <v>65</v>
      </c>
      <c r="G33" s="2">
        <v>100</v>
      </c>
      <c r="H33" s="2">
        <f>SUM((B33+C33+D33)*E33)+(B33*F33)+(D33*G33)</f>
        <v>20900</v>
      </c>
      <c r="I33" s="2">
        <f>SUM((B33+C33+D33)*E33)</f>
        <v>19250</v>
      </c>
      <c r="J33" t="s">
        <v>42</v>
      </c>
    </row>
    <row r="34" spans="1:10" x14ac:dyDescent="0.35">
      <c r="A34" t="s">
        <v>17</v>
      </c>
      <c r="E34" s="2">
        <v>225</v>
      </c>
      <c r="F34" s="2">
        <v>65</v>
      </c>
      <c r="G34" s="2">
        <v>100</v>
      </c>
      <c r="H34" s="2"/>
    </row>
    <row r="35" spans="1:10" x14ac:dyDescent="0.35">
      <c r="A35" s="6" t="s">
        <v>27</v>
      </c>
      <c r="B35" s="6"/>
      <c r="C35" s="6"/>
      <c r="D35" s="6"/>
      <c r="E35" s="2">
        <v>175</v>
      </c>
      <c r="F35" s="2"/>
      <c r="G35" s="2"/>
      <c r="H35" s="2"/>
      <c r="J35" t="s">
        <v>28</v>
      </c>
    </row>
    <row r="36" spans="1:10" x14ac:dyDescent="0.35">
      <c r="A36" s="6"/>
      <c r="B36" s="6"/>
      <c r="C36" s="6"/>
      <c r="D36" s="6"/>
      <c r="E36" s="2"/>
      <c r="F36" s="2"/>
      <c r="G36" s="2"/>
      <c r="H36" s="2"/>
    </row>
    <row r="37" spans="1:10" x14ac:dyDescent="0.35">
      <c r="A37" s="3"/>
      <c r="B37" s="3"/>
      <c r="C37" s="3"/>
      <c r="D37" s="3"/>
      <c r="E37" s="2"/>
      <c r="F37" s="2"/>
      <c r="G37" s="2"/>
      <c r="H37" s="2"/>
    </row>
    <row r="38" spans="1:10" x14ac:dyDescent="0.35">
      <c r="A38" s="1" t="s">
        <v>31</v>
      </c>
    </row>
    <row r="39" spans="1:10" x14ac:dyDescent="0.35">
      <c r="A39" s="1" t="s">
        <v>32</v>
      </c>
    </row>
    <row r="40" spans="1:10" x14ac:dyDescent="0.35">
      <c r="A40" s="1" t="s">
        <v>37</v>
      </c>
    </row>
    <row r="41" spans="1:10" x14ac:dyDescent="0.35">
      <c r="A41" s="1" t="s">
        <v>41</v>
      </c>
    </row>
    <row r="42" spans="1:10" s="1" customFormat="1" x14ac:dyDescent="0.35">
      <c r="A42" s="1" t="s">
        <v>22</v>
      </c>
    </row>
    <row r="43" spans="1:10" x14ac:dyDescent="0.35">
      <c r="A43" s="1" t="s">
        <v>38</v>
      </c>
      <c r="B43" s="1"/>
      <c r="C43" s="1"/>
      <c r="D43" s="1"/>
      <c r="E43" s="1"/>
      <c r="F43" s="1"/>
      <c r="G43" s="1"/>
    </row>
  </sheetData>
  <mergeCells count="3">
    <mergeCell ref="A15:D16"/>
    <mergeCell ref="A35:D36"/>
    <mergeCell ref="A7:N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 DB</dc:creator>
  <cp:lastModifiedBy>CO DB</cp:lastModifiedBy>
  <dcterms:created xsi:type="dcterms:W3CDTF">2026-02-01T04:16:46Z</dcterms:created>
  <dcterms:modified xsi:type="dcterms:W3CDTF">2026-08-02T14:02:30Z</dcterms:modified>
</cp:coreProperties>
</file>