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mc:AlternateContent xmlns:mc="http://schemas.openxmlformats.org/markup-compatibility/2006">
    <mc:Choice Requires="x15">
      <x15ac:absPath xmlns:x15ac="http://schemas.microsoft.com/office/spreadsheetml/2010/11/ac" url="https://d.docs.live.net/37d0f77828f4975a/Desktop/CPC Basketball/"/>
    </mc:Choice>
  </mc:AlternateContent>
  <xr:revisionPtr revIDLastSave="0" documentId="8_{8BEB5ADE-BC7C-4A04-A289-240BD5750833}" xr6:coauthVersionLast="47" xr6:coauthVersionMax="47" xr10:uidLastSave="{00000000-0000-0000-0000-000000000000}"/>
  <bookViews>
    <workbookView xWindow="-120" yWindow="-120" windowWidth="29040" windowHeight="15720" activeTab="3" xr2:uid="{00000000-000D-0000-FFFF-FFFF00000000}"/>
  </bookViews>
  <sheets>
    <sheet name="November" sheetId="7" r:id="rId1"/>
    <sheet name="December " sheetId="6" r:id="rId2"/>
    <sheet name="January" sheetId="8" r:id="rId3"/>
    <sheet name="February " sheetId="9" r:id="rId4"/>
    <sheet name="Sheet1" sheetId="2" r:id="rId5"/>
  </sheets>
  <definedNames>
    <definedName name="calendar" localSheetId="1">daygrid+'December '!firstdate-WEEKDAY('December '!firstdate)-'December '!weekday_option</definedName>
    <definedName name="calendar" localSheetId="3">daygrid+'February '!firstdate-WEEKDAY('February '!firstdate)-'February '!weekday_option</definedName>
    <definedName name="calendar" localSheetId="2">daygrid+January!firstdate-WEEKDAY(January!firstdate)-January!weekday_option</definedName>
    <definedName name="calendar" localSheetId="0">daygrid+November!firstdate-WEEKDAY(November!firstdate)-November!weekday_option</definedName>
    <definedName name="calendar">daygrid+[0]!firstdate-WEEKDAY([0]!firstdate)-[0]!weekday_option</definedName>
    <definedName name="daygrid">days+weeks*7</definedName>
    <definedName name="daypattern">{1,2,3,4,5,6,7}</definedName>
    <definedName name="days">{0,1,2,3,4,5,6}</definedName>
    <definedName name="DayToStart" localSheetId="1">'December '!$G$4</definedName>
    <definedName name="DayToStart" localSheetId="3">'February '!$G$4</definedName>
    <definedName name="DayToStart" localSheetId="2">January!$G$4</definedName>
    <definedName name="DayToStart" localSheetId="0">November!$G$4</definedName>
    <definedName name="DayToStart">#REF!</definedName>
    <definedName name="firstdate" localSheetId="1">DATE('December '!YearToDisplay,'December '!month,1)</definedName>
    <definedName name="firstdate" localSheetId="3">DATE('February '!YearToDisplay,'February '!month,1)</definedName>
    <definedName name="firstdate" localSheetId="2">DATE(January!YearToDisplay,January!month,1)</definedName>
    <definedName name="firstdate" localSheetId="0">DATE(November!YearToDisplay,November!month,1)</definedName>
    <definedName name="firstdate">DATE([0]!YearToDisplay,[0]!month,1)</definedName>
    <definedName name="month" localSheetId="1">MATCH('December '!MonthToDisplay,months,0)</definedName>
    <definedName name="month" localSheetId="3">MATCH('February '!MonthToDisplay,months,0)</definedName>
    <definedName name="month" localSheetId="2">MATCH(January!MonthToDisplay,months,0)</definedName>
    <definedName name="month" localSheetId="0">MATCH(November!MonthToDisplay,months,0)</definedName>
    <definedName name="month">MATCH([0]!MonthToDisplay,months,0)</definedName>
    <definedName name="months">{"January","February","March","April","May","June","July","August","September","October","November","December"}</definedName>
    <definedName name="MonthToDisplay" localSheetId="1">'December '!$G$2</definedName>
    <definedName name="MonthToDisplay" localSheetId="3">'February '!$G$2</definedName>
    <definedName name="MonthToDisplay" localSheetId="2">January!$G$2</definedName>
    <definedName name="MonthToDisplay" localSheetId="0">November!$G$2</definedName>
    <definedName name="MonthToDisplay">#REF!</definedName>
    <definedName name="MonthToDisplayNumber" localSheetId="1">MATCH('December '!MonthToDisplay,months,0)</definedName>
    <definedName name="MonthToDisplayNumber" localSheetId="3">MATCH('February '!MonthToDisplay,months,0)</definedName>
    <definedName name="MonthToDisplayNumber" localSheetId="2">MATCH(January!MonthToDisplay,months,0)</definedName>
    <definedName name="MonthToDisplayNumber" localSheetId="0">MATCH(November!MonthToDisplay,months,0)</definedName>
    <definedName name="MonthToDisplayNumber">MATCH([0]!MonthToDisplay,months,0)</definedName>
    <definedName name="ndx" localSheetId="1">ROUNDUP(MATCH(2,1/FREQUENCY(DATE('December '!YearToDisplay,'December '!MonthToDisplayNumber,1),'December '!calendar))/7,0)</definedName>
    <definedName name="ndx" localSheetId="3">ROUNDUP(MATCH(2,1/FREQUENCY(DATE('February '!YearToDisplay,'February '!MonthToDisplayNumber,1),'February '!calendar))/7,0)</definedName>
    <definedName name="ndx" localSheetId="2">ROUNDUP(MATCH(2,1/FREQUENCY(DATE(January!YearToDisplay,January!MonthToDisplayNumber,1),January!calendar))/7,0)</definedName>
    <definedName name="ndx" localSheetId="0">ROUNDUP(MATCH(2,1/FREQUENCY(DATE(November!YearToDisplay,November!MonthToDisplayNumber,1),November!calendar))/7,0)</definedName>
    <definedName name="RowTitleRegion1...H4.1" localSheetId="1">'December '!$F$2</definedName>
    <definedName name="RowTitleRegion1...H4.1" localSheetId="3">'February '!$F$2</definedName>
    <definedName name="RowTitleRegion1...H4.1" localSheetId="2">January!$F$2</definedName>
    <definedName name="RowTitleRegion1...H4.1" localSheetId="0">November!$F$2</definedName>
    <definedName name="RowTitleRegion1...H4.1">#REF!</definedName>
    <definedName name="RowTitleRegion2...E16.1" localSheetId="1">'December '!#REF!</definedName>
    <definedName name="RowTitleRegion2...E16.1" localSheetId="3">'February '!$D$24</definedName>
    <definedName name="RowTitleRegion2...E16.1" localSheetId="2">January!#REF!</definedName>
    <definedName name="RowTitleRegion2...E16.1" localSheetId="0">November!$D$21</definedName>
    <definedName name="RowTitleRegion2...E16.1">#REF!</definedName>
    <definedName name="startdate" localSheetId="1">DATE('December '!YearToDisplay,'December '!month,1)</definedName>
    <definedName name="startdate" localSheetId="3">DATE('February '!YearToDisplay,'February '!month,1)</definedName>
    <definedName name="startdate" localSheetId="2">DATE(January!YearToDisplay,January!month,1)</definedName>
    <definedName name="startdate" localSheetId="0">DATE(November!YearToDisplay,November!month,1)</definedName>
    <definedName name="TitleRegion1..H15.1" localSheetId="1">'December '!$A$5</definedName>
    <definedName name="TitleRegion1..H15.1" localSheetId="3">'February '!$A$5</definedName>
    <definedName name="TitleRegion1..H15.1" localSheetId="2">January!$A$5</definedName>
    <definedName name="TitleRegion1..H15.1" localSheetId="0">November!$A$5</definedName>
    <definedName name="TitleRegion1..H15.1">#REF!</definedName>
    <definedName name="TitleRegion2..c17.1" localSheetId="1">'December '!$A$5</definedName>
    <definedName name="TitleRegion2..c17.1" localSheetId="3">'February '!$A$5</definedName>
    <definedName name="TitleRegion2..c17.1" localSheetId="2">January!$A$5</definedName>
    <definedName name="TitleRegion2..c17.1" localSheetId="0">November!$A$5</definedName>
    <definedName name="TitleRegion2..c17.1">#REF!</definedName>
    <definedName name="weekday_option" localSheetId="1">MATCH('December '!DayToStart,weekdays_reversed,0)-2</definedName>
    <definedName name="weekday_option" localSheetId="3">MATCH('February '!DayToStart,[0]!weekdays_reversed,0)-2</definedName>
    <definedName name="weekday_option" localSheetId="2">MATCH(January!DayToStart,[0]!weekdays_reversed,0)-2</definedName>
    <definedName name="weekday_option" localSheetId="0">MATCH(November!DayToStart,weekdays_reversed,0)-2</definedName>
    <definedName name="weekday_option">MATCH(DayToStart,weekdays_reversed,0)-2</definedName>
    <definedName name="weekdays">{"Monday","Tuesday","Wednesday","Thursday","Friday","Saturday","Sunday"}</definedName>
    <definedName name="weekdays_reversed">{"Sunday","Saturday","Friday","Thursday","Wednesday","Tuesday","Monday"}</definedName>
    <definedName name="weeks">{0;1;2;3;4;5;6}</definedName>
    <definedName name="WeekStart" localSheetId="1">'December '!$K$3</definedName>
    <definedName name="WeekStart" localSheetId="3">'February '!$K$3</definedName>
    <definedName name="WeekStart" localSheetId="2">January!$K$3</definedName>
    <definedName name="WeekStart" localSheetId="0">November!$K$3</definedName>
    <definedName name="WeekStart">#REF!</definedName>
    <definedName name="YearToDisplay" localSheetId="1">'December '!$G$3</definedName>
    <definedName name="YearToDisplay" localSheetId="3">'February '!$G$3</definedName>
    <definedName name="YearToDisplay" localSheetId="2">January!$G$3</definedName>
    <definedName name="YearToDisplay" localSheetId="0">November!$G$3</definedName>
    <definedName name="YearToDispla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9" l="1" a="1"/>
  <c r="B24" i="9" s="1"/>
  <c r="B20" i="9" a="1"/>
  <c r="B20" i="9" s="1"/>
  <c r="B15" i="9" a="1"/>
  <c r="B15" i="9" s="1"/>
  <c r="B11" i="9" a="1"/>
  <c r="B11" i="9" s="1"/>
  <c r="B7" i="9" a="1"/>
  <c r="B7" i="9" s="1"/>
  <c r="B5" i="9" a="1"/>
  <c r="B5" i="9" s="1"/>
  <c r="B2" i="9"/>
  <c r="B1" i="9"/>
  <c r="B1" i="8"/>
  <c r="G3" i="7"/>
  <c r="B2" i="7" s="1"/>
  <c r="B1" i="7"/>
  <c r="G3" i="6"/>
  <c r="B2" i="6" s="1"/>
  <c r="B1" i="6"/>
  <c r="C5" i="9" l="1"/>
  <c r="C7" i="9"/>
  <c r="C11" i="9"/>
  <c r="C15" i="9"/>
  <c r="C20" i="9"/>
  <c r="C24" i="9"/>
  <c r="E5" i="9"/>
  <c r="E7" i="9"/>
  <c r="E11" i="9"/>
  <c r="E15" i="9"/>
  <c r="E20" i="9"/>
  <c r="D5" i="9"/>
  <c r="D7" i="9"/>
  <c r="D11" i="9"/>
  <c r="D15" i="9"/>
  <c r="D20" i="9"/>
  <c r="F20" i="9"/>
  <c r="G5" i="9"/>
  <c r="G7" i="9"/>
  <c r="G11" i="9"/>
  <c r="G15" i="9"/>
  <c r="G20" i="9"/>
  <c r="F5" i="9"/>
  <c r="F7" i="9"/>
  <c r="F11" i="9"/>
  <c r="F15" i="9"/>
  <c r="H5" i="9"/>
  <c r="H7" i="9"/>
  <c r="H11" i="9"/>
  <c r="H15" i="9"/>
  <c r="H20" i="9"/>
  <c r="B5" i="8" a="1"/>
  <c r="C5" i="8" s="1"/>
  <c r="B6" i="8" a="1"/>
  <c r="C6" i="8" s="1"/>
  <c r="B10" i="8" a="1"/>
  <c r="C10" i="8" s="1"/>
  <c r="B14" i="8" a="1"/>
  <c r="C14" i="8" s="1"/>
  <c r="B18" i="8" a="1"/>
  <c r="C18" i="8" s="1"/>
  <c r="B21" i="8" a="1"/>
  <c r="C21" i="8" s="1"/>
  <c r="B2" i="8"/>
  <c r="B6" i="7" a="1"/>
  <c r="B12" i="7" a="1"/>
  <c r="B21" i="7" a="1"/>
  <c r="B5" i="7" a="1"/>
  <c r="B15" i="7" a="1"/>
  <c r="B8" i="7" a="1"/>
  <c r="B18" i="7" a="1"/>
  <c r="B10" i="6" a="1"/>
  <c r="B18" i="6" a="1"/>
  <c r="B5" i="6" a="1"/>
  <c r="B6" i="6" a="1"/>
  <c r="B14" i="6" a="1"/>
  <c r="B22" i="6" a="1"/>
  <c r="B5" i="8" l="1"/>
  <c r="G5" i="8"/>
  <c r="E5" i="8"/>
  <c r="F5" i="8"/>
  <c r="D14" i="8"/>
  <c r="G14" i="8"/>
  <c r="G6" i="8"/>
  <c r="D18" i="8"/>
  <c r="D6" i="8"/>
  <c r="H18" i="8"/>
  <c r="D10" i="8"/>
  <c r="G10" i="8"/>
  <c r="D5" i="8"/>
  <c r="F18" i="8"/>
  <c r="F10" i="8"/>
  <c r="F6" i="8"/>
  <c r="B10" i="8"/>
  <c r="H5" i="8"/>
  <c r="E10" i="8"/>
  <c r="G21" i="8"/>
  <c r="D21" i="8"/>
  <c r="B6" i="8"/>
  <c r="G18" i="8"/>
  <c r="E6" i="8"/>
  <c r="F21" i="8"/>
  <c r="H21" i="8"/>
  <c r="F14" i="8"/>
  <c r="B21" i="8"/>
  <c r="H14" i="8"/>
  <c r="B18" i="8"/>
  <c r="H10" i="8"/>
  <c r="E18" i="8"/>
  <c r="B14" i="8"/>
  <c r="H6" i="8"/>
  <c r="E14" i="8"/>
  <c r="E21" i="8"/>
  <c r="G5" i="7"/>
  <c r="C5" i="7"/>
  <c r="F5" i="7"/>
  <c r="B5" i="7"/>
  <c r="E5" i="7"/>
  <c r="D5" i="7"/>
  <c r="H5" i="7"/>
  <c r="G18" i="7"/>
  <c r="C18" i="7"/>
  <c r="E18" i="7"/>
  <c r="F18" i="7"/>
  <c r="B18" i="7"/>
  <c r="H18" i="7"/>
  <c r="D18" i="7"/>
  <c r="C21" i="7"/>
  <c r="B21" i="7"/>
  <c r="G8" i="7"/>
  <c r="C8" i="7"/>
  <c r="E8" i="7"/>
  <c r="F8" i="7"/>
  <c r="B8" i="7"/>
  <c r="D8" i="7"/>
  <c r="H8" i="7"/>
  <c r="G12" i="7"/>
  <c r="C12" i="7"/>
  <c r="E12" i="7"/>
  <c r="F12" i="7"/>
  <c r="B12" i="7"/>
  <c r="H12" i="7"/>
  <c r="D12" i="7"/>
  <c r="G15" i="7"/>
  <c r="C15" i="7"/>
  <c r="F15" i="7"/>
  <c r="B15" i="7"/>
  <c r="E15" i="7"/>
  <c r="H15" i="7"/>
  <c r="D15" i="7"/>
  <c r="G6" i="7"/>
  <c r="C6" i="7"/>
  <c r="F6" i="7"/>
  <c r="B6" i="7"/>
  <c r="E6" i="7"/>
  <c r="D6" i="7"/>
  <c r="H6" i="7"/>
  <c r="G22" i="6"/>
  <c r="C22" i="6"/>
  <c r="F22" i="6"/>
  <c r="B22" i="6"/>
  <c r="E22" i="6"/>
  <c r="H22" i="6"/>
  <c r="D22" i="6"/>
  <c r="G14" i="6"/>
  <c r="C14" i="6"/>
  <c r="F14" i="6"/>
  <c r="B14" i="6"/>
  <c r="E14" i="6"/>
  <c r="H14" i="6"/>
  <c r="D14" i="6"/>
  <c r="G18" i="6"/>
  <c r="C18" i="6"/>
  <c r="F18" i="6"/>
  <c r="B18" i="6"/>
  <c r="E18" i="6"/>
  <c r="H18" i="6"/>
  <c r="D18" i="6"/>
  <c r="G5" i="6"/>
  <c r="C5" i="6"/>
  <c r="F5" i="6"/>
  <c r="B5" i="6"/>
  <c r="E5" i="6"/>
  <c r="H5" i="6"/>
  <c r="D5" i="6"/>
  <c r="G6" i="6"/>
  <c r="C6" i="6"/>
  <c r="F6" i="6"/>
  <c r="B6" i="6"/>
  <c r="E6" i="6"/>
  <c r="H6" i="6"/>
  <c r="D6" i="6"/>
  <c r="G10" i="6"/>
  <c r="C10" i="6"/>
  <c r="F10" i="6"/>
  <c r="B10" i="6"/>
  <c r="E10" i="6"/>
  <c r="H10" i="6"/>
  <c r="D10" i="6"/>
</calcChain>
</file>

<file path=xl/sharedStrings.xml><?xml version="1.0" encoding="utf-8"?>
<sst xmlns="http://schemas.openxmlformats.org/spreadsheetml/2006/main" count="145" uniqueCount="76">
  <si>
    <t>CALENDAR MONTH</t>
  </si>
  <si>
    <t>NOVEMBER</t>
  </si>
  <si>
    <t>CALENDAR YEAR</t>
  </si>
  <si>
    <t>1ST DAY OF WEEK</t>
  </si>
  <si>
    <t>MONDAY</t>
  </si>
  <si>
    <t>daily notes</t>
  </si>
  <si>
    <t>Boys: 3:30-5:30</t>
  </si>
  <si>
    <t>Girls: 4-6pm 
*Each team gets 1 hour w/full gym</t>
  </si>
  <si>
    <t xml:space="preserve">Thanksgiving </t>
  </si>
  <si>
    <t>No practice</t>
  </si>
  <si>
    <t>Notes</t>
  </si>
  <si>
    <t>DECEMBER</t>
  </si>
  <si>
    <t>Boys: 3-4pm Elementary</t>
  </si>
  <si>
    <t>Boys: 4-5:30pm</t>
  </si>
  <si>
    <t>No School</t>
  </si>
  <si>
    <t>Christmas</t>
  </si>
  <si>
    <t>JANUARY</t>
  </si>
  <si>
    <t>FEBRUARY</t>
  </si>
  <si>
    <t xml:space="preserve">Elementary End of Program Competitions Boys and Girls </t>
  </si>
  <si>
    <t>Potential Boys Playoff Game</t>
  </si>
  <si>
    <t>Girls: Conference Playoff</t>
  </si>
  <si>
    <t>Regionals</t>
  </si>
  <si>
    <t>Boys vs Nooksack</t>
  </si>
  <si>
    <t>Girls vs Anacortes (4:40; 6:15)</t>
  </si>
  <si>
    <t>Quad - vs Bear Creek</t>
  </si>
  <si>
    <t>Quad - vs EP/Kings</t>
  </si>
  <si>
    <t>Boys @ Granite</t>
  </si>
  <si>
    <t>All Away</t>
  </si>
  <si>
    <t>Quad Away - La Conner</t>
  </si>
  <si>
    <t>Quad Games @ Blaine</t>
  </si>
  <si>
    <t>Quad Games vs Uprep</t>
  </si>
  <si>
    <t>Quad Games @ NW</t>
  </si>
  <si>
    <t>Quad Games vs Bush</t>
  </si>
  <si>
    <t>Boys @ Kings</t>
  </si>
  <si>
    <t>Quad Games vs SW</t>
  </si>
  <si>
    <t>Quad Games @ ESP</t>
  </si>
  <si>
    <t>Boys vs NW</t>
  </si>
  <si>
    <t>Quad Game vs  Overlake</t>
  </si>
  <si>
    <t>Girls vs Mariner</t>
  </si>
  <si>
    <t>Quad @ Bear Creek</t>
  </si>
  <si>
    <t>Potential Boys Playoff</t>
  </si>
  <si>
    <t>Girls Playoff</t>
  </si>
  <si>
    <t>1/2 Day</t>
  </si>
  <si>
    <t>Boys: 12-3</t>
  </si>
  <si>
    <t>Girls @ Lindberg</t>
  </si>
  <si>
    <t>Boys @ Montesano</t>
  </si>
  <si>
    <t>Girls vs Cascade Christian</t>
  </si>
  <si>
    <t>Boys: 3-5 (use Aux at 4p)</t>
  </si>
  <si>
    <t>Boys: 3-5pm</t>
  </si>
  <si>
    <t>Main gym until 4:10pm then Aux</t>
  </si>
  <si>
    <t>Depends on playoffs</t>
  </si>
  <si>
    <t>No practice for boys</t>
  </si>
  <si>
    <t>10am-12pm</t>
  </si>
  <si>
    <t>Boys return from Cali
Maybe JV 10-12pm</t>
  </si>
  <si>
    <t>Boys: 10-1pm</t>
  </si>
  <si>
    <t>Boys 8-10am</t>
  </si>
  <si>
    <r>
      <t xml:space="preserve">Boys: </t>
    </r>
    <r>
      <rPr>
        <b/>
        <sz val="11"/>
        <color rgb="FFFF0000"/>
        <rFont val="Trebuchet MS"/>
        <family val="2"/>
        <scheme val="minor"/>
      </rPr>
      <t>11-1pm</t>
    </r>
  </si>
  <si>
    <t>Boys 11-1pm</t>
  </si>
  <si>
    <t>Boys: 11-1pm</t>
  </si>
  <si>
    <t>Boys: 11am-1pm</t>
  </si>
  <si>
    <r>
      <t xml:space="preserve">Boys: </t>
    </r>
    <r>
      <rPr>
        <sz val="11"/>
        <color rgb="FFFF0000"/>
        <rFont val="Trebuchet MS"/>
        <family val="2"/>
        <scheme val="minor"/>
      </rPr>
      <t>11-1pm</t>
    </r>
  </si>
  <si>
    <t>Boys Practice: 11-1pm</t>
  </si>
  <si>
    <t>Boys: 5:15-7:30</t>
  </si>
  <si>
    <t>Boys: 3:15-5:30</t>
  </si>
  <si>
    <t>Boys: JAMBOREE AT EASTLAKE HIGH SCHOOL</t>
  </si>
  <si>
    <r>
      <t xml:space="preserve">Boys: </t>
    </r>
    <r>
      <rPr>
        <sz val="11"/>
        <color rgb="FFFF0000"/>
        <rFont val="Trebuchet MS"/>
        <family val="2"/>
        <scheme val="minor"/>
      </rPr>
      <t>10-12:30pm</t>
    </r>
  </si>
  <si>
    <t>Boys Away @BCS</t>
  </si>
  <si>
    <t>Varsity in Cali, LEAVE ON 28th at 7AM From PAINE FIELD</t>
  </si>
  <si>
    <t>Boys: 3-6pm</t>
  </si>
  <si>
    <t xml:space="preserve">BOYS 5:15-7:30 </t>
  </si>
  <si>
    <t>Boys 5:15-7:30</t>
  </si>
  <si>
    <t xml:space="preserve">Boys 3-5pm </t>
  </si>
  <si>
    <t>BOYS 3:00-6PM (V plus top JV)</t>
  </si>
  <si>
    <t>Boys: 3-6pm (V plus top JV)</t>
  </si>
  <si>
    <t>All: 3-6pm (V plus top JV)</t>
  </si>
  <si>
    <t>Boys: 3:15-5:30pm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</si>
</sst>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aaaa"/>
    <numFmt numFmtId="165" formatCode="d"/>
  </numFmts>
  <fonts count="19" x14ac:knownFonts="1">
    <font>
      <sz val="11"/>
      <color theme="1" tint="0.14993743705557422"/>
      <name val="Trebuchet MS"/>
      <family val="2"/>
      <scheme val="minor"/>
    </font>
    <font>
      <sz val="11"/>
      <color theme="1"/>
      <name val="Trebuchet MS"/>
      <family val="2"/>
      <scheme val="minor"/>
    </font>
    <font>
      <sz val="12"/>
      <color theme="1" tint="0.14996795556505021"/>
      <name val="Trebuchet MS"/>
      <family val="2"/>
      <scheme val="minor"/>
    </font>
    <font>
      <sz val="11"/>
      <color theme="1" tint="0.14993743705557422"/>
      <name val="Trebuchet MS"/>
      <family val="2"/>
      <scheme val="minor"/>
    </font>
    <font>
      <sz val="11"/>
      <color theme="1" tint="0.1498764000366222"/>
      <name val="Trebuchet MS"/>
      <family val="2"/>
      <scheme val="minor"/>
    </font>
    <font>
      <b/>
      <sz val="55"/>
      <color theme="4" tint="-0.24994659260841701"/>
      <name val="Trebuchet MS"/>
      <family val="2"/>
      <scheme val="major"/>
    </font>
    <font>
      <sz val="11"/>
      <color theme="4" tint="-0.24994659260841701"/>
      <name val="Trebuchet MS"/>
      <family val="2"/>
      <scheme val="minor"/>
    </font>
    <font>
      <sz val="19"/>
      <color theme="1" tint="0.14993743705557422"/>
      <name val="Trebuchet MS"/>
      <family val="2"/>
      <scheme val="major"/>
    </font>
    <font>
      <sz val="11"/>
      <color theme="1" tint="0.14993743705557422"/>
      <name val="Trebuchet MS"/>
      <family val="2"/>
      <scheme val="major"/>
    </font>
    <font>
      <sz val="11"/>
      <color theme="0" tint="-4.9989318521683403E-2"/>
      <name val="Trebuchet MS"/>
      <family val="2"/>
      <scheme val="minor"/>
    </font>
    <font>
      <sz val="11"/>
      <color theme="0"/>
      <name val="Trebuchet MS"/>
      <family val="2"/>
      <scheme val="minor"/>
    </font>
    <font>
      <sz val="11"/>
      <name val="Trebuchet MS"/>
      <family val="2"/>
      <scheme val="minor"/>
    </font>
    <font>
      <b/>
      <sz val="11"/>
      <color theme="1" tint="0.14993743705557422"/>
      <name val="Trebuchet MS"/>
      <family val="2"/>
      <scheme val="minor"/>
    </font>
    <font>
      <strike/>
      <sz val="11"/>
      <color theme="1" tint="0.14990691854609822"/>
      <name val="Trebuchet MS"/>
      <family val="2"/>
      <scheme val="minor"/>
    </font>
    <font>
      <sz val="11"/>
      <color theme="6" tint="0.39997558519241921"/>
      <name val="Trebuchet MS"/>
      <family val="2"/>
      <scheme val="minor"/>
    </font>
    <font>
      <b/>
      <sz val="11"/>
      <color theme="1" tint="0.1498764000366222"/>
      <name val="Trebuchet MS"/>
      <family val="2"/>
      <scheme val="minor"/>
    </font>
    <font>
      <sz val="8"/>
      <name val="Trebuchet MS"/>
      <family val="2"/>
      <scheme val="minor"/>
    </font>
    <font>
      <sz val="11"/>
      <color rgb="FFFF0000"/>
      <name val="Trebuchet MS"/>
      <family val="2"/>
      <scheme val="minor"/>
    </font>
    <font>
      <b/>
      <sz val="11"/>
      <color rgb="FFFF0000"/>
      <name val="Trebuchet MS"/>
      <family val="2"/>
      <scheme val="minor"/>
    </font>
  </fonts>
  <fills count="14">
    <fill>
      <patternFill patternType="none"/>
    </fill>
    <fill>
      <patternFill patternType="gray125"/>
    </fill>
    <fill>
      <patternFill patternType="solid">
        <fgColor rgb="FFFFFFCC"/>
      </patternFill>
    </fill>
    <fill>
      <patternFill patternType="solid">
        <fgColor theme="0"/>
        <bgColor indexed="64"/>
      </patternFill>
    </fill>
    <fill>
      <patternFill patternType="solid">
        <fgColor theme="2"/>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3" tint="0.89999084444715716"/>
        <bgColor indexed="64"/>
      </patternFill>
    </fill>
  </fills>
  <borders count="14">
    <border>
      <left/>
      <right/>
      <top/>
      <bottom/>
      <diagonal/>
    </border>
    <border>
      <left style="thin">
        <color rgb="FFB2B2B2"/>
      </left>
      <right style="thin">
        <color rgb="FFB2B2B2"/>
      </right>
      <top style="thin">
        <color rgb="FFB2B2B2"/>
      </top>
      <bottom style="thin">
        <color rgb="FFB2B2B2"/>
      </bottom>
      <diagonal/>
    </border>
    <border>
      <left/>
      <right style="thick">
        <color theme="0"/>
      </right>
      <top/>
      <bottom style="thin">
        <color theme="4" tint="-0.24994659260841701"/>
      </bottom>
      <diagonal/>
    </border>
    <border>
      <left style="thick">
        <color theme="0"/>
      </left>
      <right/>
      <top/>
      <bottom style="thin">
        <color theme="4" tint="-0.24994659260841701"/>
      </bottom>
      <diagonal/>
    </border>
    <border>
      <left/>
      <right/>
      <top style="thick">
        <color theme="0"/>
      </top>
      <bottom/>
      <diagonal/>
    </border>
    <border>
      <left/>
      <right style="thick">
        <color theme="0"/>
      </right>
      <top style="thin">
        <color theme="4" tint="-0.24994659260841701"/>
      </top>
      <bottom/>
      <diagonal/>
    </border>
    <border>
      <left style="thick">
        <color theme="0"/>
      </left>
      <right style="thick">
        <color theme="0"/>
      </right>
      <top style="thin">
        <color theme="4" tint="-0.24994659260841701"/>
      </top>
      <bottom/>
      <diagonal/>
    </border>
    <border>
      <left/>
      <right/>
      <top/>
      <bottom style="thin">
        <color theme="4" tint="-0.24994659260841701"/>
      </bottom>
      <diagonal/>
    </border>
    <border>
      <left/>
      <right style="thick">
        <color theme="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thin">
        <color indexed="64"/>
      </bottom>
      <diagonal/>
    </border>
  </borders>
  <cellStyleXfs count="15">
    <xf numFmtId="0" fontId="0" fillId="0" borderId="0">
      <alignment vertical="center" wrapText="1"/>
    </xf>
    <xf numFmtId="0" fontId="5" fillId="0" borderId="0" applyNumberFormat="0" applyFill="0" applyBorder="0" applyAlignment="0" applyProtection="0">
      <alignment horizontal="left" vertical="center" indent="1"/>
    </xf>
    <xf numFmtId="0" fontId="7" fillId="0" borderId="0" applyNumberFormat="0" applyFill="0" applyProtection="0">
      <alignment horizontal="left" indent="1"/>
    </xf>
    <xf numFmtId="0" fontId="8" fillId="0" borderId="2" applyFill="0" applyProtection="0">
      <alignment vertical="center"/>
    </xf>
    <xf numFmtId="0" fontId="6" fillId="0" borderId="3" applyNumberFormat="0" applyFill="0" applyProtection="0">
      <alignment horizontal="left" vertical="center"/>
    </xf>
    <xf numFmtId="165" fontId="4" fillId="0" borderId="4" applyNumberFormat="0" applyFont="0" applyFill="0" applyAlignment="0" applyProtection="0">
      <alignment horizontal="right" vertical="center"/>
    </xf>
    <xf numFmtId="43" fontId="3" fillId="0" borderId="0" applyFont="0" applyFill="0" applyBorder="0" applyAlignment="0" applyProtection="0"/>
    <xf numFmtId="41"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9" fontId="3" fillId="0" borderId="0" applyFont="0" applyFill="0" applyBorder="0" applyAlignment="0" applyProtection="0"/>
    <xf numFmtId="0" fontId="3" fillId="2" borderId="1" applyNumberFormat="0" applyFont="0" applyAlignment="0" applyProtection="0"/>
    <xf numFmtId="0" fontId="6" fillId="0" borderId="5" applyFill="0" applyAlignment="0">
      <alignment horizontal="right" vertical="top"/>
    </xf>
    <xf numFmtId="165" fontId="3" fillId="0" borderId="5" applyFont="0" applyFill="0">
      <alignment horizontal="right" vertical="center"/>
    </xf>
    <xf numFmtId="0" fontId="9" fillId="0" borderId="0" applyNumberFormat="0" applyFill="0" applyBorder="0" applyAlignment="0">
      <alignment vertical="center" wrapText="1"/>
    </xf>
  </cellStyleXfs>
  <cellXfs count="101">
    <xf numFmtId="0" fontId="0" fillId="0" borderId="0" xfId="0">
      <alignment vertical="center" wrapText="1"/>
    </xf>
    <xf numFmtId="0" fontId="6" fillId="0" borderId="3" xfId="4">
      <alignment horizontal="left" vertical="center"/>
    </xf>
    <xf numFmtId="0" fontId="8" fillId="0" borderId="2" xfId="3">
      <alignment vertical="center"/>
    </xf>
    <xf numFmtId="0" fontId="6" fillId="0" borderId="3" xfId="4" applyNumberFormat="1">
      <alignment horizontal="left" vertical="center"/>
    </xf>
    <xf numFmtId="165" fontId="0" fillId="0" borderId="5" xfId="13" applyFont="1">
      <alignment horizontal="right" vertical="center"/>
    </xf>
    <xf numFmtId="164" fontId="2" fillId="0" borderId="4" xfId="5" applyNumberFormat="1" applyFont="1" applyAlignment="1">
      <alignment horizontal="left"/>
    </xf>
    <xf numFmtId="0" fontId="6" fillId="0" borderId="5" xfId="12" applyAlignment="1">
      <alignment horizontal="right" vertical="center"/>
    </xf>
    <xf numFmtId="165" fontId="0" fillId="0" borderId="6" xfId="13" applyFont="1" applyBorder="1">
      <alignment horizontal="right" vertical="center"/>
    </xf>
    <xf numFmtId="0" fontId="9" fillId="0" borderId="0" xfId="14">
      <alignment vertical="center" wrapText="1"/>
    </xf>
    <xf numFmtId="0" fontId="11" fillId="3" borderId="0" xfId="0" applyFont="1" applyFill="1">
      <alignment vertical="center" wrapText="1"/>
    </xf>
    <xf numFmtId="0" fontId="0" fillId="3" borderId="0" xfId="0" applyFill="1">
      <alignment vertical="center" wrapText="1"/>
    </xf>
    <xf numFmtId="0" fontId="0" fillId="3" borderId="0" xfId="0" applyFill="1" applyAlignment="1">
      <alignment horizontal="center" vertical="center" wrapText="1"/>
    </xf>
    <xf numFmtId="0" fontId="10" fillId="0" borderId="7" xfId="0" applyFont="1" applyBorder="1">
      <alignment vertical="center" wrapText="1"/>
    </xf>
    <xf numFmtId="0" fontId="13" fillId="0" borderId="0" xfId="0" applyFont="1">
      <alignment vertical="center" wrapText="1"/>
    </xf>
    <xf numFmtId="0" fontId="12" fillId="3" borderId="0" xfId="0" applyFont="1" applyFill="1">
      <alignment vertical="center" wrapText="1"/>
    </xf>
    <xf numFmtId="0" fontId="14" fillId="0" borderId="0" xfId="0" applyFont="1">
      <alignment vertical="center" wrapText="1"/>
    </xf>
    <xf numFmtId="0" fontId="14" fillId="3" borderId="0" xfId="0" applyFont="1" applyFill="1">
      <alignment vertical="center" wrapText="1"/>
    </xf>
    <xf numFmtId="0" fontId="9" fillId="3" borderId="0" xfId="14" applyFill="1">
      <alignment vertical="center" wrapText="1"/>
    </xf>
    <xf numFmtId="0" fontId="15" fillId="3" borderId="0" xfId="0" applyFont="1" applyFill="1">
      <alignment vertical="center" wrapText="1"/>
    </xf>
    <xf numFmtId="0" fontId="0" fillId="4" borderId="0" xfId="0" applyFill="1">
      <alignment vertical="center" wrapText="1"/>
    </xf>
    <xf numFmtId="165" fontId="0" fillId="3" borderId="0" xfId="13" applyFont="1" applyFill="1" applyBorder="1" applyAlignment="1">
      <alignment vertical="center"/>
    </xf>
    <xf numFmtId="0" fontId="0" fillId="0" borderId="0" xfId="0" quotePrefix="1" applyAlignment="1">
      <alignment horizontal="left" vertical="center"/>
    </xf>
    <xf numFmtId="0" fontId="0" fillId="0" borderId="0" xfId="0" quotePrefix="1" applyAlignment="1">
      <alignment vertical="center"/>
    </xf>
    <xf numFmtId="0" fontId="0" fillId="3" borderId="0" xfId="0" quotePrefix="1" applyFill="1" applyAlignment="1">
      <alignment vertical="center"/>
    </xf>
    <xf numFmtId="0" fontId="0" fillId="0" borderId="0" xfId="0" quotePrefix="1">
      <alignment vertical="center" wrapText="1"/>
    </xf>
    <xf numFmtId="0" fontId="0" fillId="6" borderId="0" xfId="0" applyFill="1">
      <alignment vertical="center" wrapText="1"/>
    </xf>
    <xf numFmtId="0" fontId="11" fillId="0" borderId="0" xfId="0" applyFont="1">
      <alignment vertical="center" wrapText="1"/>
    </xf>
    <xf numFmtId="0" fontId="12" fillId="7" borderId="0" xfId="0" applyFont="1" applyFill="1">
      <alignment vertical="center" wrapText="1"/>
    </xf>
    <xf numFmtId="165" fontId="0" fillId="0" borderId="5" xfId="13" applyFont="1" applyAlignment="1">
      <alignment horizontal="left" vertical="center"/>
    </xf>
    <xf numFmtId="165" fontId="0" fillId="3" borderId="5" xfId="13" applyFont="1" applyFill="1" applyAlignment="1">
      <alignment horizontal="left" vertical="center"/>
    </xf>
    <xf numFmtId="165" fontId="0" fillId="3" borderId="8" xfId="13" applyFont="1" applyFill="1" applyBorder="1" applyAlignment="1">
      <alignment horizontal="left" vertical="center"/>
    </xf>
    <xf numFmtId="0" fontId="0" fillId="0" borderId="0" xfId="0" applyAlignment="1">
      <alignment horizontal="left" vertical="center" wrapText="1"/>
    </xf>
    <xf numFmtId="165" fontId="0" fillId="0" borderId="8" xfId="13" applyFont="1" applyBorder="1" applyAlignment="1">
      <alignment horizontal="left" vertical="center"/>
    </xf>
    <xf numFmtId="165" fontId="0" fillId="0" borderId="5" xfId="13" applyFont="1" applyAlignment="1">
      <alignment horizontal="left" vertical="center" wrapText="1"/>
    </xf>
    <xf numFmtId="165" fontId="0" fillId="3" borderId="5" xfId="13" applyFont="1" applyFill="1" applyAlignment="1">
      <alignment horizontal="left" vertical="center" wrapText="1"/>
    </xf>
    <xf numFmtId="165" fontId="0" fillId="0" borderId="8" xfId="13" applyFont="1" applyBorder="1" applyAlignment="1">
      <alignment horizontal="left" vertical="center" wrapText="1"/>
    </xf>
    <xf numFmtId="0" fontId="4" fillId="4" borderId="0" xfId="0" applyFont="1" applyFill="1">
      <alignment vertical="center" wrapText="1"/>
    </xf>
    <xf numFmtId="0" fontId="0" fillId="9" borderId="0" xfId="0" applyFill="1">
      <alignment vertical="center" wrapText="1"/>
    </xf>
    <xf numFmtId="165" fontId="0" fillId="0" borderId="5" xfId="13" applyFont="1" applyFill="1" applyAlignment="1">
      <alignment horizontal="left" vertical="center" wrapText="1"/>
    </xf>
    <xf numFmtId="0" fontId="4" fillId="3" borderId="0" xfId="0" applyFont="1" applyFill="1">
      <alignment vertical="center" wrapText="1"/>
    </xf>
    <xf numFmtId="0" fontId="0" fillId="10" borderId="0" xfId="0" applyFill="1">
      <alignment vertical="center" wrapText="1"/>
    </xf>
    <xf numFmtId="0" fontId="4" fillId="0" borderId="0" xfId="0" applyFont="1">
      <alignment vertical="center" wrapText="1"/>
    </xf>
    <xf numFmtId="0" fontId="12" fillId="0" borderId="7" xfId="0" applyFont="1" applyBorder="1">
      <alignment vertical="center" wrapText="1"/>
    </xf>
    <xf numFmtId="165" fontId="0" fillId="7" borderId="5" xfId="13" applyFont="1" applyFill="1" applyAlignment="1">
      <alignment horizontal="left" vertical="center" wrapText="1"/>
    </xf>
    <xf numFmtId="0" fontId="0" fillId="11" borderId="0" xfId="0" applyFill="1">
      <alignment vertical="center" wrapText="1"/>
    </xf>
    <xf numFmtId="0" fontId="4" fillId="0" borderId="7" xfId="0" applyFont="1" applyBorder="1" applyAlignment="1">
      <alignment vertical="center"/>
    </xf>
    <xf numFmtId="0" fontId="4" fillId="0" borderId="7" xfId="0" applyFont="1" applyBorder="1">
      <alignment vertical="center" wrapText="1"/>
    </xf>
    <xf numFmtId="0" fontId="0" fillId="3" borderId="7" xfId="0" applyFill="1" applyBorder="1">
      <alignment vertical="center" wrapText="1"/>
    </xf>
    <xf numFmtId="0" fontId="4" fillId="3" borderId="7" xfId="0" applyFont="1" applyFill="1" applyBorder="1">
      <alignment vertical="center" wrapText="1"/>
    </xf>
    <xf numFmtId="0" fontId="11" fillId="3" borderId="7" xfId="0" applyFont="1" applyFill="1" applyBorder="1">
      <alignment vertical="center" wrapText="1"/>
    </xf>
    <xf numFmtId="0" fontId="0" fillId="9" borderId="7" xfId="0" applyFill="1" applyBorder="1">
      <alignment vertical="center" wrapText="1"/>
    </xf>
    <xf numFmtId="0" fontId="4" fillId="9" borderId="0" xfId="0" applyFont="1" applyFill="1">
      <alignment vertical="center" wrapText="1"/>
    </xf>
    <xf numFmtId="0" fontId="4" fillId="9" borderId="7" xfId="0" applyFont="1" applyFill="1" applyBorder="1">
      <alignment vertical="center" wrapText="1"/>
    </xf>
    <xf numFmtId="0" fontId="15" fillId="9" borderId="0" xfId="0" quotePrefix="1" applyFont="1" applyFill="1">
      <alignment vertical="center" wrapText="1"/>
    </xf>
    <xf numFmtId="0" fontId="0" fillId="0" borderId="0" xfId="0" applyAlignment="1">
      <alignment horizontal="center" vertical="center" wrapText="1"/>
    </xf>
    <xf numFmtId="165" fontId="0" fillId="9" borderId="0" xfId="13" applyFont="1" applyFill="1" applyBorder="1" applyAlignment="1">
      <alignment horizontal="left" vertical="center" wrapText="1"/>
    </xf>
    <xf numFmtId="0" fontId="0" fillId="9" borderId="0" xfId="0" quotePrefix="1" applyFill="1">
      <alignment vertical="center" wrapText="1"/>
    </xf>
    <xf numFmtId="0" fontId="4" fillId="10" borderId="0" xfId="0" applyFont="1" applyFill="1">
      <alignment vertical="center" wrapText="1"/>
    </xf>
    <xf numFmtId="0" fontId="0" fillId="12" borderId="0" xfId="0" applyFill="1">
      <alignment vertical="center" wrapText="1"/>
    </xf>
    <xf numFmtId="165" fontId="0" fillId="6" borderId="8" xfId="13" applyFont="1" applyFill="1" applyBorder="1" applyAlignment="1">
      <alignment horizontal="left" vertical="center" wrapText="1"/>
    </xf>
    <xf numFmtId="0" fontId="4" fillId="12" borderId="0" xfId="0" applyFont="1" applyFill="1">
      <alignment vertical="center" wrapText="1"/>
    </xf>
    <xf numFmtId="0" fontId="12" fillId="12" borderId="0" xfId="0" applyFont="1" applyFill="1">
      <alignment vertical="center" wrapText="1"/>
    </xf>
    <xf numFmtId="0" fontId="12" fillId="8" borderId="0" xfId="0" applyFont="1" applyFill="1">
      <alignment vertical="center" wrapText="1"/>
    </xf>
    <xf numFmtId="0" fontId="6" fillId="0" borderId="5" xfId="12" applyAlignment="1">
      <alignment vertical="center" wrapText="1"/>
    </xf>
    <xf numFmtId="0" fontId="7" fillId="0" borderId="0" xfId="2">
      <alignment horizontal="left" indent="1"/>
    </xf>
    <xf numFmtId="0" fontId="5" fillId="0" borderId="0" xfId="1" applyAlignment="1">
      <alignment horizontal="left" vertical="center"/>
    </xf>
    <xf numFmtId="0" fontId="4" fillId="3" borderId="0" xfId="0" applyFont="1" applyFill="1" applyAlignment="1">
      <alignment horizontal="center" vertical="center" wrapText="1"/>
    </xf>
    <xf numFmtId="0" fontId="15" fillId="0" borderId="12" xfId="0" quotePrefix="1" applyFont="1" applyBorder="1" applyAlignment="1">
      <alignment horizontal="center" vertical="center" wrapText="1"/>
    </xf>
    <xf numFmtId="0" fontId="0" fillId="10" borderId="0" xfId="0" applyFill="1" applyAlignment="1">
      <alignment horizontal="center" vertical="center" wrapText="1"/>
    </xf>
    <xf numFmtId="0" fontId="0" fillId="10" borderId="7" xfId="0" applyFill="1" applyBorder="1" applyAlignment="1">
      <alignment horizontal="center" vertical="center" wrapText="1"/>
    </xf>
    <xf numFmtId="0" fontId="11" fillId="5" borderId="7" xfId="0" applyFont="1" applyFill="1" applyBorder="1" applyAlignment="1">
      <alignment horizontal="center" vertical="center" wrapText="1"/>
    </xf>
    <xf numFmtId="0" fontId="12" fillId="9" borderId="12" xfId="0" applyFont="1" applyFill="1" applyBorder="1" applyAlignment="1">
      <alignment horizontal="center" vertical="center" wrapText="1"/>
    </xf>
    <xf numFmtId="165" fontId="0" fillId="5" borderId="9" xfId="13" applyFont="1" applyFill="1" applyBorder="1" applyAlignment="1">
      <alignment horizontal="center" vertical="center"/>
    </xf>
    <xf numFmtId="165" fontId="0" fillId="5" borderId="10" xfId="13" applyFont="1" applyFill="1" applyBorder="1" applyAlignment="1">
      <alignment horizontal="center" vertical="center"/>
    </xf>
    <xf numFmtId="165" fontId="0" fillId="5" borderId="11" xfId="13" applyFont="1" applyFill="1" applyBorder="1" applyAlignment="1">
      <alignment horizontal="center" vertical="center"/>
    </xf>
    <xf numFmtId="0" fontId="0" fillId="12" borderId="0" xfId="0" applyFill="1" applyAlignment="1">
      <alignment horizontal="center" vertical="center" wrapText="1"/>
    </xf>
    <xf numFmtId="0" fontId="0" fillId="12" borderId="7" xfId="0" applyFill="1" applyBorder="1" applyAlignment="1">
      <alignment horizontal="center" vertical="center" wrapText="1"/>
    </xf>
    <xf numFmtId="0" fontId="12" fillId="12" borderId="0" xfId="0" applyFont="1" applyFill="1" applyAlignment="1">
      <alignment horizontal="center" vertical="center" wrapText="1"/>
    </xf>
    <xf numFmtId="0" fontId="12" fillId="12" borderId="7" xfId="0" applyFont="1" applyFill="1" applyBorder="1" applyAlignment="1">
      <alignment horizontal="center" vertical="center" wrapText="1"/>
    </xf>
    <xf numFmtId="0" fontId="0" fillId="9" borderId="0" xfId="0" quotePrefix="1" applyFill="1" applyAlignment="1">
      <alignment horizontal="center" vertical="center" wrapText="1"/>
    </xf>
    <xf numFmtId="0" fontId="0" fillId="9" borderId="13" xfId="0" quotePrefix="1" applyFill="1" applyBorder="1" applyAlignment="1">
      <alignment horizontal="center" vertical="center" wrapText="1"/>
    </xf>
    <xf numFmtId="0" fontId="11" fillId="9" borderId="0" xfId="0" applyFont="1" applyFill="1" applyAlignment="1">
      <alignment horizontal="center" vertical="center" wrapText="1"/>
    </xf>
    <xf numFmtId="0" fontId="11" fillId="9" borderId="7" xfId="0" applyFont="1" applyFill="1" applyBorder="1" applyAlignment="1">
      <alignment horizontal="center" vertical="center" wrapText="1"/>
    </xf>
    <xf numFmtId="0" fontId="17" fillId="4" borderId="0" xfId="0" applyFont="1" applyFill="1" applyAlignment="1">
      <alignment horizontal="center" vertical="center" wrapText="1"/>
    </xf>
    <xf numFmtId="0" fontId="4" fillId="6" borderId="0" xfId="0" applyFont="1" applyFill="1" applyAlignment="1">
      <alignment horizontal="center" vertical="center" wrapText="1"/>
    </xf>
    <xf numFmtId="0" fontId="4" fillId="6" borderId="0" xfId="0" applyFont="1" applyFill="1" applyAlignment="1">
      <alignment horizontal="center" vertical="center" wrapText="1"/>
    </xf>
    <xf numFmtId="0" fontId="4" fillId="6" borderId="7" xfId="0" applyFont="1" applyFill="1" applyBorder="1" applyAlignment="1">
      <alignment horizontal="center" vertical="center" wrapText="1"/>
    </xf>
    <xf numFmtId="0" fontId="0" fillId="6" borderId="0" xfId="0" applyFill="1" applyAlignment="1">
      <alignment horizontal="center" vertical="center" wrapText="1"/>
    </xf>
    <xf numFmtId="0" fontId="0" fillId="6" borderId="7" xfId="0" applyFill="1" applyBorder="1" applyAlignment="1">
      <alignment horizontal="center" vertical="center" wrapText="1"/>
    </xf>
    <xf numFmtId="165" fontId="0" fillId="9" borderId="0" xfId="13" applyFont="1" applyFill="1" applyBorder="1" applyAlignment="1">
      <alignment horizontal="center" vertical="center"/>
    </xf>
    <xf numFmtId="165" fontId="0" fillId="9" borderId="7" xfId="13" applyFont="1" applyFill="1" applyBorder="1" applyAlignment="1">
      <alignment horizontal="center" vertical="center"/>
    </xf>
    <xf numFmtId="0" fontId="0" fillId="0" borderId="0" xfId="0" applyAlignment="1">
      <alignment horizontal="center" vertical="center" wrapText="1"/>
    </xf>
    <xf numFmtId="0" fontId="0" fillId="0" borderId="7" xfId="0" applyBorder="1" applyAlignment="1">
      <alignment horizontal="center" vertical="center" wrapText="1"/>
    </xf>
    <xf numFmtId="0" fontId="11" fillId="7" borderId="0" xfId="0" applyFont="1" applyFill="1" applyAlignment="1">
      <alignment horizontal="center" vertical="center" wrapText="1"/>
    </xf>
    <xf numFmtId="0" fontId="12" fillId="9" borderId="0" xfId="0" applyFont="1" applyFill="1" applyBorder="1" applyAlignment="1">
      <alignment horizontal="center" vertical="center" wrapText="1"/>
    </xf>
    <xf numFmtId="0" fontId="15" fillId="6" borderId="0" xfId="0" applyFont="1" applyFill="1" applyAlignment="1">
      <alignment horizontal="center" vertical="center" wrapText="1"/>
    </xf>
    <xf numFmtId="0" fontId="1" fillId="6" borderId="13" xfId="0" applyFont="1" applyFill="1" applyBorder="1" applyAlignment="1">
      <alignment horizontal="center" vertical="center" wrapText="1"/>
    </xf>
    <xf numFmtId="0" fontId="1" fillId="6" borderId="0" xfId="0" applyFont="1" applyFill="1" applyBorder="1" applyAlignment="1">
      <alignment horizontal="center" vertical="center" wrapText="1"/>
    </xf>
    <xf numFmtId="0" fontId="0" fillId="13" borderId="0" xfId="0" applyFill="1">
      <alignment vertical="center" wrapText="1"/>
    </xf>
    <xf numFmtId="0" fontId="0" fillId="13" borderId="0" xfId="0" applyFill="1" applyAlignment="1">
      <alignment horizontal="center" vertical="center" wrapText="1"/>
    </xf>
    <xf numFmtId="165" fontId="0" fillId="12" borderId="0" xfId="13" applyFont="1" applyFill="1" applyBorder="1" applyAlignment="1">
      <alignment horizontal="center" vertical="center"/>
    </xf>
  </cellXfs>
  <cellStyles count="15">
    <cellStyle name="Calendar_Day" xfId="13" xr:uid="{00000000-0005-0000-0000-000000000000}"/>
    <cellStyle name="Comma" xfId="6" builtinId="3" customBuiltin="1"/>
    <cellStyle name="Comma [0]" xfId="7" builtinId="6" customBuiltin="1"/>
    <cellStyle name="Currency" xfId="8" builtinId="4" customBuiltin="1"/>
    <cellStyle name="Currency [0]" xfId="9" builtinId="7" customBuiltin="1"/>
    <cellStyle name="Heading 1" xfId="2" builtinId="16" customBuiltin="1"/>
    <cellStyle name="Heading 2" xfId="3" builtinId="17" customBuiltin="1"/>
    <cellStyle name="Heading 3" xfId="4" builtinId="18" customBuiltin="1"/>
    <cellStyle name="Heading 4" xfId="5" builtinId="19" customBuiltin="1"/>
    <cellStyle name="Normal" xfId="0" builtinId="0" customBuiltin="1"/>
    <cellStyle name="Note" xfId="11" builtinId="10" customBuiltin="1"/>
    <cellStyle name="Notes" xfId="12" xr:uid="{00000000-0005-0000-0000-00000B000000}"/>
    <cellStyle name="Percent" xfId="10" builtinId="5" customBuiltin="1"/>
    <cellStyle name="Row_headings" xfId="14" xr:uid="{00000000-0005-0000-0000-00000D000000}"/>
    <cellStyle name="Title" xfId="1" builtinId="15" customBuiltin="1"/>
  </cellStyles>
  <dxfs count="18">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ne Month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Trebuchet MS">
      <a:maj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rebuchet MS" panose="020B0603020202020204"/>
        <a:ea typeface=""/>
        <a:cs typeface=""/>
        <a:font script="Jpan" typeface="HG丸ｺﾞｼｯｸM-PRO"/>
        <a:font script="Hang" typeface="HY그래픽M"/>
        <a:font script="Hans" typeface="华文新魏"/>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pageSetUpPr autoPageBreaks="0" fitToPage="1"/>
  </sheetPr>
  <dimension ref="A1:L22"/>
  <sheetViews>
    <sheetView showGridLines="0" topLeftCell="B1" zoomScale="90" zoomScaleNormal="90" workbookViewId="0">
      <selection activeCell="F19" sqref="F19:F20"/>
    </sheetView>
  </sheetViews>
  <sheetFormatPr defaultColWidth="9" defaultRowHeight="16.5" x14ac:dyDescent="0.3"/>
  <cols>
    <col min="1" max="1" width="2.625" customWidth="1"/>
    <col min="2" max="3" width="18.25" customWidth="1"/>
    <col min="4" max="4" width="23.125" bestFit="1" customWidth="1"/>
    <col min="5" max="7" width="18.25" customWidth="1"/>
    <col min="8" max="8" width="18.25" hidden="1" customWidth="1"/>
    <col min="9" max="9" width="2.625" customWidth="1"/>
    <col min="11" max="11" width="10.875" bestFit="1" customWidth="1"/>
  </cols>
  <sheetData>
    <row r="1" spans="1:12" ht="38.25" customHeight="1" x14ac:dyDescent="0.4">
      <c r="B1" s="64" t="str">
        <f>UPPER(MonthToDisplay)</f>
        <v>NOVEMBER</v>
      </c>
      <c r="C1" s="64"/>
      <c r="E1" s="10"/>
    </row>
    <row r="2" spans="1:12" ht="16.5" customHeight="1" x14ac:dyDescent="0.3">
      <c r="B2" s="65">
        <f ca="1">YearToDisplay</f>
        <v>2025</v>
      </c>
      <c r="C2" s="65"/>
      <c r="D2" s="26"/>
      <c r="F2" s="2" t="s">
        <v>0</v>
      </c>
      <c r="G2" s="1" t="s">
        <v>1</v>
      </c>
    </row>
    <row r="3" spans="1:12" ht="16.5" customHeight="1" x14ac:dyDescent="0.3">
      <c r="B3" s="65"/>
      <c r="C3" s="65"/>
      <c r="F3" s="2" t="s">
        <v>2</v>
      </c>
      <c r="G3" s="3">
        <f ca="1">YEAR(TODAY())</f>
        <v>2025</v>
      </c>
    </row>
    <row r="4" spans="1:12" ht="16.5" customHeight="1" thickBot="1" x14ac:dyDescent="0.35">
      <c r="B4" s="65"/>
      <c r="C4" s="65"/>
      <c r="F4" s="2" t="s">
        <v>3</v>
      </c>
      <c r="G4" s="1" t="s">
        <v>4</v>
      </c>
    </row>
    <row r="5" spans="1:12" ht="45.95" customHeight="1" thickTop="1" x14ac:dyDescent="0.35">
      <c r="B5" s="5">
        <f t="array" aca="1" ref="B5:H5" ca="1">INDEX(calendar,,daypattern)</f>
        <v>45950</v>
      </c>
      <c r="C5" s="5">
        <f ca="1"/>
        <v>45951</v>
      </c>
      <c r="D5" s="5">
        <f ca="1"/>
        <v>45952</v>
      </c>
      <c r="E5" s="5">
        <f ca="1"/>
        <v>45953</v>
      </c>
      <c r="F5" s="5">
        <f ca="1"/>
        <v>45954</v>
      </c>
      <c r="G5" s="5">
        <f ca="1"/>
        <v>45955</v>
      </c>
      <c r="H5" s="5">
        <f ca="1"/>
        <v>45956</v>
      </c>
    </row>
    <row r="6" spans="1:12" ht="24" customHeight="1" x14ac:dyDescent="0.3">
      <c r="A6" s="8"/>
      <c r="B6" s="28">
        <f t="array" aca="1" ref="B6:H6" ca="1">INDEX(calendar,ndx+0,daypattern)</f>
        <v>45957</v>
      </c>
      <c r="C6" s="28">
        <f ca="1"/>
        <v>45958</v>
      </c>
      <c r="D6" s="28">
        <f ca="1"/>
        <v>45959</v>
      </c>
      <c r="E6" s="28">
        <f ca="1"/>
        <v>45960</v>
      </c>
      <c r="F6" s="28">
        <f ca="1"/>
        <v>45961</v>
      </c>
      <c r="G6" s="28">
        <f ca="1"/>
        <v>45962</v>
      </c>
      <c r="H6" s="28">
        <f ca="1"/>
        <v>45963</v>
      </c>
    </row>
    <row r="7" spans="1:12" ht="59.25" customHeight="1" x14ac:dyDescent="0.3">
      <c r="A7" s="8" t="s">
        <v>5</v>
      </c>
      <c r="B7" s="10"/>
      <c r="C7" s="10"/>
      <c r="D7" s="10"/>
      <c r="E7" s="9"/>
      <c r="F7" s="9"/>
      <c r="G7" s="9"/>
      <c r="H7" s="9"/>
    </row>
    <row r="8" spans="1:12" ht="24" customHeight="1" x14ac:dyDescent="0.3">
      <c r="A8" s="8"/>
      <c r="B8" s="29">
        <f t="array" aca="1" ref="B8:H8" ca="1">INDEX(calendar,ndx+1,daypattern)</f>
        <v>45964</v>
      </c>
      <c r="C8" s="29">
        <f ca="1"/>
        <v>45965</v>
      </c>
      <c r="D8" s="29">
        <f ca="1"/>
        <v>45966</v>
      </c>
      <c r="E8" s="29">
        <f ca="1"/>
        <v>45967</v>
      </c>
      <c r="F8" s="29">
        <f ca="1"/>
        <v>45968</v>
      </c>
      <c r="G8" s="28">
        <f ca="1"/>
        <v>45969</v>
      </c>
      <c r="H8" s="28">
        <f ca="1"/>
        <v>45970</v>
      </c>
    </row>
    <row r="9" spans="1:12" ht="24.75" customHeight="1" x14ac:dyDescent="0.3">
      <c r="A9" s="8" t="s">
        <v>5</v>
      </c>
      <c r="B9" s="11"/>
      <c r="C9" s="10"/>
      <c r="D9" s="10"/>
      <c r="E9" s="10"/>
      <c r="F9" s="10"/>
      <c r="L9" s="21"/>
    </row>
    <row r="10" spans="1:12" ht="24" customHeight="1" x14ac:dyDescent="0.3">
      <c r="A10" s="8"/>
      <c r="B10" s="10"/>
      <c r="C10" s="10"/>
      <c r="D10" s="10"/>
      <c r="E10" s="10"/>
      <c r="F10" s="10"/>
      <c r="L10" s="22"/>
    </row>
    <row r="11" spans="1:12" ht="33" customHeight="1" x14ac:dyDescent="0.3">
      <c r="A11" s="8"/>
      <c r="B11" s="10"/>
      <c r="C11" s="10"/>
      <c r="D11" s="10"/>
      <c r="E11" s="14"/>
      <c r="F11" s="10"/>
      <c r="L11" s="21"/>
    </row>
    <row r="12" spans="1:12" ht="24" customHeight="1" x14ac:dyDescent="0.3">
      <c r="A12" s="8"/>
      <c r="B12" s="29">
        <f t="array" aca="1" ref="B12:H12" ca="1">INDEX(calendar,ndx+2,daypattern)</f>
        <v>45971</v>
      </c>
      <c r="C12" s="29">
        <f ca="1"/>
        <v>45972</v>
      </c>
      <c r="D12" s="29">
        <f ca="1"/>
        <v>45973</v>
      </c>
      <c r="E12" s="29">
        <f ca="1"/>
        <v>45974</v>
      </c>
      <c r="F12" s="29">
        <f ca="1"/>
        <v>45975</v>
      </c>
      <c r="G12" s="28">
        <f ca="1"/>
        <v>45976</v>
      </c>
      <c r="H12" s="28">
        <f ca="1"/>
        <v>45977</v>
      </c>
    </row>
    <row r="13" spans="1:12" ht="23.25" customHeight="1" x14ac:dyDescent="0.3">
      <c r="A13" s="8"/>
      <c r="B13" s="10"/>
      <c r="C13" s="10"/>
      <c r="D13" s="10"/>
      <c r="E13" s="10"/>
      <c r="F13" s="10"/>
      <c r="G13" s="10"/>
    </row>
    <row r="14" spans="1:12" s="10" customFormat="1" ht="43.15" customHeight="1" x14ac:dyDescent="0.3">
      <c r="A14" s="17"/>
      <c r="B14" s="39"/>
      <c r="C14" s="39"/>
      <c r="D14" s="39"/>
      <c r="E14" s="39"/>
      <c r="F14" s="66"/>
      <c r="G14" s="66"/>
      <c r="L14" s="23"/>
    </row>
    <row r="15" spans="1:12" ht="24" customHeight="1" x14ac:dyDescent="0.3">
      <c r="A15" s="8"/>
      <c r="B15" s="29">
        <f t="array" aca="1" ref="B15:H15" ca="1">INDEX(calendar,ndx+3,daypattern)</f>
        <v>45978</v>
      </c>
      <c r="C15" s="29">
        <f ca="1"/>
        <v>45979</v>
      </c>
      <c r="D15" s="29">
        <f ca="1"/>
        <v>45980</v>
      </c>
      <c r="E15" s="29">
        <f ca="1"/>
        <v>45981</v>
      </c>
      <c r="F15" s="30">
        <f ca="1"/>
        <v>45982</v>
      </c>
      <c r="G15" s="28">
        <f ca="1"/>
        <v>45983</v>
      </c>
      <c r="H15" s="28">
        <f ca="1"/>
        <v>45984</v>
      </c>
      <c r="L15" s="22"/>
    </row>
    <row r="16" spans="1:12" ht="29.25" customHeight="1" x14ac:dyDescent="0.3">
      <c r="A16" s="8" t="s">
        <v>5</v>
      </c>
      <c r="B16" s="87"/>
      <c r="C16" s="85"/>
      <c r="D16" s="25" t="s">
        <v>71</v>
      </c>
      <c r="E16" s="85" t="s">
        <v>62</v>
      </c>
      <c r="F16" s="85" t="s">
        <v>63</v>
      </c>
      <c r="G16" s="62" t="s">
        <v>61</v>
      </c>
      <c r="L16" s="24"/>
    </row>
    <row r="17" spans="1:8" ht="45.75" customHeight="1" x14ac:dyDescent="0.3">
      <c r="A17" s="8"/>
      <c r="B17" s="88"/>
      <c r="C17" s="86"/>
      <c r="D17" s="36" t="s">
        <v>7</v>
      </c>
      <c r="E17" s="86"/>
      <c r="F17" s="86"/>
    </row>
    <row r="18" spans="1:8" ht="24" customHeight="1" x14ac:dyDescent="0.3">
      <c r="A18" s="8"/>
      <c r="B18" s="28">
        <f t="array" aca="1" ref="B18:H18" ca="1">INDEX(calendar,ndx+4,daypattern)</f>
        <v>45985</v>
      </c>
      <c r="C18" s="28">
        <f ca="1"/>
        <v>45986</v>
      </c>
      <c r="D18" s="28">
        <f ca="1"/>
        <v>45987</v>
      </c>
      <c r="E18" s="28">
        <f ca="1"/>
        <v>45988</v>
      </c>
      <c r="F18" s="28">
        <f ca="1"/>
        <v>45989</v>
      </c>
      <c r="G18" s="28">
        <f ca="1"/>
        <v>45990</v>
      </c>
      <c r="H18" s="28">
        <f ca="1"/>
        <v>45991</v>
      </c>
    </row>
    <row r="19" spans="1:8" ht="28.5" customHeight="1" x14ac:dyDescent="0.3">
      <c r="A19" s="8"/>
      <c r="B19" s="87" t="s">
        <v>63</v>
      </c>
      <c r="C19" s="85" t="s">
        <v>62</v>
      </c>
      <c r="D19" s="87" t="s">
        <v>64</v>
      </c>
      <c r="E19" t="s">
        <v>8</v>
      </c>
      <c r="F19" s="75" t="s">
        <v>65</v>
      </c>
      <c r="G19" s="37" t="s">
        <v>22</v>
      </c>
    </row>
    <row r="20" spans="1:8" ht="28.5" customHeight="1" x14ac:dyDescent="0.3">
      <c r="A20" s="8"/>
      <c r="B20" s="88"/>
      <c r="C20" s="86"/>
      <c r="D20" s="88"/>
      <c r="E20" s="27" t="s">
        <v>9</v>
      </c>
      <c r="F20" s="76"/>
      <c r="G20" s="36"/>
    </row>
    <row r="21" spans="1:8" ht="24" customHeight="1" x14ac:dyDescent="0.3">
      <c r="A21" s="8"/>
      <c r="B21" s="4">
        <f t="array" aca="1" ref="B21:C21" ca="1">INDEX(calendar,ndx+5,daypattern)</f>
        <v>45992</v>
      </c>
      <c r="C21" s="7">
        <f ca="1"/>
        <v>45993</v>
      </c>
      <c r="D21" s="6" t="s">
        <v>10</v>
      </c>
      <c r="E21" s="63"/>
      <c r="F21" s="63"/>
      <c r="G21" s="63"/>
      <c r="H21" s="63"/>
    </row>
    <row r="22" spans="1:8" ht="30.4" customHeight="1" x14ac:dyDescent="0.3">
      <c r="A22" s="8" t="s">
        <v>5</v>
      </c>
      <c r="E22" s="63"/>
      <c r="F22" s="63"/>
      <c r="G22" s="63"/>
      <c r="H22" s="63"/>
    </row>
  </sheetData>
  <mergeCells count="12">
    <mergeCell ref="E21:H22"/>
    <mergeCell ref="B1:C1"/>
    <mergeCell ref="B2:C4"/>
    <mergeCell ref="F14:G14"/>
    <mergeCell ref="C16:C17"/>
    <mergeCell ref="B16:B17"/>
    <mergeCell ref="E16:E17"/>
    <mergeCell ref="F16:F17"/>
    <mergeCell ref="B19:B20"/>
    <mergeCell ref="C19:C20"/>
    <mergeCell ref="D19:D20"/>
    <mergeCell ref="F19:F20"/>
  </mergeCells>
  <phoneticPr fontId="16" type="noConversion"/>
  <conditionalFormatting sqref="B6:H7 B8:E9 C10:E11 B12:E12 B15:E15 B18:H18 H19:H20 B21:E21 C22">
    <cfRule type="expression" dxfId="17" priority="15">
      <formula>MonthToDisplayNumber&lt;&gt;MONTH(B6)</formula>
    </cfRule>
  </conditionalFormatting>
  <conditionalFormatting sqref="E20">
    <cfRule type="expression" dxfId="16" priority="1">
      <formula>MonthToDisplayNumber&lt;&gt;MONTH(E20)</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5" xr:uid="{00000000-0002-0000-0000-000000000000}"/>
    <dataValidation allowBlank="1" showInputMessage="1" showErrorMessage="1" prompt="Automatically determined weekday" sqref="C5:H5" xr:uid="{00000000-0002-0000-0000-000001000000}"/>
    <dataValidation allowBlank="1" showInputMessage="1" showErrorMessage="1" prompt="This row &amp; rows 8, 10, 12, 14 &amp; 16 contain calendar days of the week. If this cell doesn’t contain the number 1, then it is a day from the previous month" sqref="B6" xr:uid="{00000000-0002-0000-0000-000002000000}"/>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G4" xr:uid="{00000000-0002-0000-0000-000003000000}">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G2" xr:uid="{00000000-0002-0000-0000-000004000000}">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1" xr:uid="{00000000-0002-0000-0000-000005000000}"/>
    <dataValidation allowBlank="1" showInputMessage="1" showErrorMessage="1" prompt="Select calendar month in cell at right" sqref="F2" xr:uid="{00000000-0002-0000-0000-000006000000}"/>
    <dataValidation allowBlank="1" showInputMessage="1" showErrorMessage="1" prompt="Enter calendar year in cell at right" sqref="F3" xr:uid="{00000000-0002-0000-0000-000007000000}"/>
    <dataValidation allowBlank="1" showInputMessage="1" showErrorMessage="1" prompt="Select first day of the week in cell at right" sqref="F4" xr:uid="{00000000-0002-0000-0000-000008000000}"/>
    <dataValidation allowBlank="1" showInputMessage="1" showErrorMessage="1" prompt="Enter year in this cell" sqref="G3" xr:uid="{00000000-0002-0000-0000-000009000000}"/>
    <dataValidation allowBlank="1" showInputMessage="1" showErrorMessage="1" prompt="This row &amp; rows 9, 11, 13, 15, &amp; 17 contain cells for entering daily notes related to the calendar day in cell above. Enter monthly notes in cell E16" sqref="B7" xr:uid="{00000000-0002-0000-0000-00000A000000}"/>
    <dataValidation allowBlank="1" showInputMessage="1" showErrorMessage="1" prompt="Enter monthly notes in cell at right" sqref="D21" xr:uid="{00000000-0002-0000-0000-00000B000000}"/>
    <dataValidation allowBlank="1" showInputMessage="1" showErrorMessage="1" prompt="Month in this cell is automatically updated based on the year selected in cell H2. To change the month, select month from drop down list in cell H2" sqref="B1:C1" xr:uid="{00000000-0002-0000-0000-00000C000000}"/>
    <dataValidation allowBlank="1" showInputMessage="1" showErrorMessage="1" prompt="Year in this cell is automatically updated based on year entered in cell H3. Calendar below has dates for previous &amp; next month. Enter monthly notes in cell E16" sqref="B2:C4" xr:uid="{00000000-0002-0000-0000-00000D000000}"/>
    <dataValidation allowBlank="1" showInputMessage="1" showErrorMessage="1" prompt="Enter monthly notes in this cell" sqref="E21:H22" xr:uid="{00000000-0002-0000-0000-00000E000000}"/>
  </dataValidations>
  <printOptions horizontalCentered="1" verticalCentered="1"/>
  <pageMargins left="0.45" right="0.45" top="0.4" bottom="0.5" header="0.3" footer="0.3"/>
  <pageSetup scale="8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pageSetUpPr autoPageBreaks="0" fitToPage="1"/>
  </sheetPr>
  <dimension ref="A1:I25"/>
  <sheetViews>
    <sheetView showGridLines="0" topLeftCell="A6" zoomScale="80" zoomScaleNormal="85" workbookViewId="0">
      <selection activeCell="D17" sqref="D17"/>
    </sheetView>
  </sheetViews>
  <sheetFormatPr defaultColWidth="9" defaultRowHeight="16.5" x14ac:dyDescent="0.3"/>
  <cols>
    <col min="1" max="1" width="2.625" customWidth="1"/>
    <col min="2" max="7" width="18.25" customWidth="1"/>
    <col min="8" max="8" width="18.25" hidden="1" customWidth="1"/>
    <col min="9" max="9" width="2.625" customWidth="1"/>
    <col min="11" max="11" width="10.875" bestFit="1" customWidth="1"/>
  </cols>
  <sheetData>
    <row r="1" spans="1:8" ht="38.25" customHeight="1" x14ac:dyDescent="0.4">
      <c r="B1" s="64" t="str">
        <f>UPPER(MonthToDisplay)</f>
        <v>DECEMBER</v>
      </c>
      <c r="C1" s="64"/>
      <c r="D1" s="10"/>
      <c r="E1" s="10"/>
    </row>
    <row r="2" spans="1:8" ht="16.5" customHeight="1" x14ac:dyDescent="0.3">
      <c r="B2" s="65">
        <f ca="1">YearToDisplay</f>
        <v>2025</v>
      </c>
      <c r="C2" s="65"/>
      <c r="D2" s="9"/>
      <c r="F2" s="2" t="s">
        <v>0</v>
      </c>
      <c r="G2" s="1" t="s">
        <v>11</v>
      </c>
    </row>
    <row r="3" spans="1:8" ht="16.5" customHeight="1" x14ac:dyDescent="0.3">
      <c r="B3" s="65"/>
      <c r="C3" s="65"/>
      <c r="F3" s="2" t="s">
        <v>2</v>
      </c>
      <c r="G3" s="3">
        <f ca="1">YEAR(TODAY())</f>
        <v>2025</v>
      </c>
    </row>
    <row r="4" spans="1:8" ht="16.5" customHeight="1" thickBot="1" x14ac:dyDescent="0.35">
      <c r="B4" s="65"/>
      <c r="C4" s="65"/>
      <c r="F4" s="2" t="s">
        <v>3</v>
      </c>
      <c r="G4" s="1" t="s">
        <v>4</v>
      </c>
    </row>
    <row r="5" spans="1:8" ht="45.95" customHeight="1" thickTop="1" x14ac:dyDescent="0.35">
      <c r="B5" s="5">
        <f t="array" aca="1" ref="B5:H5" ca="1">INDEX(calendar,,daypattern)</f>
        <v>45985</v>
      </c>
      <c r="C5" s="5">
        <f ca="1"/>
        <v>45986</v>
      </c>
      <c r="D5" s="5">
        <f ca="1"/>
        <v>45987</v>
      </c>
      <c r="E5" s="5">
        <f ca="1"/>
        <v>45988</v>
      </c>
      <c r="F5" s="5">
        <f ca="1"/>
        <v>45989</v>
      </c>
      <c r="G5" s="5">
        <f ca="1"/>
        <v>45990</v>
      </c>
      <c r="H5" s="5">
        <f ca="1"/>
        <v>45991</v>
      </c>
    </row>
    <row r="6" spans="1:8" ht="24" customHeight="1" x14ac:dyDescent="0.3">
      <c r="A6" s="8"/>
      <c r="B6" s="28">
        <f t="array" aca="1" ref="B6:H6" ca="1">INDEX(calendar,ndx+0,daypattern)</f>
        <v>45992</v>
      </c>
      <c r="C6" s="28">
        <f ca="1"/>
        <v>45993</v>
      </c>
      <c r="D6" s="28">
        <f ca="1"/>
        <v>45994</v>
      </c>
      <c r="E6" s="28">
        <f ca="1"/>
        <v>45995</v>
      </c>
      <c r="F6" s="28">
        <f ca="1"/>
        <v>45996</v>
      </c>
      <c r="G6" s="28">
        <f ca="1"/>
        <v>45997</v>
      </c>
      <c r="H6" s="28">
        <f ca="1"/>
        <v>45998</v>
      </c>
    </row>
    <row r="7" spans="1:8" ht="33.6" customHeight="1" x14ac:dyDescent="0.3">
      <c r="A7" s="8"/>
      <c r="B7" s="44" t="s">
        <v>12</v>
      </c>
      <c r="C7" s="55" t="s">
        <v>23</v>
      </c>
      <c r="D7" s="89" t="s">
        <v>66</v>
      </c>
      <c r="E7" s="85" t="s">
        <v>62</v>
      </c>
      <c r="F7" s="68" t="s">
        <v>24</v>
      </c>
      <c r="G7" s="100" t="s">
        <v>58</v>
      </c>
      <c r="H7" s="28"/>
    </row>
    <row r="8" spans="1:8" ht="24" customHeight="1" x14ac:dyDescent="0.3">
      <c r="A8" s="8"/>
      <c r="B8" s="87" t="s">
        <v>13</v>
      </c>
      <c r="C8" s="25" t="s">
        <v>48</v>
      </c>
      <c r="D8" s="89"/>
      <c r="E8" s="85"/>
      <c r="F8" s="68"/>
      <c r="G8" s="100"/>
      <c r="H8" s="28"/>
    </row>
    <row r="9" spans="1:8" ht="27" customHeight="1" x14ac:dyDescent="0.3">
      <c r="A9" s="8"/>
      <c r="B9" s="88"/>
      <c r="C9" s="59" t="s">
        <v>49</v>
      </c>
      <c r="D9" s="90"/>
      <c r="E9" s="32"/>
      <c r="F9" s="54"/>
      <c r="G9" s="32"/>
      <c r="H9" s="28"/>
    </row>
    <row r="10" spans="1:8" ht="24" customHeight="1" x14ac:dyDescent="0.3">
      <c r="A10" s="8"/>
      <c r="B10" s="28">
        <f t="array" aca="1" ref="B10:H10" ca="1">INDEX(calendar,ndx+1,daypattern)</f>
        <v>45999</v>
      </c>
      <c r="C10" s="28">
        <f ca="1"/>
        <v>46000</v>
      </c>
      <c r="D10" s="28">
        <f ca="1"/>
        <v>46001</v>
      </c>
      <c r="E10" s="28">
        <f ca="1"/>
        <v>46002</v>
      </c>
      <c r="F10" s="28">
        <f ca="1"/>
        <v>46003</v>
      </c>
      <c r="G10" s="28">
        <f ca="1"/>
        <v>46004</v>
      </c>
      <c r="H10" s="28">
        <f ca="1"/>
        <v>46005</v>
      </c>
    </row>
    <row r="11" spans="1:8" ht="24" customHeight="1" x14ac:dyDescent="0.3">
      <c r="A11" s="8"/>
      <c r="B11" s="44" t="s">
        <v>12</v>
      </c>
      <c r="C11" s="28"/>
      <c r="D11" s="28"/>
      <c r="E11" s="28"/>
      <c r="F11" s="28"/>
      <c r="G11" s="28"/>
      <c r="H11" s="28"/>
    </row>
    <row r="12" spans="1:8" ht="33.75" customHeight="1" x14ac:dyDescent="0.3">
      <c r="A12" s="8" t="s">
        <v>5</v>
      </c>
      <c r="B12" s="87" t="s">
        <v>13</v>
      </c>
      <c r="C12" s="56" t="s">
        <v>44</v>
      </c>
      <c r="D12" s="91" t="s">
        <v>72</v>
      </c>
      <c r="E12" s="85" t="s">
        <v>62</v>
      </c>
      <c r="F12" s="68" t="s">
        <v>25</v>
      </c>
      <c r="G12" s="75" t="s">
        <v>60</v>
      </c>
    </row>
    <row r="13" spans="1:8" ht="33" customHeight="1" x14ac:dyDescent="0.3">
      <c r="A13" s="8"/>
      <c r="B13" s="88"/>
      <c r="C13" s="25" t="s">
        <v>63</v>
      </c>
      <c r="D13" s="92"/>
      <c r="E13" s="86"/>
      <c r="F13" s="69"/>
      <c r="G13" s="76"/>
    </row>
    <row r="14" spans="1:8" ht="24" customHeight="1" x14ac:dyDescent="0.3">
      <c r="A14" s="8"/>
      <c r="B14" s="29">
        <f t="array" aca="1" ref="B14:H14" ca="1">INDEX(calendar,ndx+2,daypattern)</f>
        <v>46006</v>
      </c>
      <c r="C14" s="29">
        <f ca="1"/>
        <v>46007</v>
      </c>
      <c r="D14" s="29">
        <f ca="1"/>
        <v>46008</v>
      </c>
      <c r="E14" s="29">
        <f ca="1"/>
        <v>46009</v>
      </c>
      <c r="F14" s="29">
        <f ca="1"/>
        <v>46010</v>
      </c>
      <c r="G14" s="28">
        <f ca="1"/>
        <v>46011</v>
      </c>
      <c r="H14" s="28">
        <f ca="1"/>
        <v>46012</v>
      </c>
    </row>
    <row r="15" spans="1:8" ht="28.5" customHeight="1" x14ac:dyDescent="0.3">
      <c r="A15" s="8" t="s">
        <v>5</v>
      </c>
      <c r="B15" s="44" t="s">
        <v>12</v>
      </c>
      <c r="C15" s="68" t="s">
        <v>26</v>
      </c>
      <c r="D15" s="91" t="s">
        <v>42</v>
      </c>
      <c r="E15" s="85" t="s">
        <v>62</v>
      </c>
      <c r="F15" s="68" t="s">
        <v>27</v>
      </c>
      <c r="G15" s="75" t="s">
        <v>60</v>
      </c>
    </row>
    <row r="16" spans="1:8" ht="28.5" customHeight="1" x14ac:dyDescent="0.3">
      <c r="A16" s="8"/>
      <c r="B16" s="87" t="s">
        <v>13</v>
      </c>
      <c r="C16" s="69"/>
      <c r="D16" s="91"/>
      <c r="E16" s="85"/>
      <c r="F16" s="69"/>
      <c r="G16" s="75"/>
    </row>
    <row r="17" spans="1:9" ht="23.25" customHeight="1" x14ac:dyDescent="0.3">
      <c r="A17" s="8"/>
      <c r="B17" s="88"/>
      <c r="D17" s="84" t="s">
        <v>43</v>
      </c>
      <c r="E17" s="10"/>
    </row>
    <row r="18" spans="1:9" ht="24" customHeight="1" x14ac:dyDescent="0.3">
      <c r="A18" s="8"/>
      <c r="B18" s="28">
        <f t="array" aca="1" ref="B18:H18" ca="1">INDEX(calendar,ndx+3,daypattern)</f>
        <v>46013</v>
      </c>
      <c r="C18" s="28">
        <f ca="1"/>
        <v>46014</v>
      </c>
      <c r="D18" s="28">
        <f ca="1"/>
        <v>46015</v>
      </c>
      <c r="E18" s="28">
        <f ca="1"/>
        <v>46016</v>
      </c>
      <c r="F18" s="28">
        <f ca="1"/>
        <v>46017</v>
      </c>
      <c r="G18" s="28">
        <f ca="1"/>
        <v>46018</v>
      </c>
      <c r="H18" s="28">
        <f ca="1"/>
        <v>46019</v>
      </c>
      <c r="I18" s="31"/>
    </row>
    <row r="19" spans="1:9" ht="39.4" customHeight="1" x14ac:dyDescent="0.3">
      <c r="A19" s="8" t="s">
        <v>5</v>
      </c>
      <c r="B19" s="68" t="s">
        <v>28</v>
      </c>
      <c r="C19" s="75" t="s">
        <v>52</v>
      </c>
      <c r="D19" s="75" t="s">
        <v>51</v>
      </c>
      <c r="E19" s="93" t="s">
        <v>15</v>
      </c>
      <c r="F19" s="75" t="s">
        <v>51</v>
      </c>
      <c r="G19" s="77" t="s">
        <v>59</v>
      </c>
    </row>
    <row r="20" spans="1:9" ht="26.25" customHeight="1" x14ac:dyDescent="0.3">
      <c r="A20" s="8"/>
      <c r="B20" s="69"/>
      <c r="C20" s="75"/>
      <c r="D20" s="75"/>
      <c r="E20" s="93"/>
      <c r="F20" s="76"/>
      <c r="G20" s="77"/>
    </row>
    <row r="21" spans="1:9" ht="23.25" customHeight="1" x14ac:dyDescent="0.3">
      <c r="A21" s="8"/>
      <c r="B21" s="70" t="s">
        <v>14</v>
      </c>
      <c r="C21" s="70"/>
      <c r="D21" s="70"/>
      <c r="E21" s="70"/>
      <c r="F21" s="70"/>
      <c r="G21" s="78"/>
    </row>
    <row r="22" spans="1:9" ht="24" customHeight="1" thickBot="1" x14ac:dyDescent="0.35">
      <c r="A22" s="8"/>
      <c r="B22" s="28">
        <f t="array" aca="1" ref="B22:H22" ca="1">INDEX(calendar,ndx+4,daypattern)</f>
        <v>46020</v>
      </c>
      <c r="C22" s="28">
        <f ca="1"/>
        <v>46021</v>
      </c>
      <c r="D22" s="28">
        <f ca="1"/>
        <v>46022</v>
      </c>
      <c r="E22" s="28">
        <f ca="1"/>
        <v>46023</v>
      </c>
      <c r="F22" s="28">
        <f ca="1"/>
        <v>46024</v>
      </c>
      <c r="G22" s="28">
        <f ca="1"/>
        <v>46025</v>
      </c>
      <c r="H22" s="28">
        <f ca="1"/>
        <v>46026</v>
      </c>
    </row>
    <row r="23" spans="1:9" ht="24" customHeight="1" thickBot="1" x14ac:dyDescent="0.35">
      <c r="A23" s="8"/>
      <c r="B23" s="72" t="s">
        <v>14</v>
      </c>
      <c r="C23" s="73"/>
      <c r="D23" s="73"/>
      <c r="E23" s="73"/>
      <c r="F23" s="73"/>
      <c r="G23" s="74"/>
      <c r="H23" s="4"/>
    </row>
    <row r="24" spans="1:9" ht="28.5" customHeight="1" x14ac:dyDescent="0.3">
      <c r="A24" s="8" t="s">
        <v>5</v>
      </c>
      <c r="B24" s="71" t="s">
        <v>67</v>
      </c>
      <c r="C24" s="71"/>
      <c r="D24" s="71"/>
      <c r="E24" s="67"/>
      <c r="F24" s="67"/>
      <c r="G24" s="67"/>
    </row>
    <row r="25" spans="1:9" ht="28.5" customHeight="1" x14ac:dyDescent="0.3">
      <c r="A25" s="8"/>
      <c r="B25" s="94"/>
      <c r="C25" s="94"/>
      <c r="D25" s="94"/>
      <c r="E25" s="42"/>
      <c r="F25" s="42"/>
      <c r="G25" s="42"/>
    </row>
  </sheetData>
  <mergeCells count="28">
    <mergeCell ref="B1:C1"/>
    <mergeCell ref="B2:C4"/>
    <mergeCell ref="B23:G23"/>
    <mergeCell ref="F12:F13"/>
    <mergeCell ref="F15:F16"/>
    <mergeCell ref="F19:F20"/>
    <mergeCell ref="B8:B9"/>
    <mergeCell ref="D7:D9"/>
    <mergeCell ref="E7:E8"/>
    <mergeCell ref="G7:G8"/>
    <mergeCell ref="B12:B13"/>
    <mergeCell ref="D12:D13"/>
    <mergeCell ref="E12:E13"/>
    <mergeCell ref="G12:G13"/>
    <mergeCell ref="B16:B17"/>
    <mergeCell ref="E24:G24"/>
    <mergeCell ref="F7:F8"/>
    <mergeCell ref="B19:B20"/>
    <mergeCell ref="B21:F21"/>
    <mergeCell ref="C15:C16"/>
    <mergeCell ref="D15:D16"/>
    <mergeCell ref="E15:E16"/>
    <mergeCell ref="G15:G16"/>
    <mergeCell ref="C19:C20"/>
    <mergeCell ref="D19:D20"/>
    <mergeCell ref="E19:E20"/>
    <mergeCell ref="G19:G21"/>
    <mergeCell ref="B24:D25"/>
  </mergeCells>
  <phoneticPr fontId="16" type="noConversion"/>
  <conditionalFormatting sqref="B23">
    <cfRule type="expression" dxfId="15" priority="15">
      <formula>MonthToDisplayNumber&lt;&gt;MONTH(B23)</formula>
    </cfRule>
  </conditionalFormatting>
  <conditionalFormatting sqref="B6:H6 C7:D7 G7:H7 C9 E9 B10:E10 C11:E11 B14:E14 B18:E18 B22:G22 H22:H25 G9:H9 H8">
    <cfRule type="expression" dxfId="14" priority="27">
      <formula>MonthToDisplayNumber&lt;&gt;MONTH(B6)</formula>
    </cfRule>
  </conditionalFormatting>
  <conditionalFormatting sqref="E25:F25">
    <cfRule type="expression" dxfId="13" priority="1">
      <formula>MonthToDisplayNumber&lt;&gt;MONTH(E25)</formula>
    </cfRule>
  </conditionalFormatting>
  <conditionalFormatting sqref="D15">
    <cfRule type="expression" dxfId="12" priority="7">
      <formula>MonthToDisplayNumber&lt;&gt;MONTH(D15)</formula>
    </cfRule>
  </conditionalFormatting>
  <dataValidations count="12">
    <dataValidation allowBlank="1" showInputMessage="1" showErrorMessage="1" prompt="Automatically determined weekday" sqref="C5:H5" xr:uid="{00000000-0002-0000-0100-000000000000}"/>
    <dataValidation allowBlank="1" showInputMessage="1" showErrorMessage="1" prompt="This row contains the weekday names for this calendar. This cell contains the starting day of the week. To change the starting day, select new weekday from drop down list in cell H4" sqref="B5" xr:uid="{00000000-0002-0000-0100-000001000000}"/>
    <dataValidation allowBlank="1" showInputMessage="1" showErrorMessage="1" prompt="This row &amp; rows 8, 10, 12, 14 &amp; 16 contain calendar days of the week. If this cell doesn’t contain the number 1, then it is a day from the previous month" sqref="B6" xr:uid="{00000000-0002-0000-0100-000002000000}"/>
    <dataValidation allowBlank="1" showInputMessage="1" showErrorMessage="1" prompt="Year in this cell is automatically updated based on year entered in cell H3. Calendar below has dates for previous &amp; next month. Enter monthly notes in cell E16" sqref="B2:C4" xr:uid="{00000000-0002-0000-0100-000004000000}"/>
    <dataValidation allowBlank="1" showInputMessage="1" showErrorMessage="1" prompt="Month in this cell is automatically updated based on the year selected in cell H2. To change the month, select month from drop down list in cell H2" sqref="B1:C1" xr:uid="{00000000-0002-0000-0100-000005000000}"/>
    <dataValidation allowBlank="1" showInputMessage="1" showErrorMessage="1" prompt="Enter year in this cell" sqref="G3" xr:uid="{00000000-0002-0000-0100-000008000000}"/>
    <dataValidation allowBlank="1" showInputMessage="1" showErrorMessage="1" prompt="Select first day of the week in cell at right" sqref="F4" xr:uid="{00000000-0002-0000-0100-000009000000}"/>
    <dataValidation allowBlank="1" showInputMessage="1" showErrorMessage="1" prompt="Enter calendar year in cell at right" sqref="F3" xr:uid="{00000000-0002-0000-0100-00000A000000}"/>
    <dataValidation allowBlank="1" showInputMessage="1" showErrorMessage="1" prompt="Select calendar month in cell at right" sqref="F2" xr:uid="{00000000-0002-0000-0100-00000B000000}"/>
    <dataValidation allowBlank="1" showInputMessage="1" showErrorMessage="1" prompt="Create one-month calendar for any month of any year using this worksheet. Select month in cell H2, change year in cell H3, &amp; select starting day of the week in cell H4" sqref="A1" xr:uid="{00000000-0002-0000-0100-00000C000000}"/>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G2" xr:uid="{00000000-0002-0000-0100-00000D000000}">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G4" xr:uid="{00000000-0002-0000-0100-00000E000000}">
      <formula1>"MONDAY,TUESDAY,WEDNESDAY,THURSDAY,FRIDAY,SATURDAY,SUNDAY"</formula1>
    </dataValidation>
  </dataValidations>
  <printOptions horizontalCentered="1" verticalCentered="1"/>
  <pageMargins left="0.45" right="0.45" top="0.4" bottom="0.5" header="0.3" footer="0.3"/>
  <pageSetup scale="7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DC836-C7CA-42F8-98A5-84C787C1C74D}">
  <sheetPr>
    <tabColor theme="4"/>
    <pageSetUpPr autoPageBreaks="0" fitToPage="1"/>
  </sheetPr>
  <dimension ref="A1:H24"/>
  <sheetViews>
    <sheetView showGridLines="0" topLeftCell="A13" zoomScale="85" zoomScaleNormal="85" workbookViewId="0">
      <selection activeCell="F8" sqref="F8"/>
    </sheetView>
  </sheetViews>
  <sheetFormatPr defaultColWidth="9" defaultRowHeight="16.5" x14ac:dyDescent="0.3"/>
  <cols>
    <col min="1" max="1" width="2.625" customWidth="1"/>
    <col min="2" max="7" width="18.25" customWidth="1"/>
    <col min="8" max="8" width="18.25" hidden="1" customWidth="1"/>
    <col min="9" max="9" width="2.625" customWidth="1"/>
    <col min="11" max="11" width="10.875" bestFit="1" customWidth="1"/>
  </cols>
  <sheetData>
    <row r="1" spans="1:8" ht="38.25" customHeight="1" x14ac:dyDescent="0.4">
      <c r="B1" s="64" t="str">
        <f>UPPER(MonthToDisplay)</f>
        <v>JANUARY</v>
      </c>
      <c r="C1" s="64"/>
      <c r="D1" s="10"/>
      <c r="E1" s="10"/>
    </row>
    <row r="2" spans="1:8" ht="16.5" customHeight="1" x14ac:dyDescent="0.3">
      <c r="B2" s="65">
        <f>YearToDisplay</f>
        <v>2026</v>
      </c>
      <c r="C2" s="65"/>
      <c r="D2" s="9"/>
      <c r="F2" s="2" t="s">
        <v>0</v>
      </c>
      <c r="G2" s="1" t="s">
        <v>16</v>
      </c>
    </row>
    <row r="3" spans="1:8" ht="16.5" customHeight="1" x14ac:dyDescent="0.3">
      <c r="B3" s="65"/>
      <c r="C3" s="65"/>
      <c r="F3" s="2" t="s">
        <v>2</v>
      </c>
      <c r="G3" s="3">
        <v>2026</v>
      </c>
    </row>
    <row r="4" spans="1:8" ht="16.5" customHeight="1" thickBot="1" x14ac:dyDescent="0.35">
      <c r="B4" s="65"/>
      <c r="C4" s="65"/>
      <c r="F4" s="2" t="s">
        <v>3</v>
      </c>
      <c r="G4" s="1" t="s">
        <v>4</v>
      </c>
    </row>
    <row r="5" spans="1:8" ht="45.95" customHeight="1" thickTop="1" x14ac:dyDescent="0.35">
      <c r="B5" s="5">
        <f t="array" ref="B5:H5">INDEX(calendar,,daypattern)</f>
        <v>46013</v>
      </c>
      <c r="C5" s="5">
        <v>46014</v>
      </c>
      <c r="D5" s="5">
        <v>46015</v>
      </c>
      <c r="E5" s="5">
        <v>46016</v>
      </c>
      <c r="F5" s="5">
        <v>46017</v>
      </c>
      <c r="G5" s="5">
        <v>46018</v>
      </c>
      <c r="H5" s="5">
        <v>46019</v>
      </c>
    </row>
    <row r="6" spans="1:8" ht="24" customHeight="1" x14ac:dyDescent="0.3">
      <c r="A6" s="8"/>
      <c r="B6" s="33">
        <f t="array" ref="B6:H6">INDEX(calendar,ndx+0,daypattern)</f>
        <v>46020</v>
      </c>
      <c r="C6" s="33">
        <v>46021</v>
      </c>
      <c r="D6" s="33">
        <v>46022</v>
      </c>
      <c r="E6" s="33">
        <v>46023</v>
      </c>
      <c r="F6" s="33">
        <v>46024</v>
      </c>
      <c r="G6" s="33">
        <v>46025</v>
      </c>
      <c r="H6" s="33">
        <v>46026</v>
      </c>
    </row>
    <row r="7" spans="1:8" ht="24" customHeight="1" x14ac:dyDescent="0.3">
      <c r="A7" s="8"/>
      <c r="B7" s="38"/>
      <c r="C7" s="38"/>
      <c r="D7" s="33"/>
      <c r="E7" s="36"/>
      <c r="F7" s="58"/>
      <c r="G7" s="81" t="s">
        <v>29</v>
      </c>
      <c r="H7" s="33"/>
    </row>
    <row r="8" spans="1:8" ht="49.5" x14ac:dyDescent="0.3">
      <c r="A8" s="8"/>
      <c r="B8" s="38"/>
      <c r="D8" s="39"/>
      <c r="E8" s="58"/>
      <c r="F8" s="60" t="s">
        <v>53</v>
      </c>
      <c r="G8" s="81"/>
      <c r="H8" s="33"/>
    </row>
    <row r="9" spans="1:8" ht="21.75" customHeight="1" x14ac:dyDescent="0.3">
      <c r="A9" s="8" t="s">
        <v>5</v>
      </c>
      <c r="B9" s="41"/>
      <c r="C9" s="41"/>
      <c r="D9" s="10"/>
      <c r="E9" s="48"/>
      <c r="F9" s="48"/>
      <c r="G9" s="82"/>
      <c r="H9" s="9"/>
    </row>
    <row r="10" spans="1:8" ht="24" customHeight="1" x14ac:dyDescent="0.3">
      <c r="A10" s="8"/>
      <c r="B10" s="33">
        <f t="array" ref="B10:H10">INDEX(calendar,ndx+1,daypattern)</f>
        <v>46027</v>
      </c>
      <c r="C10" s="33">
        <v>46028</v>
      </c>
      <c r="D10" s="33">
        <v>46029</v>
      </c>
      <c r="E10" s="33">
        <v>46030</v>
      </c>
      <c r="F10" s="33">
        <v>46031</v>
      </c>
      <c r="G10" s="33">
        <v>46032</v>
      </c>
      <c r="H10" s="33">
        <v>46033</v>
      </c>
    </row>
    <row r="11" spans="1:8" ht="33.75" customHeight="1" x14ac:dyDescent="0.3">
      <c r="A11" s="8" t="s">
        <v>5</v>
      </c>
      <c r="B11" s="44" t="s">
        <v>12</v>
      </c>
      <c r="C11" s="81" t="s">
        <v>30</v>
      </c>
      <c r="D11" s="91" t="s">
        <v>73</v>
      </c>
      <c r="E11" s="85" t="s">
        <v>62</v>
      </c>
      <c r="F11" s="81" t="s">
        <v>31</v>
      </c>
      <c r="G11" s="77" t="s">
        <v>56</v>
      </c>
    </row>
    <row r="12" spans="1:8" ht="33.75" customHeight="1" x14ac:dyDescent="0.3">
      <c r="A12" s="8"/>
      <c r="B12" s="87" t="s">
        <v>13</v>
      </c>
      <c r="C12" s="81"/>
      <c r="D12" s="91"/>
      <c r="E12" s="85"/>
      <c r="F12" s="81"/>
      <c r="G12" s="77"/>
    </row>
    <row r="13" spans="1:8" ht="33" customHeight="1" x14ac:dyDescent="0.3">
      <c r="A13" s="8"/>
      <c r="B13" s="88"/>
      <c r="C13" s="82"/>
      <c r="F13" s="82"/>
    </row>
    <row r="14" spans="1:8" ht="24" customHeight="1" x14ac:dyDescent="0.3">
      <c r="A14" s="8"/>
      <c r="B14" s="34">
        <f t="array" ref="B14:H14">INDEX(calendar,ndx+2,daypattern)</f>
        <v>46034</v>
      </c>
      <c r="C14" s="34">
        <v>46035</v>
      </c>
      <c r="D14" s="34">
        <v>46036</v>
      </c>
      <c r="E14" s="34">
        <v>46037</v>
      </c>
      <c r="F14" s="34">
        <v>46038</v>
      </c>
      <c r="G14" s="33">
        <v>46039</v>
      </c>
      <c r="H14" s="33">
        <v>46040</v>
      </c>
    </row>
    <row r="15" spans="1:8" ht="28.5" customHeight="1" x14ac:dyDescent="0.3">
      <c r="A15" s="8" t="s">
        <v>5</v>
      </c>
      <c r="B15" s="44" t="s">
        <v>12</v>
      </c>
      <c r="C15" s="81" t="s">
        <v>32</v>
      </c>
      <c r="D15" s="91" t="s">
        <v>74</v>
      </c>
      <c r="E15" s="95" t="s">
        <v>75</v>
      </c>
      <c r="F15" s="81" t="s">
        <v>33</v>
      </c>
      <c r="G15" s="77" t="s">
        <v>55</v>
      </c>
    </row>
    <row r="16" spans="1:8" ht="28.5" customHeight="1" x14ac:dyDescent="0.3">
      <c r="A16" s="8"/>
      <c r="B16" s="87" t="s">
        <v>13</v>
      </c>
      <c r="C16" s="81"/>
      <c r="D16" s="91"/>
      <c r="E16" s="95"/>
      <c r="F16" s="81"/>
      <c r="G16" s="77"/>
    </row>
    <row r="17" spans="1:8" ht="23.25" customHeight="1" x14ac:dyDescent="0.3">
      <c r="A17" s="8"/>
      <c r="B17" s="88"/>
      <c r="C17" s="82"/>
      <c r="E17" s="41"/>
      <c r="F17" s="49"/>
    </row>
    <row r="18" spans="1:8" ht="24" customHeight="1" x14ac:dyDescent="0.3">
      <c r="A18" s="8"/>
      <c r="B18" s="43">
        <f t="array" ref="B18:H18">INDEX(calendar,ndx+3,daypattern)</f>
        <v>46041</v>
      </c>
      <c r="C18" s="33">
        <v>46042</v>
      </c>
      <c r="D18" s="33">
        <v>46043</v>
      </c>
      <c r="E18" s="33">
        <v>46044</v>
      </c>
      <c r="F18" s="33">
        <v>46045</v>
      </c>
      <c r="G18" s="33">
        <v>46046</v>
      </c>
      <c r="H18" s="33">
        <v>46047</v>
      </c>
    </row>
    <row r="19" spans="1:8" ht="34.15" customHeight="1" x14ac:dyDescent="0.3">
      <c r="A19" s="8" t="s">
        <v>5</v>
      </c>
      <c r="B19" s="97" t="s">
        <v>54</v>
      </c>
      <c r="C19" s="79" t="s">
        <v>34</v>
      </c>
      <c r="D19" s="91" t="s">
        <v>73</v>
      </c>
      <c r="E19" s="85" t="s">
        <v>62</v>
      </c>
      <c r="F19" s="79" t="s">
        <v>35</v>
      </c>
      <c r="G19" s="77" t="s">
        <v>58</v>
      </c>
    </row>
    <row r="20" spans="1:8" ht="26.25" customHeight="1" x14ac:dyDescent="0.3">
      <c r="A20" s="8"/>
      <c r="B20" s="96"/>
      <c r="C20" s="80"/>
      <c r="D20" s="91"/>
      <c r="E20" s="86"/>
      <c r="F20" s="80"/>
      <c r="G20" s="78"/>
    </row>
    <row r="21" spans="1:8" ht="24" customHeight="1" x14ac:dyDescent="0.3">
      <c r="A21" s="8"/>
      <c r="B21" s="35">
        <f t="array" ref="B21:H21">INDEX(calendar,ndx+4,daypattern)</f>
        <v>46048</v>
      </c>
      <c r="C21" s="35">
        <v>46049</v>
      </c>
      <c r="D21" s="35">
        <v>46050</v>
      </c>
      <c r="E21" s="33">
        <v>46051</v>
      </c>
      <c r="F21" s="35">
        <v>46052</v>
      </c>
      <c r="G21" s="33">
        <v>46053</v>
      </c>
      <c r="H21" s="33">
        <v>46054</v>
      </c>
    </row>
    <row r="22" spans="1:8" ht="28.5" customHeight="1" x14ac:dyDescent="0.3">
      <c r="A22" s="8" t="s">
        <v>5</v>
      </c>
      <c r="B22" s="44" t="s">
        <v>12</v>
      </c>
      <c r="C22" s="53" t="s">
        <v>36</v>
      </c>
      <c r="D22" s="91" t="s">
        <v>73</v>
      </c>
      <c r="E22" s="85" t="s">
        <v>62</v>
      </c>
      <c r="F22" s="79" t="s">
        <v>37</v>
      </c>
      <c r="G22" s="77" t="s">
        <v>57</v>
      </c>
    </row>
    <row r="23" spans="1:8" ht="28.5" customHeight="1" x14ac:dyDescent="0.3">
      <c r="A23" s="8"/>
      <c r="B23" s="87" t="s">
        <v>13</v>
      </c>
      <c r="C23" s="37"/>
      <c r="D23" s="91"/>
      <c r="E23" s="85"/>
      <c r="F23" s="80"/>
      <c r="G23" s="77"/>
    </row>
    <row r="24" spans="1:8" x14ac:dyDescent="0.3">
      <c r="B24" s="87"/>
    </row>
  </sheetData>
  <mergeCells count="26">
    <mergeCell ref="G22:G23"/>
    <mergeCell ref="G15:G16"/>
    <mergeCell ref="B19:B20"/>
    <mergeCell ref="D19:D20"/>
    <mergeCell ref="E19:E20"/>
    <mergeCell ref="G19:G20"/>
    <mergeCell ref="G7:G9"/>
    <mergeCell ref="F11:F13"/>
    <mergeCell ref="B12:B13"/>
    <mergeCell ref="D11:D12"/>
    <mergeCell ref="E11:E12"/>
    <mergeCell ref="G11:G12"/>
    <mergeCell ref="C19:C20"/>
    <mergeCell ref="F19:F20"/>
    <mergeCell ref="F22:F23"/>
    <mergeCell ref="B1:C1"/>
    <mergeCell ref="B2:C4"/>
    <mergeCell ref="C11:C13"/>
    <mergeCell ref="C15:C17"/>
    <mergeCell ref="B16:B17"/>
    <mergeCell ref="D15:D16"/>
    <mergeCell ref="F15:F16"/>
    <mergeCell ref="E15:E16"/>
    <mergeCell ref="B23:B24"/>
    <mergeCell ref="D22:D23"/>
    <mergeCell ref="E22:E23"/>
  </mergeCells>
  <phoneticPr fontId="16" type="noConversion"/>
  <conditionalFormatting sqref="B6:H6 B7:D7 B7:B8 B10:E10 B14:E14 B18:E18 G19 B21:H21 H22">
    <cfRule type="expression" dxfId="11" priority="20">
      <formula>MonthToDisplayNumber&lt;&gt;MONTH(B6)</formula>
    </cfRule>
  </conditionalFormatting>
  <conditionalFormatting sqref="D17">
    <cfRule type="expression" dxfId="9" priority="3">
      <formula>MonthToDisplayNumber&lt;&gt;MONTH(D17)</formula>
    </cfRule>
  </conditionalFormatting>
  <conditionalFormatting sqref="G11">
    <cfRule type="expression" dxfId="6" priority="8">
      <formula>MonthToDisplayNumber&lt;&gt;MONTH(G11)</formula>
    </cfRule>
  </conditionalFormatting>
  <conditionalFormatting sqref="G15">
    <cfRule type="expression" dxfId="5" priority="7">
      <formula>MonthToDisplayNumber&lt;&gt;MONTH(G15)</formula>
    </cfRule>
  </conditionalFormatting>
  <conditionalFormatting sqref="H23">
    <cfRule type="expression" dxfId="4" priority="10">
      <formula>MonthToDisplayNumber&lt;&gt;MONTH(H23)</formula>
    </cfRule>
  </conditionalFormatting>
  <conditionalFormatting sqref="H7:H9">
    <cfRule type="expression" dxfId="3" priority="16">
      <formula>MonthToDisplayNumber&lt;&gt;MONTH(H7)</formula>
    </cfRule>
  </conditionalFormatting>
  <dataValidations count="12">
    <dataValidation allowBlank="1" showInputMessage="1" showErrorMessage="1" prompt="This row contains the weekday names for this calendar. This cell contains the starting day of the week. To change the starting day, select new weekday from drop down list in cell H4" sqref="B5" xr:uid="{A802F298-E717-4981-B65A-63C1C2B0CD82}"/>
    <dataValidation allowBlank="1" showInputMessage="1" showErrorMessage="1" prompt="Automatically determined weekday" sqref="C5:H5" xr:uid="{22A0A39E-80A2-4BAA-9343-0D349F60901B}"/>
    <dataValidation allowBlank="1" showInputMessage="1" showErrorMessage="1" prompt="This row &amp; rows 8, 10, 12, 14 &amp; 16 contain calendar days of the week. If this cell doesn’t contain the number 1, then it is a day from the previous month" sqref="B6 B8" xr:uid="{FBE3FCBD-B531-475D-B551-84D4B97A4271}"/>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G4" xr:uid="{95BA8122-D70F-4881-A272-FDD841F7B306}">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G2" xr:uid="{EE3C4474-ACDB-4848-A904-B8F210EDF677}">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1" xr:uid="{DAB35EBF-117D-4AD7-8EC6-B1E23D1139D3}"/>
    <dataValidation allowBlank="1" showInputMessage="1" showErrorMessage="1" prompt="Select calendar month in cell at right" sqref="F2" xr:uid="{ED045C22-4DD3-4885-9A05-CCD8FB6280A9}"/>
    <dataValidation allowBlank="1" showInputMessage="1" showErrorMessage="1" prompt="Enter calendar year in cell at right" sqref="F3" xr:uid="{CDBF68C5-87B2-4ED9-8727-68894FE654F7}"/>
    <dataValidation allowBlank="1" showInputMessage="1" showErrorMessage="1" prompt="Select first day of the week in cell at right" sqref="F4" xr:uid="{E6CF9F98-834B-4384-9E6A-B598F3907865}"/>
    <dataValidation allowBlank="1" showInputMessage="1" showErrorMessage="1" prompt="Enter year in this cell" sqref="G3" xr:uid="{D6FD9AF4-5D62-4EDD-A529-FDCEC39B11F5}"/>
    <dataValidation allowBlank="1" showInputMessage="1" showErrorMessage="1" prompt="Month in this cell is automatically updated based on the year selected in cell H2. To change the month, select month from drop down list in cell H2" sqref="B1:C1" xr:uid="{B1471B82-9FA0-4743-BC07-6BC0B145AA48}"/>
    <dataValidation allowBlank="1" showInputMessage="1" showErrorMessage="1" prompt="Year in this cell is automatically updated based on year entered in cell H3. Calendar below has dates for previous &amp; next month. Enter monthly notes in cell E16" sqref="B2:C4" xr:uid="{4953E4DA-C744-46BD-9D50-44D27E22665E}"/>
  </dataValidations>
  <printOptions horizontalCentered="1" verticalCentered="1"/>
  <pageMargins left="0.45" right="0.45" top="0.4" bottom="0.5" header="0.3" footer="0.3"/>
  <pageSetup scale="8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72CDC-773A-4C6D-B011-2ED4B46F556B}">
  <sheetPr>
    <tabColor theme="4"/>
    <pageSetUpPr autoPageBreaks="0" fitToPage="1"/>
  </sheetPr>
  <dimension ref="A1:H25"/>
  <sheetViews>
    <sheetView showGridLines="0" tabSelected="1" topLeftCell="B1" zoomScale="85" zoomScaleNormal="85" workbookViewId="0">
      <selection activeCell="D8" sqref="D8:D9"/>
    </sheetView>
  </sheetViews>
  <sheetFormatPr defaultColWidth="9" defaultRowHeight="16.5" x14ac:dyDescent="0.3"/>
  <cols>
    <col min="1" max="1" width="2.625" customWidth="1"/>
    <col min="2" max="7" width="18.25" customWidth="1"/>
    <col min="8" max="8" width="18.25" hidden="1" customWidth="1"/>
    <col min="9" max="9" width="2.625" customWidth="1"/>
    <col min="11" max="11" width="10.875" bestFit="1" customWidth="1"/>
  </cols>
  <sheetData>
    <row r="1" spans="1:8" ht="38.25" customHeight="1" x14ac:dyDescent="0.4">
      <c r="B1" s="64" t="str">
        <f>UPPER(MonthToDisplay)</f>
        <v>FEBRUARY</v>
      </c>
      <c r="C1" s="64"/>
      <c r="E1" s="10"/>
    </row>
    <row r="2" spans="1:8" ht="16.5" customHeight="1" x14ac:dyDescent="0.3">
      <c r="B2" s="65">
        <f>YearToDisplay</f>
        <v>2026</v>
      </c>
      <c r="C2" s="65"/>
      <c r="D2" s="26"/>
      <c r="F2" s="2" t="s">
        <v>0</v>
      </c>
      <c r="G2" s="1" t="s">
        <v>17</v>
      </c>
    </row>
    <row r="3" spans="1:8" ht="16.5" customHeight="1" x14ac:dyDescent="0.3">
      <c r="B3" s="65"/>
      <c r="C3" s="65"/>
      <c r="F3" s="2" t="s">
        <v>2</v>
      </c>
      <c r="G3" s="3">
        <v>2026</v>
      </c>
    </row>
    <row r="4" spans="1:8" ht="16.5" customHeight="1" thickBot="1" x14ac:dyDescent="0.35">
      <c r="B4" s="65"/>
      <c r="C4" s="65"/>
      <c r="F4" s="2" t="s">
        <v>3</v>
      </c>
      <c r="G4" s="1" t="s">
        <v>4</v>
      </c>
    </row>
    <row r="5" spans="1:8" ht="45.95" customHeight="1" thickTop="1" thickBot="1" x14ac:dyDescent="0.4">
      <c r="B5" s="5">
        <f t="array" ref="B5:H5">INDEX(calendar,,daypattern)</f>
        <v>46048</v>
      </c>
      <c r="C5" s="5">
        <v>46049</v>
      </c>
      <c r="D5" s="5">
        <v>46050</v>
      </c>
      <c r="E5" s="5">
        <v>46051</v>
      </c>
      <c r="F5" s="5">
        <v>46052</v>
      </c>
      <c r="G5" s="5">
        <v>46053</v>
      </c>
      <c r="H5" s="5">
        <v>46054</v>
      </c>
    </row>
    <row r="6" spans="1:8" ht="45.95" customHeight="1" thickTop="1" x14ac:dyDescent="0.35">
      <c r="B6" s="5"/>
      <c r="C6" s="5"/>
      <c r="D6" s="5"/>
      <c r="E6" s="5"/>
      <c r="F6" s="5"/>
      <c r="G6" s="5"/>
      <c r="H6" s="5"/>
    </row>
    <row r="7" spans="1:8" ht="24" customHeight="1" x14ac:dyDescent="0.3">
      <c r="A7" s="8"/>
      <c r="B7" s="28">
        <f t="array" ref="B7:H7">INDEX(calendar,ndx+1,daypattern)</f>
        <v>46055</v>
      </c>
      <c r="C7" s="28">
        <v>46056</v>
      </c>
      <c r="D7" s="28">
        <v>46057</v>
      </c>
      <c r="E7" s="28">
        <v>46058</v>
      </c>
      <c r="F7" s="28">
        <v>46059</v>
      </c>
      <c r="G7" s="28">
        <v>46060</v>
      </c>
      <c r="H7" s="28">
        <v>46061</v>
      </c>
    </row>
    <row r="8" spans="1:8" ht="44.45" customHeight="1" x14ac:dyDescent="0.3">
      <c r="A8" s="8" t="s">
        <v>5</v>
      </c>
      <c r="B8" s="68" t="s">
        <v>45</v>
      </c>
      <c r="C8" s="40" t="s">
        <v>38</v>
      </c>
      <c r="D8" s="99" t="s">
        <v>68</v>
      </c>
      <c r="E8" s="85" t="s">
        <v>62</v>
      </c>
      <c r="F8" s="68" t="s">
        <v>39</v>
      </c>
      <c r="G8" s="83" t="s">
        <v>18</v>
      </c>
    </row>
    <row r="9" spans="1:8" ht="33.75" customHeight="1" x14ac:dyDescent="0.3">
      <c r="A9" s="8"/>
      <c r="B9" s="68"/>
      <c r="C9" s="25" t="s">
        <v>47</v>
      </c>
      <c r="D9" s="99"/>
      <c r="E9" s="85"/>
      <c r="F9" s="69"/>
      <c r="G9" s="83"/>
    </row>
    <row r="10" spans="1:8" ht="33" customHeight="1" x14ac:dyDescent="0.3">
      <c r="A10" s="8"/>
      <c r="C10" s="45"/>
      <c r="D10" s="45"/>
      <c r="E10" s="45"/>
      <c r="F10" s="45"/>
      <c r="G10" s="45"/>
    </row>
    <row r="11" spans="1:8" ht="24" customHeight="1" x14ac:dyDescent="0.3">
      <c r="A11" s="8"/>
      <c r="B11" s="29">
        <f t="array" ref="B11:H11">INDEX(calendar,ndx+2,daypattern)</f>
        <v>46062</v>
      </c>
      <c r="C11" s="29">
        <v>46063</v>
      </c>
      <c r="D11" s="29">
        <v>46064</v>
      </c>
      <c r="E11" s="29">
        <v>46065</v>
      </c>
      <c r="F11" s="29">
        <v>46066</v>
      </c>
      <c r="G11" s="28">
        <v>46067</v>
      </c>
      <c r="H11" s="28">
        <v>46068</v>
      </c>
    </row>
    <row r="12" spans="1:8" ht="28.5" customHeight="1" x14ac:dyDescent="0.3">
      <c r="A12" s="8" t="s">
        <v>5</v>
      </c>
      <c r="B12" s="58" t="s">
        <v>50</v>
      </c>
      <c r="C12" s="25" t="s">
        <v>47</v>
      </c>
      <c r="D12" s="19" t="s">
        <v>69</v>
      </c>
      <c r="E12" s="25" t="s">
        <v>63</v>
      </c>
      <c r="F12" s="19" t="s">
        <v>62</v>
      </c>
      <c r="G12" s="51" t="s">
        <v>41</v>
      </c>
    </row>
    <row r="13" spans="1:8" ht="42.75" customHeight="1" x14ac:dyDescent="0.3">
      <c r="A13" s="8"/>
      <c r="B13" s="47" t="s">
        <v>40</v>
      </c>
      <c r="C13" s="57" t="s">
        <v>46</v>
      </c>
      <c r="D13" s="50" t="s">
        <v>40</v>
      </c>
      <c r="E13" s="51" t="s">
        <v>41</v>
      </c>
      <c r="F13" s="50" t="s">
        <v>40</v>
      </c>
      <c r="G13" s="61" t="s">
        <v>55</v>
      </c>
    </row>
    <row r="14" spans="1:8" ht="27" customHeight="1" x14ac:dyDescent="0.3">
      <c r="A14" s="8"/>
      <c r="B14" s="46"/>
      <c r="C14" s="46"/>
      <c r="D14" s="46"/>
      <c r="E14" s="46"/>
      <c r="F14" s="46"/>
      <c r="G14" s="46"/>
    </row>
    <row r="15" spans="1:8" ht="24" customHeight="1" x14ac:dyDescent="0.3">
      <c r="A15" s="8"/>
      <c r="B15" s="28">
        <f t="array" ref="B15:H15">INDEX(calendar,ndx+3,daypattern)</f>
        <v>46069</v>
      </c>
      <c r="C15" s="28">
        <v>46070</v>
      </c>
      <c r="D15" s="28">
        <v>46071</v>
      </c>
      <c r="E15" s="28">
        <v>46072</v>
      </c>
      <c r="F15" s="28">
        <v>46073</v>
      </c>
      <c r="G15" s="28">
        <v>46074</v>
      </c>
      <c r="H15" s="28">
        <v>46075</v>
      </c>
    </row>
    <row r="16" spans="1:8" ht="39.4" customHeight="1" x14ac:dyDescent="0.3">
      <c r="A16" s="8" t="s">
        <v>5</v>
      </c>
      <c r="B16" s="87" t="s">
        <v>63</v>
      </c>
      <c r="C16" s="98" t="s">
        <v>70</v>
      </c>
      <c r="D16" s="37" t="s">
        <v>20</v>
      </c>
      <c r="E16" s="85" t="s">
        <v>62</v>
      </c>
      <c r="F16" s="37" t="s">
        <v>20</v>
      </c>
      <c r="G16" s="37" t="s">
        <v>20</v>
      </c>
    </row>
    <row r="17" spans="1:8" ht="47.25" customHeight="1" x14ac:dyDescent="0.3">
      <c r="A17" s="8"/>
      <c r="B17" s="87"/>
      <c r="C17" s="50" t="s">
        <v>40</v>
      </c>
      <c r="D17" s="25" t="s">
        <v>6</v>
      </c>
      <c r="E17" s="85"/>
      <c r="F17" s="52" t="s">
        <v>19</v>
      </c>
      <c r="G17" s="52" t="s">
        <v>19</v>
      </c>
    </row>
    <row r="18" spans="1:8" ht="26.25" customHeight="1" x14ac:dyDescent="0.3">
      <c r="A18" s="8"/>
    </row>
    <row r="19" spans="1:8" ht="23.25" customHeight="1" x14ac:dyDescent="0.3">
      <c r="A19" s="8"/>
      <c r="B19" s="12"/>
      <c r="C19" s="12"/>
      <c r="D19" s="12"/>
      <c r="E19" s="12"/>
      <c r="F19" s="12"/>
      <c r="G19" s="12"/>
    </row>
    <row r="20" spans="1:8" ht="24" customHeight="1" x14ac:dyDescent="0.3">
      <c r="A20" s="8"/>
      <c r="B20" s="32">
        <f t="array" ref="B20:H20">INDEX(calendar,ndx+4,daypattern)</f>
        <v>46076</v>
      </c>
      <c r="C20" s="32">
        <v>46077</v>
      </c>
      <c r="D20" s="32">
        <v>46078</v>
      </c>
      <c r="E20" s="32">
        <v>46079</v>
      </c>
      <c r="F20" s="32">
        <v>46080</v>
      </c>
      <c r="G20" s="28">
        <v>46081</v>
      </c>
      <c r="H20" s="28">
        <v>46082</v>
      </c>
    </row>
    <row r="21" spans="1:8" ht="24" customHeight="1" x14ac:dyDescent="0.3">
      <c r="A21" s="8"/>
      <c r="B21" s="20"/>
      <c r="C21" s="20"/>
      <c r="D21" s="20"/>
      <c r="E21" s="20"/>
      <c r="F21" s="20"/>
      <c r="G21" s="20"/>
      <c r="H21" s="4"/>
    </row>
    <row r="22" spans="1:8" ht="28.5" customHeight="1" x14ac:dyDescent="0.3">
      <c r="A22" s="8" t="s">
        <v>5</v>
      </c>
      <c r="B22" s="10"/>
      <c r="D22" s="18"/>
      <c r="E22" s="10"/>
      <c r="F22" s="10" t="s">
        <v>21</v>
      </c>
      <c r="G22" s="16"/>
    </row>
    <row r="23" spans="1:8" ht="28.5" customHeight="1" x14ac:dyDescent="0.3">
      <c r="A23" s="8"/>
      <c r="B23" s="13"/>
      <c r="C23" s="13"/>
      <c r="D23" s="13"/>
      <c r="F23" s="15"/>
      <c r="G23" s="15"/>
    </row>
    <row r="24" spans="1:8" ht="24" customHeight="1" x14ac:dyDescent="0.3">
      <c r="A24" s="8"/>
      <c r="B24" s="4">
        <f t="array" ref="B24:C24">INDEX(calendar,ndx+5,daypattern)</f>
        <v>46083</v>
      </c>
      <c r="C24" s="7">
        <v>46084</v>
      </c>
      <c r="D24" s="6" t="s">
        <v>10</v>
      </c>
      <c r="E24" s="63"/>
      <c r="F24" s="63"/>
      <c r="G24" s="63"/>
      <c r="H24" s="63"/>
    </row>
    <row r="25" spans="1:8" ht="59.25" customHeight="1" x14ac:dyDescent="0.3">
      <c r="A25" s="8" t="s">
        <v>5</v>
      </c>
      <c r="B25" s="16"/>
      <c r="C25" s="10"/>
      <c r="E25" s="63"/>
      <c r="F25" s="63"/>
      <c r="G25" s="63"/>
      <c r="H25" s="63"/>
    </row>
  </sheetData>
  <mergeCells count="10">
    <mergeCell ref="B1:C1"/>
    <mergeCell ref="B2:C4"/>
    <mergeCell ref="E24:H25"/>
    <mergeCell ref="G8:G9"/>
    <mergeCell ref="F8:F9"/>
    <mergeCell ref="B8:B9"/>
    <mergeCell ref="D8:D9"/>
    <mergeCell ref="E8:E9"/>
    <mergeCell ref="B16:B17"/>
    <mergeCell ref="E16:E17"/>
  </mergeCells>
  <conditionalFormatting sqref="B21">
    <cfRule type="expression" dxfId="2" priority="3">
      <formula>MonthToDisplayNumber&lt;&gt;MONTH(B21)</formula>
    </cfRule>
  </conditionalFormatting>
  <conditionalFormatting sqref="B7:E7 B11:E11 B15:E15 B20:H20 H21:H22 E23:H23 B24:E24">
    <cfRule type="expression" dxfId="1" priority="4">
      <formula>MonthToDisplayNumber&lt;&gt;MONTH(B7)</formula>
    </cfRule>
  </conditionalFormatting>
  <dataValidations count="13">
    <dataValidation allowBlank="1" showInputMessage="1" showErrorMessage="1" prompt="Automatically determined weekday" sqref="C5:H6" xr:uid="{CD2F63F9-C100-4AC2-A3D1-06C046831A74}"/>
    <dataValidation allowBlank="1" showInputMessage="1" showErrorMessage="1" prompt="This row contains the weekday names for this calendar. This cell contains the starting day of the week. To change the starting day, select new weekday from drop down list in cell H4" sqref="B5:B6" xr:uid="{DD007911-EC04-448C-B64A-2E92F24F2C9D}"/>
    <dataValidation allowBlank="1" showInputMessage="1" showErrorMessage="1" prompt="Enter monthly notes in this cell" sqref="E24:H25" xr:uid="{54F62BB4-A3AF-4451-90B4-522F54DFC05F}"/>
    <dataValidation allowBlank="1" showInputMessage="1" showErrorMessage="1" prompt="Year in this cell is automatically updated based on year entered in cell H3. Calendar below has dates for previous &amp; next month. Enter monthly notes in cell E16" sqref="B2:C4" xr:uid="{8AF465BF-5889-4082-A864-E399D3AA0742}"/>
    <dataValidation allowBlank="1" showInputMessage="1" showErrorMessage="1" prompt="Month in this cell is automatically updated based on the year selected in cell H2. To change the month, select month from drop down list in cell H2" sqref="B1:C1" xr:uid="{B2722D4D-202D-4511-AC8C-BCF14E014C02}"/>
    <dataValidation allowBlank="1" showInputMessage="1" showErrorMessage="1" prompt="Enter monthly notes in cell at right" sqref="D24" xr:uid="{B2E0BC35-F9F0-4850-A2CB-38B0109B0433}"/>
    <dataValidation allowBlank="1" showInputMessage="1" showErrorMessage="1" prompt="Enter year in this cell" sqref="G3" xr:uid="{83FC956C-CC92-439D-8525-8CB0F598FCF4}"/>
    <dataValidation allowBlank="1" showInputMessage="1" showErrorMessage="1" prompt="Select first day of the week in cell at right" sqref="F4" xr:uid="{16E3B237-0BDA-4FB1-8535-BD0F6A5AA9D1}"/>
    <dataValidation allowBlank="1" showInputMessage="1" showErrorMessage="1" prompt="Enter calendar year in cell at right" sqref="F3" xr:uid="{9CC0B073-ABDE-4D99-A82E-B59526DEE756}"/>
    <dataValidation allowBlank="1" showInputMessage="1" showErrorMessage="1" prompt="Select calendar month in cell at right" sqref="F2" xr:uid="{E2EAD532-3F62-4FD9-B5F8-6C2BEEC078D4}"/>
    <dataValidation allowBlank="1" showInputMessage="1" showErrorMessage="1" prompt="Create one-month calendar for any month of any year using this worksheet. Select month in cell H2, change year in cell H3, &amp; select starting day of the week in cell H4" sqref="A1" xr:uid="{E92986BA-DFCD-4F3B-9E53-A7ED6C4856D6}"/>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G2" xr:uid="{699B9D81-A1F1-40AB-8182-D5A50BCD59D4}">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G4" xr:uid="{EB050A48-183E-42E9-9024-C7995604BB60}">
      <formula1>"MONDAY,TUESDAY,WEDNESDAY,THURSDAY,FRIDAY,SATURDAY,SUNDAY"</formula1>
    </dataValidation>
  </dataValidations>
  <printOptions horizontalCentered="1" verticalCentered="1"/>
  <pageMargins left="0.45" right="0.45" top="0.4" bottom="0.5" header="0.3" footer="0.3"/>
  <pageSetup scale="7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defaultRowHeight="16.5" x14ac:dyDescent="0.3"/>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F6ED4D44651414E8355D57C7F287D6D" ma:contentTypeVersion="8" ma:contentTypeDescription="Create a new document." ma:contentTypeScope="" ma:versionID="a4c68cc81f517081b6fde976a0530d38">
  <xsd:schema xmlns:xsd="http://www.w3.org/2001/XMLSchema" xmlns:xs="http://www.w3.org/2001/XMLSchema" xmlns:p="http://schemas.microsoft.com/office/2006/metadata/properties" xmlns:ns3="887eb5e5-faef-4ac3-bea1-e1c801c6bd54" targetNamespace="http://schemas.microsoft.com/office/2006/metadata/properties" ma:root="true" ma:fieldsID="7a40a1cf678d6deb8bc8d20600f15341" ns3:_="">
    <xsd:import namespace="887eb5e5-faef-4ac3-bea1-e1c801c6bd54"/>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7eb5e5-faef-4ac3-bea1-e1c801c6bd5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7B7617A-EA43-4156-B17A-E1F5902337F8}">
  <ds:schemaRefs>
    <ds:schemaRef ds:uri="http://schemas.microsoft.com/sharepoint/v3/contenttype/forms"/>
  </ds:schemaRefs>
</ds:datastoreItem>
</file>

<file path=customXml/itemProps2.xml><?xml version="1.0" encoding="utf-8"?>
<ds:datastoreItem xmlns:ds="http://schemas.openxmlformats.org/officeDocument/2006/customXml" ds:itemID="{B36ADAE7-D860-4FE5-BAF2-F34DEB6C6D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7eb5e5-faef-4ac3-bea1-e1c801c6bd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73FB4B6-4049-4675-87B7-9FE936D63097}">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30</vt:i4>
      </vt:variant>
    </vt:vector>
  </HeadingPairs>
  <TitlesOfParts>
    <vt:vector size="35" baseType="lpstr">
      <vt:lpstr>November</vt:lpstr>
      <vt:lpstr>December </vt:lpstr>
      <vt:lpstr>January</vt:lpstr>
      <vt:lpstr>February </vt:lpstr>
      <vt:lpstr>Sheet1</vt:lpstr>
      <vt:lpstr>'December '!DayToStart</vt:lpstr>
      <vt:lpstr>'February '!DayToStart</vt:lpstr>
      <vt:lpstr>January!DayToStart</vt:lpstr>
      <vt:lpstr>November!DayToStart</vt:lpstr>
      <vt:lpstr>'December '!MonthToDisplay</vt:lpstr>
      <vt:lpstr>'February '!MonthToDisplay</vt:lpstr>
      <vt:lpstr>January!MonthToDisplay</vt:lpstr>
      <vt:lpstr>November!MonthToDisplay</vt:lpstr>
      <vt:lpstr>'December '!RowTitleRegion1...H4.1</vt:lpstr>
      <vt:lpstr>'February '!RowTitleRegion1...H4.1</vt:lpstr>
      <vt:lpstr>January!RowTitleRegion1...H4.1</vt:lpstr>
      <vt:lpstr>November!RowTitleRegion1...H4.1</vt:lpstr>
      <vt:lpstr>'February '!RowTitleRegion2...E16.1</vt:lpstr>
      <vt:lpstr>November!RowTitleRegion2...E16.1</vt:lpstr>
      <vt:lpstr>'December '!TitleRegion1..H15.1</vt:lpstr>
      <vt:lpstr>'February '!TitleRegion1..H15.1</vt:lpstr>
      <vt:lpstr>January!TitleRegion1..H15.1</vt:lpstr>
      <vt:lpstr>November!TitleRegion1..H15.1</vt:lpstr>
      <vt:lpstr>'December '!TitleRegion2..c17.1</vt:lpstr>
      <vt:lpstr>'February '!TitleRegion2..c17.1</vt:lpstr>
      <vt:lpstr>January!TitleRegion2..c17.1</vt:lpstr>
      <vt:lpstr>November!TitleRegion2..c17.1</vt:lpstr>
      <vt:lpstr>'December '!WeekStart</vt:lpstr>
      <vt:lpstr>'February '!WeekStart</vt:lpstr>
      <vt:lpstr>January!WeekStart</vt:lpstr>
      <vt:lpstr>November!WeekStart</vt:lpstr>
      <vt:lpstr>'December '!YearToDisplay</vt:lpstr>
      <vt:lpstr>'February '!YearToDisplay</vt:lpstr>
      <vt:lpstr>January!YearToDisplay</vt:lpstr>
      <vt:lpstr>November!YearToDisplay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bomalley</dc:creator>
  <cp:keywords/>
  <dc:description/>
  <cp:lastModifiedBy>Ron Kirkpatrick</cp:lastModifiedBy>
  <cp:revision/>
  <dcterms:created xsi:type="dcterms:W3CDTF">2016-12-27T09:47:16Z</dcterms:created>
  <dcterms:modified xsi:type="dcterms:W3CDTF">2025-11-19T17:02:05Z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0x010100BF6ED4D44651414E8355D57C7F287D6D</vt:lpwstr>
  </property>
</Properties>
</file>