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istracion 24-27\Cuenta Publica\2024\CD\"/>
    </mc:Choice>
  </mc:AlternateContent>
  <bookViews>
    <workbookView xWindow="0" yWindow="0" windowWidth="21600" windowHeight="9135"/>
  </bookViews>
  <sheets>
    <sheet name="Bienes Inmueb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I12" i="1"/>
  <c r="I13" i="1"/>
  <c r="I14" i="1"/>
  <c r="I15" i="1"/>
  <c r="I16" i="1"/>
  <c r="H17" i="1"/>
  <c r="I18" i="1"/>
  <c r="I19" i="1"/>
  <c r="H20" i="1"/>
  <c r="H21" i="1"/>
  <c r="I22" i="1"/>
  <c r="H23" i="1"/>
  <c r="H24" i="1"/>
  <c r="H25" i="1"/>
  <c r="H26" i="1"/>
  <c r="H27" i="1"/>
  <c r="H28" i="1"/>
  <c r="H35" i="1" s="1"/>
  <c r="H29" i="1"/>
  <c r="H30" i="1"/>
  <c r="H31" i="1"/>
  <c r="H32" i="1"/>
</calcChain>
</file>

<file path=xl/sharedStrings.xml><?xml version="1.0" encoding="utf-8"?>
<sst xmlns="http://schemas.openxmlformats.org/spreadsheetml/2006/main" count="106" uniqueCount="63">
  <si>
    <t>CALLE VERACRUZ CENTRO</t>
  </si>
  <si>
    <t>CAPILLA DE VELACION</t>
  </si>
  <si>
    <t>S/N</t>
  </si>
  <si>
    <t>HUALICHES</t>
  </si>
  <si>
    <t>GIMNASIO POLIVALENTE</t>
  </si>
  <si>
    <t>MTS. CUADRADOS</t>
  </si>
  <si>
    <t>CASETA DE POLICIA Y DISPENSARIO / AREA DE CONSTRUCCION</t>
  </si>
  <si>
    <t>CASETA DE POLICIA Y DISPENSARIO MEDICO</t>
  </si>
  <si>
    <t>PLAZA PRINCIPAL</t>
  </si>
  <si>
    <t>POBLADO NUEVO REPUEBLO</t>
  </si>
  <si>
    <t>PANTEON MUNICIPAL</t>
  </si>
  <si>
    <t>LA VENADERA/ NUEVO REPUEBLO KM. 1</t>
  </si>
  <si>
    <t>POBLADO LA VENADERA</t>
  </si>
  <si>
    <t>PLAZA LA LAGUNA</t>
  </si>
  <si>
    <t>POBLADO DE NUEVO REPUEBLO</t>
  </si>
  <si>
    <t>PARQUE DEPORTIVO</t>
  </si>
  <si>
    <t xml:space="preserve">PLAZA PRINCIPAL  </t>
  </si>
  <si>
    <t>POBLADO PAPAGAYOS</t>
  </si>
  <si>
    <t>PANTEON</t>
  </si>
  <si>
    <t>PLAZA PAPAGAYOS</t>
  </si>
  <si>
    <t>CALLE VERACRUZ</t>
  </si>
  <si>
    <t>01-107-001</t>
  </si>
  <si>
    <t>KM.47 CARR. MIGUEL ALEMAN</t>
  </si>
  <si>
    <t>AREA DE CONSTRUCCION/EVENTOS SOCIALES</t>
  </si>
  <si>
    <t>AREA DE AUDITORIO MUNICIPAL</t>
  </si>
  <si>
    <t>COL. BUENOS AIRES</t>
  </si>
  <si>
    <t>PLAZA/ CAMPO DEPORTIVO/ COMANDANCIA DE POLICIA Y TRANSITO</t>
  </si>
  <si>
    <t>02-013-001</t>
  </si>
  <si>
    <t>15 DE MAYO/ARROYO DE RAMOS Y PARQUE ELOY GUTIERREZ</t>
  </si>
  <si>
    <t>CENTRO DE DESARROLLO COMUNITARIO (LA FORTALEZA)</t>
  </si>
  <si>
    <t>01-007-001</t>
  </si>
  <si>
    <t>HIDALGO,  GALEANA E ITURNIDE</t>
  </si>
  <si>
    <t>PARQUE LIGAS PEQUEÑAS</t>
  </si>
  <si>
    <t>HIDALGO,  GALEANA Y 15 DE MAYO</t>
  </si>
  <si>
    <t>PARQUE DEPORTIVO ELOY GUTIERREZ</t>
  </si>
  <si>
    <t>01-006-001</t>
  </si>
  <si>
    <t>MATAMOROS Y REPUBLICA</t>
  </si>
  <si>
    <t>IMSS</t>
  </si>
  <si>
    <t>01-084-002</t>
  </si>
  <si>
    <t>MATAMOROS Y ZUAZUA</t>
  </si>
  <si>
    <t>DIF MUNICIPAL</t>
  </si>
  <si>
    <t>01-084-003</t>
  </si>
  <si>
    <t>JUAREZ, BRAVO, OCAMPO Y REFORMA</t>
  </si>
  <si>
    <t>CENTRO CULTURAL JUAN BAUTISTA CHAPA</t>
  </si>
  <si>
    <t>01-052-001</t>
  </si>
  <si>
    <t>MORELOS Y REFORMA</t>
  </si>
  <si>
    <t>PLAZA PRINCIPAL RECREACION</t>
  </si>
  <si>
    <t>01-054-001</t>
  </si>
  <si>
    <t>PRiVADA MORELOS S/N CENTRO</t>
  </si>
  <si>
    <t>PRESIDENCIA MUNICIPAL</t>
  </si>
  <si>
    <t>01-072-002</t>
  </si>
  <si>
    <t>EXPEDIENTE</t>
  </si>
  <si>
    <t>VALOR m2</t>
  </si>
  <si>
    <t>VALOR CATASTRAL</t>
  </si>
  <si>
    <t>SUPERFICIE</t>
  </si>
  <si>
    <t>UBICACIÓN</t>
  </si>
  <si>
    <t>USO</t>
  </si>
  <si>
    <t xml:space="preserve">No. DE </t>
  </si>
  <si>
    <t>No. Prog.</t>
  </si>
  <si>
    <t>Relación de bienes inmuebles. Se relacionan los bienes inmuebles del municipio. Con fundamento legal en el artículo 28 fracción X de la ley de gobierno municipal del estado de Nuevo León.</t>
  </si>
  <si>
    <t>CUENTA PUBLICA 2024</t>
  </si>
  <si>
    <t>BIENES QUE COMPONEN EL PATRIMONIO MUNICIPAL (INMUEBLES)</t>
  </si>
  <si>
    <t>MUNICIPIO DE DOCTOR GONZÁLEZ,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</si>
</sst>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&quot;-&quot;??_-;_-@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164" fontId="3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7" xfId="0" applyFont="1" applyFill="1" applyBorder="1" applyAlignment="1">
      <alignment horizontal="center" vertical="center"/>
    </xf>
    <xf numFmtId="0" fontId="2" fillId="0" borderId="8" xfId="0" applyFont="1" applyBorder="1"/>
    <xf numFmtId="164" fontId="3" fillId="0" borderId="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7" xfId="0" applyFont="1" applyBorder="1"/>
    <xf numFmtId="43" fontId="2" fillId="0" borderId="8" xfId="0" applyNumberFormat="1" applyFont="1" applyFill="1" applyBorder="1"/>
    <xf numFmtId="164" fontId="3" fillId="0" borderId="9" xfId="0" applyNumberFormat="1" applyFont="1" applyFill="1" applyBorder="1"/>
    <xf numFmtId="0" fontId="3" fillId="0" borderId="10" xfId="0" applyFont="1" applyFill="1" applyBorder="1"/>
    <xf numFmtId="0" fontId="3" fillId="0" borderId="9" xfId="0" applyFont="1" applyFill="1" applyBorder="1"/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/>
    <xf numFmtId="0" fontId="3" fillId="0" borderId="11" xfId="0" applyFont="1" applyFill="1" applyBorder="1"/>
    <xf numFmtId="0" fontId="3" fillId="0" borderId="9" xfId="0" applyFont="1" applyFill="1" applyBorder="1" applyAlignment="1">
      <alignment horizontal="left" vertical="center" wrapText="1"/>
    </xf>
    <xf numFmtId="0" fontId="3" fillId="0" borderId="12" xfId="0" applyFont="1" applyFill="1" applyBorder="1"/>
    <xf numFmtId="0" fontId="3" fillId="0" borderId="13" xfId="0" applyFont="1" applyFill="1" applyBorder="1"/>
    <xf numFmtId="0" fontId="0" fillId="0" borderId="14" xfId="0" applyFill="1" applyBorder="1"/>
    <xf numFmtId="0" fontId="2" fillId="0" borderId="13" xfId="0" applyFont="1" applyFill="1" applyBorder="1"/>
    <xf numFmtId="0" fontId="2" fillId="0" borderId="12" xfId="0" applyFont="1" applyFill="1" applyBorder="1"/>
    <xf numFmtId="0" fontId="2" fillId="0" borderId="15" xfId="0" applyFont="1" applyFill="1" applyBorder="1"/>
    <xf numFmtId="0" fontId="0" fillId="0" borderId="16" xfId="0" applyBorder="1"/>
    <xf numFmtId="0" fontId="0" fillId="0" borderId="17" xfId="0" applyBorder="1"/>
    <xf numFmtId="0" fontId="2" fillId="0" borderId="17" xfId="0" applyFont="1" applyBorder="1"/>
    <xf numFmtId="0" fontId="0" fillId="0" borderId="18" xfId="0" applyBorder="1"/>
    <xf numFmtId="0" fontId="4" fillId="0" borderId="19" xfId="0" applyFont="1" applyFill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26" xfId="0" applyFont="1" applyBorder="1"/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tabSelected="1" topLeftCell="D1" workbookViewId="0">
      <selection activeCell="M18" sqref="M18"/>
    </sheetView>
  </sheetViews>
  <sheetFormatPr baseColWidth="10" defaultRowHeight="15" x14ac:dyDescent="0.25"/>
  <cols>
    <col min="1" max="1" width="11.42578125" customWidth="1"/>
    <col min="2" max="2" width="9.42578125" bestFit="1" customWidth="1"/>
    <col min="3" max="3" width="12.42578125" bestFit="1" customWidth="1"/>
    <col min="4" max="4" width="50.28515625" bestFit="1" customWidth="1"/>
    <col min="5" max="5" width="34.5703125" bestFit="1" customWidth="1"/>
    <col min="7" max="7" width="16.28515625" bestFit="1" customWidth="1"/>
    <col min="8" max="8" width="19.28515625" bestFit="1" customWidth="1"/>
    <col min="9" max="9" width="10.7109375" bestFit="1" customWidth="1"/>
  </cols>
  <sheetData>
    <row r="2" spans="2:9" ht="15.75" x14ac:dyDescent="0.25">
      <c r="B2" s="51" t="s">
        <v>62</v>
      </c>
      <c r="C2" s="51"/>
      <c r="D2" s="51"/>
      <c r="E2" s="51"/>
      <c r="F2" s="51"/>
      <c r="G2" s="51"/>
      <c r="H2" s="51"/>
      <c r="I2" s="51"/>
    </row>
    <row r="3" spans="2:9" ht="16.5" thickBot="1" x14ac:dyDescent="0.3">
      <c r="B3" s="50"/>
      <c r="C3" s="50"/>
      <c r="D3" s="50"/>
      <c r="E3" s="50"/>
      <c r="F3" s="50"/>
      <c r="G3" s="50"/>
      <c r="H3" s="50"/>
      <c r="I3" s="50"/>
    </row>
    <row r="4" spans="2:9" ht="15.75" thickBot="1" x14ac:dyDescent="0.3">
      <c r="B4" s="49" t="s">
        <v>61</v>
      </c>
      <c r="C4" s="48"/>
      <c r="D4" s="48"/>
      <c r="E4" s="48"/>
      <c r="F4" s="48"/>
      <c r="G4" s="48"/>
      <c r="H4" s="48"/>
      <c r="I4" s="47"/>
    </row>
    <row r="5" spans="2:9" ht="15.75" thickBot="1" x14ac:dyDescent="0.3">
      <c r="B5" s="49" t="s">
        <v>60</v>
      </c>
      <c r="C5" s="48"/>
      <c r="D5" s="48"/>
      <c r="E5" s="48"/>
      <c r="F5" s="48"/>
      <c r="G5" s="48"/>
      <c r="H5" s="48"/>
      <c r="I5" s="47"/>
    </row>
    <row r="6" spans="2:9" ht="15.75" thickBot="1" x14ac:dyDescent="0.3">
      <c r="B6" s="46" t="s">
        <v>59</v>
      </c>
      <c r="C6" s="45"/>
      <c r="D6" s="45"/>
      <c r="E6" s="45"/>
      <c r="F6" s="45"/>
      <c r="G6" s="45"/>
      <c r="H6" s="45"/>
      <c r="I6" s="44"/>
    </row>
    <row r="7" spans="2:9" x14ac:dyDescent="0.25">
      <c r="B7" s="43" t="s">
        <v>58</v>
      </c>
      <c r="C7" s="42" t="s">
        <v>57</v>
      </c>
      <c r="D7" s="41" t="s">
        <v>56</v>
      </c>
      <c r="E7" s="41" t="s">
        <v>55</v>
      </c>
      <c r="F7" s="40" t="s">
        <v>54</v>
      </c>
      <c r="G7" s="39"/>
      <c r="H7" s="38" t="s">
        <v>53</v>
      </c>
      <c r="I7" s="37" t="s">
        <v>52</v>
      </c>
    </row>
    <row r="8" spans="2:9" ht="15.75" thickBot="1" x14ac:dyDescent="0.3">
      <c r="B8" s="36"/>
      <c r="C8" s="35" t="s">
        <v>51</v>
      </c>
      <c r="D8" s="32"/>
      <c r="E8" s="32"/>
      <c r="F8" s="34"/>
      <c r="G8" s="33"/>
      <c r="H8" s="32"/>
      <c r="I8" s="31"/>
    </row>
    <row r="9" spans="2:9" ht="15.75" thickBot="1" x14ac:dyDescent="0.3">
      <c r="B9" s="30"/>
      <c r="C9" s="29"/>
      <c r="D9" s="29"/>
      <c r="E9" s="29"/>
      <c r="F9" s="29"/>
      <c r="G9" s="29"/>
      <c r="H9" s="28"/>
      <c r="I9" s="27"/>
    </row>
    <row r="10" spans="2:9" x14ac:dyDescent="0.25">
      <c r="B10" s="26"/>
      <c r="C10" s="26"/>
      <c r="D10" s="26"/>
      <c r="E10" s="24"/>
      <c r="F10" s="24"/>
      <c r="G10" s="25"/>
      <c r="H10" s="24"/>
      <c r="I10" s="23"/>
    </row>
    <row r="11" spans="2:9" x14ac:dyDescent="0.25">
      <c r="B11" s="7">
        <v>1</v>
      </c>
      <c r="C11" s="18" t="s">
        <v>50</v>
      </c>
      <c r="D11" s="18" t="s">
        <v>49</v>
      </c>
      <c r="E11" s="16" t="s">
        <v>48</v>
      </c>
      <c r="F11" s="22">
        <v>375</v>
      </c>
      <c r="G11" s="21" t="s">
        <v>5</v>
      </c>
      <c r="H11" s="14">
        <v>61230</v>
      </c>
      <c r="I11" s="13">
        <f>SUM(H11/F11)</f>
        <v>163.28</v>
      </c>
    </row>
    <row r="12" spans="2:9" x14ac:dyDescent="0.25">
      <c r="B12" s="7">
        <f>+B11+1</f>
        <v>2</v>
      </c>
      <c r="C12" s="18" t="s">
        <v>47</v>
      </c>
      <c r="D12" s="18" t="s">
        <v>46</v>
      </c>
      <c r="E12" s="16" t="s">
        <v>45</v>
      </c>
      <c r="F12" s="16">
        <v>2652</v>
      </c>
      <c r="G12" s="15" t="s">
        <v>5</v>
      </c>
      <c r="H12" s="14">
        <v>289416</v>
      </c>
      <c r="I12" s="13">
        <f>SUM(H12/F12)</f>
        <v>109.13122171945702</v>
      </c>
    </row>
    <row r="13" spans="2:9" x14ac:dyDescent="0.25">
      <c r="B13" s="7">
        <f>+B12+1</f>
        <v>3</v>
      </c>
      <c r="C13" s="18" t="s">
        <v>44</v>
      </c>
      <c r="D13" s="18" t="s">
        <v>43</v>
      </c>
      <c r="E13" s="16" t="s">
        <v>42</v>
      </c>
      <c r="F13" s="16">
        <v>1707.09</v>
      </c>
      <c r="G13" s="15" t="s">
        <v>5</v>
      </c>
      <c r="H13" s="14">
        <v>296614</v>
      </c>
      <c r="I13" s="13">
        <f>SUM(H13/F13)</f>
        <v>173.75416644699459</v>
      </c>
    </row>
    <row r="14" spans="2:9" x14ac:dyDescent="0.25">
      <c r="B14" s="7">
        <f>+B13+1</f>
        <v>4</v>
      </c>
      <c r="C14" s="18" t="s">
        <v>41</v>
      </c>
      <c r="D14" s="18" t="s">
        <v>40</v>
      </c>
      <c r="E14" s="16" t="s">
        <v>39</v>
      </c>
      <c r="F14" s="16">
        <v>309.14999999999998</v>
      </c>
      <c r="G14" s="15" t="s">
        <v>5</v>
      </c>
      <c r="H14" s="14">
        <v>14530</v>
      </c>
      <c r="I14" s="13">
        <f>SUM(H14/F14)</f>
        <v>46.999838266213814</v>
      </c>
    </row>
    <row r="15" spans="2:9" x14ac:dyDescent="0.25">
      <c r="B15" s="7">
        <f>+B14+1</f>
        <v>5</v>
      </c>
      <c r="C15" s="18" t="s">
        <v>38</v>
      </c>
      <c r="D15" s="18" t="s">
        <v>37</v>
      </c>
      <c r="E15" s="16" t="s">
        <v>36</v>
      </c>
      <c r="F15" s="16">
        <v>271.60000000000002</v>
      </c>
      <c r="G15" s="15" t="s">
        <v>5</v>
      </c>
      <c r="H15" s="14">
        <v>12765</v>
      </c>
      <c r="I15" s="13">
        <f>SUM(H15/F15)</f>
        <v>46.999263622974958</v>
      </c>
    </row>
    <row r="16" spans="2:9" x14ac:dyDescent="0.25">
      <c r="B16" s="7">
        <f>+B15+1</f>
        <v>6</v>
      </c>
      <c r="C16" s="18" t="s">
        <v>35</v>
      </c>
      <c r="D16" s="18" t="s">
        <v>34</v>
      </c>
      <c r="E16" s="16" t="s">
        <v>33</v>
      </c>
      <c r="F16" s="16">
        <v>5878.6</v>
      </c>
      <c r="G16" s="15" t="s">
        <v>5</v>
      </c>
      <c r="H16" s="14">
        <v>122275</v>
      </c>
      <c r="I16" s="13">
        <f>SUM(H16/F16)</f>
        <v>20.800020413023507</v>
      </c>
    </row>
    <row r="17" spans="2:9" x14ac:dyDescent="0.25">
      <c r="B17" s="7">
        <f>+B16+1</f>
        <v>7</v>
      </c>
      <c r="C17" s="18" t="s">
        <v>2</v>
      </c>
      <c r="D17" s="18" t="s">
        <v>32</v>
      </c>
      <c r="E17" s="16" t="s">
        <v>31</v>
      </c>
      <c r="F17" s="16">
        <v>7568</v>
      </c>
      <c r="G17" s="15" t="s">
        <v>5</v>
      </c>
      <c r="H17" s="14">
        <f>SUM(F17*I17)</f>
        <v>157414.39999999999</v>
      </c>
      <c r="I17" s="13">
        <v>20.8</v>
      </c>
    </row>
    <row r="18" spans="2:9" ht="84" x14ac:dyDescent="0.25">
      <c r="B18" s="7">
        <f>+B17+1</f>
        <v>8</v>
      </c>
      <c r="C18" s="18" t="s">
        <v>30</v>
      </c>
      <c r="D18" s="18" t="s">
        <v>29</v>
      </c>
      <c r="E18" s="20" t="s">
        <v>28</v>
      </c>
      <c r="F18" s="16">
        <v>13900</v>
      </c>
      <c r="G18" s="15" t="s">
        <v>5</v>
      </c>
      <c r="H18" s="14">
        <v>231296</v>
      </c>
      <c r="I18" s="13">
        <f>SUM(H18/F18)</f>
        <v>16.64</v>
      </c>
    </row>
    <row r="19" spans="2:9" ht="84.75" x14ac:dyDescent="0.25">
      <c r="B19" s="7">
        <f>+B18+1</f>
        <v>9</v>
      </c>
      <c r="C19" s="18" t="s">
        <v>27</v>
      </c>
      <c r="D19" s="17" t="s">
        <v>26</v>
      </c>
      <c r="E19" s="16" t="s">
        <v>25</v>
      </c>
      <c r="F19" s="16">
        <v>7521.5</v>
      </c>
      <c r="G19" s="15" t="s">
        <v>5</v>
      </c>
      <c r="H19" s="14">
        <v>204585</v>
      </c>
      <c r="I19" s="13">
        <f>SUM(H19/F19)</f>
        <v>27.200026590440736</v>
      </c>
    </row>
    <row r="20" spans="2:9" x14ac:dyDescent="0.25">
      <c r="B20" s="7">
        <f>+B19+1</f>
        <v>10</v>
      </c>
      <c r="C20" s="18" t="s">
        <v>2</v>
      </c>
      <c r="D20" s="18" t="s">
        <v>24</v>
      </c>
      <c r="E20" s="16" t="s">
        <v>22</v>
      </c>
      <c r="F20" s="16">
        <v>9900</v>
      </c>
      <c r="G20" s="15" t="s">
        <v>5</v>
      </c>
      <c r="H20" s="14">
        <f>SUM(F20*I20)</f>
        <v>1980000</v>
      </c>
      <c r="I20" s="13">
        <v>200</v>
      </c>
    </row>
    <row r="21" spans="2:9" x14ac:dyDescent="0.25">
      <c r="B21" s="7">
        <f>+B20+1</f>
        <v>11</v>
      </c>
      <c r="C21" s="18" t="s">
        <v>2</v>
      </c>
      <c r="D21" s="18" t="s">
        <v>23</v>
      </c>
      <c r="E21" s="16" t="s">
        <v>22</v>
      </c>
      <c r="F21" s="16">
        <v>920</v>
      </c>
      <c r="G21" s="15" t="s">
        <v>5</v>
      </c>
      <c r="H21" s="14">
        <f>SUM(F21*I20)</f>
        <v>184000</v>
      </c>
      <c r="I21" s="13">
        <v>200</v>
      </c>
    </row>
    <row r="22" spans="2:9" x14ac:dyDescent="0.25">
      <c r="B22" s="7">
        <f>+B21+1</f>
        <v>12</v>
      </c>
      <c r="C22" s="18" t="s">
        <v>21</v>
      </c>
      <c r="D22" s="18" t="s">
        <v>18</v>
      </c>
      <c r="E22" s="16" t="s">
        <v>20</v>
      </c>
      <c r="F22" s="16">
        <v>13755.14</v>
      </c>
      <c r="G22" s="15" t="s">
        <v>5</v>
      </c>
      <c r="H22" s="14">
        <v>281705</v>
      </c>
      <c r="I22" s="13">
        <f>SUM(H22/F22)</f>
        <v>20.47998057453432</v>
      </c>
    </row>
    <row r="23" spans="2:9" x14ac:dyDescent="0.25">
      <c r="B23" s="7">
        <f>+B22+1</f>
        <v>13</v>
      </c>
      <c r="C23" s="18" t="s">
        <v>2</v>
      </c>
      <c r="D23" s="18" t="s">
        <v>19</v>
      </c>
      <c r="E23" s="16" t="s">
        <v>17</v>
      </c>
      <c r="F23" s="16">
        <v>324</v>
      </c>
      <c r="G23" s="15" t="s">
        <v>5</v>
      </c>
      <c r="H23" s="14">
        <f>SUM(F23*I23)</f>
        <v>15227.761413843886</v>
      </c>
      <c r="I23" s="13">
        <v>46.999263622974958</v>
      </c>
    </row>
    <row r="24" spans="2:9" x14ac:dyDescent="0.25">
      <c r="B24" s="7">
        <f>+B23+1</f>
        <v>14</v>
      </c>
      <c r="C24" s="18" t="s">
        <v>2</v>
      </c>
      <c r="D24" s="19" t="s">
        <v>18</v>
      </c>
      <c r="E24" s="16" t="s">
        <v>17</v>
      </c>
      <c r="F24" s="16">
        <v>942.42</v>
      </c>
      <c r="G24" s="15" t="s">
        <v>5</v>
      </c>
      <c r="H24" s="14">
        <f>SUM(F24*I24)</f>
        <v>44293.046023564057</v>
      </c>
      <c r="I24" s="13">
        <v>46.999263622974958</v>
      </c>
    </row>
    <row r="25" spans="2:9" x14ac:dyDescent="0.25">
      <c r="B25" s="7">
        <f>+B24+1</f>
        <v>15</v>
      </c>
      <c r="C25" s="18" t="s">
        <v>2</v>
      </c>
      <c r="D25" s="18" t="s">
        <v>16</v>
      </c>
      <c r="E25" s="16" t="s">
        <v>14</v>
      </c>
      <c r="F25" s="16">
        <v>7743</v>
      </c>
      <c r="G25" s="15" t="s">
        <v>5</v>
      </c>
      <c r="H25" s="14">
        <f>SUM(F25*I25)</f>
        <v>363915.29823269509</v>
      </c>
      <c r="I25" s="13">
        <v>46.999263622974958</v>
      </c>
    </row>
    <row r="26" spans="2:9" x14ac:dyDescent="0.25">
      <c r="B26" s="7">
        <f>+B25+1</f>
        <v>16</v>
      </c>
      <c r="C26" s="18" t="s">
        <v>2</v>
      </c>
      <c r="D26" s="18" t="s">
        <v>15</v>
      </c>
      <c r="E26" s="16" t="s">
        <v>14</v>
      </c>
      <c r="F26" s="16">
        <v>40000</v>
      </c>
      <c r="G26" s="15" t="s">
        <v>5</v>
      </c>
      <c r="H26" s="14">
        <f>SUM(F26*I26)</f>
        <v>1879970.5449189984</v>
      </c>
      <c r="I26" s="13">
        <v>46.999263622974958</v>
      </c>
    </row>
    <row r="27" spans="2:9" x14ac:dyDescent="0.25">
      <c r="B27" s="7">
        <f>+B26+1</f>
        <v>17</v>
      </c>
      <c r="C27" s="18" t="s">
        <v>2</v>
      </c>
      <c r="D27" s="18" t="s">
        <v>13</v>
      </c>
      <c r="E27" s="16" t="s">
        <v>12</v>
      </c>
      <c r="F27" s="16">
        <v>33361</v>
      </c>
      <c r="G27" s="15" t="s">
        <v>5</v>
      </c>
      <c r="H27" s="14">
        <f>SUM(F27*I27)</f>
        <v>1567942.4337260677</v>
      </c>
      <c r="I27" s="13">
        <v>46.999263622974958</v>
      </c>
    </row>
    <row r="28" spans="2:9" x14ac:dyDescent="0.25">
      <c r="B28" s="7">
        <f>+B27+1</f>
        <v>18</v>
      </c>
      <c r="C28" s="18" t="s">
        <v>2</v>
      </c>
      <c r="D28" s="18" t="s">
        <v>10</v>
      </c>
      <c r="E28" s="16" t="s">
        <v>11</v>
      </c>
      <c r="F28" s="16">
        <v>2430.33</v>
      </c>
      <c r="G28" s="15" t="s">
        <v>5</v>
      </c>
      <c r="H28" s="14">
        <f>SUM(F28*I28)</f>
        <v>114223.72036082472</v>
      </c>
      <c r="I28" s="13">
        <v>46.999263622974958</v>
      </c>
    </row>
    <row r="29" spans="2:9" x14ac:dyDescent="0.25">
      <c r="B29" s="7">
        <f>+B28+1</f>
        <v>19</v>
      </c>
      <c r="C29" s="18" t="s">
        <v>2</v>
      </c>
      <c r="D29" s="18" t="s">
        <v>10</v>
      </c>
      <c r="E29" s="16" t="s">
        <v>9</v>
      </c>
      <c r="F29" s="16">
        <v>5500.24</v>
      </c>
      <c r="G29" s="15" t="s">
        <v>5</v>
      </c>
      <c r="H29" s="14">
        <f>SUM(F29*I29)</f>
        <v>258507.22974963178</v>
      </c>
      <c r="I29" s="13">
        <v>46.999263622974958</v>
      </c>
    </row>
    <row r="30" spans="2:9" x14ac:dyDescent="0.25">
      <c r="B30" s="7">
        <f>+B29+1</f>
        <v>20</v>
      </c>
      <c r="C30" s="18" t="s">
        <v>2</v>
      </c>
      <c r="D30" s="18" t="s">
        <v>8</v>
      </c>
      <c r="E30" s="16" t="s">
        <v>3</v>
      </c>
      <c r="F30" s="16">
        <v>6241</v>
      </c>
      <c r="G30" s="15" t="s">
        <v>5</v>
      </c>
      <c r="H30" s="14">
        <f>SUM(F30*I30)</f>
        <v>293322.40427098674</v>
      </c>
      <c r="I30" s="13">
        <v>46.999263622974958</v>
      </c>
    </row>
    <row r="31" spans="2:9" x14ac:dyDescent="0.25">
      <c r="B31" s="7">
        <f>+B30+1</f>
        <v>21</v>
      </c>
      <c r="C31" s="18" t="s">
        <v>2</v>
      </c>
      <c r="D31" s="18" t="s">
        <v>7</v>
      </c>
      <c r="E31" s="16" t="s">
        <v>3</v>
      </c>
      <c r="F31" s="16">
        <v>650</v>
      </c>
      <c r="G31" s="15" t="s">
        <v>5</v>
      </c>
      <c r="H31" s="14">
        <f>SUM(F31*I31)</f>
        <v>30549.521354933724</v>
      </c>
      <c r="I31" s="13">
        <v>46.999263622974958</v>
      </c>
    </row>
    <row r="32" spans="2:9" ht="72.75" x14ac:dyDescent="0.25">
      <c r="B32" s="7">
        <f>+B31+1</f>
        <v>22</v>
      </c>
      <c r="C32" s="18" t="s">
        <v>2</v>
      </c>
      <c r="D32" s="17" t="s">
        <v>6</v>
      </c>
      <c r="E32" s="16" t="s">
        <v>3</v>
      </c>
      <c r="F32" s="16">
        <v>45</v>
      </c>
      <c r="G32" s="15" t="s">
        <v>5</v>
      </c>
      <c r="H32" s="14">
        <f>SUM(F32*I32)</f>
        <v>2114.9668630338733</v>
      </c>
      <c r="I32" s="13">
        <v>46.999263622974958</v>
      </c>
    </row>
    <row r="33" spans="2:9" x14ac:dyDescent="0.25">
      <c r="B33" s="7">
        <f>+B32+1</f>
        <v>23</v>
      </c>
      <c r="C33" s="12" t="s">
        <v>2</v>
      </c>
      <c r="D33" s="12" t="s">
        <v>4</v>
      </c>
      <c r="E33" s="11" t="s">
        <v>3</v>
      </c>
      <c r="F33" s="11"/>
      <c r="G33" s="10"/>
      <c r="H33" s="9">
        <v>42201.836542709731</v>
      </c>
      <c r="I33" s="8"/>
    </row>
    <row r="34" spans="2:9" ht="15.75" thickBot="1" x14ac:dyDescent="0.3">
      <c r="B34" s="7">
        <f>+B33+1</f>
        <v>24</v>
      </c>
      <c r="C34" s="6" t="s">
        <v>2</v>
      </c>
      <c r="D34" s="6" t="s">
        <v>1</v>
      </c>
      <c r="E34" s="5" t="s">
        <v>0</v>
      </c>
      <c r="F34" s="5"/>
      <c r="G34" s="4"/>
      <c r="H34" s="3">
        <v>42201.836542709731</v>
      </c>
      <c r="I34" s="2"/>
    </row>
    <row r="35" spans="2:9" ht="15.75" thickBot="1" x14ac:dyDescent="0.3">
      <c r="H35" s="1">
        <f>SUM(H11:H34)</f>
        <v>8490301</v>
      </c>
    </row>
  </sheetData>
  <mergeCells count="11">
    <mergeCell ref="B5:I5"/>
    <mergeCell ref="I7:I8"/>
    <mergeCell ref="B2:I2"/>
    <mergeCell ref="B3:I3"/>
    <mergeCell ref="B6:I6"/>
    <mergeCell ref="B7:B8"/>
    <mergeCell ref="D7:D8"/>
    <mergeCell ref="E7:E8"/>
    <mergeCell ref="F7:G8"/>
    <mergeCell ref="H7:H8"/>
    <mergeCell ref="B4:I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2025-03-28T18:13:49Z</cp:lastPrinted>
  <dcterms:created xsi:type="dcterms:W3CDTF">2025-03-28T18:12:56Z</dcterms:created>
  <dcterms:modified xsi:type="dcterms:W3CDTF">2025-03-28T18:29:42Z</dcterms:modified>
</cp:coreProperties>
</file>