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tgray\Desktop\"/>
    </mc:Choice>
  </mc:AlternateContent>
  <xr:revisionPtr revIDLastSave="0" documentId="13_ncr:1_{E64334F4-5513-4FBD-ADCA-AC8CEC5CFDA3}" xr6:coauthVersionLast="47" xr6:coauthVersionMax="47" xr10:uidLastSave="{00000000-0000-0000-0000-000000000000}"/>
  <bookViews>
    <workbookView xWindow="-120" yWindow="-120" windowWidth="21840" windowHeight="13140" tabRatio="636" xr2:uid="{FFF2625F-B169-488D-8448-26FF4E4327EE}"/>
  </bookViews>
  <sheets>
    <sheet name="24-25 JR TBF POINTS MASTER" sheetId="14" r:id="rId1"/>
    <sheet name="24-25 HS TBF POINTS MASTER" sheetId="15" r:id="rId2"/>
    <sheet name=" KEOWEE 10-27-25 " sheetId="26" r:id="rId3"/>
    <sheet name=" CLARKS HILL #1" sheetId="25" r:id="rId4"/>
    <sheet name="MURRAY 3-30-25" sheetId="27" r:id="rId5"/>
    <sheet name="CLARKS HILL #2 4-13-25 " sheetId="28" r:id="rId6"/>
    <sheet name="2025 STATE CHAMP - MURRAY" sheetId="1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5" l="1"/>
  <c r="N4" i="15"/>
  <c r="N5" i="15"/>
  <c r="N6" i="15"/>
  <c r="N7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N75" i="15"/>
  <c r="N76" i="15"/>
  <c r="N77" i="15"/>
  <c r="N78" i="15"/>
  <c r="N79" i="15"/>
  <c r="N80" i="15"/>
  <c r="N81" i="15"/>
  <c r="N82" i="15"/>
  <c r="N83" i="15"/>
  <c r="N84" i="15"/>
  <c r="N85" i="15"/>
  <c r="N86" i="15"/>
  <c r="N87" i="15"/>
  <c r="N88" i="15"/>
  <c r="N89" i="15"/>
  <c r="N90" i="15"/>
  <c r="N91" i="15"/>
  <c r="N92" i="15"/>
  <c r="N93" i="15"/>
  <c r="N94" i="15"/>
  <c r="N95" i="15"/>
  <c r="N96" i="15"/>
  <c r="N97" i="15"/>
  <c r="N98" i="15"/>
  <c r="N99" i="15"/>
  <c r="N100" i="15"/>
  <c r="N101" i="15"/>
  <c r="N102" i="15"/>
  <c r="N103" i="15"/>
  <c r="N104" i="15"/>
  <c r="N105" i="15"/>
  <c r="N106" i="15"/>
  <c r="N107" i="15"/>
  <c r="N108" i="15"/>
  <c r="N109" i="15"/>
  <c r="N110" i="15"/>
  <c r="N111" i="15"/>
  <c r="N112" i="15"/>
  <c r="N113" i="15"/>
  <c r="N114" i="15"/>
  <c r="N115" i="15"/>
  <c r="N116" i="15"/>
  <c r="N117" i="15"/>
  <c r="N118" i="15"/>
  <c r="N119" i="15"/>
  <c r="N120" i="15"/>
  <c r="N121" i="15"/>
  <c r="N122" i="15"/>
  <c r="N123" i="15"/>
  <c r="N124" i="15"/>
  <c r="N125" i="15"/>
  <c r="N126" i="15"/>
  <c r="N127" i="15"/>
  <c r="N128" i="15"/>
  <c r="N129" i="15"/>
  <c r="N130" i="15"/>
  <c r="N131" i="15"/>
  <c r="N132" i="15"/>
  <c r="N133" i="15"/>
  <c r="N134" i="15"/>
  <c r="N135" i="15"/>
  <c r="N136" i="15"/>
  <c r="N137" i="15"/>
  <c r="N138" i="15"/>
  <c r="N139" i="15"/>
  <c r="N140" i="15"/>
  <c r="N141" i="15"/>
  <c r="N142" i="15"/>
  <c r="N143" i="15"/>
  <c r="N144" i="15"/>
  <c r="N145" i="15"/>
  <c r="N146" i="15"/>
  <c r="N147" i="15"/>
  <c r="N148" i="15"/>
  <c r="N149" i="15"/>
  <c r="N150" i="15"/>
  <c r="N151" i="15"/>
  <c r="N152" i="15"/>
  <c r="N153" i="15"/>
  <c r="N154" i="15"/>
  <c r="N155" i="15"/>
  <c r="N156" i="15"/>
  <c r="N157" i="15"/>
  <c r="N158" i="15"/>
  <c r="N159" i="15"/>
  <c r="N160" i="15"/>
  <c r="N161" i="15"/>
  <c r="N162" i="15"/>
  <c r="N163" i="15"/>
  <c r="N164" i="15"/>
  <c r="N165" i="15"/>
  <c r="N166" i="15"/>
  <c r="N167" i="15"/>
  <c r="N168" i="15"/>
  <c r="N169" i="15"/>
  <c r="N170" i="15"/>
  <c r="N171" i="15"/>
  <c r="N172" i="15"/>
  <c r="N173" i="15"/>
  <c r="N174" i="15"/>
  <c r="N175" i="15"/>
  <c r="N176" i="15"/>
  <c r="N177" i="15"/>
  <c r="N178" i="15"/>
  <c r="N179" i="15"/>
  <c r="N180" i="15"/>
  <c r="N181" i="15"/>
  <c r="L117" i="15"/>
  <c r="M117" i="15"/>
  <c r="L126" i="15"/>
  <c r="M126" i="15"/>
  <c r="L118" i="15"/>
  <c r="M118" i="15"/>
  <c r="L120" i="15"/>
  <c r="M120" i="15"/>
  <c r="L164" i="15"/>
  <c r="M164" i="15"/>
  <c r="L165" i="15"/>
  <c r="M165" i="15"/>
  <c r="L166" i="15"/>
  <c r="M166" i="15"/>
  <c r="L167" i="15"/>
  <c r="M167" i="15"/>
  <c r="L168" i="15"/>
  <c r="M168" i="15"/>
  <c r="L169" i="15"/>
  <c r="M169" i="15"/>
  <c r="L170" i="15"/>
  <c r="M170" i="15"/>
  <c r="L171" i="15"/>
  <c r="M171" i="15"/>
  <c r="L172" i="15"/>
  <c r="M172" i="15"/>
  <c r="L173" i="15"/>
  <c r="M173" i="15"/>
  <c r="L174" i="15"/>
  <c r="M174" i="15"/>
  <c r="L175" i="15"/>
  <c r="M175" i="15"/>
  <c r="L176" i="15"/>
  <c r="M176" i="15"/>
  <c r="L177" i="15"/>
  <c r="M177" i="15"/>
  <c r="L178" i="15"/>
  <c r="M178" i="15"/>
  <c r="L179" i="15"/>
  <c r="M179" i="15"/>
  <c r="L180" i="15"/>
  <c r="M180" i="15"/>
  <c r="L181" i="15"/>
  <c r="M181" i="15"/>
  <c r="L35" i="14"/>
  <c r="M35" i="14"/>
  <c r="L19" i="14"/>
  <c r="M19" i="14"/>
  <c r="L29" i="14"/>
  <c r="M29" i="14"/>
  <c r="L20" i="14"/>
  <c r="M20" i="14"/>
  <c r="L27" i="14"/>
  <c r="M27" i="14"/>
  <c r="L32" i="14"/>
  <c r="M32" i="14"/>
  <c r="L65" i="14"/>
  <c r="M65" i="14"/>
  <c r="L66" i="14"/>
  <c r="M66" i="14"/>
  <c r="L67" i="14"/>
  <c r="M67" i="14"/>
  <c r="L68" i="14"/>
  <c r="M68" i="14"/>
  <c r="L69" i="14"/>
  <c r="M69" i="14"/>
  <c r="L70" i="14"/>
  <c r="M70" i="14"/>
  <c r="L71" i="14"/>
  <c r="M71" i="14"/>
  <c r="L72" i="14"/>
  <c r="M72" i="14"/>
  <c r="M121" i="15"/>
  <c r="L121" i="15"/>
  <c r="M163" i="15"/>
  <c r="L163" i="15"/>
  <c r="M162" i="15"/>
  <c r="L162" i="15"/>
  <c r="M106" i="15"/>
  <c r="L106" i="15"/>
  <c r="M161" i="15"/>
  <c r="L161" i="15"/>
  <c r="M160" i="15"/>
  <c r="L160" i="15"/>
  <c r="M159" i="15"/>
  <c r="L159" i="15"/>
  <c r="M158" i="15"/>
  <c r="L158" i="15"/>
  <c r="M157" i="15"/>
  <c r="L157" i="15"/>
  <c r="M156" i="15"/>
  <c r="L156" i="15"/>
  <c r="M109" i="15"/>
  <c r="L109" i="15"/>
  <c r="M155" i="15"/>
  <c r="L155" i="15"/>
  <c r="M154" i="15"/>
  <c r="L154" i="15"/>
  <c r="M153" i="15"/>
  <c r="L153" i="15"/>
  <c r="M152" i="15"/>
  <c r="L152" i="15"/>
  <c r="M151" i="15"/>
  <c r="L151" i="15"/>
  <c r="M150" i="15"/>
  <c r="L150" i="15"/>
  <c r="M149" i="15"/>
  <c r="L149" i="15"/>
  <c r="M134" i="15"/>
  <c r="L134" i="15"/>
  <c r="M148" i="15"/>
  <c r="L148" i="15"/>
  <c r="M129" i="15"/>
  <c r="L129" i="15"/>
  <c r="M147" i="15"/>
  <c r="L147" i="15"/>
  <c r="M119" i="15"/>
  <c r="L119" i="15"/>
  <c r="M146" i="15"/>
  <c r="L146" i="15"/>
  <c r="M145" i="15"/>
  <c r="L145" i="15"/>
  <c r="M144" i="15"/>
  <c r="L144" i="15"/>
  <c r="M143" i="15"/>
  <c r="L143" i="15"/>
  <c r="M29" i="15"/>
  <c r="L29" i="15"/>
  <c r="M142" i="15"/>
  <c r="L142" i="15"/>
  <c r="M141" i="15"/>
  <c r="L141" i="15"/>
  <c r="M140" i="15"/>
  <c r="L140" i="15"/>
  <c r="M139" i="15"/>
  <c r="L139" i="15"/>
  <c r="M100" i="15"/>
  <c r="L100" i="15"/>
  <c r="M90" i="15"/>
  <c r="L90" i="15"/>
  <c r="M138" i="15"/>
  <c r="L138" i="15"/>
  <c r="M91" i="15"/>
  <c r="L91" i="15"/>
  <c r="M137" i="15"/>
  <c r="L137" i="15"/>
  <c r="M136" i="15"/>
  <c r="L136" i="15"/>
  <c r="M87" i="15"/>
  <c r="L87" i="15"/>
  <c r="M61" i="15"/>
  <c r="L61" i="15"/>
  <c r="M76" i="15"/>
  <c r="L76" i="15"/>
  <c r="M105" i="15"/>
  <c r="L105" i="15"/>
  <c r="M116" i="15"/>
  <c r="L116" i="15"/>
  <c r="M135" i="15"/>
  <c r="L135" i="15"/>
  <c r="M133" i="15"/>
  <c r="L133" i="15"/>
  <c r="M89" i="15"/>
  <c r="L89" i="15"/>
  <c r="M50" i="15"/>
  <c r="L50" i="15"/>
  <c r="M27" i="15"/>
  <c r="L27" i="15"/>
  <c r="M69" i="15"/>
  <c r="L69" i="15"/>
  <c r="M31" i="15"/>
  <c r="L31" i="15"/>
  <c r="M93" i="15"/>
  <c r="L93" i="15"/>
  <c r="M25" i="15"/>
  <c r="L25" i="15"/>
  <c r="M96" i="15"/>
  <c r="L96" i="15"/>
  <c r="M115" i="15"/>
  <c r="L115" i="15"/>
  <c r="M92" i="15"/>
  <c r="L92" i="15"/>
  <c r="M99" i="15"/>
  <c r="L99" i="15"/>
  <c r="M132" i="15"/>
  <c r="L132" i="15"/>
  <c r="M95" i="15"/>
  <c r="L95" i="15"/>
  <c r="M101" i="15"/>
  <c r="L101" i="15"/>
  <c r="M74" i="15"/>
  <c r="L74" i="15"/>
  <c r="M107" i="15"/>
  <c r="L107" i="15"/>
  <c r="M131" i="15"/>
  <c r="L131" i="15"/>
  <c r="M79" i="15"/>
  <c r="L79" i="15"/>
  <c r="M41" i="15"/>
  <c r="L41" i="15"/>
  <c r="M83" i="15"/>
  <c r="L83" i="15"/>
  <c r="M62" i="15"/>
  <c r="L62" i="15"/>
  <c r="M86" i="15"/>
  <c r="L86" i="15"/>
  <c r="M73" i="15"/>
  <c r="L73" i="15"/>
  <c r="M125" i="15"/>
  <c r="L125" i="15"/>
  <c r="M97" i="15"/>
  <c r="L97" i="15"/>
  <c r="M102" i="15"/>
  <c r="L102" i="15"/>
  <c r="M82" i="15"/>
  <c r="L82" i="15"/>
  <c r="M114" i="15"/>
  <c r="L114" i="15"/>
  <c r="M130" i="15"/>
  <c r="L130" i="15"/>
  <c r="M30" i="15"/>
  <c r="L30" i="15"/>
  <c r="M71" i="15"/>
  <c r="L71" i="15"/>
  <c r="M70" i="15"/>
  <c r="L70" i="15"/>
  <c r="M75" i="15"/>
  <c r="L75" i="15"/>
  <c r="M60" i="15"/>
  <c r="L60" i="15"/>
  <c r="M58" i="15"/>
  <c r="L58" i="15"/>
  <c r="M64" i="15"/>
  <c r="L64" i="15"/>
  <c r="M68" i="15"/>
  <c r="L68" i="15"/>
  <c r="M77" i="15"/>
  <c r="L77" i="15"/>
  <c r="M56" i="15"/>
  <c r="L56" i="15"/>
  <c r="M54" i="15"/>
  <c r="L54" i="15"/>
  <c r="M104" i="15"/>
  <c r="L104" i="15"/>
  <c r="M63" i="15"/>
  <c r="L63" i="15"/>
  <c r="M59" i="15"/>
  <c r="L59" i="15"/>
  <c r="M36" i="15"/>
  <c r="L36" i="15"/>
  <c r="M80" i="15"/>
  <c r="L80" i="15"/>
  <c r="M128" i="15"/>
  <c r="L128" i="15"/>
  <c r="M127" i="15"/>
  <c r="L127" i="15"/>
  <c r="M65" i="15"/>
  <c r="L65" i="15"/>
  <c r="M47" i="15"/>
  <c r="L47" i="15"/>
  <c r="M26" i="15"/>
  <c r="L26" i="15"/>
  <c r="M103" i="15"/>
  <c r="L103" i="15"/>
  <c r="M78" i="15"/>
  <c r="L78" i="15"/>
  <c r="M113" i="15"/>
  <c r="L113" i="15"/>
  <c r="M72" i="15"/>
  <c r="L72" i="15"/>
  <c r="M52" i="15"/>
  <c r="L52" i="15"/>
  <c r="M81" i="15"/>
  <c r="L81" i="15"/>
  <c r="M85" i="15"/>
  <c r="L85" i="15"/>
  <c r="M94" i="15"/>
  <c r="L94" i="15"/>
  <c r="M49" i="15"/>
  <c r="L49" i="15"/>
  <c r="M12" i="15"/>
  <c r="L12" i="15"/>
  <c r="M67" i="15"/>
  <c r="L67" i="15"/>
  <c r="M40" i="15"/>
  <c r="L40" i="15"/>
  <c r="M20" i="15"/>
  <c r="L20" i="15"/>
  <c r="M46" i="15"/>
  <c r="L46" i="15"/>
  <c r="M124" i="15"/>
  <c r="L124" i="15"/>
  <c r="M37" i="15"/>
  <c r="L37" i="15"/>
  <c r="M55" i="15"/>
  <c r="L55" i="15"/>
  <c r="M123" i="15"/>
  <c r="L123" i="15"/>
  <c r="M57" i="15"/>
  <c r="L57" i="15"/>
  <c r="M108" i="15"/>
  <c r="L108" i="15"/>
  <c r="M32" i="15"/>
  <c r="L32" i="15"/>
  <c r="M44" i="15"/>
  <c r="L44" i="15"/>
  <c r="M39" i="15"/>
  <c r="L39" i="15"/>
  <c r="M28" i="15"/>
  <c r="L28" i="15"/>
  <c r="M112" i="15"/>
  <c r="L112" i="15"/>
  <c r="M51" i="15"/>
  <c r="L51" i="15"/>
  <c r="M98" i="15"/>
  <c r="L98" i="15"/>
  <c r="M48" i="15"/>
  <c r="L48" i="15"/>
  <c r="M17" i="15"/>
  <c r="L17" i="15"/>
  <c r="M18" i="15"/>
  <c r="L18" i="15"/>
  <c r="M19" i="15"/>
  <c r="L19" i="15"/>
  <c r="M45" i="15"/>
  <c r="L45" i="15"/>
  <c r="M43" i="15"/>
  <c r="L43" i="15"/>
  <c r="M88" i="15"/>
  <c r="L88" i="15"/>
  <c r="M14" i="15"/>
  <c r="L14" i="15"/>
  <c r="M42" i="15"/>
  <c r="L42" i="15"/>
  <c r="M13" i="15"/>
  <c r="L13" i="15"/>
  <c r="M122" i="15"/>
  <c r="L122" i="15"/>
  <c r="M53" i="15"/>
  <c r="L53" i="15"/>
  <c r="M16" i="15"/>
  <c r="L16" i="15"/>
  <c r="M110" i="15"/>
  <c r="L110" i="15"/>
  <c r="M21" i="15"/>
  <c r="L21" i="15"/>
  <c r="M24" i="15"/>
  <c r="L24" i="15"/>
  <c r="N24" i="15" s="1"/>
  <c r="M38" i="15"/>
  <c r="L38" i="15"/>
  <c r="M35" i="15"/>
  <c r="L35" i="15"/>
  <c r="M8" i="15"/>
  <c r="L8" i="15"/>
  <c r="M34" i="15"/>
  <c r="L34" i="15"/>
  <c r="M22" i="15"/>
  <c r="L22" i="15"/>
  <c r="M23" i="15"/>
  <c r="L23" i="15"/>
  <c r="M111" i="15"/>
  <c r="L111" i="15"/>
  <c r="M33" i="15"/>
  <c r="L33" i="15"/>
  <c r="M10" i="15"/>
  <c r="L10" i="15"/>
  <c r="M4" i="15"/>
  <c r="L4" i="15"/>
  <c r="M3" i="15"/>
  <c r="L3" i="15"/>
  <c r="M6" i="15"/>
  <c r="L6" i="15"/>
  <c r="M7" i="15"/>
  <c r="L7" i="15"/>
  <c r="M84" i="15"/>
  <c r="L84" i="15"/>
  <c r="M66" i="15"/>
  <c r="L66" i="15"/>
  <c r="M9" i="15"/>
  <c r="L9" i="15"/>
  <c r="M11" i="15"/>
  <c r="L11" i="15"/>
  <c r="M15" i="15"/>
  <c r="L15" i="15"/>
  <c r="M5" i="15"/>
  <c r="L5" i="15"/>
  <c r="M57" i="14"/>
  <c r="L57" i="14"/>
  <c r="M56" i="14"/>
  <c r="L56" i="14"/>
  <c r="M55" i="14"/>
  <c r="L55" i="14"/>
  <c r="M39" i="14"/>
  <c r="L39" i="14"/>
  <c r="M54" i="14"/>
  <c r="L54" i="14"/>
  <c r="M37" i="14"/>
  <c r="L37" i="14"/>
  <c r="M53" i="14"/>
  <c r="L53" i="14"/>
  <c r="M52" i="14"/>
  <c r="L52" i="14"/>
  <c r="M28" i="14"/>
  <c r="L28" i="14"/>
  <c r="M51" i="14"/>
  <c r="L51" i="14"/>
  <c r="M50" i="14"/>
  <c r="L50" i="14"/>
  <c r="M49" i="14"/>
  <c r="L49" i="14"/>
  <c r="M48" i="14"/>
  <c r="L48" i="14"/>
  <c r="M47" i="14"/>
  <c r="L47" i="14"/>
  <c r="M46" i="14"/>
  <c r="L46" i="14"/>
  <c r="M45" i="14"/>
  <c r="L45" i="14"/>
  <c r="M30" i="14"/>
  <c r="L30" i="14"/>
  <c r="M44" i="14"/>
  <c r="L44" i="14"/>
  <c r="M13" i="14"/>
  <c r="L13" i="14"/>
  <c r="M43" i="14"/>
  <c r="L43" i="14"/>
  <c r="M40" i="14"/>
  <c r="L40" i="14"/>
  <c r="M42" i="14"/>
  <c r="L42" i="14"/>
  <c r="M41" i="14"/>
  <c r="L41" i="14"/>
  <c r="M64" i="14"/>
  <c r="L64" i="14"/>
  <c r="M63" i="14"/>
  <c r="L63" i="14"/>
  <c r="M62" i="14"/>
  <c r="L62" i="14"/>
  <c r="M61" i="14"/>
  <c r="L61" i="14"/>
  <c r="M60" i="14"/>
  <c r="L60" i="14"/>
  <c r="M59" i="14"/>
  <c r="L59" i="14"/>
  <c r="M34" i="14"/>
  <c r="L34" i="14"/>
  <c r="M58" i="14"/>
  <c r="L58" i="14"/>
  <c r="M25" i="14"/>
  <c r="L25" i="14"/>
  <c r="M16" i="14"/>
  <c r="L16" i="14"/>
  <c r="M21" i="14"/>
  <c r="L21" i="14"/>
  <c r="M33" i="14"/>
  <c r="L33" i="14"/>
  <c r="M22" i="14"/>
  <c r="L22" i="14"/>
  <c r="M38" i="14"/>
  <c r="L38" i="14"/>
  <c r="M24" i="14"/>
  <c r="L24" i="14"/>
  <c r="M18" i="14"/>
  <c r="L18" i="14"/>
  <c r="M31" i="14"/>
  <c r="L31" i="14"/>
  <c r="M23" i="14"/>
  <c r="L23" i="14"/>
  <c r="M36" i="14"/>
  <c r="L36" i="14"/>
  <c r="M14" i="14"/>
  <c r="L14" i="14"/>
  <c r="M17" i="14"/>
  <c r="L17" i="14"/>
  <c r="M12" i="14"/>
  <c r="L12" i="14"/>
  <c r="M8" i="14"/>
  <c r="L8" i="14"/>
  <c r="M15" i="14"/>
  <c r="L15" i="14"/>
  <c r="M9" i="14"/>
  <c r="L9" i="14"/>
  <c r="M11" i="14"/>
  <c r="L11" i="14"/>
  <c r="M5" i="14"/>
  <c r="L5" i="14"/>
  <c r="M6" i="14"/>
  <c r="L6" i="14"/>
  <c r="M4" i="14"/>
  <c r="L4" i="14"/>
  <c r="M10" i="14"/>
  <c r="L10" i="14"/>
  <c r="M7" i="14"/>
  <c r="L7" i="14"/>
  <c r="M3" i="14"/>
  <c r="L3" i="14"/>
  <c r="M26" i="14"/>
  <c r="L26" i="14"/>
  <c r="N67" i="14" l="1"/>
  <c r="N69" i="14"/>
  <c r="N70" i="14"/>
  <c r="N71" i="14"/>
  <c r="N32" i="14"/>
  <c r="N29" i="14"/>
  <c r="N66" i="14"/>
  <c r="N19" i="14"/>
  <c r="N35" i="14"/>
  <c r="N27" i="14"/>
  <c r="N68" i="14"/>
  <c r="N20" i="14"/>
  <c r="N72" i="14"/>
  <c r="N65" i="14"/>
  <c r="N57" i="14"/>
  <c r="N4" i="14"/>
  <c r="N5" i="14"/>
  <c r="N17" i="14"/>
  <c r="N24" i="14"/>
  <c r="N25" i="14"/>
  <c r="N62" i="14"/>
  <c r="N43" i="14"/>
  <c r="N51" i="14"/>
  <c r="N3" i="14"/>
  <c r="N11" i="14"/>
  <c r="N14" i="14"/>
  <c r="N38" i="14"/>
  <c r="N58" i="14"/>
  <c r="N63" i="14"/>
  <c r="N13" i="14"/>
  <c r="N28" i="14"/>
  <c r="N39" i="14"/>
  <c r="N7" i="14"/>
  <c r="N9" i="14"/>
  <c r="N36" i="14"/>
  <c r="N22" i="14"/>
  <c r="N34" i="14"/>
  <c r="N64" i="14"/>
  <c r="N44" i="14"/>
  <c r="N47" i="14"/>
  <c r="N52" i="14"/>
  <c r="N55" i="14"/>
  <c r="N8" i="14"/>
  <c r="N31" i="14"/>
  <c r="N21" i="14"/>
  <c r="N60" i="14"/>
  <c r="N42" i="14"/>
  <c r="N6" i="14"/>
  <c r="N12" i="14"/>
  <c r="N18" i="14"/>
  <c r="N16" i="14"/>
  <c r="N61" i="14"/>
  <c r="N40" i="14"/>
  <c r="N46" i="14"/>
  <c r="N50" i="14"/>
  <c r="N54" i="14"/>
  <c r="N23" i="14"/>
  <c r="N59" i="14"/>
  <c r="N30" i="14"/>
  <c r="N48" i="14"/>
  <c r="N45" i="14"/>
  <c r="N49" i="14"/>
  <c r="N37" i="14"/>
  <c r="N56" i="14"/>
  <c r="N10" i="14"/>
  <c r="N15" i="14"/>
  <c r="N33" i="14"/>
  <c r="N41" i="14"/>
  <c r="N53" i="14"/>
  <c r="N26" i="14"/>
</calcChain>
</file>

<file path=xl/sharedStrings.xml><?xml version="1.0" encoding="utf-8"?>
<sst xmlns="http://schemas.openxmlformats.org/spreadsheetml/2006/main" count="635" uniqueCount="222">
  <si>
    <t>Rank</t>
  </si>
  <si>
    <t>School</t>
  </si>
  <si>
    <t>Angler 1</t>
  </si>
  <si>
    <t>Angler 2</t>
  </si>
  <si>
    <t>2024-25 SCBASeSS Nation Jr BassMaster Season Points</t>
  </si>
  <si>
    <t>Drop</t>
  </si>
  <si>
    <t>Grand Total</t>
  </si>
  <si>
    <t>2024-25 SCBASS Nation High School BassMaster Season Points</t>
  </si>
  <si>
    <t>24-25 Championship Points</t>
  </si>
  <si>
    <t>Column1</t>
  </si>
  <si>
    <t>MURRAY</t>
  </si>
  <si>
    <t>WINYAH BAY</t>
  </si>
  <si>
    <t>MURRAY3</t>
  </si>
  <si>
    <t>FINAL</t>
  </si>
  <si>
    <t xml:space="preserve">BOAT  </t>
  </si>
  <si>
    <t>SCHOOL  / TEAM NAME</t>
  </si>
  <si>
    <t xml:space="preserve">STUDENT ANGLER #1 </t>
  </si>
  <si>
    <t xml:space="preserve">STUDENT ANGLER #2 </t>
  </si>
  <si>
    <t># FISH</t>
  </si>
  <si>
    <t>PNLTY</t>
  </si>
  <si>
    <t>B/F</t>
  </si>
  <si>
    <t>TOTAL</t>
  </si>
  <si>
    <t>TOTAL                      (with Penalty)</t>
  </si>
  <si>
    <t>PTS</t>
  </si>
  <si>
    <t xml:space="preserve"> </t>
  </si>
  <si>
    <t>KEOWEE</t>
  </si>
  <si>
    <t>CLARKS HILL</t>
  </si>
  <si>
    <t>CLARKS HIL</t>
  </si>
  <si>
    <t xml:space="preserve"> 2</t>
  </si>
  <si>
    <t xml:space="preserve"> 3</t>
  </si>
  <si>
    <t>Caleb Gurley</t>
  </si>
  <si>
    <t>Keegan Smith</t>
  </si>
  <si>
    <t>Gage Wright</t>
  </si>
  <si>
    <t>Braxton Bogdansky</t>
  </si>
  <si>
    <t>Liam Hanna</t>
  </si>
  <si>
    <t>Tanner Grice</t>
  </si>
  <si>
    <t>Aubri Black</t>
  </si>
  <si>
    <t>Raleigh Jennings</t>
  </si>
  <si>
    <t>PALMETTO</t>
  </si>
  <si>
    <t>SC BASS NATION</t>
  </si>
  <si>
    <t xml:space="preserve">GILBERT </t>
  </si>
  <si>
    <t>Boat #</t>
  </si>
  <si>
    <r>
      <t xml:space="preserve">SC TBF/SAF YOUTH TRAIL                                                                                                                       
LAKE KEOWEE - SOUTH COVE PARK 
</t>
    </r>
    <r>
      <rPr>
        <b/>
        <sz val="16"/>
        <color rgb="FFFF0000"/>
        <rFont val="Arial"/>
        <family val="2"/>
      </rPr>
      <t>HIGH SCHOOL</t>
    </r>
    <r>
      <rPr>
        <b/>
        <sz val="11"/>
        <color theme="1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 xml:space="preserve"> DIVISION</t>
    </r>
    <r>
      <rPr>
        <b/>
        <sz val="11"/>
        <color theme="1"/>
        <rFont val="Arial"/>
        <family val="2"/>
      </rPr>
      <t xml:space="preserve">           SATURDAY, OCTOBER 27, 2024</t>
    </r>
    <r>
      <rPr>
        <b/>
        <sz val="16"/>
        <color theme="1"/>
        <rFont val="Arial"/>
        <family val="2"/>
      </rPr>
      <t xml:space="preserve">      </t>
    </r>
    <r>
      <rPr>
        <b/>
        <sz val="16"/>
        <color rgb="FFFF0000"/>
        <rFont val="Arial"/>
        <family val="2"/>
      </rPr>
      <t xml:space="preserve"> HIGH SCHOOL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 xml:space="preserve">DIVISION </t>
    </r>
    <r>
      <rPr>
        <b/>
        <sz val="16"/>
        <color theme="1"/>
        <rFont val="Arial"/>
        <family val="2"/>
      </rPr>
      <t xml:space="preserve">                                                                                               </t>
    </r>
  </si>
  <si>
    <r>
      <t xml:space="preserve">SC TBF/SAF YOUTH TRAIL                                                                                                                       
LAKE KEOWEE - SOUTH COVE PARK 
</t>
    </r>
    <r>
      <rPr>
        <b/>
        <sz val="16"/>
        <color rgb="FFFF0000"/>
        <rFont val="Arial"/>
        <family val="2"/>
      </rPr>
      <t>JR. DIVISION</t>
    </r>
    <r>
      <rPr>
        <b/>
        <sz val="11"/>
        <color theme="1"/>
        <rFont val="Arial"/>
        <family val="2"/>
      </rPr>
      <t xml:space="preserve">           SATURDAY, OCTOBER 27,2024</t>
    </r>
    <r>
      <rPr>
        <b/>
        <sz val="16"/>
        <color theme="1"/>
        <rFont val="Arial"/>
        <family val="2"/>
      </rPr>
      <t xml:space="preserve">       </t>
    </r>
    <r>
      <rPr>
        <b/>
        <sz val="16"/>
        <color rgb="FFFF0000"/>
        <rFont val="Arial"/>
        <family val="2"/>
      </rPr>
      <t xml:space="preserve">JR. DIVISION </t>
    </r>
    <r>
      <rPr>
        <b/>
        <sz val="16"/>
        <color theme="1"/>
        <rFont val="Arial"/>
        <family val="2"/>
      </rPr>
      <t xml:space="preserve">                                                                                               </t>
    </r>
  </si>
  <si>
    <r>
      <t xml:space="preserve">SC TBF/SAF YOUTH TRAIL                                                                                                                       
CLARKS HILL - DORN FACILITY
</t>
    </r>
    <r>
      <rPr>
        <b/>
        <sz val="16"/>
        <color rgb="FFFF0000"/>
        <rFont val="Arial"/>
        <family val="2"/>
      </rPr>
      <t>JR. DIVISION</t>
    </r>
    <r>
      <rPr>
        <b/>
        <sz val="11"/>
        <color theme="1"/>
        <rFont val="Arial"/>
        <family val="2"/>
      </rPr>
      <t xml:space="preserve">           SATURDAY, NOVEMBER ,2024</t>
    </r>
    <r>
      <rPr>
        <b/>
        <sz val="16"/>
        <color theme="1"/>
        <rFont val="Arial"/>
        <family val="2"/>
      </rPr>
      <t xml:space="preserve">       </t>
    </r>
    <r>
      <rPr>
        <b/>
        <sz val="16"/>
        <color rgb="FFFF0000"/>
        <rFont val="Arial"/>
        <family val="2"/>
      </rPr>
      <t xml:space="preserve">JR. DIVISION </t>
    </r>
    <r>
      <rPr>
        <b/>
        <sz val="16"/>
        <color theme="1"/>
        <rFont val="Arial"/>
        <family val="2"/>
      </rPr>
      <t xml:space="preserve">                                                                                               </t>
    </r>
  </si>
  <si>
    <r>
      <t xml:space="preserve">SC TBF/SAF YOUTH TRAIL                                                                                                                       
CLARKS HILL - DORN 
</t>
    </r>
    <r>
      <rPr>
        <b/>
        <sz val="16"/>
        <color rgb="FFFF0000"/>
        <rFont val="Arial"/>
        <family val="2"/>
      </rPr>
      <t>HIGH SCHOOL</t>
    </r>
    <r>
      <rPr>
        <b/>
        <sz val="11"/>
        <color theme="1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 xml:space="preserve"> DIVISION</t>
    </r>
    <r>
      <rPr>
        <b/>
        <sz val="11"/>
        <color theme="1"/>
        <rFont val="Arial"/>
        <family val="2"/>
      </rPr>
      <t xml:space="preserve">           SATURDAY, NOVEMBER , 2024</t>
    </r>
    <r>
      <rPr>
        <b/>
        <sz val="16"/>
        <color theme="1"/>
        <rFont val="Arial"/>
        <family val="2"/>
      </rPr>
      <t xml:space="preserve">      </t>
    </r>
    <r>
      <rPr>
        <b/>
        <sz val="16"/>
        <color rgb="FFFF0000"/>
        <rFont val="Arial"/>
        <family val="2"/>
      </rPr>
      <t xml:space="preserve"> HIGH SCHOOL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 xml:space="preserve">DIVISION </t>
    </r>
    <r>
      <rPr>
        <b/>
        <sz val="16"/>
        <color theme="1"/>
        <rFont val="Arial"/>
        <family val="2"/>
      </rPr>
      <t xml:space="preserve">                                                                                               </t>
    </r>
  </si>
  <si>
    <t>NAFT</t>
  </si>
  <si>
    <t>Devin Epps</t>
  </si>
  <si>
    <t>Aiden Morton</t>
  </si>
  <si>
    <t>Gilbert</t>
  </si>
  <si>
    <t>Nathan Holderness</t>
  </si>
  <si>
    <t>Cameron Gramling</t>
  </si>
  <si>
    <t>Cresent</t>
  </si>
  <si>
    <t>Caden Barnett</t>
  </si>
  <si>
    <t>Charlie Duncan</t>
  </si>
  <si>
    <t>LDHS</t>
  </si>
  <si>
    <t>Cam Seay</t>
  </si>
  <si>
    <t>Nate Campbell</t>
  </si>
  <si>
    <t>Austin Miller</t>
  </si>
  <si>
    <t>Hunter Pugh</t>
  </si>
  <si>
    <t>Asher Ready</t>
  </si>
  <si>
    <t>Caleb Godson</t>
  </si>
  <si>
    <t>Byrnes</t>
  </si>
  <si>
    <t>Logan Gosnell</t>
  </si>
  <si>
    <t>Bryson Osment</t>
  </si>
  <si>
    <t>Gaffney</t>
  </si>
  <si>
    <t>Landon Daves</t>
  </si>
  <si>
    <t>Blake Mosteller</t>
  </si>
  <si>
    <t>Braisher MC</t>
  </si>
  <si>
    <t>Noah Schoviak</t>
  </si>
  <si>
    <t>Evan Perrkelli</t>
  </si>
  <si>
    <t>Lexington</t>
  </si>
  <si>
    <t>Trace White</t>
  </si>
  <si>
    <t>Jarrett Elpers</t>
  </si>
  <si>
    <t>TRHS</t>
  </si>
  <si>
    <t>Luke Tilley</t>
  </si>
  <si>
    <t>Austin Short</t>
  </si>
  <si>
    <t>Aiken</t>
  </si>
  <si>
    <t>Thames Stapleton</t>
  </si>
  <si>
    <t>Davis Stapleton</t>
  </si>
  <si>
    <t>Sawyer Adams</t>
  </si>
  <si>
    <t>Mason Stines</t>
  </si>
  <si>
    <t>Benjamin Buczkowski</t>
  </si>
  <si>
    <t>Holt Gonzalez</t>
  </si>
  <si>
    <t>Landrum</t>
  </si>
  <si>
    <t>Zeke Merritt</t>
  </si>
  <si>
    <t>Bryson Dotson</t>
  </si>
  <si>
    <t>Scott Varner</t>
  </si>
  <si>
    <t>Cole Hicks</t>
  </si>
  <si>
    <t>Hunter Wilkins</t>
  </si>
  <si>
    <t>Ayden Parker</t>
  </si>
  <si>
    <t>Wodruff</t>
  </si>
  <si>
    <t>Caleb Rhodes</t>
  </si>
  <si>
    <t>Chase Davis</t>
  </si>
  <si>
    <t>Dalton Ricard</t>
  </si>
  <si>
    <t>Landon Hicks</t>
  </si>
  <si>
    <t>Brody Carnes</t>
  </si>
  <si>
    <t>Braydon Sexton</t>
  </si>
  <si>
    <t>Josh Whorton</t>
  </si>
  <si>
    <t>Jason Wood</t>
  </si>
  <si>
    <t>Jacob Greenwood</t>
  </si>
  <si>
    <t>Cain Dowling</t>
  </si>
  <si>
    <t>Colson Webb</t>
  </si>
  <si>
    <t>Levi Webb</t>
  </si>
  <si>
    <t>Blue Ridge</t>
  </si>
  <si>
    <t>Colton Sonneborn</t>
  </si>
  <si>
    <t>Lucas Colburn</t>
  </si>
  <si>
    <t>Camden Bolin</t>
  </si>
  <si>
    <t>Leela Teal</t>
  </si>
  <si>
    <t>Kade Seamon</t>
  </si>
  <si>
    <t>Jordan Timmerman</t>
  </si>
  <si>
    <t>Lane Nickles</t>
  </si>
  <si>
    <t>Jasper Jones</t>
  </si>
  <si>
    <t>sSC BASS</t>
  </si>
  <si>
    <t>Gage Bogdansky</t>
  </si>
  <si>
    <t>SC BASS</t>
  </si>
  <si>
    <t>CLAKS HILL #1</t>
  </si>
  <si>
    <t>CLARKS HILL #2</t>
  </si>
  <si>
    <t>Crescent</t>
  </si>
  <si>
    <t>Luke Duncan</t>
  </si>
  <si>
    <t>Brayden Mitchel</t>
  </si>
  <si>
    <t>Palmetto</t>
  </si>
  <si>
    <t>Fisher Newsom</t>
  </si>
  <si>
    <t>Connor Sutton</t>
  </si>
  <si>
    <t>Gavin Turner</t>
  </si>
  <si>
    <t>Colton Talbert</t>
  </si>
  <si>
    <t>Riggins Bell</t>
  </si>
  <si>
    <t>Cooper Henderson</t>
  </si>
  <si>
    <t>GILBERT</t>
  </si>
  <si>
    <t>LIAM HANNA</t>
  </si>
  <si>
    <t>??</t>
  </si>
  <si>
    <t>Fisher Newsome</t>
  </si>
  <si>
    <t xml:space="preserve">Colton Talbert </t>
  </si>
  <si>
    <t>Reagen Arms</t>
  </si>
  <si>
    <t>Madden Sox</t>
  </si>
  <si>
    <t>Josh Mcguffin</t>
  </si>
  <si>
    <t>Russell Wirrfield</t>
  </si>
  <si>
    <r>
      <t xml:space="preserve">SC TBF/SAF YOUTH TRAIL                                                                                                                       
LAKE MURRAY - DREHER ISLAND SATTE PARK 
</t>
    </r>
    <r>
      <rPr>
        <b/>
        <sz val="16"/>
        <color rgb="FFFF0000"/>
        <rFont val="Arial"/>
        <family val="2"/>
      </rPr>
      <t>JR. DIVISION</t>
    </r>
    <r>
      <rPr>
        <b/>
        <sz val="11"/>
        <color theme="1"/>
        <rFont val="Arial"/>
        <family val="2"/>
      </rPr>
      <t xml:space="preserve">           SATURDAY, MARCH 30, 2025</t>
    </r>
    <r>
      <rPr>
        <b/>
        <sz val="16"/>
        <color theme="1"/>
        <rFont val="Arial"/>
        <family val="2"/>
      </rPr>
      <t xml:space="preserve">      </t>
    </r>
    <r>
      <rPr>
        <b/>
        <sz val="16"/>
        <color rgb="FFFF0000"/>
        <rFont val="Arial"/>
        <family val="2"/>
      </rPr>
      <t xml:space="preserve">JR. DIVISION </t>
    </r>
    <r>
      <rPr>
        <b/>
        <sz val="16"/>
        <color theme="1"/>
        <rFont val="Arial"/>
        <family val="2"/>
      </rPr>
      <t xml:space="preserve">                                                                                               </t>
    </r>
  </si>
  <si>
    <r>
      <t xml:space="preserve">SC TBF/SAF YOUTH TRAIL                                                                                                                       
LAKE MURRAY - DREHER ISLAND STATE PARK
</t>
    </r>
    <r>
      <rPr>
        <b/>
        <sz val="16"/>
        <color rgb="FFFF0000"/>
        <rFont val="Arial"/>
        <family val="2"/>
      </rPr>
      <t>HIGH SCHOOL</t>
    </r>
    <r>
      <rPr>
        <b/>
        <sz val="11"/>
        <color theme="1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 xml:space="preserve"> DIVISION</t>
    </r>
    <r>
      <rPr>
        <b/>
        <sz val="11"/>
        <color theme="1"/>
        <rFont val="Arial"/>
        <family val="2"/>
      </rPr>
      <t xml:space="preserve">           SATURDAY, MARCH 30, 2025</t>
    </r>
    <r>
      <rPr>
        <b/>
        <sz val="16"/>
        <color theme="1"/>
        <rFont val="Arial"/>
        <family val="2"/>
      </rPr>
      <t xml:space="preserve">     </t>
    </r>
    <r>
      <rPr>
        <b/>
        <sz val="16"/>
        <color rgb="FFFF0000"/>
        <rFont val="Arial"/>
        <family val="2"/>
      </rPr>
      <t xml:space="preserve"> HIGH SCHOOL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 xml:space="preserve">DIVISION </t>
    </r>
    <r>
      <rPr>
        <b/>
        <sz val="16"/>
        <color theme="1"/>
        <rFont val="Arial"/>
        <family val="2"/>
      </rPr>
      <t xml:space="preserve">                                                                                               </t>
    </r>
  </si>
  <si>
    <t>Josh McGuffin</t>
  </si>
  <si>
    <t>Russell Wittfield</t>
  </si>
  <si>
    <t>Devil Dogs</t>
  </si>
  <si>
    <t xml:space="preserve">TEAM ANGLERS </t>
  </si>
  <si>
    <t>Gage Wright &amp; Braxton Bogdansky</t>
  </si>
  <si>
    <t>Caleb Gurley  &amp; Keegan Snith</t>
  </si>
  <si>
    <t>Gatlin Fowler &amp;  Noah Turner</t>
  </si>
  <si>
    <t>Fisher Dill  &amp; Mason Carter</t>
  </si>
  <si>
    <t>Aubri Black  &amp; Raleigh Jennings</t>
  </si>
  <si>
    <t>Gilbert High School</t>
  </si>
  <si>
    <t>Gilbert Bass Anglers</t>
  </si>
  <si>
    <t>Devil Dog Anglers</t>
  </si>
  <si>
    <t>Crescent High School</t>
  </si>
  <si>
    <t>Rudolph Gordon Gators</t>
  </si>
  <si>
    <t>Lexington County Bass Fishing</t>
  </si>
  <si>
    <t>North Augusta Fishing Team</t>
  </si>
  <si>
    <t>South Florence Bruins</t>
  </si>
  <si>
    <t>Brashier Middle College High School Bengals</t>
  </si>
  <si>
    <t>Crescent Tigers</t>
  </si>
  <si>
    <t>Wilson Tiger</t>
  </si>
  <si>
    <t>Byrnes High School Rebels</t>
  </si>
  <si>
    <t>Florence One Schools</t>
  </si>
  <si>
    <t>Gaffney Fishing Team</t>
  </si>
  <si>
    <t>Williamsburg Academy Stallions</t>
  </si>
  <si>
    <t>Gaffney High Scool Indians</t>
  </si>
  <si>
    <t>Lexington County Fishing Team</t>
  </si>
  <si>
    <t>High School Bass Challenge Lakewood Gators</t>
  </si>
  <si>
    <t>Gaffney High School</t>
  </si>
  <si>
    <t>Mid Carolina</t>
  </si>
  <si>
    <t>Gaffney High School Indians</t>
  </si>
  <si>
    <t>Landrum High School Cardinals</t>
  </si>
  <si>
    <t xml:space="preserve">Mid Carolina </t>
  </si>
  <si>
    <t>Blueridge Highschool</t>
  </si>
  <si>
    <t>Crescent HS Tigers CHS Anglers</t>
  </si>
  <si>
    <t>Pelion Highschool</t>
  </si>
  <si>
    <t>Aiken County Anglers</t>
  </si>
  <si>
    <t>Nathan Holderness , Cameron Gramling , Brian Holderness</t>
  </si>
  <si>
    <t>Sawyer Adams , Mason Stines , Nick Adams</t>
  </si>
  <si>
    <t>Hunter Pugh , Austin Miller , Miller Bryan</t>
  </si>
  <si>
    <t>Landon Hicks , Dalton Ricard , Hicks Jeremy</t>
  </si>
  <si>
    <t>Holt Gonzalez , Ben Buczkowski , Charles Gonzalez</t>
  </si>
  <si>
    <t>Whitt Hickey , Gage Ford , Josh Hickey</t>
  </si>
  <si>
    <t>Austin Short , Luke  Tilley , Everette  Short</t>
  </si>
  <si>
    <t>Braydon Sexton , Brody Carnes , Lee Sexton</t>
  </si>
  <si>
    <t>Jacob Greenwood , Cain  Dowling , Gary Greenwood</t>
  </si>
  <si>
    <t>Justin Gilpin , Dalton Green , Todd Green</t>
  </si>
  <si>
    <t>Eben Bolding , Colin Dey , Chris Bolding</t>
  </si>
  <si>
    <t>Russell  Whitfield , Joshua McGuffin , Tim Whitfield</t>
  </si>
  <si>
    <t>Brenson Pulley , Noah Saddler , Nolan Pulley</t>
  </si>
  <si>
    <t>Robert Trace White , Jarrett Elpers , Robert White</t>
  </si>
  <si>
    <t>Caleb Godson , Asher Ready , Chris Godson</t>
  </si>
  <si>
    <t>Devin Epps , Ayden Morton , Kevin Epps</t>
  </si>
  <si>
    <t>Chase  Black , Luke Russell , Bucky Black</t>
  </si>
  <si>
    <t>Noah Schoviak  , Evan Perricelli , Dave Schoviak</t>
  </si>
  <si>
    <t>Landen Jordan , Jake Duncan , Kevin Jordan</t>
  </si>
  <si>
    <t>Allen Rabon , Drake Smith , Daniel Smith</t>
  </si>
  <si>
    <t>Bryson Osment , Lohgan Gosnell , Roger Gosnell</t>
  </si>
  <si>
    <t>Joshua Keefe , Joshua Moore , Robert Keefe</t>
  </si>
  <si>
    <t>Ayden Parker , Hunter Wilkins , Matt Parker</t>
  </si>
  <si>
    <t>Kayden Carter , Luke Feagin , JD Sholar</t>
  </si>
  <si>
    <t>Gavin Turner , Connor Sutton , Brock Turner</t>
  </si>
  <si>
    <t>Griffin Beard , Evan Gamble , Randy Beard</t>
  </si>
  <si>
    <t>Bryce Clemmons , Tanner  Thomas , Scott Clemmons</t>
  </si>
  <si>
    <t>Cole Hicks , Scott Varner , Stephen  Hicks</t>
  </si>
  <si>
    <t>Lawson Morris , Justin Morris JR , Justin Morris</t>
  </si>
  <si>
    <t>Landon  Daves , Blake Mosteller , Brad Daves</t>
  </si>
  <si>
    <t>Zeke Merritt , Bryson Dotson , Marion Pope</t>
  </si>
  <si>
    <t>Michael Royals , Lane Mueller , Michael Royals</t>
  </si>
  <si>
    <t xml:space="preserve">Colt Sonneborn , Lucas Colburn  , Tyler  Sonneborn </t>
  </si>
  <si>
    <t>Audan  Nubern , Brayden Mitchell , Chuck Nubern</t>
  </si>
  <si>
    <t>Jaxon Turner , Dawson Turner , Jason Turner</t>
  </si>
  <si>
    <r>
      <t xml:space="preserve">Nate Campbell, Cameron Seay, Micheal Campbell                                                                                       </t>
    </r>
    <r>
      <rPr>
        <b/>
        <sz val="14"/>
        <color rgb="FFFF0000"/>
        <rFont val="Arial Black"/>
        <family val="2"/>
      </rPr>
      <t>ONSITE ENTRY (PAID)</t>
    </r>
  </si>
  <si>
    <r>
      <t xml:space="preserve">Caden Barnett (128984), Charlie Duncan(143607), Anthony Barnett                                                                                       </t>
    </r>
    <r>
      <rPr>
        <b/>
        <sz val="14"/>
        <color rgb="FFFF0000"/>
        <rFont val="Arial Black"/>
        <family val="2"/>
      </rPr>
      <t>ONSITE ENTRY (ACTIVE)</t>
    </r>
  </si>
  <si>
    <r>
      <t xml:space="preserve">Robert Judy III, Cayden Mengedont, Robert Judy, JR                                                         </t>
    </r>
    <r>
      <rPr>
        <b/>
        <sz val="14"/>
        <color rgb="FFFF0000"/>
        <rFont val="Arial Black"/>
        <family val="2"/>
      </rPr>
      <t>ONSITE ENTRY</t>
    </r>
  </si>
  <si>
    <r>
      <t xml:space="preserve">Jason Wood, Josh Wharton,Jr, Josh Wharton, Sr                                                                             </t>
    </r>
    <r>
      <rPr>
        <b/>
        <sz val="14"/>
        <color rgb="FFFF0000"/>
        <rFont val="Arial Black"/>
        <family val="2"/>
      </rPr>
      <t>ONSITE ENTRY (PAID)</t>
    </r>
  </si>
  <si>
    <t>Levi Webb, Colson Webb, Jason Webb</t>
  </si>
  <si>
    <r>
      <t xml:space="preserve">Reagan Arms, Madden Sox, Matthew Arms </t>
    </r>
    <r>
      <rPr>
        <b/>
        <sz val="14"/>
        <color rgb="FFFF0000"/>
        <rFont val="Arial Black"/>
        <family val="2"/>
      </rPr>
      <t xml:space="preserve"> </t>
    </r>
  </si>
  <si>
    <t>B/F (LB/OZ)</t>
  </si>
  <si>
    <t>TOTAL (LB/OZ)</t>
  </si>
  <si>
    <r>
      <t xml:space="preserve">SC TBF JR STATE CHAMPIONHSIP                                                                                                                     
LAKE MURRAY - DREHER ISLAND STATE PARK
</t>
    </r>
    <r>
      <rPr>
        <b/>
        <sz val="16"/>
        <color rgb="FFFF0000"/>
        <rFont val="Arial"/>
        <family val="2"/>
      </rPr>
      <t>JR. DIVISION</t>
    </r>
    <r>
      <rPr>
        <b/>
        <sz val="11"/>
        <color theme="1"/>
        <rFont val="Arial"/>
        <family val="2"/>
      </rPr>
      <t xml:space="preserve">           SUNDAY, MARCH 30, 2025</t>
    </r>
    <r>
      <rPr>
        <b/>
        <sz val="16"/>
        <color theme="1"/>
        <rFont val="Arial"/>
        <family val="2"/>
      </rPr>
      <t xml:space="preserve">      </t>
    </r>
    <r>
      <rPr>
        <b/>
        <sz val="16"/>
        <color rgb="FFFF0000"/>
        <rFont val="Arial"/>
        <family val="2"/>
      </rPr>
      <t xml:space="preserve">JR. DIVISION </t>
    </r>
    <r>
      <rPr>
        <b/>
        <sz val="16"/>
        <color theme="1"/>
        <rFont val="Arial"/>
        <family val="2"/>
      </rPr>
      <t xml:space="preserve">                                                                                               </t>
    </r>
  </si>
  <si>
    <r>
      <t xml:space="preserve">SC TBF/SAF HIGH SCHOOL STATE CHAMPIONSHIP                                                                                                                      
LAKE MURRAY - DREHER ISLAND STATE PARK
</t>
    </r>
    <r>
      <rPr>
        <b/>
        <sz val="16"/>
        <color rgb="FFFF0000"/>
        <rFont val="Arial"/>
        <family val="2"/>
      </rPr>
      <t>HIGH SCHOOL</t>
    </r>
    <r>
      <rPr>
        <b/>
        <sz val="11"/>
        <color theme="1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 xml:space="preserve"> DIVISION</t>
    </r>
    <r>
      <rPr>
        <b/>
        <sz val="11"/>
        <color theme="1"/>
        <rFont val="Arial"/>
        <family val="2"/>
      </rPr>
      <t xml:space="preserve">           SUNDAY, MARCH 30, 2025</t>
    </r>
    <r>
      <rPr>
        <b/>
        <sz val="16"/>
        <color theme="1"/>
        <rFont val="Arial"/>
        <family val="2"/>
      </rPr>
      <t xml:space="preserve">     </t>
    </r>
    <r>
      <rPr>
        <b/>
        <sz val="16"/>
        <color rgb="FFFF0000"/>
        <rFont val="Arial"/>
        <family val="2"/>
      </rPr>
      <t xml:space="preserve"> HIGH SCHOOL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 xml:space="preserve">DIVISION </t>
    </r>
    <r>
      <rPr>
        <b/>
        <sz val="16"/>
        <color theme="1"/>
        <rFont val="Arial"/>
        <family val="2"/>
      </rPr>
      <t xml:space="preserve">                                                                                               </t>
    </r>
  </si>
  <si>
    <r>
      <t xml:space="preserve">SC TBF/SAF YOUTH TRAIL                                                                                                                       
CLARKS HILL - DORN 
</t>
    </r>
    <r>
      <rPr>
        <b/>
        <sz val="16"/>
        <color rgb="FFFF0000"/>
        <rFont val="Arial"/>
        <family val="2"/>
      </rPr>
      <t>JR. DIVISION</t>
    </r>
    <r>
      <rPr>
        <b/>
        <sz val="11"/>
        <color theme="1"/>
        <rFont val="Arial"/>
        <family val="2"/>
      </rPr>
      <t xml:space="preserve">           SATURDAY, APRIL 13, 2025</t>
    </r>
    <r>
      <rPr>
        <b/>
        <sz val="16"/>
        <color theme="1"/>
        <rFont val="Arial"/>
        <family val="2"/>
      </rPr>
      <t xml:space="preserve">       </t>
    </r>
    <r>
      <rPr>
        <b/>
        <sz val="16"/>
        <color rgb="FFFF0000"/>
        <rFont val="Arial"/>
        <family val="2"/>
      </rPr>
      <t xml:space="preserve">JR. DIVISION </t>
    </r>
    <r>
      <rPr>
        <b/>
        <sz val="16"/>
        <color theme="1"/>
        <rFont val="Arial"/>
        <family val="2"/>
      </rPr>
      <t xml:space="preserve">                                                                                               </t>
    </r>
  </si>
  <si>
    <r>
      <t xml:space="preserve">SC TBF/SAF YOUTH TRAIL                                                                                                                       
CLARKS HILL - DORN 
</t>
    </r>
    <r>
      <rPr>
        <b/>
        <sz val="16"/>
        <color rgb="FFFF0000"/>
        <rFont val="Arial"/>
        <family val="2"/>
      </rPr>
      <t>HIGH SCHOOL</t>
    </r>
    <r>
      <rPr>
        <b/>
        <sz val="11"/>
        <color theme="1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 xml:space="preserve"> DIVISION</t>
    </r>
    <r>
      <rPr>
        <b/>
        <sz val="11"/>
        <color theme="1"/>
        <rFont val="Arial"/>
        <family val="2"/>
      </rPr>
      <t xml:space="preserve">           SATURDAY, APRIL 13, 2025</t>
    </r>
    <r>
      <rPr>
        <b/>
        <sz val="16"/>
        <color theme="1"/>
        <rFont val="Arial"/>
        <family val="2"/>
      </rPr>
      <t xml:space="preserve">      </t>
    </r>
    <r>
      <rPr>
        <b/>
        <sz val="16"/>
        <color rgb="FFFF0000"/>
        <rFont val="Arial"/>
        <family val="2"/>
      </rPr>
      <t xml:space="preserve"> HIGH SCHOOL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 xml:space="preserve">DIVISION </t>
    </r>
    <r>
      <rPr>
        <b/>
        <sz val="16"/>
        <color theme="1"/>
        <rFont val="Arial"/>
        <family val="2"/>
      </rPr>
      <t xml:space="preserve">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</si>
</sst>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Aptos Narrow"/>
      <family val="2"/>
      <scheme val="minor"/>
    </font>
    <font>
      <sz val="11"/>
      <color theme="1"/>
      <name val="Arial Black"/>
      <family val="2"/>
    </font>
    <font>
      <sz val="14"/>
      <color theme="1"/>
      <name val="Arial Black"/>
      <family val="2"/>
    </font>
    <font>
      <sz val="16"/>
      <color theme="1"/>
      <name val="Arial Black"/>
      <family val="2"/>
    </font>
    <font>
      <sz val="12"/>
      <color theme="1"/>
      <name val="Arial Black"/>
      <family val="2"/>
    </font>
    <font>
      <b/>
      <sz val="16"/>
      <name val="Arial Black"/>
      <family val="2"/>
    </font>
    <font>
      <sz val="11"/>
      <color theme="1"/>
      <name val="Aptos Narrow"/>
      <family val="2"/>
      <scheme val="minor"/>
    </font>
    <font>
      <sz val="18"/>
      <color rgb="FFFF0000"/>
      <name val="Arial Black"/>
      <family val="2"/>
    </font>
    <font>
      <sz val="20"/>
      <color rgb="FFFF0000"/>
      <name val="Arial Black"/>
      <family val="2"/>
    </font>
    <font>
      <b/>
      <sz val="10"/>
      <color theme="1"/>
      <name val="Arial Black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4"/>
      <color rgb="FFFF0000"/>
      <name val="Arial Black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FF"/>
      <name val="Arial Black"/>
      <family val="2"/>
    </font>
    <font>
      <sz val="14"/>
      <color rgb="FFFF00FF"/>
      <name val="Arial Black"/>
      <family val="2"/>
    </font>
    <font>
      <sz val="18"/>
      <name val="Arial Black"/>
      <family val="2"/>
    </font>
    <font>
      <b/>
      <sz val="18"/>
      <name val="Arial Black"/>
      <family val="2"/>
    </font>
    <font>
      <sz val="14"/>
      <color rgb="FFFF33CC"/>
      <name val="Arial Black"/>
      <family val="2"/>
    </font>
    <font>
      <sz val="14"/>
      <name val="Arial Black"/>
      <family val="2"/>
    </font>
    <font>
      <b/>
      <sz val="11"/>
      <color theme="1"/>
      <name val="Arial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b/>
      <sz val="12"/>
      <color rgb="FFFF0000"/>
      <name val="Arial Black"/>
      <family val="2"/>
    </font>
    <font>
      <b/>
      <sz val="11"/>
      <color rgb="FFFF0000"/>
      <name val="Arial Black"/>
      <family val="2"/>
    </font>
    <font>
      <b/>
      <sz val="26"/>
      <color rgb="FFFF0000"/>
      <name val="Arial Black"/>
      <family val="2"/>
    </font>
    <font>
      <b/>
      <sz val="25"/>
      <color rgb="FFFF0000"/>
      <name val="Arial Black"/>
      <family val="2"/>
    </font>
    <font>
      <b/>
      <i/>
      <sz val="25"/>
      <color rgb="FFFF0000"/>
      <name val="Arial Black"/>
      <family val="2"/>
    </font>
    <font>
      <b/>
      <sz val="24"/>
      <name val="Arial"/>
      <family val="2"/>
    </font>
    <font>
      <b/>
      <sz val="24"/>
      <name val="Aptos Narrow"/>
      <family val="2"/>
      <scheme val="minor"/>
    </font>
    <font>
      <b/>
      <sz val="24"/>
      <color rgb="FFFF0000"/>
      <name val="Arial Black"/>
      <family val="2"/>
    </font>
    <font>
      <sz val="16"/>
      <name val="Arial Black"/>
      <family val="2"/>
    </font>
    <font>
      <b/>
      <sz val="26"/>
      <name val="Arial Black"/>
      <family val="2"/>
    </font>
    <font>
      <b/>
      <sz val="24"/>
      <name val="Arial Black"/>
      <family val="2"/>
    </font>
    <font>
      <sz val="13"/>
      <name val="Arial Black"/>
      <family val="2"/>
    </font>
    <font>
      <sz val="18"/>
      <color theme="1"/>
      <name val="Arial Black"/>
      <family val="2"/>
    </font>
    <font>
      <b/>
      <sz val="18"/>
      <color theme="1"/>
      <name val="Arial Black"/>
      <family val="2"/>
    </font>
    <font>
      <b/>
      <sz val="18"/>
      <color rgb="FFFF0000"/>
      <name val="Arial Black"/>
      <family val="2"/>
    </font>
    <font>
      <b/>
      <sz val="20"/>
      <color theme="1"/>
      <name val="Arial Black"/>
      <family val="2"/>
    </font>
    <font>
      <sz val="20"/>
      <color theme="1"/>
      <name val="Arial Black"/>
      <family val="2"/>
    </font>
    <font>
      <b/>
      <sz val="14"/>
      <color rgb="FFFF0000"/>
      <name val="Arial Black"/>
      <family val="2"/>
    </font>
    <font>
      <b/>
      <sz val="14"/>
      <color indexed="8"/>
      <name val="Arial Black"/>
      <family val="2"/>
    </font>
    <font>
      <b/>
      <sz val="14"/>
      <color theme="1"/>
      <name val="Arial Black"/>
      <family val="2"/>
    </font>
    <font>
      <sz val="14"/>
      <color indexed="8"/>
      <name val="Arial Black"/>
      <family val="2"/>
    </font>
    <font>
      <b/>
      <sz val="11"/>
      <name val="Arial Black"/>
      <family val="2"/>
    </font>
    <font>
      <sz val="20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42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textRotation="167"/>
    </xf>
    <xf numFmtId="0" fontId="2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textRotation="75"/>
    </xf>
    <xf numFmtId="0" fontId="2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6" fillId="8" borderId="7" xfId="0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29" fillId="8" borderId="13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/>
    </xf>
    <xf numFmtId="0" fontId="26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9" fillId="8" borderId="12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wrapText="1"/>
    </xf>
    <xf numFmtId="0" fontId="32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0" fontId="3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32" fillId="0" borderId="1" xfId="0" applyNumberFormat="1" applyFont="1" applyBorder="1" applyAlignment="1" applyProtection="1">
      <alignment horizontal="center" vertical="center"/>
      <protection locked="0"/>
    </xf>
    <xf numFmtId="0" fontId="32" fillId="2" borderId="1" xfId="0" applyFont="1" applyFill="1" applyBorder="1" applyAlignment="1" applyProtection="1">
      <alignment horizontal="center" vertical="center"/>
      <protection locked="0"/>
    </xf>
    <xf numFmtId="0" fontId="26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textRotation="167"/>
    </xf>
    <xf numFmtId="0" fontId="2" fillId="8" borderId="1" xfId="0" applyFont="1" applyFill="1" applyBorder="1" applyAlignment="1">
      <alignment horizontal="center" vertical="center"/>
    </xf>
    <xf numFmtId="0" fontId="0" fillId="8" borderId="0" xfId="0" applyFill="1"/>
    <xf numFmtId="0" fontId="2" fillId="5" borderId="1" xfId="0" applyFont="1" applyFill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36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36" fillId="5" borderId="1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3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textRotation="75"/>
    </xf>
    <xf numFmtId="0" fontId="3" fillId="8" borderId="2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40" fillId="8" borderId="2" xfId="0" applyFont="1" applyFill="1" applyBorder="1" applyAlignment="1">
      <alignment horizontal="center" vertical="center"/>
    </xf>
    <xf numFmtId="0" fontId="40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40" fillId="8" borderId="3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36" fillId="5" borderId="3" xfId="0" applyFont="1" applyFill="1" applyBorder="1" applyAlignment="1">
      <alignment horizontal="center" vertical="center"/>
    </xf>
    <xf numFmtId="0" fontId="44" fillId="0" borderId="1" xfId="0" applyFont="1" applyBorder="1" applyAlignment="1" applyProtection="1">
      <alignment horizontal="center" vertical="center"/>
      <protection locked="0"/>
    </xf>
    <xf numFmtId="0" fontId="45" fillId="8" borderId="3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/>
    </xf>
    <xf numFmtId="0" fontId="34" fillId="8" borderId="2" xfId="0" applyFont="1" applyFill="1" applyBorder="1" applyAlignment="1">
      <alignment horizontal="center" vertical="center"/>
    </xf>
    <xf numFmtId="2" fontId="46" fillId="8" borderId="1" xfId="0" applyNumberFormat="1" applyFont="1" applyFill="1" applyBorder="1" applyAlignment="1" applyProtection="1">
      <alignment horizontal="center" vertical="center"/>
      <protection locked="0"/>
    </xf>
    <xf numFmtId="0" fontId="46" fillId="8" borderId="1" xfId="0" applyFont="1" applyFill="1" applyBorder="1" applyAlignment="1">
      <alignment horizontal="center" vertical="center"/>
    </xf>
    <xf numFmtId="0" fontId="46" fillId="8" borderId="1" xfId="0" applyFont="1" applyFill="1" applyBorder="1" applyAlignment="1" applyProtection="1">
      <alignment horizontal="center" vertical="center"/>
      <protection locked="0"/>
    </xf>
    <xf numFmtId="0" fontId="42" fillId="0" borderId="1" xfId="0" applyFont="1" applyBorder="1" applyAlignment="1" applyProtection="1">
      <alignment horizontal="center" vertical="center"/>
      <protection locked="0"/>
    </xf>
    <xf numFmtId="0" fontId="43" fillId="0" borderId="1" xfId="0" applyFont="1" applyBorder="1" applyAlignment="1">
      <alignment horizontal="center" vertical="center" wrapText="1"/>
    </xf>
    <xf numFmtId="2" fontId="3" fillId="8" borderId="1" xfId="0" applyNumberFormat="1" applyFont="1" applyFill="1" applyBorder="1" applyAlignment="1" applyProtection="1">
      <alignment horizontal="center" vertical="center"/>
      <protection locked="0"/>
    </xf>
    <xf numFmtId="0" fontId="32" fillId="8" borderId="1" xfId="0" applyFont="1" applyFill="1" applyBorder="1" applyAlignment="1" applyProtection="1">
      <alignment horizontal="center" vertical="center"/>
      <protection locked="0"/>
    </xf>
    <xf numFmtId="0" fontId="32" fillId="8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3">
    <cellStyle name="Normal" xfId="0" builtinId="0"/>
    <cellStyle name="Normal 2" xfId="2" xr:uid="{70C86F4E-AB41-4734-A131-F81804F88BC7}"/>
    <cellStyle name="Normal 3" xfId="1" xr:uid="{084A32B9-CD26-47A3-9C8C-80249E0891DF}"/>
  </cellStyles>
  <dxfs count="79"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/>
        <i val="0"/>
      </font>
      <fill>
        <patternFill patternType="solid">
          <bgColor theme="2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 Black"/>
        <family val="2"/>
        <scheme val="none"/>
      </font>
      <numFmt numFmtId="0" formatCode="General"/>
      <fill>
        <patternFill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fill>
        <patternFill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Arial Black"/>
        <family val="2"/>
        <scheme val="none"/>
      </font>
      <fill>
        <patternFill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Arial Black"/>
        <family val="2"/>
        <scheme val="none"/>
      </font>
      <fill>
        <patternFill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Arial Black"/>
        <family val="2"/>
        <scheme val="none"/>
      </font>
      <fill>
        <patternFill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Arial Blac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Arial Blac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Arial Blac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Arial Blac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Black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 style="thick">
          <color indexed="64"/>
        </vertical>
        <horizontal style="thick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 Black"/>
        <family val="2"/>
        <scheme val="none"/>
      </font>
      <numFmt numFmtId="0" formatCode="General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numFmt numFmtId="0" formatCode="General"/>
      <fill>
        <patternFill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fill>
        <patternFill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fill>
        <patternFill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fill>
        <patternFill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Blac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Blac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Black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Black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8ED3E6"/>
      <color rgb="FFFF00FF"/>
      <color rgb="FF99D4EF"/>
      <color rgb="FFFFFF8F"/>
      <color rgb="FFFFFF01"/>
      <color rgb="FFE8E80E"/>
      <color rgb="FF83CEE3"/>
      <color rgb="FF66CCFF"/>
      <color rgb="FFFFFFAF"/>
      <color rgb="FFA7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826D30C8-E8FF-4535-974B-39C2BF1DA860}" name="Table1" displayName="Table1" ref="A2:N72" totalsRowShown="0" headerRowDxfId="78" dataDxfId="76" headerRowBorderDxfId="77" tableBorderDxfId="75">
  <autoFilter ref="A2:N72" xr:uid="{826D30C8-E8FF-4535-974B-39C2BF1DA860}"/>
  <sortState xmlns:xlrd2="http://schemas.microsoft.com/office/spreadsheetml/2017/richdata2" ref="A3:N72">
    <sortCondition descending="1" ref="N2:N72"/>
  </sortState>
  <tableColumns count="14">
    <tableColumn id="1" xr3:uid="{3E9283C5-7014-4332-9B1F-4727F5F7AC5A}" name="Rank" dataDxfId="74">
      <calculatedColumnFormula>RANK(N3,$N$6:$N$75)</calculatedColumnFormula>
    </tableColumn>
    <tableColumn id="4" xr3:uid="{6F98E8B9-2AF8-4777-8CFD-27458FCCBBD9}" name="School" dataDxfId="73"/>
    <tableColumn id="5" xr3:uid="{B22F7FCC-FF82-43EB-A891-8E371BCD79C2}" name="Angler 1" dataDxfId="72"/>
    <tableColumn id="6" xr3:uid="{1A595FAC-B2F2-41FF-992B-B65414F2E077}" name="Angler 2" dataDxfId="71"/>
    <tableColumn id="7" xr3:uid="{BD42A5BA-A2CF-473C-9D1B-30F10B9CF08A}" name="KEOWEE" dataDxfId="70"/>
    <tableColumn id="8" xr3:uid="{09A89FF7-C709-4DC5-862E-27091790AD55}" name="CLARKS HILL" dataDxfId="69"/>
    <tableColumn id="9" xr3:uid="{BD50BCFE-644C-406D-9C41-003C899E9DF1}" name="MURRAY" dataDxfId="68"/>
    <tableColumn id="10" xr3:uid="{3AADCCEB-2C4A-452E-AD13-10B4CE1E6F0E}" name="CLARKS HIL" dataDxfId="67"/>
    <tableColumn id="11" xr3:uid="{616FA820-9A7C-441D-BDA5-711CE44782AE}" name=" " dataDxfId="66"/>
    <tableColumn id="12" xr3:uid="{1FF78646-0180-46D2-A68B-83357400E933}" name=" 2" dataDxfId="65"/>
    <tableColumn id="13" xr3:uid="{A079A70A-9AAB-42EC-A529-6D668720FD8F}" name=" 3" dataDxfId="64"/>
    <tableColumn id="14" xr3:uid="{6DC8E87F-ADFA-4618-8FCC-0629EC3E1807}" name="Grand Total" dataDxfId="63">
      <calculatedColumnFormula>SUM(Table1[[#This Row],[KEOWEE]:[ 3]])</calculatedColumnFormula>
    </tableColumn>
    <tableColumn id="15" xr3:uid="{7957AAFE-392E-4D9E-B522-A49B0A6017E6}" name="Drop" dataDxfId="62">
      <calculatedColumnFormula>MIN(Table1[[#This Row],[KEOWEE]:[ 3]])</calculatedColumnFormula>
    </tableColumn>
    <tableColumn id="16" xr3:uid="{F1D39E72-3EB3-43B4-932F-4B2A2D69D835}" name="24-25 Championship Points" dataDxfId="61">
      <calculatedColumnFormula>SUM(L3-M3)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50C46F4D-339F-4E8F-A378-19C057ADBC51}" name="Table3" displayName="Table3" ref="A2:N181" totalsRowShown="0" headerRowDxfId="60" dataDxfId="58" headerRowBorderDxfId="59">
  <autoFilter ref="A2:N181" xr:uid="{50C46F4D-339F-4E8F-A378-19C057ADBC51}"/>
  <sortState xmlns:xlrd2="http://schemas.microsoft.com/office/spreadsheetml/2017/richdata2" ref="A3:N181">
    <sortCondition descending="1" ref="L2:L181"/>
  </sortState>
  <tableColumns count="14">
    <tableColumn id="1" xr3:uid="{3506D455-0226-4956-ABA1-8CF9E4271976}" name="Rank" dataDxfId="57">
      <calculatedColumnFormula>RANK(N3,$N$6:$N$187)</calculatedColumnFormula>
    </tableColumn>
    <tableColumn id="4" xr3:uid="{50F88F9C-FD1D-4ABA-87AD-AAA8A4B5C577}" name="School" dataDxfId="56"/>
    <tableColumn id="5" xr3:uid="{A4E659EF-A9DB-4886-9CA8-2C51BF910307}" name="Angler 1" dataDxfId="55"/>
    <tableColumn id="6" xr3:uid="{E5105101-1EC5-4286-B9B4-9984C684F2DF}" name="Angler 2" dataDxfId="54"/>
    <tableColumn id="7" xr3:uid="{82885455-3D5A-4358-8D14-653F80CA8EC8}" name="KEOWEE" dataDxfId="53"/>
    <tableColumn id="8" xr3:uid="{98D02679-1667-4D1B-B8C2-F11FDB01D85B}" name="CLAKS HILL #1" dataDxfId="52"/>
    <tableColumn id="9" xr3:uid="{89047F15-315C-4C9E-AFC7-2D10FB8F8041}" name="MURRAY" dataDxfId="51"/>
    <tableColumn id="10" xr3:uid="{20C65EDA-DD0E-46BA-93B5-8D0CC460D4C2}" name="CLARKS HILL #2" dataDxfId="50"/>
    <tableColumn id="11" xr3:uid="{EB243282-C880-47EE-BEB6-9022FA0B86C8}" name="MURRAY3" dataDxfId="49"/>
    <tableColumn id="12" xr3:uid="{67B44984-6941-46BC-B168-173E7EF4E647}" name="WINYAH BAY" dataDxfId="48"/>
    <tableColumn id="13" xr3:uid="{7FCD7BD6-8147-4F0B-9945-9063B077FBB1}" name="Column1" dataDxfId="47"/>
    <tableColumn id="14" xr3:uid="{628D5581-3277-42F7-8048-B35903A8CCB9}" name="Grand Total" dataDxfId="46">
      <calculatedColumnFormula>SUM(E3:K3)</calculatedColumnFormula>
    </tableColumn>
    <tableColumn id="15" xr3:uid="{ED6780AC-4755-40B6-B1EC-16BDCA87A9CF}" name="Drop" dataDxfId="45">
      <calculatedColumnFormula>MIN(E3:K3)</calculatedColumnFormula>
    </tableColumn>
    <tableColumn id="16" xr3:uid="{8C7FECEC-B080-447F-ADA5-10A91F9A3B57}" name="24-25 Championship Points" dataDxfId="44">
      <calculatedColumnFormula>SUM(L3-M3)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B7E90-0379-4144-A583-C20F6F62E18F}">
  <dimension ref="A1:N72"/>
  <sheetViews>
    <sheetView tabSelected="1" workbookViewId="0">
      <selection activeCell="D11" sqref="D11"/>
    </sheetView>
  </sheetViews>
  <sheetFormatPr defaultRowHeight="15" x14ac:dyDescent="0.25"/>
  <cols>
    <col min="1" max="1" width="10.7109375" customWidth="1"/>
    <col min="2" max="4" width="25.7109375" customWidth="1"/>
    <col min="5" max="8" width="10.7109375" customWidth="1"/>
    <col min="9" max="11" width="10.7109375" style="77" customWidth="1"/>
    <col min="13" max="13" width="9.140625" style="77"/>
    <col min="14" max="14" width="17.42578125" style="77" customWidth="1"/>
  </cols>
  <sheetData>
    <row r="1" spans="1:14" ht="23.25" thickBot="1" x14ac:dyDescent="0.5">
      <c r="A1" s="138" t="s">
        <v>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ht="70.5" thickTop="1" x14ac:dyDescent="0.25">
      <c r="A2" s="7" t="s">
        <v>0</v>
      </c>
      <c r="B2" s="8" t="s">
        <v>1</v>
      </c>
      <c r="C2" s="9" t="s">
        <v>2</v>
      </c>
      <c r="D2" s="10" t="s">
        <v>3</v>
      </c>
      <c r="E2" s="11" t="s">
        <v>25</v>
      </c>
      <c r="F2" s="11" t="s">
        <v>26</v>
      </c>
      <c r="G2" s="11" t="s">
        <v>10</v>
      </c>
      <c r="H2" s="11" t="s">
        <v>27</v>
      </c>
      <c r="I2" s="75" t="s">
        <v>24</v>
      </c>
      <c r="J2" s="75" t="s">
        <v>28</v>
      </c>
      <c r="K2" s="75" t="s">
        <v>29</v>
      </c>
      <c r="L2" s="115" t="s">
        <v>6</v>
      </c>
      <c r="M2" s="114" t="s">
        <v>5</v>
      </c>
      <c r="N2" s="108" t="s">
        <v>8</v>
      </c>
    </row>
    <row r="3" spans="1:14" ht="31.5" x14ac:dyDescent="0.25">
      <c r="A3" s="12">
        <v>1</v>
      </c>
      <c r="B3" s="25" t="s">
        <v>38</v>
      </c>
      <c r="C3" s="25" t="s">
        <v>30</v>
      </c>
      <c r="D3" s="25" t="s">
        <v>31</v>
      </c>
      <c r="E3" s="31">
        <v>250</v>
      </c>
      <c r="F3" s="31">
        <v>250</v>
      </c>
      <c r="G3" s="36">
        <v>249</v>
      </c>
      <c r="H3" s="3" t="s">
        <v>24</v>
      </c>
      <c r="I3" s="76"/>
      <c r="J3" s="76"/>
      <c r="K3" s="76"/>
      <c r="L3" s="117">
        <f>SUM(Table1[[#This Row],[KEOWEE]:[ 3]])</f>
        <v>749</v>
      </c>
      <c r="M3" s="76">
        <f>MIN(Table1[[#This Row],[KEOWEE]:[ 3]])</f>
        <v>249</v>
      </c>
      <c r="N3" s="111">
        <f t="shared" ref="N3:N34" si="0">SUM(L3-M3)</f>
        <v>500</v>
      </c>
    </row>
    <row r="4" spans="1:14" ht="31.5" x14ac:dyDescent="0.25">
      <c r="A4" s="12">
        <v>2</v>
      </c>
      <c r="B4" s="25" t="s">
        <v>38</v>
      </c>
      <c r="C4" s="25" t="s">
        <v>111</v>
      </c>
      <c r="D4" s="25" t="s">
        <v>112</v>
      </c>
      <c r="E4" s="31">
        <v>249</v>
      </c>
      <c r="F4" s="31">
        <v>0</v>
      </c>
      <c r="G4" s="36">
        <v>0</v>
      </c>
      <c r="H4" s="3" t="s">
        <v>24</v>
      </c>
      <c r="I4" s="76"/>
      <c r="J4" s="76"/>
      <c r="K4" s="76"/>
      <c r="L4" s="117">
        <f>SUM(Table1[[#This Row],[KEOWEE]:[ 3]])</f>
        <v>249</v>
      </c>
      <c r="M4" s="76">
        <f>MIN(Table1[[#This Row],[KEOWEE]:[ 3]])</f>
        <v>0</v>
      </c>
      <c r="N4" s="111">
        <f t="shared" si="0"/>
        <v>249</v>
      </c>
    </row>
    <row r="5" spans="1:14" ht="31.5" x14ac:dyDescent="0.25">
      <c r="A5" s="12">
        <v>3</v>
      </c>
      <c r="B5" s="103" t="s">
        <v>115</v>
      </c>
      <c r="C5" s="103" t="s">
        <v>32</v>
      </c>
      <c r="D5" s="103" t="s">
        <v>114</v>
      </c>
      <c r="E5" s="31">
        <v>248</v>
      </c>
      <c r="F5" s="31">
        <v>249</v>
      </c>
      <c r="G5" s="36">
        <v>250</v>
      </c>
      <c r="H5" s="3"/>
      <c r="I5" s="76"/>
      <c r="J5" s="76"/>
      <c r="K5" s="76"/>
      <c r="L5" s="117">
        <f>SUM(Table1[[#This Row],[KEOWEE]:[ 3]])</f>
        <v>747</v>
      </c>
      <c r="M5" s="76">
        <f>MIN(Table1[[#This Row],[KEOWEE]:[ 3]])</f>
        <v>248</v>
      </c>
      <c r="N5" s="111">
        <f t="shared" si="0"/>
        <v>499</v>
      </c>
    </row>
    <row r="6" spans="1:14" ht="31.5" x14ac:dyDescent="0.25">
      <c r="A6" s="12">
        <v>4</v>
      </c>
      <c r="B6" s="104" t="s">
        <v>128</v>
      </c>
      <c r="C6" s="104" t="s">
        <v>129</v>
      </c>
      <c r="D6" s="104" t="s">
        <v>35</v>
      </c>
      <c r="E6" s="31">
        <v>0</v>
      </c>
      <c r="F6" s="32">
        <v>248</v>
      </c>
      <c r="G6" s="36">
        <v>0</v>
      </c>
      <c r="H6" s="3"/>
      <c r="I6" s="76"/>
      <c r="J6" s="76"/>
      <c r="K6" s="76"/>
      <c r="L6" s="117">
        <f>SUM(Table1[[#This Row],[KEOWEE]:[ 3]])</f>
        <v>248</v>
      </c>
      <c r="M6" s="76">
        <f>MIN(Table1[[#This Row],[KEOWEE]:[ 3]])</f>
        <v>0</v>
      </c>
      <c r="N6" s="111">
        <f t="shared" si="0"/>
        <v>248</v>
      </c>
    </row>
    <row r="7" spans="1:14" ht="31.5" x14ac:dyDescent="0.25">
      <c r="A7" s="12">
        <v>5</v>
      </c>
      <c r="B7" s="25" t="s">
        <v>38</v>
      </c>
      <c r="C7" s="25" t="s">
        <v>36</v>
      </c>
      <c r="D7" s="25" t="s">
        <v>37</v>
      </c>
      <c r="E7" s="31">
        <v>247</v>
      </c>
      <c r="F7" s="31">
        <v>247</v>
      </c>
      <c r="G7" s="36">
        <v>239</v>
      </c>
      <c r="H7" s="3"/>
      <c r="I7" s="76"/>
      <c r="J7" s="76"/>
      <c r="K7" s="76"/>
      <c r="L7" s="117">
        <f>SUM(Table1[[#This Row],[KEOWEE]:[ 3]])</f>
        <v>733</v>
      </c>
      <c r="M7" s="76">
        <f>MIN(Table1[[#This Row],[KEOWEE]:[ 3]])</f>
        <v>239</v>
      </c>
      <c r="N7" s="111">
        <f t="shared" si="0"/>
        <v>494</v>
      </c>
    </row>
    <row r="8" spans="1:14" ht="31.5" x14ac:dyDescent="0.25">
      <c r="A8" s="12"/>
      <c r="B8" s="4"/>
      <c r="C8" s="4"/>
      <c r="D8" s="4"/>
      <c r="E8" s="31"/>
      <c r="F8" s="32"/>
      <c r="G8" s="36"/>
      <c r="H8" s="3"/>
      <c r="I8" s="76"/>
      <c r="J8" s="76"/>
      <c r="K8" s="76"/>
      <c r="L8" s="3">
        <f>SUM(Table1[[#This Row],[KEOWEE]:[ 3]])</f>
        <v>0</v>
      </c>
      <c r="M8" s="76">
        <f>MIN(Table1[[#This Row],[KEOWEE]:[ 3]])</f>
        <v>0</v>
      </c>
      <c r="N8" s="111">
        <f t="shared" si="0"/>
        <v>0</v>
      </c>
    </row>
    <row r="9" spans="1:14" ht="31.5" x14ac:dyDescent="0.25">
      <c r="A9" s="12"/>
      <c r="B9" s="4"/>
      <c r="C9" s="4"/>
      <c r="D9" s="4"/>
      <c r="E9" s="31"/>
      <c r="F9" s="32"/>
      <c r="G9" s="36"/>
      <c r="H9" s="3"/>
      <c r="I9" s="76"/>
      <c r="J9" s="76"/>
      <c r="K9" s="76"/>
      <c r="L9" s="3">
        <f>SUM(Table1[[#This Row],[KEOWEE]:[ 3]])</f>
        <v>0</v>
      </c>
      <c r="M9" s="76">
        <f>MIN(Table1[[#This Row],[KEOWEE]:[ 3]])</f>
        <v>0</v>
      </c>
      <c r="N9" s="111">
        <f t="shared" si="0"/>
        <v>0</v>
      </c>
    </row>
    <row r="10" spans="1:14" ht="31.5" x14ac:dyDescent="0.25">
      <c r="A10" s="12"/>
      <c r="B10" s="4"/>
      <c r="C10" s="4"/>
      <c r="D10" s="4"/>
      <c r="E10" s="31"/>
      <c r="F10" s="32"/>
      <c r="G10" s="36"/>
      <c r="H10" s="3"/>
      <c r="I10" s="76"/>
      <c r="J10" s="76"/>
      <c r="K10" s="76"/>
      <c r="L10" s="3">
        <f>SUM(Table1[[#This Row],[KEOWEE]:[ 3]])</f>
        <v>0</v>
      </c>
      <c r="M10" s="76">
        <f>MIN(Table1[[#This Row],[KEOWEE]:[ 3]])</f>
        <v>0</v>
      </c>
      <c r="N10" s="111">
        <f t="shared" si="0"/>
        <v>0</v>
      </c>
    </row>
    <row r="11" spans="1:14" ht="31.5" x14ac:dyDescent="0.25">
      <c r="A11" s="12"/>
      <c r="B11" s="4"/>
      <c r="C11" s="4"/>
      <c r="D11" s="4"/>
      <c r="E11" s="31"/>
      <c r="F11" s="32"/>
      <c r="G11" s="36"/>
      <c r="H11" s="3"/>
      <c r="I11" s="76"/>
      <c r="J11" s="76"/>
      <c r="K11" s="76"/>
      <c r="L11" s="3">
        <f>SUM(Table1[[#This Row],[KEOWEE]:[ 3]])</f>
        <v>0</v>
      </c>
      <c r="M11" s="76">
        <f>MIN(Table1[[#This Row],[KEOWEE]:[ 3]])</f>
        <v>0</v>
      </c>
      <c r="N11" s="111">
        <f t="shared" si="0"/>
        <v>0</v>
      </c>
    </row>
    <row r="12" spans="1:14" ht="31.5" x14ac:dyDescent="0.25">
      <c r="A12" s="12"/>
      <c r="B12" s="4"/>
      <c r="C12" s="4"/>
      <c r="D12" s="4"/>
      <c r="E12" s="31"/>
      <c r="F12" s="32"/>
      <c r="G12" s="36"/>
      <c r="H12" s="3"/>
      <c r="I12" s="76"/>
      <c r="J12" s="76"/>
      <c r="K12" s="76"/>
      <c r="L12" s="3">
        <f>SUM(Table1[[#This Row],[KEOWEE]:[ 3]])</f>
        <v>0</v>
      </c>
      <c r="M12" s="76">
        <f>MIN(Table1[[#This Row],[KEOWEE]:[ 3]])</f>
        <v>0</v>
      </c>
      <c r="N12" s="111">
        <f t="shared" si="0"/>
        <v>0</v>
      </c>
    </row>
    <row r="13" spans="1:14" ht="31.5" x14ac:dyDescent="0.25">
      <c r="A13" s="12"/>
      <c r="B13" s="4"/>
      <c r="C13" s="4"/>
      <c r="D13" s="4"/>
      <c r="E13" s="31"/>
      <c r="F13" s="32"/>
      <c r="G13" s="36"/>
      <c r="H13" s="3"/>
      <c r="I13" s="76"/>
      <c r="J13" s="76"/>
      <c r="K13" s="76"/>
      <c r="L13" s="3">
        <f>SUM(Table1[[#This Row],[KEOWEE]:[ 3]])</f>
        <v>0</v>
      </c>
      <c r="M13" s="76">
        <f>MIN(Table1[[#This Row],[KEOWEE]:[ 3]])</f>
        <v>0</v>
      </c>
      <c r="N13" s="111">
        <f t="shared" si="0"/>
        <v>0</v>
      </c>
    </row>
    <row r="14" spans="1:14" ht="31.5" x14ac:dyDescent="0.25">
      <c r="A14" s="12"/>
      <c r="B14" s="4"/>
      <c r="C14" s="4"/>
      <c r="D14" s="4"/>
      <c r="E14" s="31"/>
      <c r="F14" s="32"/>
      <c r="G14" s="36"/>
      <c r="H14" s="3"/>
      <c r="I14" s="76"/>
      <c r="J14" s="76"/>
      <c r="K14" s="76"/>
      <c r="L14" s="3">
        <f>SUM(Table1[[#This Row],[KEOWEE]:[ 3]])</f>
        <v>0</v>
      </c>
      <c r="M14" s="76">
        <f>MIN(Table1[[#This Row],[KEOWEE]:[ 3]])</f>
        <v>0</v>
      </c>
      <c r="N14" s="111">
        <f t="shared" si="0"/>
        <v>0</v>
      </c>
    </row>
    <row r="15" spans="1:14" ht="31.5" x14ac:dyDescent="0.25">
      <c r="A15" s="12"/>
      <c r="B15" s="4"/>
      <c r="C15" s="4"/>
      <c r="D15" s="4"/>
      <c r="E15" s="31"/>
      <c r="F15" s="32"/>
      <c r="G15" s="36"/>
      <c r="H15" s="3"/>
      <c r="I15" s="76"/>
      <c r="J15" s="76"/>
      <c r="K15" s="76"/>
      <c r="L15" s="3">
        <f>SUM(Table1[[#This Row],[KEOWEE]:[ 3]])</f>
        <v>0</v>
      </c>
      <c r="M15" s="76">
        <f>MIN(Table1[[#This Row],[KEOWEE]:[ 3]])</f>
        <v>0</v>
      </c>
      <c r="N15" s="111">
        <f t="shared" si="0"/>
        <v>0</v>
      </c>
    </row>
    <row r="16" spans="1:14" ht="31.5" x14ac:dyDescent="0.25">
      <c r="A16" s="12"/>
      <c r="B16" s="4"/>
      <c r="C16" s="4"/>
      <c r="D16" s="4"/>
      <c r="E16" s="31"/>
      <c r="F16" s="32"/>
      <c r="G16" s="36"/>
      <c r="H16" s="3"/>
      <c r="I16" s="76"/>
      <c r="J16" s="76"/>
      <c r="K16" s="76"/>
      <c r="L16" s="3">
        <f>SUM(Table1[[#This Row],[KEOWEE]:[ 3]])</f>
        <v>0</v>
      </c>
      <c r="M16" s="76">
        <f>MIN(Table1[[#This Row],[KEOWEE]:[ 3]])</f>
        <v>0</v>
      </c>
      <c r="N16" s="111">
        <f t="shared" si="0"/>
        <v>0</v>
      </c>
    </row>
    <row r="17" spans="1:14" ht="31.5" x14ac:dyDescent="0.25">
      <c r="A17" s="12"/>
      <c r="B17" s="4"/>
      <c r="C17" s="4"/>
      <c r="D17" s="4"/>
      <c r="E17" s="31"/>
      <c r="F17" s="32"/>
      <c r="G17" s="36"/>
      <c r="H17" s="3"/>
      <c r="I17" s="76"/>
      <c r="J17" s="76"/>
      <c r="K17" s="76"/>
      <c r="L17" s="3">
        <f>SUM(Table1[[#This Row],[KEOWEE]:[ 3]])</f>
        <v>0</v>
      </c>
      <c r="M17" s="76">
        <f>MIN(Table1[[#This Row],[KEOWEE]:[ 3]])</f>
        <v>0</v>
      </c>
      <c r="N17" s="111">
        <f t="shared" si="0"/>
        <v>0</v>
      </c>
    </row>
    <row r="18" spans="1:14" ht="31.5" x14ac:dyDescent="0.25">
      <c r="A18" s="12"/>
      <c r="B18" s="4"/>
      <c r="C18" s="4"/>
      <c r="D18" s="4"/>
      <c r="E18" s="31"/>
      <c r="F18" s="32"/>
      <c r="G18" s="36"/>
      <c r="H18" s="3"/>
      <c r="I18" s="76"/>
      <c r="J18" s="76"/>
      <c r="K18" s="76"/>
      <c r="L18" s="3">
        <f>SUM(Table1[[#This Row],[KEOWEE]:[ 3]])</f>
        <v>0</v>
      </c>
      <c r="M18" s="76">
        <f>MIN(Table1[[#This Row],[KEOWEE]:[ 3]])</f>
        <v>0</v>
      </c>
      <c r="N18" s="111">
        <f t="shared" si="0"/>
        <v>0</v>
      </c>
    </row>
    <row r="19" spans="1:14" ht="31.5" x14ac:dyDescent="0.25">
      <c r="A19" s="12"/>
      <c r="B19" s="4"/>
      <c r="C19" s="4"/>
      <c r="D19" s="4"/>
      <c r="E19" s="31"/>
      <c r="F19" s="32"/>
      <c r="G19" s="36"/>
      <c r="H19" s="3"/>
      <c r="I19" s="76"/>
      <c r="J19" s="76"/>
      <c r="K19" s="76"/>
      <c r="L19" s="3">
        <f>SUM(Table1[[#This Row],[KEOWEE]:[ 3]])</f>
        <v>0</v>
      </c>
      <c r="M19" s="76">
        <f>MIN(Table1[[#This Row],[KEOWEE]:[ 3]])</f>
        <v>0</v>
      </c>
      <c r="N19" s="111">
        <f t="shared" si="0"/>
        <v>0</v>
      </c>
    </row>
    <row r="20" spans="1:14" ht="31.5" x14ac:dyDescent="0.25">
      <c r="A20" s="12"/>
      <c r="B20" s="4"/>
      <c r="C20" s="4"/>
      <c r="D20" s="4"/>
      <c r="E20" s="31"/>
      <c r="F20" s="32"/>
      <c r="G20" s="36"/>
      <c r="H20" s="3"/>
      <c r="I20" s="76"/>
      <c r="J20" s="76"/>
      <c r="K20" s="76"/>
      <c r="L20" s="3">
        <f>SUM(Table1[[#This Row],[KEOWEE]:[ 3]])</f>
        <v>0</v>
      </c>
      <c r="M20" s="76">
        <f>MIN(Table1[[#This Row],[KEOWEE]:[ 3]])</f>
        <v>0</v>
      </c>
      <c r="N20" s="111">
        <f t="shared" si="0"/>
        <v>0</v>
      </c>
    </row>
    <row r="21" spans="1:14" ht="31.5" x14ac:dyDescent="0.25">
      <c r="A21" s="12"/>
      <c r="B21" s="4"/>
      <c r="C21" s="4"/>
      <c r="D21" s="4"/>
      <c r="E21" s="31"/>
      <c r="F21" s="32"/>
      <c r="G21" s="36"/>
      <c r="H21" s="3"/>
      <c r="I21" s="76"/>
      <c r="J21" s="76"/>
      <c r="K21" s="76"/>
      <c r="L21" s="3">
        <f>SUM(Table1[[#This Row],[KEOWEE]:[ 3]])</f>
        <v>0</v>
      </c>
      <c r="M21" s="76">
        <f>MIN(Table1[[#This Row],[KEOWEE]:[ 3]])</f>
        <v>0</v>
      </c>
      <c r="N21" s="111">
        <f t="shared" si="0"/>
        <v>0</v>
      </c>
    </row>
    <row r="22" spans="1:14" ht="31.5" x14ac:dyDescent="0.25">
      <c r="A22" s="12"/>
      <c r="B22" s="4"/>
      <c r="C22" s="4"/>
      <c r="D22" s="4"/>
      <c r="E22" s="31"/>
      <c r="F22" s="32"/>
      <c r="G22" s="36"/>
      <c r="H22" s="3"/>
      <c r="I22" s="76"/>
      <c r="J22" s="76"/>
      <c r="K22" s="76"/>
      <c r="L22" s="3">
        <f>SUM(Table1[[#This Row],[KEOWEE]:[ 3]])</f>
        <v>0</v>
      </c>
      <c r="M22" s="76">
        <f>MIN(Table1[[#This Row],[KEOWEE]:[ 3]])</f>
        <v>0</v>
      </c>
      <c r="N22" s="111">
        <f t="shared" si="0"/>
        <v>0</v>
      </c>
    </row>
    <row r="23" spans="1:14" ht="31.5" x14ac:dyDescent="0.25">
      <c r="A23" s="12"/>
      <c r="B23" s="4"/>
      <c r="C23" s="4"/>
      <c r="D23" s="4"/>
      <c r="E23" s="31"/>
      <c r="F23" s="32"/>
      <c r="G23" s="36"/>
      <c r="H23" s="3"/>
      <c r="I23" s="76"/>
      <c r="J23" s="76"/>
      <c r="K23" s="76"/>
      <c r="L23" s="3">
        <f>SUM(Table1[[#This Row],[KEOWEE]:[ 3]])</f>
        <v>0</v>
      </c>
      <c r="M23" s="76">
        <f>MIN(Table1[[#This Row],[KEOWEE]:[ 3]])</f>
        <v>0</v>
      </c>
      <c r="N23" s="111">
        <f t="shared" si="0"/>
        <v>0</v>
      </c>
    </row>
    <row r="24" spans="1:14" ht="31.5" x14ac:dyDescent="0.25">
      <c r="A24" s="12"/>
      <c r="B24" s="4"/>
      <c r="C24" s="4"/>
      <c r="D24" s="4"/>
      <c r="E24" s="31"/>
      <c r="F24" s="32"/>
      <c r="G24" s="36"/>
      <c r="H24" s="3"/>
      <c r="I24" s="76"/>
      <c r="J24" s="76"/>
      <c r="K24" s="76"/>
      <c r="L24" s="3">
        <f>SUM(Table1[[#This Row],[KEOWEE]:[ 3]])</f>
        <v>0</v>
      </c>
      <c r="M24" s="76">
        <f>MIN(Table1[[#This Row],[KEOWEE]:[ 3]])</f>
        <v>0</v>
      </c>
      <c r="N24" s="111">
        <f t="shared" si="0"/>
        <v>0</v>
      </c>
    </row>
    <row r="25" spans="1:14" ht="31.5" x14ac:dyDescent="0.25">
      <c r="A25" s="12"/>
      <c r="B25" s="4"/>
      <c r="C25" s="4"/>
      <c r="D25" s="4"/>
      <c r="E25" s="31"/>
      <c r="F25" s="32"/>
      <c r="G25" s="36"/>
      <c r="H25" s="3"/>
      <c r="I25" s="76"/>
      <c r="J25" s="76"/>
      <c r="K25" s="76"/>
      <c r="L25" s="3">
        <f>SUM(Table1[[#This Row],[KEOWEE]:[ 3]])</f>
        <v>0</v>
      </c>
      <c r="M25" s="76">
        <f>MIN(Table1[[#This Row],[KEOWEE]:[ 3]])</f>
        <v>0</v>
      </c>
      <c r="N25" s="111">
        <f t="shared" si="0"/>
        <v>0</v>
      </c>
    </row>
    <row r="26" spans="1:14" ht="31.5" x14ac:dyDescent="0.25">
      <c r="A26" s="12"/>
      <c r="B26" s="4"/>
      <c r="C26" s="4"/>
      <c r="D26" s="4"/>
      <c r="E26" s="31"/>
      <c r="F26" s="32"/>
      <c r="G26" s="36"/>
      <c r="H26" s="3"/>
      <c r="I26" s="76"/>
      <c r="J26" s="76"/>
      <c r="K26" s="76"/>
      <c r="L26" s="3">
        <f>SUM(Table1[[#This Row],[KEOWEE]:[ 3]])</f>
        <v>0</v>
      </c>
      <c r="M26" s="76">
        <f>MIN(Table1[[#This Row],[KEOWEE]:[ 3]])</f>
        <v>0</v>
      </c>
      <c r="N26" s="111">
        <f t="shared" si="0"/>
        <v>0</v>
      </c>
    </row>
    <row r="27" spans="1:14" ht="31.5" x14ac:dyDescent="0.25">
      <c r="A27" s="12"/>
      <c r="B27" s="4"/>
      <c r="C27" s="4"/>
      <c r="D27" s="4"/>
      <c r="E27" s="31"/>
      <c r="F27" s="32"/>
      <c r="G27" s="36"/>
      <c r="H27" s="3"/>
      <c r="I27" s="76"/>
      <c r="J27" s="76"/>
      <c r="K27" s="76"/>
      <c r="L27" s="3">
        <f>SUM(Table1[[#This Row],[KEOWEE]:[ 3]])</f>
        <v>0</v>
      </c>
      <c r="M27" s="76">
        <f>MIN(Table1[[#This Row],[KEOWEE]:[ 3]])</f>
        <v>0</v>
      </c>
      <c r="N27" s="111">
        <f t="shared" si="0"/>
        <v>0</v>
      </c>
    </row>
    <row r="28" spans="1:14" ht="31.5" x14ac:dyDescent="0.25">
      <c r="A28" s="12"/>
      <c r="B28" s="4"/>
      <c r="C28" s="4"/>
      <c r="D28" s="4"/>
      <c r="E28" s="31"/>
      <c r="F28" s="32"/>
      <c r="G28" s="36"/>
      <c r="H28" s="3"/>
      <c r="I28" s="76"/>
      <c r="J28" s="76"/>
      <c r="K28" s="76"/>
      <c r="L28" s="3">
        <f>SUM(Table1[[#This Row],[KEOWEE]:[ 3]])</f>
        <v>0</v>
      </c>
      <c r="M28" s="76">
        <f>MIN(Table1[[#This Row],[KEOWEE]:[ 3]])</f>
        <v>0</v>
      </c>
      <c r="N28" s="111">
        <f t="shared" si="0"/>
        <v>0</v>
      </c>
    </row>
    <row r="29" spans="1:14" ht="31.5" x14ac:dyDescent="0.25">
      <c r="A29" s="12"/>
      <c r="B29" s="4"/>
      <c r="C29" s="4"/>
      <c r="D29" s="4"/>
      <c r="E29" s="31"/>
      <c r="F29" s="32"/>
      <c r="G29" s="36"/>
      <c r="H29" s="3"/>
      <c r="I29" s="76"/>
      <c r="J29" s="76"/>
      <c r="K29" s="76"/>
      <c r="L29" s="3">
        <f>SUM(Table1[[#This Row],[KEOWEE]:[ 3]])</f>
        <v>0</v>
      </c>
      <c r="M29" s="76">
        <f>MIN(Table1[[#This Row],[KEOWEE]:[ 3]])</f>
        <v>0</v>
      </c>
      <c r="N29" s="111">
        <f t="shared" si="0"/>
        <v>0</v>
      </c>
    </row>
    <row r="30" spans="1:14" ht="31.5" x14ac:dyDescent="0.25">
      <c r="A30" s="12">
        <v>25</v>
      </c>
      <c r="B30" s="13"/>
      <c r="C30" s="25"/>
      <c r="D30" s="25"/>
      <c r="E30" s="3"/>
      <c r="F30" s="3"/>
      <c r="G30" s="3"/>
      <c r="H30" s="3"/>
      <c r="I30" s="76"/>
      <c r="J30" s="76"/>
      <c r="K30" s="76"/>
      <c r="L30" s="3">
        <f>SUM(Table1[[#This Row],[KEOWEE]:[ 3]])</f>
        <v>0</v>
      </c>
      <c r="M30" s="76">
        <f>MIN(Table1[[#This Row],[KEOWEE]:[ 3]])</f>
        <v>0</v>
      </c>
      <c r="N30" s="111">
        <f t="shared" si="0"/>
        <v>0</v>
      </c>
    </row>
    <row r="31" spans="1:14" ht="31.5" x14ac:dyDescent="0.25">
      <c r="A31" s="12">
        <v>26</v>
      </c>
      <c r="B31" s="13"/>
      <c r="C31" s="25"/>
      <c r="D31" s="25"/>
      <c r="E31" s="3"/>
      <c r="F31" s="3"/>
      <c r="G31" s="3"/>
      <c r="H31" s="3"/>
      <c r="I31" s="76"/>
      <c r="J31" s="76"/>
      <c r="K31" s="76"/>
      <c r="L31" s="3">
        <f>SUM(Table1[[#This Row],[KEOWEE]:[ 3]])</f>
        <v>0</v>
      </c>
      <c r="M31" s="76">
        <f>MIN(Table1[[#This Row],[KEOWEE]:[ 3]])</f>
        <v>0</v>
      </c>
      <c r="N31" s="111">
        <f t="shared" si="0"/>
        <v>0</v>
      </c>
    </row>
    <row r="32" spans="1:14" ht="31.5" x14ac:dyDescent="0.25">
      <c r="A32" s="12">
        <v>27</v>
      </c>
      <c r="B32" s="13"/>
      <c r="C32" s="25"/>
      <c r="D32" s="26"/>
      <c r="E32" s="3"/>
      <c r="F32" s="3"/>
      <c r="G32" s="3"/>
      <c r="H32" s="3"/>
      <c r="I32" s="76"/>
      <c r="J32" s="76"/>
      <c r="K32" s="76"/>
      <c r="L32" s="3">
        <f>SUM(Table1[[#This Row],[KEOWEE]:[ 3]])</f>
        <v>0</v>
      </c>
      <c r="M32" s="76">
        <f>MIN(Table1[[#This Row],[KEOWEE]:[ 3]])</f>
        <v>0</v>
      </c>
      <c r="N32" s="111">
        <f t="shared" si="0"/>
        <v>0</v>
      </c>
    </row>
    <row r="33" spans="1:14" ht="31.5" x14ac:dyDescent="0.25">
      <c r="A33" s="12">
        <v>28</v>
      </c>
      <c r="B33" s="13"/>
      <c r="C33" s="25"/>
      <c r="D33" s="25"/>
      <c r="E33" s="3"/>
      <c r="F33" s="3"/>
      <c r="G33" s="3"/>
      <c r="H33" s="3"/>
      <c r="I33" s="76"/>
      <c r="J33" s="76"/>
      <c r="K33" s="76"/>
      <c r="L33" s="3">
        <f>SUM(Table1[[#This Row],[KEOWEE]:[ 3]])</f>
        <v>0</v>
      </c>
      <c r="M33" s="76">
        <f>MIN(Table1[[#This Row],[KEOWEE]:[ 3]])</f>
        <v>0</v>
      </c>
      <c r="N33" s="111">
        <f t="shared" si="0"/>
        <v>0</v>
      </c>
    </row>
    <row r="34" spans="1:14" ht="31.5" x14ac:dyDescent="0.25">
      <c r="A34" s="12">
        <v>29</v>
      </c>
      <c r="B34" s="13"/>
      <c r="C34" s="25"/>
      <c r="D34" s="25"/>
      <c r="E34" s="3"/>
      <c r="F34" s="3"/>
      <c r="G34" s="3"/>
      <c r="H34" s="3"/>
      <c r="I34" s="76"/>
      <c r="J34" s="76"/>
      <c r="K34" s="76"/>
      <c r="L34" s="3">
        <f>SUM(Table1[[#This Row],[KEOWEE]:[ 3]])</f>
        <v>0</v>
      </c>
      <c r="M34" s="76">
        <f>MIN(Table1[[#This Row],[KEOWEE]:[ 3]])</f>
        <v>0</v>
      </c>
      <c r="N34" s="111">
        <f t="shared" si="0"/>
        <v>0</v>
      </c>
    </row>
    <row r="35" spans="1:14" ht="31.5" x14ac:dyDescent="0.25">
      <c r="A35" s="12">
        <v>30</v>
      </c>
      <c r="B35" s="13"/>
      <c r="C35" s="26"/>
      <c r="D35" s="25"/>
      <c r="E35" s="3"/>
      <c r="F35" s="3"/>
      <c r="G35" s="3"/>
      <c r="H35" s="3"/>
      <c r="I35" s="76"/>
      <c r="J35" s="76"/>
      <c r="K35" s="76"/>
      <c r="L35" s="3">
        <f>SUM(Table1[[#This Row],[KEOWEE]:[ 3]])</f>
        <v>0</v>
      </c>
      <c r="M35" s="76">
        <f>MIN(Table1[[#This Row],[KEOWEE]:[ 3]])</f>
        <v>0</v>
      </c>
      <c r="N35" s="111">
        <f t="shared" ref="N35:N66" si="1">SUM(L35-M35)</f>
        <v>0</v>
      </c>
    </row>
    <row r="36" spans="1:14" ht="31.5" x14ac:dyDescent="0.25">
      <c r="A36" s="12">
        <v>31</v>
      </c>
      <c r="B36" s="13"/>
      <c r="C36" s="25"/>
      <c r="D36" s="25"/>
      <c r="E36" s="3"/>
      <c r="F36" s="3"/>
      <c r="G36" s="3"/>
      <c r="H36" s="3"/>
      <c r="I36" s="76"/>
      <c r="J36" s="76"/>
      <c r="K36" s="76"/>
      <c r="L36" s="3">
        <f>SUM(Table1[[#This Row],[KEOWEE]:[ 3]])</f>
        <v>0</v>
      </c>
      <c r="M36" s="76">
        <f>MIN(Table1[[#This Row],[KEOWEE]:[ 3]])</f>
        <v>0</v>
      </c>
      <c r="N36" s="111">
        <f t="shared" si="1"/>
        <v>0</v>
      </c>
    </row>
    <row r="37" spans="1:14" ht="31.5" x14ac:dyDescent="0.25">
      <c r="A37" s="12">
        <v>32</v>
      </c>
      <c r="B37" s="13"/>
      <c r="C37" s="25"/>
      <c r="D37" s="25"/>
      <c r="E37" s="3"/>
      <c r="F37" s="3"/>
      <c r="G37" s="3"/>
      <c r="H37" s="3"/>
      <c r="I37" s="76"/>
      <c r="J37" s="76"/>
      <c r="K37" s="76"/>
      <c r="L37" s="3">
        <f>SUM(Table1[[#This Row],[KEOWEE]:[ 3]])</f>
        <v>0</v>
      </c>
      <c r="M37" s="76">
        <f>MIN(Table1[[#This Row],[KEOWEE]:[ 3]])</f>
        <v>0</v>
      </c>
      <c r="N37" s="111">
        <f t="shared" si="1"/>
        <v>0</v>
      </c>
    </row>
    <row r="38" spans="1:14" ht="31.5" x14ac:dyDescent="0.25">
      <c r="A38" s="12">
        <v>33</v>
      </c>
      <c r="B38" s="13"/>
      <c r="C38" s="25"/>
      <c r="D38" s="25"/>
      <c r="E38" s="3"/>
      <c r="F38" s="3"/>
      <c r="G38" s="3"/>
      <c r="H38" s="3"/>
      <c r="I38" s="76"/>
      <c r="J38" s="76"/>
      <c r="K38" s="76"/>
      <c r="L38" s="3">
        <f>SUM(Table1[[#This Row],[KEOWEE]:[ 3]])</f>
        <v>0</v>
      </c>
      <c r="M38" s="76">
        <f>MIN(Table1[[#This Row],[KEOWEE]:[ 3]])</f>
        <v>0</v>
      </c>
      <c r="N38" s="111">
        <f t="shared" si="1"/>
        <v>0</v>
      </c>
    </row>
    <row r="39" spans="1:14" ht="31.5" x14ac:dyDescent="0.25">
      <c r="A39" s="12">
        <v>34</v>
      </c>
      <c r="B39" s="13"/>
      <c r="C39" s="25"/>
      <c r="D39" s="25"/>
      <c r="E39" s="3"/>
      <c r="F39" s="3"/>
      <c r="G39" s="3"/>
      <c r="H39" s="3"/>
      <c r="I39" s="76"/>
      <c r="J39" s="76"/>
      <c r="K39" s="76"/>
      <c r="L39" s="3">
        <f>SUM(Table1[[#This Row],[KEOWEE]:[ 3]])</f>
        <v>0</v>
      </c>
      <c r="M39" s="76">
        <f>MIN(Table1[[#This Row],[KEOWEE]:[ 3]])</f>
        <v>0</v>
      </c>
      <c r="N39" s="111">
        <f t="shared" si="1"/>
        <v>0</v>
      </c>
    </row>
    <row r="40" spans="1:14" ht="31.5" x14ac:dyDescent="0.25">
      <c r="A40" s="12">
        <v>35</v>
      </c>
      <c r="B40" s="13"/>
      <c r="C40" s="25"/>
      <c r="D40" s="25"/>
      <c r="E40" s="3"/>
      <c r="F40" s="3"/>
      <c r="G40" s="3"/>
      <c r="H40" s="3"/>
      <c r="I40" s="76"/>
      <c r="J40" s="76"/>
      <c r="K40" s="76"/>
      <c r="L40" s="3">
        <f>SUM(Table1[[#This Row],[KEOWEE]:[ 3]])</f>
        <v>0</v>
      </c>
      <c r="M40" s="76">
        <f>MIN(Table1[[#This Row],[KEOWEE]:[ 3]])</f>
        <v>0</v>
      </c>
      <c r="N40" s="111">
        <f t="shared" si="1"/>
        <v>0</v>
      </c>
    </row>
    <row r="41" spans="1:14" ht="31.5" x14ac:dyDescent="0.25">
      <c r="A41" s="12">
        <v>0</v>
      </c>
      <c r="B41" s="13"/>
      <c r="C41" s="25"/>
      <c r="D41" s="25"/>
      <c r="E41" s="3"/>
      <c r="F41" s="3"/>
      <c r="G41" s="3"/>
      <c r="H41" s="3"/>
      <c r="I41" s="76"/>
      <c r="J41" s="76"/>
      <c r="K41" s="76"/>
      <c r="L41" s="3">
        <f>SUM(Table1[[#This Row],[KEOWEE]:[ 3]])</f>
        <v>0</v>
      </c>
      <c r="M41" s="76">
        <f>MIN(Table1[[#This Row],[KEOWEE]:[ 3]])</f>
        <v>0</v>
      </c>
      <c r="N41" s="111">
        <f t="shared" si="1"/>
        <v>0</v>
      </c>
    </row>
    <row r="42" spans="1:14" ht="31.5" x14ac:dyDescent="0.25">
      <c r="A42" s="12">
        <v>0</v>
      </c>
      <c r="B42" s="13"/>
      <c r="C42" s="25"/>
      <c r="D42" s="25"/>
      <c r="E42" s="3"/>
      <c r="F42" s="3"/>
      <c r="G42" s="3"/>
      <c r="H42" s="3"/>
      <c r="I42" s="76"/>
      <c r="J42" s="76"/>
      <c r="K42" s="76"/>
      <c r="L42" s="3">
        <f>SUM(Table1[[#This Row],[KEOWEE]:[ 3]])</f>
        <v>0</v>
      </c>
      <c r="M42" s="76">
        <f>MIN(Table1[[#This Row],[KEOWEE]:[ 3]])</f>
        <v>0</v>
      </c>
      <c r="N42" s="111">
        <f t="shared" si="1"/>
        <v>0</v>
      </c>
    </row>
    <row r="43" spans="1:14" ht="31.5" x14ac:dyDescent="0.25">
      <c r="A43" s="12">
        <v>0</v>
      </c>
      <c r="B43" s="13"/>
      <c r="C43" s="25"/>
      <c r="D43" s="25"/>
      <c r="E43" s="3"/>
      <c r="F43" s="3"/>
      <c r="G43" s="3"/>
      <c r="H43" s="3"/>
      <c r="I43" s="76"/>
      <c r="J43" s="76"/>
      <c r="K43" s="76"/>
      <c r="L43" s="3">
        <f>SUM(Table1[[#This Row],[KEOWEE]:[ 3]])</f>
        <v>0</v>
      </c>
      <c r="M43" s="76">
        <f>MIN(Table1[[#This Row],[KEOWEE]:[ 3]])</f>
        <v>0</v>
      </c>
      <c r="N43" s="111">
        <f t="shared" si="1"/>
        <v>0</v>
      </c>
    </row>
    <row r="44" spans="1:14" ht="31.5" x14ac:dyDescent="0.25">
      <c r="A44" s="12">
        <v>0</v>
      </c>
      <c r="B44" s="13"/>
      <c r="C44" s="25"/>
      <c r="D44" s="25"/>
      <c r="E44" s="3"/>
      <c r="F44" s="3"/>
      <c r="G44" s="3"/>
      <c r="H44" s="3"/>
      <c r="I44" s="76"/>
      <c r="J44" s="76"/>
      <c r="K44" s="76"/>
      <c r="L44" s="3">
        <f>SUM(Table1[[#This Row],[KEOWEE]:[ 3]])</f>
        <v>0</v>
      </c>
      <c r="M44" s="76">
        <f>MIN(Table1[[#This Row],[KEOWEE]:[ 3]])</f>
        <v>0</v>
      </c>
      <c r="N44" s="111">
        <f t="shared" si="1"/>
        <v>0</v>
      </c>
    </row>
    <row r="45" spans="1:14" ht="31.5" x14ac:dyDescent="0.25">
      <c r="A45" s="12">
        <v>0</v>
      </c>
      <c r="B45" s="13"/>
      <c r="C45" s="25"/>
      <c r="D45" s="25"/>
      <c r="E45" s="3"/>
      <c r="F45" s="3"/>
      <c r="G45" s="3"/>
      <c r="H45" s="3"/>
      <c r="I45" s="76"/>
      <c r="J45" s="76"/>
      <c r="K45" s="76"/>
      <c r="L45" s="3">
        <f>SUM(Table1[[#This Row],[KEOWEE]:[ 3]])</f>
        <v>0</v>
      </c>
      <c r="M45" s="76">
        <f>MIN(Table1[[#This Row],[KEOWEE]:[ 3]])</f>
        <v>0</v>
      </c>
      <c r="N45" s="111">
        <f t="shared" si="1"/>
        <v>0</v>
      </c>
    </row>
    <row r="46" spans="1:14" ht="31.5" x14ac:dyDescent="0.25">
      <c r="A46" s="12">
        <v>0</v>
      </c>
      <c r="B46" s="13"/>
      <c r="C46" s="25"/>
      <c r="D46" s="25"/>
      <c r="E46" s="3"/>
      <c r="F46" s="3"/>
      <c r="G46" s="3"/>
      <c r="H46" s="3"/>
      <c r="I46" s="76"/>
      <c r="J46" s="76"/>
      <c r="K46" s="76"/>
      <c r="L46" s="3">
        <f>SUM(Table1[[#This Row],[KEOWEE]:[ 3]])</f>
        <v>0</v>
      </c>
      <c r="M46" s="76">
        <f>MIN(Table1[[#This Row],[KEOWEE]:[ 3]])</f>
        <v>0</v>
      </c>
      <c r="N46" s="111">
        <f t="shared" si="1"/>
        <v>0</v>
      </c>
    </row>
    <row r="47" spans="1:14" ht="31.5" x14ac:dyDescent="0.25">
      <c r="A47" s="12">
        <v>0</v>
      </c>
      <c r="B47" s="13"/>
      <c r="C47" s="25"/>
      <c r="D47" s="27"/>
      <c r="E47" s="3"/>
      <c r="F47" s="3"/>
      <c r="G47" s="3"/>
      <c r="H47" s="3"/>
      <c r="I47" s="76"/>
      <c r="J47" s="76"/>
      <c r="K47" s="76"/>
      <c r="L47" s="3">
        <f>SUM(Table1[[#This Row],[KEOWEE]:[ 3]])</f>
        <v>0</v>
      </c>
      <c r="M47" s="76">
        <f>MIN(Table1[[#This Row],[KEOWEE]:[ 3]])</f>
        <v>0</v>
      </c>
      <c r="N47" s="111">
        <f t="shared" si="1"/>
        <v>0</v>
      </c>
    </row>
    <row r="48" spans="1:14" ht="31.5" x14ac:dyDescent="0.25">
      <c r="A48" s="12">
        <v>0</v>
      </c>
      <c r="B48" s="13"/>
      <c r="C48" s="25"/>
      <c r="D48" s="25"/>
      <c r="E48" s="3"/>
      <c r="F48" s="3"/>
      <c r="G48" s="3"/>
      <c r="H48" s="3"/>
      <c r="I48" s="76"/>
      <c r="J48" s="76"/>
      <c r="K48" s="76"/>
      <c r="L48" s="3">
        <f>SUM(Table1[[#This Row],[KEOWEE]:[ 3]])</f>
        <v>0</v>
      </c>
      <c r="M48" s="76">
        <f>MIN(Table1[[#This Row],[KEOWEE]:[ 3]])</f>
        <v>0</v>
      </c>
      <c r="N48" s="111">
        <f t="shared" si="1"/>
        <v>0</v>
      </c>
    </row>
    <row r="49" spans="1:14" ht="31.5" x14ac:dyDescent="0.25">
      <c r="A49" s="12">
        <v>0</v>
      </c>
      <c r="B49" s="13"/>
      <c r="C49" s="25"/>
      <c r="D49" s="25"/>
      <c r="E49" s="3"/>
      <c r="F49" s="3"/>
      <c r="G49" s="3"/>
      <c r="H49" s="3"/>
      <c r="I49" s="76"/>
      <c r="J49" s="76"/>
      <c r="K49" s="76"/>
      <c r="L49" s="3">
        <f>SUM(Table1[[#This Row],[KEOWEE]:[ 3]])</f>
        <v>0</v>
      </c>
      <c r="M49" s="76">
        <f>MIN(Table1[[#This Row],[KEOWEE]:[ 3]])</f>
        <v>0</v>
      </c>
      <c r="N49" s="111">
        <f t="shared" si="1"/>
        <v>0</v>
      </c>
    </row>
    <row r="50" spans="1:14" ht="31.5" x14ac:dyDescent="0.25">
      <c r="A50" s="12">
        <v>0</v>
      </c>
      <c r="B50" s="13"/>
      <c r="C50" s="25"/>
      <c r="D50" s="25"/>
      <c r="E50" s="3"/>
      <c r="F50" s="3"/>
      <c r="G50" s="3"/>
      <c r="H50" s="3"/>
      <c r="I50" s="76"/>
      <c r="J50" s="76"/>
      <c r="K50" s="76"/>
      <c r="L50" s="3">
        <f>SUM(Table1[[#This Row],[KEOWEE]:[ 3]])</f>
        <v>0</v>
      </c>
      <c r="M50" s="76">
        <f>MIN(Table1[[#This Row],[KEOWEE]:[ 3]])</f>
        <v>0</v>
      </c>
      <c r="N50" s="111">
        <f t="shared" si="1"/>
        <v>0</v>
      </c>
    </row>
    <row r="51" spans="1:14" ht="31.5" x14ac:dyDescent="0.25">
      <c r="A51" s="12">
        <v>0</v>
      </c>
      <c r="B51" s="13"/>
      <c r="C51" s="25"/>
      <c r="D51" s="27"/>
      <c r="E51" s="3"/>
      <c r="F51" s="3"/>
      <c r="G51" s="3"/>
      <c r="H51" s="3"/>
      <c r="I51" s="76"/>
      <c r="J51" s="76"/>
      <c r="K51" s="76"/>
      <c r="L51" s="3">
        <f>SUM(Table1[[#This Row],[KEOWEE]:[ 3]])</f>
        <v>0</v>
      </c>
      <c r="M51" s="76">
        <f>MIN(Table1[[#This Row],[KEOWEE]:[ 3]])</f>
        <v>0</v>
      </c>
      <c r="N51" s="111">
        <f t="shared" si="1"/>
        <v>0</v>
      </c>
    </row>
    <row r="52" spans="1:14" ht="31.5" x14ac:dyDescent="0.25">
      <c r="A52" s="12">
        <v>0</v>
      </c>
      <c r="B52" s="13"/>
      <c r="C52" s="25"/>
      <c r="D52" s="25"/>
      <c r="E52" s="3"/>
      <c r="F52" s="3"/>
      <c r="G52" s="3"/>
      <c r="H52" s="3"/>
      <c r="I52" s="76"/>
      <c r="J52" s="76"/>
      <c r="K52" s="76"/>
      <c r="L52" s="3">
        <f>SUM(Table1[[#This Row],[KEOWEE]:[ 3]])</f>
        <v>0</v>
      </c>
      <c r="M52" s="76">
        <f>MIN(Table1[[#This Row],[KEOWEE]:[ 3]])</f>
        <v>0</v>
      </c>
      <c r="N52" s="111">
        <f t="shared" si="1"/>
        <v>0</v>
      </c>
    </row>
    <row r="53" spans="1:14" ht="31.5" x14ac:dyDescent="0.25">
      <c r="A53" s="12">
        <v>0</v>
      </c>
      <c r="B53" s="13"/>
      <c r="C53" s="25"/>
      <c r="D53" s="27"/>
      <c r="E53" s="3"/>
      <c r="F53" s="3"/>
      <c r="G53" s="3"/>
      <c r="H53" s="3"/>
      <c r="I53" s="76"/>
      <c r="J53" s="76"/>
      <c r="K53" s="76"/>
      <c r="L53" s="3">
        <f>SUM(Table1[[#This Row],[KEOWEE]:[ 3]])</f>
        <v>0</v>
      </c>
      <c r="M53" s="76">
        <f>MIN(Table1[[#This Row],[KEOWEE]:[ 3]])</f>
        <v>0</v>
      </c>
      <c r="N53" s="111">
        <f t="shared" si="1"/>
        <v>0</v>
      </c>
    </row>
    <row r="54" spans="1:14" ht="31.5" x14ac:dyDescent="0.25">
      <c r="A54" s="12">
        <v>0</v>
      </c>
      <c r="B54" s="13"/>
      <c r="C54" s="25"/>
      <c r="D54" s="25"/>
      <c r="E54" s="3"/>
      <c r="F54" s="3"/>
      <c r="G54" s="3"/>
      <c r="H54" s="3"/>
      <c r="I54" s="76"/>
      <c r="J54" s="76"/>
      <c r="K54" s="76"/>
      <c r="L54" s="3">
        <f>SUM(Table1[[#This Row],[KEOWEE]:[ 3]])</f>
        <v>0</v>
      </c>
      <c r="M54" s="76">
        <f>MIN(Table1[[#This Row],[KEOWEE]:[ 3]])</f>
        <v>0</v>
      </c>
      <c r="N54" s="111">
        <f t="shared" si="1"/>
        <v>0</v>
      </c>
    </row>
    <row r="55" spans="1:14" ht="31.5" x14ac:dyDescent="0.25">
      <c r="A55" s="12">
        <v>0</v>
      </c>
      <c r="B55" s="13"/>
      <c r="C55" s="25"/>
      <c r="D55" s="25"/>
      <c r="E55" s="3"/>
      <c r="F55" s="3"/>
      <c r="G55" s="3"/>
      <c r="H55" s="3"/>
      <c r="I55" s="76"/>
      <c r="J55" s="76"/>
      <c r="K55" s="76"/>
      <c r="L55" s="3">
        <f>SUM(Table1[[#This Row],[KEOWEE]:[ 3]])</f>
        <v>0</v>
      </c>
      <c r="M55" s="76">
        <f>MIN(Table1[[#This Row],[KEOWEE]:[ 3]])</f>
        <v>0</v>
      </c>
      <c r="N55" s="111">
        <f t="shared" si="1"/>
        <v>0</v>
      </c>
    </row>
    <row r="56" spans="1:14" ht="31.5" x14ac:dyDescent="0.25">
      <c r="A56" s="12">
        <v>0</v>
      </c>
      <c r="B56" s="13"/>
      <c r="C56" s="25"/>
      <c r="D56" s="25"/>
      <c r="E56" s="3"/>
      <c r="F56" s="3"/>
      <c r="G56" s="3"/>
      <c r="H56" s="3"/>
      <c r="I56" s="76"/>
      <c r="J56" s="76"/>
      <c r="K56" s="76"/>
      <c r="L56" s="3">
        <f>SUM(Table1[[#This Row],[KEOWEE]:[ 3]])</f>
        <v>0</v>
      </c>
      <c r="M56" s="76">
        <f>MIN(Table1[[#This Row],[KEOWEE]:[ 3]])</f>
        <v>0</v>
      </c>
      <c r="N56" s="111">
        <f t="shared" si="1"/>
        <v>0</v>
      </c>
    </row>
    <row r="57" spans="1:14" ht="31.5" x14ac:dyDescent="0.25">
      <c r="A57" s="12">
        <v>0</v>
      </c>
      <c r="B57" s="13"/>
      <c r="C57" s="25"/>
      <c r="D57" s="25"/>
      <c r="E57" s="3"/>
      <c r="F57" s="3"/>
      <c r="G57" s="3"/>
      <c r="H57" s="3"/>
      <c r="I57" s="76"/>
      <c r="J57" s="76"/>
      <c r="K57" s="76"/>
      <c r="L57" s="3">
        <f>SUM(Table1[[#This Row],[KEOWEE]:[ 3]])</f>
        <v>0</v>
      </c>
      <c r="M57" s="76">
        <f>MIN(Table1[[#This Row],[KEOWEE]:[ 3]])</f>
        <v>0</v>
      </c>
      <c r="N57" s="111">
        <f t="shared" si="1"/>
        <v>0</v>
      </c>
    </row>
    <row r="58" spans="1:14" ht="31.5" x14ac:dyDescent="0.25">
      <c r="A58" s="12">
        <v>0</v>
      </c>
      <c r="B58" s="13"/>
      <c r="C58" s="25"/>
      <c r="D58" s="25"/>
      <c r="E58" s="3"/>
      <c r="F58" s="3"/>
      <c r="G58" s="3"/>
      <c r="H58" s="3"/>
      <c r="I58" s="76"/>
      <c r="J58" s="76"/>
      <c r="K58" s="76"/>
      <c r="L58" s="3">
        <f>SUM(Table1[[#This Row],[KEOWEE]:[ 3]])</f>
        <v>0</v>
      </c>
      <c r="M58" s="76">
        <f>MIN(Table1[[#This Row],[KEOWEE]:[ 3]])</f>
        <v>0</v>
      </c>
      <c r="N58" s="111">
        <f t="shared" si="1"/>
        <v>0</v>
      </c>
    </row>
    <row r="59" spans="1:14" ht="31.5" x14ac:dyDescent="0.25">
      <c r="A59" s="12">
        <v>0</v>
      </c>
      <c r="B59" s="13"/>
      <c r="C59" s="25"/>
      <c r="D59" s="25"/>
      <c r="E59" s="3"/>
      <c r="F59" s="3"/>
      <c r="G59" s="3"/>
      <c r="H59" s="3"/>
      <c r="I59" s="76"/>
      <c r="J59" s="76"/>
      <c r="K59" s="76"/>
      <c r="L59" s="3">
        <f>SUM(Table1[[#This Row],[KEOWEE]:[ 3]])</f>
        <v>0</v>
      </c>
      <c r="M59" s="76">
        <f>MIN(Table1[[#This Row],[KEOWEE]:[ 3]])</f>
        <v>0</v>
      </c>
      <c r="N59" s="111">
        <f t="shared" si="1"/>
        <v>0</v>
      </c>
    </row>
    <row r="60" spans="1:14" ht="31.5" x14ac:dyDescent="0.25">
      <c r="A60" s="12">
        <v>0</v>
      </c>
      <c r="B60" s="13"/>
      <c r="C60" s="25"/>
      <c r="D60" s="25"/>
      <c r="E60" s="3"/>
      <c r="F60" s="3"/>
      <c r="G60" s="3"/>
      <c r="H60" s="3"/>
      <c r="I60" s="76"/>
      <c r="J60" s="76"/>
      <c r="K60" s="76"/>
      <c r="L60" s="3">
        <f>SUM(Table1[[#This Row],[KEOWEE]:[ 3]])</f>
        <v>0</v>
      </c>
      <c r="M60" s="76">
        <f>MIN(Table1[[#This Row],[KEOWEE]:[ 3]])</f>
        <v>0</v>
      </c>
      <c r="N60" s="111">
        <f t="shared" si="1"/>
        <v>0</v>
      </c>
    </row>
    <row r="61" spans="1:14" ht="31.5" x14ac:dyDescent="0.25">
      <c r="A61" s="12">
        <v>0</v>
      </c>
      <c r="B61" s="13"/>
      <c r="C61" s="25"/>
      <c r="D61" s="25"/>
      <c r="E61" s="3"/>
      <c r="F61" s="3"/>
      <c r="G61" s="3"/>
      <c r="H61" s="3"/>
      <c r="I61" s="76"/>
      <c r="J61" s="76"/>
      <c r="K61" s="76"/>
      <c r="L61" s="3">
        <f>SUM(Table1[[#This Row],[KEOWEE]:[ 3]])</f>
        <v>0</v>
      </c>
      <c r="M61" s="76">
        <f>MIN(Table1[[#This Row],[KEOWEE]:[ 3]])</f>
        <v>0</v>
      </c>
      <c r="N61" s="111">
        <f t="shared" si="1"/>
        <v>0</v>
      </c>
    </row>
    <row r="62" spans="1:14" ht="31.5" x14ac:dyDescent="0.25">
      <c r="A62" s="12">
        <v>0</v>
      </c>
      <c r="B62" s="13"/>
      <c r="C62" s="25"/>
      <c r="D62" s="27"/>
      <c r="E62" s="3"/>
      <c r="F62" s="3"/>
      <c r="G62" s="3"/>
      <c r="H62" s="3"/>
      <c r="I62" s="76"/>
      <c r="J62" s="76"/>
      <c r="K62" s="76"/>
      <c r="L62" s="3">
        <f>SUM(Table1[[#This Row],[KEOWEE]:[ 3]])</f>
        <v>0</v>
      </c>
      <c r="M62" s="76">
        <f>MIN(Table1[[#This Row],[KEOWEE]:[ 3]])</f>
        <v>0</v>
      </c>
      <c r="N62" s="111">
        <f t="shared" si="1"/>
        <v>0</v>
      </c>
    </row>
    <row r="63" spans="1:14" ht="31.5" x14ac:dyDescent="0.25">
      <c r="A63" s="12">
        <v>0</v>
      </c>
      <c r="B63" s="13"/>
      <c r="C63" s="25"/>
      <c r="D63" s="27"/>
      <c r="E63" s="3"/>
      <c r="F63" s="3"/>
      <c r="G63" s="3"/>
      <c r="H63" s="3"/>
      <c r="I63" s="76"/>
      <c r="J63" s="76"/>
      <c r="K63" s="76"/>
      <c r="L63" s="3">
        <f>SUM(Table1[[#This Row],[KEOWEE]:[ 3]])</f>
        <v>0</v>
      </c>
      <c r="M63" s="76">
        <f>MIN(Table1[[#This Row],[KEOWEE]:[ 3]])</f>
        <v>0</v>
      </c>
      <c r="N63" s="111">
        <f t="shared" si="1"/>
        <v>0</v>
      </c>
    </row>
    <row r="64" spans="1:14" ht="31.5" x14ac:dyDescent="0.25">
      <c r="A64" s="12">
        <v>0</v>
      </c>
      <c r="B64" s="13"/>
      <c r="C64" s="25"/>
      <c r="D64" s="27"/>
      <c r="E64" s="3"/>
      <c r="F64" s="3"/>
      <c r="G64" s="3"/>
      <c r="H64" s="3"/>
      <c r="I64" s="76"/>
      <c r="J64" s="76"/>
      <c r="K64" s="76"/>
      <c r="L64" s="3">
        <f>SUM(Table1[[#This Row],[KEOWEE]:[ 3]])</f>
        <v>0</v>
      </c>
      <c r="M64" s="76">
        <f>MIN(Table1[[#This Row],[KEOWEE]:[ 3]])</f>
        <v>0</v>
      </c>
      <c r="N64" s="111">
        <f t="shared" si="1"/>
        <v>0</v>
      </c>
    </row>
    <row r="65" spans="1:14" ht="31.5" x14ac:dyDescent="0.25">
      <c r="A65" s="12">
        <v>0</v>
      </c>
      <c r="B65" s="13"/>
      <c r="C65" s="25"/>
      <c r="D65" s="25"/>
      <c r="E65" s="3"/>
      <c r="F65" s="3"/>
      <c r="G65" s="3"/>
      <c r="H65" s="3"/>
      <c r="I65" s="76"/>
      <c r="J65" s="76"/>
      <c r="K65" s="76"/>
      <c r="L65" s="3">
        <f>SUM(Table1[[#This Row],[KEOWEE]:[ 3]])</f>
        <v>0</v>
      </c>
      <c r="M65" s="76">
        <f>MIN(Table1[[#This Row],[KEOWEE]:[ 3]])</f>
        <v>0</v>
      </c>
      <c r="N65" s="111">
        <f t="shared" si="1"/>
        <v>0</v>
      </c>
    </row>
    <row r="66" spans="1:14" ht="31.5" x14ac:dyDescent="0.25">
      <c r="A66" s="12">
        <v>0</v>
      </c>
      <c r="B66" s="13"/>
      <c r="C66" s="25"/>
      <c r="D66" s="25"/>
      <c r="E66" s="3"/>
      <c r="F66" s="3"/>
      <c r="G66" s="3"/>
      <c r="H66" s="3"/>
      <c r="I66" s="76"/>
      <c r="J66" s="76"/>
      <c r="K66" s="76"/>
      <c r="L66" s="3">
        <f>SUM(Table1[[#This Row],[KEOWEE]:[ 3]])</f>
        <v>0</v>
      </c>
      <c r="M66" s="76">
        <f>MIN(Table1[[#This Row],[KEOWEE]:[ 3]])</f>
        <v>0</v>
      </c>
      <c r="N66" s="111">
        <f t="shared" si="1"/>
        <v>0</v>
      </c>
    </row>
    <row r="67" spans="1:14" ht="31.5" x14ac:dyDescent="0.25">
      <c r="A67" s="12">
        <v>0</v>
      </c>
      <c r="B67" s="13"/>
      <c r="C67" s="25"/>
      <c r="D67" s="25"/>
      <c r="E67" s="3"/>
      <c r="F67" s="3"/>
      <c r="G67" s="3"/>
      <c r="H67" s="3"/>
      <c r="I67" s="76"/>
      <c r="J67" s="76"/>
      <c r="K67" s="76"/>
      <c r="L67" s="3">
        <f>SUM(Table1[[#This Row],[KEOWEE]:[ 3]])</f>
        <v>0</v>
      </c>
      <c r="M67" s="76">
        <f>MIN(Table1[[#This Row],[KEOWEE]:[ 3]])</f>
        <v>0</v>
      </c>
      <c r="N67" s="111">
        <f t="shared" ref="N67:N72" si="2">SUM(L67-M67)</f>
        <v>0</v>
      </c>
    </row>
    <row r="68" spans="1:14" ht="31.5" x14ac:dyDescent="0.25">
      <c r="A68" s="12">
        <v>0</v>
      </c>
      <c r="B68" s="13"/>
      <c r="C68" s="25"/>
      <c r="D68" s="25"/>
      <c r="E68" s="3"/>
      <c r="F68" s="3"/>
      <c r="G68" s="3"/>
      <c r="H68" s="3"/>
      <c r="I68" s="76"/>
      <c r="J68" s="76"/>
      <c r="K68" s="76"/>
      <c r="L68" s="3">
        <f>SUM(Table1[[#This Row],[KEOWEE]:[ 3]])</f>
        <v>0</v>
      </c>
      <c r="M68" s="76">
        <f>MIN(Table1[[#This Row],[KEOWEE]:[ 3]])</f>
        <v>0</v>
      </c>
      <c r="N68" s="111">
        <f t="shared" si="2"/>
        <v>0</v>
      </c>
    </row>
    <row r="69" spans="1:14" ht="31.5" x14ac:dyDescent="0.25">
      <c r="A69" s="12">
        <v>0</v>
      </c>
      <c r="B69" s="13"/>
      <c r="C69" s="25"/>
      <c r="D69" s="25"/>
      <c r="E69" s="3"/>
      <c r="F69" s="3"/>
      <c r="G69" s="3"/>
      <c r="H69" s="3"/>
      <c r="I69" s="76"/>
      <c r="J69" s="76"/>
      <c r="K69" s="76"/>
      <c r="L69" s="3">
        <f>SUM(Table1[[#This Row],[KEOWEE]:[ 3]])</f>
        <v>0</v>
      </c>
      <c r="M69" s="76">
        <f>MIN(Table1[[#This Row],[KEOWEE]:[ 3]])</f>
        <v>0</v>
      </c>
      <c r="N69" s="111">
        <f t="shared" si="2"/>
        <v>0</v>
      </c>
    </row>
    <row r="70" spans="1:14" ht="31.5" x14ac:dyDescent="0.25">
      <c r="A70" s="12">
        <v>0</v>
      </c>
      <c r="B70" s="13"/>
      <c r="C70" s="25"/>
      <c r="D70" s="25"/>
      <c r="E70" s="3"/>
      <c r="F70" s="3"/>
      <c r="G70" s="3"/>
      <c r="H70" s="3"/>
      <c r="I70" s="76"/>
      <c r="J70" s="76"/>
      <c r="K70" s="76"/>
      <c r="L70" s="3">
        <f>SUM(Table1[[#This Row],[KEOWEE]:[ 3]])</f>
        <v>0</v>
      </c>
      <c r="M70" s="76">
        <f>MIN(Table1[[#This Row],[KEOWEE]:[ 3]])</f>
        <v>0</v>
      </c>
      <c r="N70" s="111">
        <f t="shared" si="2"/>
        <v>0</v>
      </c>
    </row>
    <row r="71" spans="1:14" ht="31.5" x14ac:dyDescent="0.25">
      <c r="A71" s="12">
        <v>0</v>
      </c>
      <c r="B71" s="13"/>
      <c r="C71" s="25"/>
      <c r="D71" s="25"/>
      <c r="E71" s="3"/>
      <c r="F71" s="3"/>
      <c r="G71" s="3"/>
      <c r="H71" s="3"/>
      <c r="I71" s="76"/>
      <c r="J71" s="76"/>
      <c r="K71" s="76"/>
      <c r="L71" s="3">
        <f>SUM(Table1[[#This Row],[KEOWEE]:[ 3]])</f>
        <v>0</v>
      </c>
      <c r="M71" s="76">
        <f>MIN(Table1[[#This Row],[KEOWEE]:[ 3]])</f>
        <v>0</v>
      </c>
      <c r="N71" s="111">
        <f t="shared" si="2"/>
        <v>0</v>
      </c>
    </row>
    <row r="72" spans="1:14" ht="31.5" x14ac:dyDescent="0.25">
      <c r="A72" s="12">
        <v>0</v>
      </c>
      <c r="B72" s="13"/>
      <c r="C72" s="25"/>
      <c r="D72" s="25"/>
      <c r="E72" s="3"/>
      <c r="F72" s="3"/>
      <c r="G72" s="3"/>
      <c r="H72" s="3"/>
      <c r="I72" s="76"/>
      <c r="J72" s="76"/>
      <c r="K72" s="76"/>
      <c r="L72" s="3">
        <f>SUM(Table1[[#This Row],[KEOWEE]:[ 3]])</f>
        <v>0</v>
      </c>
      <c r="M72" s="76">
        <f>MIN(Table1[[#This Row],[KEOWEE]:[ 3]])</f>
        <v>0</v>
      </c>
      <c r="N72" s="111">
        <f t="shared" si="2"/>
        <v>0</v>
      </c>
    </row>
  </sheetData>
  <sheetProtection algorithmName="SHA-512" hashValue="/WU9HI2odetCGjJ//Qw0neBR5SilQJ58Q0udQUJawT4GbzVNeyO8npLqpT51BjlW/T3N68VJdaS6yj0nZcJDZA==" saltValue="Mo16l6PHj8A6ZwYQuu5mRA==" spinCount="100000" sheet="1" objects="1" scenarios="1"/>
  <mergeCells count="1">
    <mergeCell ref="A1:N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52E8B-D955-47A5-8D6A-7C9E677A0717}">
  <dimension ref="A1:N181"/>
  <sheetViews>
    <sheetView topLeftCell="B2" zoomScale="90" zoomScaleNormal="90" workbookViewId="0">
      <selection activeCell="G25" sqref="G25"/>
    </sheetView>
  </sheetViews>
  <sheetFormatPr defaultRowHeight="15" x14ac:dyDescent="0.25"/>
  <cols>
    <col min="1" max="1" width="9.42578125" customWidth="1"/>
    <col min="2" max="4" width="32.7109375" customWidth="1"/>
    <col min="5" max="8" width="10.7109375" customWidth="1"/>
    <col min="9" max="11" width="10.7109375" style="77" customWidth="1"/>
    <col min="12" max="12" width="17.85546875" customWidth="1"/>
    <col min="13" max="13" width="11.140625" style="77" customWidth="1"/>
    <col min="14" max="14" width="16.85546875" style="77" customWidth="1"/>
  </cols>
  <sheetData>
    <row r="1" spans="1:14" ht="21.6" hidden="1" customHeight="1" thickTop="1" x14ac:dyDescent="0.45">
      <c r="A1" s="139" t="s">
        <v>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ht="84" thickTop="1" thickBot="1" x14ac:dyDescent="0.3">
      <c r="A2" s="17" t="s">
        <v>0</v>
      </c>
      <c r="B2" s="17" t="s">
        <v>1</v>
      </c>
      <c r="C2" s="18" t="s">
        <v>2</v>
      </c>
      <c r="D2" s="18" t="s">
        <v>3</v>
      </c>
      <c r="E2" s="19" t="s">
        <v>25</v>
      </c>
      <c r="F2" s="19" t="s">
        <v>116</v>
      </c>
      <c r="G2" s="19" t="s">
        <v>10</v>
      </c>
      <c r="H2" s="19" t="s">
        <v>117</v>
      </c>
      <c r="I2" s="98" t="s">
        <v>12</v>
      </c>
      <c r="J2" s="98" t="s">
        <v>11</v>
      </c>
      <c r="K2" s="98" t="s">
        <v>9</v>
      </c>
      <c r="L2" s="115" t="s">
        <v>6</v>
      </c>
      <c r="M2" s="107" t="s">
        <v>5</v>
      </c>
      <c r="N2" s="108" t="s">
        <v>8</v>
      </c>
    </row>
    <row r="3" spans="1:14" ht="32.25" thickTop="1" x14ac:dyDescent="0.25">
      <c r="A3" s="20"/>
      <c r="B3" s="3" t="s">
        <v>62</v>
      </c>
      <c r="C3" s="3" t="s">
        <v>63</v>
      </c>
      <c r="D3" s="3" t="s">
        <v>64</v>
      </c>
      <c r="E3" s="31">
        <v>250</v>
      </c>
      <c r="F3" s="61">
        <v>244</v>
      </c>
      <c r="G3" s="32">
        <v>249</v>
      </c>
      <c r="H3" s="21"/>
      <c r="I3" s="99"/>
      <c r="J3" s="99"/>
      <c r="K3" s="99"/>
      <c r="L3" s="116">
        <f t="shared" ref="L3:L34" si="0">SUM(E3:K3)</f>
        <v>743</v>
      </c>
      <c r="M3" s="109">
        <f t="shared" ref="M3:M34" si="1">MIN(E3:K3)</f>
        <v>244</v>
      </c>
      <c r="N3" s="110">
        <f t="shared" ref="N3:N34" si="2">SUM(L3-M3)</f>
        <v>499</v>
      </c>
    </row>
    <row r="4" spans="1:14" ht="31.5" x14ac:dyDescent="0.25">
      <c r="A4" s="12"/>
      <c r="B4" s="3" t="s">
        <v>55</v>
      </c>
      <c r="C4" s="3" t="s">
        <v>56</v>
      </c>
      <c r="D4" s="3" t="s">
        <v>57</v>
      </c>
      <c r="E4" s="31">
        <v>243</v>
      </c>
      <c r="F4" s="61">
        <v>247</v>
      </c>
      <c r="G4" s="32">
        <v>247</v>
      </c>
      <c r="H4" s="22"/>
      <c r="I4" s="100"/>
      <c r="J4" s="100"/>
      <c r="K4" s="100"/>
      <c r="L4" s="117">
        <f t="shared" si="0"/>
        <v>737</v>
      </c>
      <c r="M4" s="76">
        <f t="shared" si="1"/>
        <v>243</v>
      </c>
      <c r="N4" s="111">
        <f t="shared" si="2"/>
        <v>494</v>
      </c>
    </row>
    <row r="5" spans="1:14" ht="31.5" x14ac:dyDescent="0.25">
      <c r="A5" s="12"/>
      <c r="B5" s="3" t="s">
        <v>46</v>
      </c>
      <c r="C5" s="3" t="s">
        <v>47</v>
      </c>
      <c r="D5" s="3" t="s">
        <v>48</v>
      </c>
      <c r="E5" s="31">
        <v>244</v>
      </c>
      <c r="F5" s="61">
        <v>250</v>
      </c>
      <c r="G5" s="32">
        <v>238</v>
      </c>
      <c r="H5" s="22"/>
      <c r="I5" s="100"/>
      <c r="J5" s="100"/>
      <c r="K5" s="100"/>
      <c r="L5" s="117">
        <f t="shared" si="0"/>
        <v>732</v>
      </c>
      <c r="M5" s="76">
        <f t="shared" si="1"/>
        <v>238</v>
      </c>
      <c r="N5" s="111">
        <f t="shared" si="2"/>
        <v>494</v>
      </c>
    </row>
    <row r="6" spans="1:14" ht="31.5" x14ac:dyDescent="0.25">
      <c r="A6" s="12"/>
      <c r="B6" s="3" t="s">
        <v>49</v>
      </c>
      <c r="C6" s="3" t="s">
        <v>58</v>
      </c>
      <c r="D6" s="3" t="s">
        <v>59</v>
      </c>
      <c r="E6" s="31">
        <v>241</v>
      </c>
      <c r="F6" s="61">
        <v>246</v>
      </c>
      <c r="G6" s="32">
        <v>244</v>
      </c>
      <c r="H6" s="22"/>
      <c r="I6" s="100"/>
      <c r="J6" s="100"/>
      <c r="K6" s="100"/>
      <c r="L6" s="117">
        <f t="shared" si="0"/>
        <v>731</v>
      </c>
      <c r="M6" s="76">
        <f t="shared" si="1"/>
        <v>241</v>
      </c>
      <c r="N6" s="111">
        <f t="shared" si="2"/>
        <v>490</v>
      </c>
    </row>
    <row r="7" spans="1:14" ht="31.5" x14ac:dyDescent="0.25">
      <c r="A7" s="12"/>
      <c r="B7" s="90" t="s">
        <v>71</v>
      </c>
      <c r="C7" s="90" t="s">
        <v>72</v>
      </c>
      <c r="D7" s="90" t="s">
        <v>73</v>
      </c>
      <c r="E7" s="31">
        <v>246</v>
      </c>
      <c r="F7" s="61">
        <v>241</v>
      </c>
      <c r="G7" s="32">
        <v>242</v>
      </c>
      <c r="H7" s="22"/>
      <c r="I7" s="100"/>
      <c r="J7" s="100"/>
      <c r="K7" s="100"/>
      <c r="L7" s="117">
        <f t="shared" si="0"/>
        <v>729</v>
      </c>
      <c r="M7" s="76">
        <f t="shared" si="1"/>
        <v>241</v>
      </c>
      <c r="N7" s="111">
        <f t="shared" si="2"/>
        <v>488</v>
      </c>
    </row>
    <row r="8" spans="1:14" ht="31.5" x14ac:dyDescent="0.25">
      <c r="A8" s="12"/>
      <c r="B8" s="3" t="s">
        <v>74</v>
      </c>
      <c r="C8" s="3" t="s">
        <v>82</v>
      </c>
      <c r="D8" s="3" t="s">
        <v>83</v>
      </c>
      <c r="E8" s="31">
        <v>249</v>
      </c>
      <c r="F8" s="61">
        <v>237</v>
      </c>
      <c r="G8" s="32">
        <v>240</v>
      </c>
      <c r="H8" s="22"/>
      <c r="I8" s="100"/>
      <c r="J8" s="100"/>
      <c r="K8" s="100"/>
      <c r="L8" s="117">
        <f t="shared" si="0"/>
        <v>726</v>
      </c>
      <c r="M8" s="76">
        <f t="shared" si="1"/>
        <v>237</v>
      </c>
      <c r="N8" s="111">
        <f t="shared" si="2"/>
        <v>489</v>
      </c>
    </row>
    <row r="9" spans="1:14" ht="31.5" x14ac:dyDescent="0.25">
      <c r="A9" s="12"/>
      <c r="B9" s="3" t="s">
        <v>52</v>
      </c>
      <c r="C9" s="3" t="s">
        <v>53</v>
      </c>
      <c r="D9" s="3" t="s">
        <v>54</v>
      </c>
      <c r="E9" s="31">
        <v>228</v>
      </c>
      <c r="F9" s="61">
        <v>248</v>
      </c>
      <c r="G9" s="32">
        <v>246</v>
      </c>
      <c r="H9" s="22"/>
      <c r="I9" s="100"/>
      <c r="J9" s="100"/>
      <c r="K9" s="100"/>
      <c r="L9" s="117">
        <f t="shared" si="0"/>
        <v>722</v>
      </c>
      <c r="M9" s="76">
        <f t="shared" si="1"/>
        <v>228</v>
      </c>
      <c r="N9" s="111">
        <f t="shared" si="2"/>
        <v>494</v>
      </c>
    </row>
    <row r="10" spans="1:14" ht="31.5" x14ac:dyDescent="0.25">
      <c r="A10" s="12"/>
      <c r="B10" s="3" t="s">
        <v>74</v>
      </c>
      <c r="C10" s="3" t="s">
        <v>75</v>
      </c>
      <c r="D10" s="3" t="s">
        <v>76</v>
      </c>
      <c r="E10" s="31">
        <v>230</v>
      </c>
      <c r="F10" s="61">
        <v>240</v>
      </c>
      <c r="G10" s="32">
        <v>250</v>
      </c>
      <c r="H10" s="22"/>
      <c r="I10" s="100"/>
      <c r="J10" s="100"/>
      <c r="K10" s="100"/>
      <c r="L10" s="117">
        <f t="shared" si="0"/>
        <v>720</v>
      </c>
      <c r="M10" s="76">
        <f t="shared" si="1"/>
        <v>230</v>
      </c>
      <c r="N10" s="111">
        <f t="shared" si="2"/>
        <v>490</v>
      </c>
    </row>
    <row r="11" spans="1:14" ht="31.5" x14ac:dyDescent="0.25">
      <c r="A11" s="12"/>
      <c r="B11" s="3" t="s">
        <v>49</v>
      </c>
      <c r="C11" s="3" t="s">
        <v>50</v>
      </c>
      <c r="D11" s="3" t="s">
        <v>51</v>
      </c>
      <c r="E11" s="31">
        <v>235</v>
      </c>
      <c r="F11" s="61">
        <v>249</v>
      </c>
      <c r="G11" s="32">
        <v>235</v>
      </c>
      <c r="H11" s="22"/>
      <c r="I11" s="100"/>
      <c r="J11" s="100"/>
      <c r="K11" s="100"/>
      <c r="L11" s="117">
        <f t="shared" si="0"/>
        <v>719</v>
      </c>
      <c r="M11" s="76">
        <f t="shared" si="1"/>
        <v>235</v>
      </c>
      <c r="N11" s="111">
        <f t="shared" si="2"/>
        <v>484</v>
      </c>
    </row>
    <row r="12" spans="1:14" ht="31.5" x14ac:dyDescent="0.25">
      <c r="A12" s="12"/>
      <c r="B12" s="3" t="s">
        <v>65</v>
      </c>
      <c r="C12" s="3" t="s">
        <v>89</v>
      </c>
      <c r="D12" s="3" t="s">
        <v>90</v>
      </c>
      <c r="E12" s="31">
        <v>247</v>
      </c>
      <c r="F12" s="61">
        <v>234</v>
      </c>
      <c r="G12" s="32">
        <v>237</v>
      </c>
      <c r="H12" s="22"/>
      <c r="I12" s="100"/>
      <c r="J12" s="100"/>
      <c r="K12" s="100"/>
      <c r="L12" s="117">
        <f t="shared" si="0"/>
        <v>718</v>
      </c>
      <c r="M12" s="76">
        <f t="shared" si="1"/>
        <v>234</v>
      </c>
      <c r="N12" s="111">
        <f t="shared" si="2"/>
        <v>484</v>
      </c>
    </row>
    <row r="13" spans="1:14" ht="31.5" x14ac:dyDescent="0.25">
      <c r="A13" s="12"/>
      <c r="B13" s="3" t="s">
        <v>65</v>
      </c>
      <c r="C13" s="3" t="s">
        <v>87</v>
      </c>
      <c r="D13" s="3" t="s">
        <v>88</v>
      </c>
      <c r="E13" s="31">
        <v>237</v>
      </c>
      <c r="F13" s="61">
        <v>235</v>
      </c>
      <c r="G13" s="32">
        <v>245</v>
      </c>
      <c r="H13" s="22"/>
      <c r="I13" s="100"/>
      <c r="J13" s="100"/>
      <c r="K13" s="100"/>
      <c r="L13" s="117">
        <f t="shared" si="0"/>
        <v>717</v>
      </c>
      <c r="M13" s="76">
        <f t="shared" si="1"/>
        <v>235</v>
      </c>
      <c r="N13" s="111">
        <f t="shared" si="2"/>
        <v>482</v>
      </c>
    </row>
    <row r="14" spans="1:14" ht="31.5" x14ac:dyDescent="0.25">
      <c r="A14" s="12"/>
      <c r="B14" s="3" t="s">
        <v>49</v>
      </c>
      <c r="C14" s="3" t="s">
        <v>80</v>
      </c>
      <c r="D14" s="3" t="s">
        <v>81</v>
      </c>
      <c r="E14" s="31">
        <v>248</v>
      </c>
      <c r="F14" s="61">
        <v>238</v>
      </c>
      <c r="G14" s="32">
        <v>231</v>
      </c>
      <c r="H14" s="22"/>
      <c r="I14" s="100"/>
      <c r="J14" s="100"/>
      <c r="K14" s="100"/>
      <c r="L14" s="117">
        <f t="shared" si="0"/>
        <v>717</v>
      </c>
      <c r="M14" s="76">
        <f t="shared" si="1"/>
        <v>231</v>
      </c>
      <c r="N14" s="111">
        <f t="shared" si="2"/>
        <v>486</v>
      </c>
    </row>
    <row r="15" spans="1:14" ht="31.5" x14ac:dyDescent="0.25">
      <c r="A15" s="12"/>
      <c r="B15" s="3" t="s">
        <v>46</v>
      </c>
      <c r="C15" s="3" t="s">
        <v>60</v>
      </c>
      <c r="D15" s="3" t="s">
        <v>61</v>
      </c>
      <c r="E15" s="31">
        <v>229</v>
      </c>
      <c r="F15" s="61">
        <v>245</v>
      </c>
      <c r="G15" s="32">
        <v>243</v>
      </c>
      <c r="H15" s="22"/>
      <c r="I15" s="100"/>
      <c r="J15" s="100"/>
      <c r="K15" s="100"/>
      <c r="L15" s="117">
        <f t="shared" si="0"/>
        <v>717</v>
      </c>
      <c r="M15" s="76">
        <f t="shared" si="1"/>
        <v>229</v>
      </c>
      <c r="N15" s="111">
        <f t="shared" si="2"/>
        <v>488</v>
      </c>
    </row>
    <row r="16" spans="1:14" ht="31.5" x14ac:dyDescent="0.25">
      <c r="A16" s="12"/>
      <c r="B16" s="3" t="s">
        <v>68</v>
      </c>
      <c r="C16" s="3" t="s">
        <v>69</v>
      </c>
      <c r="D16" s="3" t="s">
        <v>70</v>
      </c>
      <c r="E16" s="31">
        <v>233</v>
      </c>
      <c r="F16" s="61">
        <v>242</v>
      </c>
      <c r="G16" s="32">
        <v>239</v>
      </c>
      <c r="H16" s="22"/>
      <c r="I16" s="100"/>
      <c r="J16" s="100"/>
      <c r="K16" s="100"/>
      <c r="L16" s="117">
        <f t="shared" si="0"/>
        <v>714</v>
      </c>
      <c r="M16" s="76">
        <f t="shared" si="1"/>
        <v>233</v>
      </c>
      <c r="N16" s="111">
        <f t="shared" si="2"/>
        <v>481</v>
      </c>
    </row>
    <row r="17" spans="1:14" ht="31.5" x14ac:dyDescent="0.25">
      <c r="A17" s="12"/>
      <c r="B17" s="3" t="s">
        <v>65</v>
      </c>
      <c r="C17" s="3" t="s">
        <v>66</v>
      </c>
      <c r="D17" s="3" t="s">
        <v>67</v>
      </c>
      <c r="E17" s="31">
        <v>232</v>
      </c>
      <c r="F17" s="61">
        <v>243</v>
      </c>
      <c r="G17" s="32">
        <v>230</v>
      </c>
      <c r="H17" s="22"/>
      <c r="I17" s="100"/>
      <c r="J17" s="100"/>
      <c r="K17" s="100"/>
      <c r="L17" s="117">
        <f t="shared" si="0"/>
        <v>705</v>
      </c>
      <c r="M17" s="76">
        <f t="shared" si="1"/>
        <v>230</v>
      </c>
      <c r="N17" s="111">
        <f t="shared" si="2"/>
        <v>475</v>
      </c>
    </row>
    <row r="18" spans="1:14" ht="31.5" x14ac:dyDescent="0.25">
      <c r="A18" s="12"/>
      <c r="B18" s="3" t="s">
        <v>74</v>
      </c>
      <c r="C18" s="3" t="s">
        <v>100</v>
      </c>
      <c r="D18" s="3" t="s">
        <v>101</v>
      </c>
      <c r="E18" s="31">
        <v>239</v>
      </c>
      <c r="F18" s="61">
        <v>229</v>
      </c>
      <c r="G18" s="32">
        <v>234</v>
      </c>
      <c r="H18" s="22"/>
      <c r="I18" s="100"/>
      <c r="J18" s="100"/>
      <c r="K18" s="100"/>
      <c r="L18" s="117">
        <f t="shared" si="0"/>
        <v>702</v>
      </c>
      <c r="M18" s="76">
        <f t="shared" si="1"/>
        <v>229</v>
      </c>
      <c r="N18" s="111">
        <f t="shared" si="2"/>
        <v>473</v>
      </c>
    </row>
    <row r="19" spans="1:14" ht="31.5" x14ac:dyDescent="0.25">
      <c r="A19" s="12"/>
      <c r="B19" s="3" t="s">
        <v>74</v>
      </c>
      <c r="C19" s="3" t="s">
        <v>96</v>
      </c>
      <c r="D19" s="3" t="s">
        <v>97</v>
      </c>
      <c r="E19" s="31">
        <v>242</v>
      </c>
      <c r="F19" s="61">
        <v>231</v>
      </c>
      <c r="G19" s="32">
        <v>220</v>
      </c>
      <c r="H19" s="22"/>
      <c r="I19" s="100"/>
      <c r="J19" s="100"/>
      <c r="K19" s="100"/>
      <c r="L19" s="117">
        <f t="shared" si="0"/>
        <v>693</v>
      </c>
      <c r="M19" s="76">
        <f t="shared" si="1"/>
        <v>220</v>
      </c>
      <c r="N19" s="111">
        <f t="shared" si="2"/>
        <v>473</v>
      </c>
    </row>
    <row r="20" spans="1:14" ht="31.5" x14ac:dyDescent="0.25">
      <c r="A20" s="12"/>
      <c r="B20" s="3" t="s">
        <v>77</v>
      </c>
      <c r="C20" s="3" t="s">
        <v>102</v>
      </c>
      <c r="D20" s="3" t="s">
        <v>103</v>
      </c>
      <c r="E20" s="31">
        <v>215</v>
      </c>
      <c r="F20" s="61">
        <v>228</v>
      </c>
      <c r="G20" s="32">
        <v>248</v>
      </c>
      <c r="H20" s="22"/>
      <c r="I20" s="100"/>
      <c r="J20" s="100"/>
      <c r="K20" s="100"/>
      <c r="L20" s="117">
        <f t="shared" si="0"/>
        <v>691</v>
      </c>
      <c r="M20" s="76">
        <f t="shared" si="1"/>
        <v>215</v>
      </c>
      <c r="N20" s="111">
        <f t="shared" si="2"/>
        <v>476</v>
      </c>
    </row>
    <row r="21" spans="1:14" ht="31.5" x14ac:dyDescent="0.25">
      <c r="A21" s="12"/>
      <c r="B21" s="3" t="s">
        <v>84</v>
      </c>
      <c r="C21" s="3" t="s">
        <v>85</v>
      </c>
      <c r="D21" s="3" t="s">
        <v>86</v>
      </c>
      <c r="E21" s="31">
        <v>234</v>
      </c>
      <c r="F21" s="61">
        <v>236</v>
      </c>
      <c r="G21" s="32">
        <v>220</v>
      </c>
      <c r="H21" s="22"/>
      <c r="I21" s="100"/>
      <c r="J21" s="100"/>
      <c r="K21" s="100"/>
      <c r="L21" s="117">
        <f t="shared" si="0"/>
        <v>690</v>
      </c>
      <c r="M21" s="76">
        <f t="shared" si="1"/>
        <v>220</v>
      </c>
      <c r="N21" s="111">
        <f t="shared" si="2"/>
        <v>470</v>
      </c>
    </row>
    <row r="22" spans="1:14" ht="31.5" x14ac:dyDescent="0.25">
      <c r="A22" s="12"/>
      <c r="B22" s="3" t="s">
        <v>104</v>
      </c>
      <c r="C22" s="3" t="s">
        <v>105</v>
      </c>
      <c r="D22" s="3" t="s">
        <v>106</v>
      </c>
      <c r="E22" s="31">
        <v>227</v>
      </c>
      <c r="F22" s="61">
        <v>227</v>
      </c>
      <c r="G22" s="32">
        <v>233</v>
      </c>
      <c r="H22" s="22"/>
      <c r="I22" s="100"/>
      <c r="J22" s="100"/>
      <c r="K22" s="100"/>
      <c r="L22" s="117">
        <f t="shared" si="0"/>
        <v>687</v>
      </c>
      <c r="M22" s="76">
        <f t="shared" si="1"/>
        <v>227</v>
      </c>
      <c r="N22" s="111">
        <f t="shared" si="2"/>
        <v>460</v>
      </c>
    </row>
    <row r="23" spans="1:14" ht="31.5" x14ac:dyDescent="0.25">
      <c r="A23" s="12"/>
      <c r="B23" s="3" t="s">
        <v>77</v>
      </c>
      <c r="C23" s="3" t="s">
        <v>98</v>
      </c>
      <c r="D23" s="3" t="s">
        <v>99</v>
      </c>
      <c r="E23" s="31">
        <v>215</v>
      </c>
      <c r="F23" s="61">
        <v>230</v>
      </c>
      <c r="G23" s="32">
        <v>220</v>
      </c>
      <c r="H23" s="22"/>
      <c r="I23" s="100"/>
      <c r="J23" s="100"/>
      <c r="K23" s="100"/>
      <c r="L23" s="117">
        <f t="shared" si="0"/>
        <v>665</v>
      </c>
      <c r="M23" s="76">
        <f t="shared" si="1"/>
        <v>215</v>
      </c>
      <c r="N23" s="111">
        <f t="shared" si="2"/>
        <v>450</v>
      </c>
    </row>
    <row r="24" spans="1:14" ht="31.5" x14ac:dyDescent="0.25">
      <c r="A24" s="12"/>
      <c r="B24" s="3" t="s">
        <v>77</v>
      </c>
      <c r="C24" s="3" t="s">
        <v>78</v>
      </c>
      <c r="D24" s="3" t="s">
        <v>79</v>
      </c>
      <c r="E24" s="31">
        <v>236</v>
      </c>
      <c r="F24" s="61">
        <v>239</v>
      </c>
      <c r="G24" s="32">
        <v>0</v>
      </c>
      <c r="H24" s="22"/>
      <c r="I24" s="100"/>
      <c r="J24" s="100"/>
      <c r="K24" s="100"/>
      <c r="L24" s="117">
        <f t="shared" si="0"/>
        <v>475</v>
      </c>
      <c r="M24" s="76">
        <f t="shared" si="1"/>
        <v>0</v>
      </c>
      <c r="N24" s="111">
        <f t="shared" si="2"/>
        <v>475</v>
      </c>
    </row>
    <row r="25" spans="1:14" ht="31.5" x14ac:dyDescent="0.25">
      <c r="A25" s="12"/>
      <c r="B25" s="5" t="s">
        <v>65</v>
      </c>
      <c r="C25" s="5" t="s">
        <v>123</v>
      </c>
      <c r="D25" s="5" t="s">
        <v>124</v>
      </c>
      <c r="E25" s="31">
        <v>238</v>
      </c>
      <c r="F25" s="32">
        <v>0</v>
      </c>
      <c r="G25" s="32">
        <v>232</v>
      </c>
      <c r="H25" s="22"/>
      <c r="I25" s="100"/>
      <c r="J25" s="100"/>
      <c r="K25" s="100"/>
      <c r="L25" s="117">
        <f t="shared" si="0"/>
        <v>470</v>
      </c>
      <c r="M25" s="76">
        <f t="shared" si="1"/>
        <v>0</v>
      </c>
      <c r="N25" s="111">
        <f t="shared" si="2"/>
        <v>470</v>
      </c>
    </row>
    <row r="26" spans="1:14" ht="31.5" x14ac:dyDescent="0.25">
      <c r="A26" s="12"/>
      <c r="B26" s="3" t="s">
        <v>77</v>
      </c>
      <c r="C26" s="3" t="s">
        <v>109</v>
      </c>
      <c r="D26" s="3" t="s">
        <v>110</v>
      </c>
      <c r="E26" s="31">
        <v>225</v>
      </c>
      <c r="F26" s="61">
        <v>216</v>
      </c>
      <c r="G26" s="32">
        <v>0</v>
      </c>
      <c r="H26" s="22"/>
      <c r="I26" s="100"/>
      <c r="J26" s="100"/>
      <c r="K26" s="100"/>
      <c r="L26" s="117">
        <f t="shared" si="0"/>
        <v>441</v>
      </c>
      <c r="M26" s="76">
        <f t="shared" si="1"/>
        <v>0</v>
      </c>
      <c r="N26" s="111">
        <f t="shared" si="2"/>
        <v>441</v>
      </c>
    </row>
    <row r="27" spans="1:14" ht="31.5" x14ac:dyDescent="0.25">
      <c r="A27" s="12"/>
      <c r="B27" s="3" t="s">
        <v>65</v>
      </c>
      <c r="C27" s="3" t="s">
        <v>107</v>
      </c>
      <c r="D27" s="3" t="s">
        <v>108</v>
      </c>
      <c r="E27" s="31">
        <v>215</v>
      </c>
      <c r="F27" s="61">
        <v>226</v>
      </c>
      <c r="G27" s="32">
        <v>0</v>
      </c>
      <c r="H27" s="22"/>
      <c r="I27" s="100"/>
      <c r="J27" s="100"/>
      <c r="K27" s="100"/>
      <c r="L27" s="117">
        <f t="shared" si="0"/>
        <v>441</v>
      </c>
      <c r="M27" s="76">
        <f t="shared" si="1"/>
        <v>0</v>
      </c>
      <c r="N27" s="111">
        <f t="shared" si="2"/>
        <v>441</v>
      </c>
    </row>
    <row r="28" spans="1:14" ht="31.5" x14ac:dyDescent="0.25">
      <c r="A28" s="12"/>
      <c r="B28" s="5" t="s">
        <v>118</v>
      </c>
      <c r="C28" s="5" t="s">
        <v>119</v>
      </c>
      <c r="D28" s="5" t="s">
        <v>120</v>
      </c>
      <c r="E28" s="31">
        <v>245</v>
      </c>
      <c r="F28" s="32">
        <v>0</v>
      </c>
      <c r="G28" s="32">
        <v>0</v>
      </c>
      <c r="H28" s="22"/>
      <c r="I28" s="100"/>
      <c r="J28" s="100"/>
      <c r="K28" s="100"/>
      <c r="L28" s="117">
        <f t="shared" si="0"/>
        <v>245</v>
      </c>
      <c r="M28" s="76">
        <f t="shared" si="1"/>
        <v>0</v>
      </c>
      <c r="N28" s="111">
        <f t="shared" si="2"/>
        <v>245</v>
      </c>
    </row>
    <row r="29" spans="1:14" ht="31.5" x14ac:dyDescent="0.25">
      <c r="A29" s="12"/>
      <c r="B29" s="35" t="s">
        <v>62</v>
      </c>
      <c r="C29" s="35" t="s">
        <v>133</v>
      </c>
      <c r="D29" s="35" t="s">
        <v>134</v>
      </c>
      <c r="E29" s="31">
        <v>0</v>
      </c>
      <c r="F29" s="32">
        <v>0</v>
      </c>
      <c r="G29" s="32">
        <v>241</v>
      </c>
      <c r="H29" s="22"/>
      <c r="I29" s="100"/>
      <c r="J29" s="100"/>
      <c r="K29" s="100"/>
      <c r="L29" s="117">
        <f t="shared" si="0"/>
        <v>241</v>
      </c>
      <c r="M29" s="76">
        <f t="shared" si="1"/>
        <v>0</v>
      </c>
      <c r="N29" s="111">
        <f t="shared" si="2"/>
        <v>241</v>
      </c>
    </row>
    <row r="30" spans="1:14" ht="31.5" x14ac:dyDescent="0.25">
      <c r="A30" s="12"/>
      <c r="B30" s="5" t="s">
        <v>121</v>
      </c>
      <c r="C30" s="5" t="s">
        <v>127</v>
      </c>
      <c r="D30" s="5" t="s">
        <v>131</v>
      </c>
      <c r="E30" s="31">
        <v>240</v>
      </c>
      <c r="F30" s="32">
        <v>0</v>
      </c>
      <c r="G30" s="32">
        <v>0</v>
      </c>
      <c r="H30" s="22"/>
      <c r="I30" s="100"/>
      <c r="J30" s="100"/>
      <c r="K30" s="100"/>
      <c r="L30" s="117">
        <f t="shared" si="0"/>
        <v>240</v>
      </c>
      <c r="M30" s="76">
        <f t="shared" si="1"/>
        <v>0</v>
      </c>
      <c r="N30" s="111">
        <f t="shared" si="2"/>
        <v>240</v>
      </c>
    </row>
    <row r="31" spans="1:14" ht="31.5" x14ac:dyDescent="0.25">
      <c r="A31" s="12"/>
      <c r="B31" s="35" t="s">
        <v>118</v>
      </c>
      <c r="C31" s="35" t="s">
        <v>135</v>
      </c>
      <c r="D31" s="35" t="s">
        <v>136</v>
      </c>
      <c r="E31" s="31">
        <v>0</v>
      </c>
      <c r="F31" s="32">
        <v>0</v>
      </c>
      <c r="G31" s="32">
        <v>236</v>
      </c>
      <c r="H31" s="22"/>
      <c r="I31" s="100"/>
      <c r="J31" s="100"/>
      <c r="K31" s="100"/>
      <c r="L31" s="117">
        <f t="shared" si="0"/>
        <v>236</v>
      </c>
      <c r="M31" s="76">
        <f t="shared" si="1"/>
        <v>0</v>
      </c>
      <c r="N31" s="111">
        <f t="shared" si="2"/>
        <v>236</v>
      </c>
    </row>
    <row r="32" spans="1:14" ht="31.5" x14ac:dyDescent="0.25">
      <c r="A32" s="12"/>
      <c r="B32" s="3" t="s">
        <v>91</v>
      </c>
      <c r="C32" s="3" t="s">
        <v>92</v>
      </c>
      <c r="D32" s="3" t="s">
        <v>93</v>
      </c>
      <c r="E32" s="31">
        <v>0</v>
      </c>
      <c r="F32" s="61">
        <v>233</v>
      </c>
      <c r="G32" s="32">
        <v>0</v>
      </c>
      <c r="H32" s="22"/>
      <c r="I32" s="100"/>
      <c r="J32" s="100"/>
      <c r="K32" s="100"/>
      <c r="L32" s="117">
        <f t="shared" si="0"/>
        <v>233</v>
      </c>
      <c r="M32" s="76">
        <f t="shared" si="1"/>
        <v>0</v>
      </c>
      <c r="N32" s="111">
        <f t="shared" si="2"/>
        <v>233</v>
      </c>
    </row>
    <row r="33" spans="1:14" ht="31.5" x14ac:dyDescent="0.25">
      <c r="A33" s="12"/>
      <c r="B33" s="3" t="s">
        <v>49</v>
      </c>
      <c r="C33" s="3" t="s">
        <v>94</v>
      </c>
      <c r="D33" s="3" t="s">
        <v>95</v>
      </c>
      <c r="E33" s="31">
        <v>0</v>
      </c>
      <c r="F33" s="61">
        <v>232</v>
      </c>
      <c r="G33" s="32">
        <v>0</v>
      </c>
      <c r="H33" s="22"/>
      <c r="I33" s="100"/>
      <c r="J33" s="100"/>
      <c r="K33" s="100"/>
      <c r="L33" s="117">
        <f t="shared" si="0"/>
        <v>232</v>
      </c>
      <c r="M33" s="76">
        <f t="shared" si="1"/>
        <v>0</v>
      </c>
      <c r="N33" s="111">
        <f t="shared" si="2"/>
        <v>232</v>
      </c>
    </row>
    <row r="34" spans="1:14" ht="31.5" x14ac:dyDescent="0.25">
      <c r="A34" s="12"/>
      <c r="B34" s="5" t="s">
        <v>49</v>
      </c>
      <c r="C34" s="5" t="s">
        <v>132</v>
      </c>
      <c r="D34" s="5" t="s">
        <v>126</v>
      </c>
      <c r="E34" s="31">
        <v>226</v>
      </c>
      <c r="F34" s="32">
        <v>0</v>
      </c>
      <c r="G34" s="32">
        <v>0</v>
      </c>
      <c r="H34" s="22"/>
      <c r="I34" s="100"/>
      <c r="J34" s="100"/>
      <c r="K34" s="100"/>
      <c r="L34" s="117">
        <f t="shared" si="0"/>
        <v>226</v>
      </c>
      <c r="M34" s="76">
        <f t="shared" si="1"/>
        <v>0</v>
      </c>
      <c r="N34" s="111">
        <f t="shared" si="2"/>
        <v>226</v>
      </c>
    </row>
    <row r="35" spans="1:14" ht="31.5" x14ac:dyDescent="0.25">
      <c r="A35" s="12"/>
      <c r="B35" s="5"/>
      <c r="C35" s="5"/>
      <c r="D35" s="5"/>
      <c r="E35" s="31"/>
      <c r="F35" s="32"/>
      <c r="G35" s="32"/>
      <c r="H35" s="22"/>
      <c r="I35" s="100"/>
      <c r="J35" s="100"/>
      <c r="K35" s="100"/>
      <c r="L35" s="3">
        <f t="shared" ref="L35:L66" si="3">SUM(E35:K35)</f>
        <v>0</v>
      </c>
      <c r="M35" s="76">
        <f t="shared" ref="M35:M66" si="4">MIN(E35:K35)</f>
        <v>0</v>
      </c>
      <c r="N35" s="111">
        <f t="shared" ref="N35:N66" si="5">SUM(L35-M35)</f>
        <v>0</v>
      </c>
    </row>
    <row r="36" spans="1:14" ht="31.5" x14ac:dyDescent="0.25">
      <c r="A36" s="12"/>
      <c r="B36" s="35"/>
      <c r="C36" s="35"/>
      <c r="D36" s="35"/>
      <c r="E36" s="31"/>
      <c r="F36" s="32"/>
      <c r="G36" s="32"/>
      <c r="H36" s="22"/>
      <c r="I36" s="100"/>
      <c r="J36" s="100"/>
      <c r="K36" s="100"/>
      <c r="L36" s="3">
        <f t="shared" si="3"/>
        <v>0</v>
      </c>
      <c r="M36" s="76">
        <f t="shared" si="4"/>
        <v>0</v>
      </c>
      <c r="N36" s="111">
        <f t="shared" si="5"/>
        <v>0</v>
      </c>
    </row>
    <row r="37" spans="1:14" ht="31.5" x14ac:dyDescent="0.25">
      <c r="A37" s="12"/>
      <c r="B37" s="5"/>
      <c r="C37" s="34"/>
      <c r="D37" s="34"/>
      <c r="E37" s="31"/>
      <c r="F37" s="32"/>
      <c r="G37" s="32"/>
      <c r="H37" s="22"/>
      <c r="I37" s="100"/>
      <c r="J37" s="100"/>
      <c r="K37" s="100"/>
      <c r="L37" s="3">
        <f t="shared" si="3"/>
        <v>0</v>
      </c>
      <c r="M37" s="76">
        <f t="shared" si="4"/>
        <v>0</v>
      </c>
      <c r="N37" s="111">
        <f t="shared" si="5"/>
        <v>0</v>
      </c>
    </row>
    <row r="38" spans="1:14" ht="31.5" x14ac:dyDescent="0.25">
      <c r="A38" s="12"/>
      <c r="B38" s="5"/>
      <c r="C38" s="5"/>
      <c r="D38" s="5"/>
      <c r="E38" s="31"/>
      <c r="F38" s="32"/>
      <c r="G38" s="32"/>
      <c r="H38" s="22"/>
      <c r="I38" s="100"/>
      <c r="J38" s="100"/>
      <c r="K38" s="100"/>
      <c r="L38" s="3">
        <f t="shared" si="3"/>
        <v>0</v>
      </c>
      <c r="M38" s="76">
        <f t="shared" si="4"/>
        <v>0</v>
      </c>
      <c r="N38" s="111">
        <f t="shared" si="5"/>
        <v>0</v>
      </c>
    </row>
    <row r="39" spans="1:14" ht="31.5" x14ac:dyDescent="0.25">
      <c r="A39" s="12"/>
      <c r="B39" s="5"/>
      <c r="C39" s="34"/>
      <c r="D39" s="5"/>
      <c r="E39" s="31"/>
      <c r="F39" s="32"/>
      <c r="G39" s="32"/>
      <c r="H39" s="22"/>
      <c r="I39" s="100"/>
      <c r="J39" s="100"/>
      <c r="K39" s="100"/>
      <c r="L39" s="3">
        <f t="shared" si="3"/>
        <v>0</v>
      </c>
      <c r="M39" s="76">
        <f t="shared" si="4"/>
        <v>0</v>
      </c>
      <c r="N39" s="111">
        <f t="shared" si="5"/>
        <v>0</v>
      </c>
    </row>
    <row r="40" spans="1:14" ht="31.5" x14ac:dyDescent="0.25">
      <c r="A40" s="12"/>
      <c r="B40" s="5"/>
      <c r="C40" s="5"/>
      <c r="D40" s="5"/>
      <c r="E40" s="31"/>
      <c r="F40" s="32"/>
      <c r="G40" s="32"/>
      <c r="H40" s="22"/>
      <c r="I40" s="100"/>
      <c r="J40" s="100"/>
      <c r="K40" s="100"/>
      <c r="L40" s="3">
        <f t="shared" si="3"/>
        <v>0</v>
      </c>
      <c r="M40" s="76">
        <f t="shared" si="4"/>
        <v>0</v>
      </c>
      <c r="N40" s="111">
        <f t="shared" si="5"/>
        <v>0</v>
      </c>
    </row>
    <row r="41" spans="1:14" ht="31.5" x14ac:dyDescent="0.25">
      <c r="A41" s="12"/>
      <c r="B41" s="5"/>
      <c r="C41" s="5"/>
      <c r="D41" s="5"/>
      <c r="E41" s="31"/>
      <c r="F41" s="32"/>
      <c r="G41" s="32"/>
      <c r="H41" s="22"/>
      <c r="I41" s="100"/>
      <c r="J41" s="100"/>
      <c r="K41" s="100"/>
      <c r="L41" s="3">
        <f t="shared" si="3"/>
        <v>0</v>
      </c>
      <c r="M41" s="76">
        <f t="shared" si="4"/>
        <v>0</v>
      </c>
      <c r="N41" s="111">
        <f t="shared" si="5"/>
        <v>0</v>
      </c>
    </row>
    <row r="42" spans="1:14" ht="31.5" x14ac:dyDescent="0.25">
      <c r="A42" s="12"/>
      <c r="B42" s="5"/>
      <c r="C42" s="33"/>
      <c r="D42" s="33"/>
      <c r="E42" s="31"/>
      <c r="F42" s="32"/>
      <c r="G42" s="32"/>
      <c r="H42" s="22"/>
      <c r="I42" s="100"/>
      <c r="J42" s="100"/>
      <c r="K42" s="100"/>
      <c r="L42" s="3">
        <f t="shared" si="3"/>
        <v>0</v>
      </c>
      <c r="M42" s="76">
        <f t="shared" si="4"/>
        <v>0</v>
      </c>
      <c r="N42" s="111">
        <f t="shared" si="5"/>
        <v>0</v>
      </c>
    </row>
    <row r="43" spans="1:14" ht="31.5" x14ac:dyDescent="0.25">
      <c r="A43" s="12"/>
      <c r="B43" s="5"/>
      <c r="C43" s="5"/>
      <c r="D43" s="5"/>
      <c r="E43" s="31"/>
      <c r="F43" s="32"/>
      <c r="G43" s="32"/>
      <c r="H43" s="22"/>
      <c r="I43" s="100"/>
      <c r="J43" s="100"/>
      <c r="K43" s="100"/>
      <c r="L43" s="3">
        <f t="shared" si="3"/>
        <v>0</v>
      </c>
      <c r="M43" s="76">
        <f t="shared" si="4"/>
        <v>0</v>
      </c>
      <c r="N43" s="111">
        <f t="shared" si="5"/>
        <v>0</v>
      </c>
    </row>
    <row r="44" spans="1:14" ht="31.5" x14ac:dyDescent="0.25">
      <c r="A44" s="12"/>
      <c r="B44" s="5"/>
      <c r="C44" s="5"/>
      <c r="D44" s="5"/>
      <c r="E44" s="31"/>
      <c r="F44" s="32"/>
      <c r="G44" s="32"/>
      <c r="H44" s="22"/>
      <c r="I44" s="100"/>
      <c r="J44" s="100"/>
      <c r="K44" s="100"/>
      <c r="L44" s="3">
        <f t="shared" si="3"/>
        <v>0</v>
      </c>
      <c r="M44" s="76">
        <f t="shared" si="4"/>
        <v>0</v>
      </c>
      <c r="N44" s="111">
        <f t="shared" si="5"/>
        <v>0</v>
      </c>
    </row>
    <row r="45" spans="1:14" ht="31.5" x14ac:dyDescent="0.25">
      <c r="A45" s="12"/>
      <c r="B45" s="5"/>
      <c r="C45" s="5"/>
      <c r="D45" s="5"/>
      <c r="E45" s="31"/>
      <c r="F45" s="32"/>
      <c r="G45" s="32"/>
      <c r="H45" s="22"/>
      <c r="I45" s="100"/>
      <c r="J45" s="100"/>
      <c r="K45" s="100"/>
      <c r="L45" s="3">
        <f t="shared" si="3"/>
        <v>0</v>
      </c>
      <c r="M45" s="76">
        <f t="shared" si="4"/>
        <v>0</v>
      </c>
      <c r="N45" s="111">
        <f t="shared" si="5"/>
        <v>0</v>
      </c>
    </row>
    <row r="46" spans="1:14" ht="31.5" x14ac:dyDescent="0.25">
      <c r="A46" s="12"/>
      <c r="B46" s="5"/>
      <c r="C46" s="5"/>
      <c r="D46" s="5"/>
      <c r="E46" s="31"/>
      <c r="F46" s="32"/>
      <c r="G46" s="32"/>
      <c r="H46" s="22"/>
      <c r="I46" s="100"/>
      <c r="J46" s="100"/>
      <c r="K46" s="100"/>
      <c r="L46" s="3">
        <f t="shared" si="3"/>
        <v>0</v>
      </c>
      <c r="M46" s="76">
        <f t="shared" si="4"/>
        <v>0</v>
      </c>
      <c r="N46" s="111">
        <f t="shared" si="5"/>
        <v>0</v>
      </c>
    </row>
    <row r="47" spans="1:14" ht="31.5" x14ac:dyDescent="0.25">
      <c r="A47" s="12"/>
      <c r="B47" s="35"/>
      <c r="C47" s="35"/>
      <c r="D47" s="35"/>
      <c r="E47" s="31"/>
      <c r="F47" s="32"/>
      <c r="G47" s="32"/>
      <c r="H47" s="22"/>
      <c r="I47" s="100"/>
      <c r="J47" s="100"/>
      <c r="K47" s="100"/>
      <c r="L47" s="3">
        <f t="shared" si="3"/>
        <v>0</v>
      </c>
      <c r="M47" s="76">
        <f t="shared" si="4"/>
        <v>0</v>
      </c>
      <c r="N47" s="111">
        <f t="shared" si="5"/>
        <v>0</v>
      </c>
    </row>
    <row r="48" spans="1:14" ht="31.5" x14ac:dyDescent="0.25">
      <c r="A48" s="12"/>
      <c r="B48" s="5"/>
      <c r="C48" s="5"/>
      <c r="D48" s="5"/>
      <c r="E48" s="31"/>
      <c r="F48" s="32"/>
      <c r="G48" s="32"/>
      <c r="H48" s="22"/>
      <c r="I48" s="100"/>
      <c r="J48" s="100"/>
      <c r="K48" s="100"/>
      <c r="L48" s="3">
        <f t="shared" si="3"/>
        <v>0</v>
      </c>
      <c r="M48" s="76">
        <f t="shared" si="4"/>
        <v>0</v>
      </c>
      <c r="N48" s="111">
        <f t="shared" si="5"/>
        <v>0</v>
      </c>
    </row>
    <row r="49" spans="1:14" ht="31.5" x14ac:dyDescent="0.25">
      <c r="A49" s="12"/>
      <c r="B49" s="35"/>
      <c r="C49" s="35"/>
      <c r="D49" s="35"/>
      <c r="E49" s="31"/>
      <c r="F49" s="32"/>
      <c r="G49" s="32"/>
      <c r="H49" s="22"/>
      <c r="I49" s="100"/>
      <c r="J49" s="100"/>
      <c r="K49" s="100"/>
      <c r="L49" s="3">
        <f t="shared" si="3"/>
        <v>0</v>
      </c>
      <c r="M49" s="76">
        <f t="shared" si="4"/>
        <v>0</v>
      </c>
      <c r="N49" s="111">
        <f t="shared" si="5"/>
        <v>0</v>
      </c>
    </row>
    <row r="50" spans="1:14" ht="31.5" x14ac:dyDescent="0.25">
      <c r="A50" s="12"/>
      <c r="B50" s="5"/>
      <c r="C50" s="5"/>
      <c r="D50" s="5"/>
      <c r="E50" s="31"/>
      <c r="F50" s="32"/>
      <c r="G50" s="32"/>
      <c r="H50" s="22"/>
      <c r="I50" s="100"/>
      <c r="J50" s="100"/>
      <c r="K50" s="100"/>
      <c r="L50" s="3">
        <f t="shared" si="3"/>
        <v>0</v>
      </c>
      <c r="M50" s="76">
        <f t="shared" si="4"/>
        <v>0</v>
      </c>
      <c r="N50" s="111">
        <f t="shared" si="5"/>
        <v>0</v>
      </c>
    </row>
    <row r="51" spans="1:14" ht="31.5" x14ac:dyDescent="0.25">
      <c r="A51" s="12"/>
      <c r="B51" s="5"/>
      <c r="C51" s="5"/>
      <c r="D51" s="5"/>
      <c r="E51" s="31"/>
      <c r="F51" s="32"/>
      <c r="G51" s="32"/>
      <c r="H51" s="22"/>
      <c r="I51" s="100"/>
      <c r="J51" s="100"/>
      <c r="K51" s="100"/>
      <c r="L51" s="3">
        <f t="shared" si="3"/>
        <v>0</v>
      </c>
      <c r="M51" s="76">
        <f t="shared" si="4"/>
        <v>0</v>
      </c>
      <c r="N51" s="111">
        <f t="shared" si="5"/>
        <v>0</v>
      </c>
    </row>
    <row r="52" spans="1:14" ht="31.5" x14ac:dyDescent="0.25">
      <c r="A52" s="12"/>
      <c r="B52" s="5"/>
      <c r="C52" s="5"/>
      <c r="D52" s="5"/>
      <c r="E52" s="31"/>
      <c r="F52" s="32"/>
      <c r="G52" s="32"/>
      <c r="H52" s="22"/>
      <c r="I52" s="100"/>
      <c r="J52" s="100"/>
      <c r="K52" s="100"/>
      <c r="L52" s="3">
        <f t="shared" si="3"/>
        <v>0</v>
      </c>
      <c r="M52" s="76">
        <f t="shared" si="4"/>
        <v>0</v>
      </c>
      <c r="N52" s="111">
        <f t="shared" si="5"/>
        <v>0</v>
      </c>
    </row>
    <row r="53" spans="1:14" ht="31.5" x14ac:dyDescent="0.25">
      <c r="A53" s="12"/>
      <c r="B53" s="5"/>
      <c r="C53" s="5"/>
      <c r="D53" s="5"/>
      <c r="E53" s="31"/>
      <c r="F53" s="32"/>
      <c r="G53" s="32"/>
      <c r="H53" s="22"/>
      <c r="I53" s="100"/>
      <c r="J53" s="100"/>
      <c r="K53" s="100"/>
      <c r="L53" s="3">
        <f t="shared" si="3"/>
        <v>0</v>
      </c>
      <c r="M53" s="76">
        <f t="shared" si="4"/>
        <v>0</v>
      </c>
      <c r="N53" s="111">
        <f t="shared" si="5"/>
        <v>0</v>
      </c>
    </row>
    <row r="54" spans="1:14" ht="31.5" x14ac:dyDescent="0.25">
      <c r="A54" s="12"/>
      <c r="B54" s="5"/>
      <c r="C54" s="5"/>
      <c r="D54" s="5"/>
      <c r="E54" s="31"/>
      <c r="F54" s="32"/>
      <c r="G54" s="32"/>
      <c r="H54" s="22"/>
      <c r="I54" s="100"/>
      <c r="J54" s="100"/>
      <c r="K54" s="100"/>
      <c r="L54" s="3">
        <f t="shared" si="3"/>
        <v>0</v>
      </c>
      <c r="M54" s="76">
        <f t="shared" si="4"/>
        <v>0</v>
      </c>
      <c r="N54" s="111">
        <f t="shared" si="5"/>
        <v>0</v>
      </c>
    </row>
    <row r="55" spans="1:14" ht="31.5" x14ac:dyDescent="0.25">
      <c r="A55" s="12"/>
      <c r="B55" s="5"/>
      <c r="C55" s="5"/>
      <c r="D55" s="5"/>
      <c r="E55" s="31"/>
      <c r="F55" s="32"/>
      <c r="G55" s="32"/>
      <c r="H55" s="22"/>
      <c r="I55" s="100"/>
      <c r="J55" s="100"/>
      <c r="K55" s="100"/>
      <c r="L55" s="3">
        <f t="shared" si="3"/>
        <v>0</v>
      </c>
      <c r="M55" s="76">
        <f t="shared" si="4"/>
        <v>0</v>
      </c>
      <c r="N55" s="111">
        <f t="shared" si="5"/>
        <v>0</v>
      </c>
    </row>
    <row r="56" spans="1:14" ht="31.5" x14ac:dyDescent="0.25">
      <c r="A56" s="12"/>
      <c r="B56" s="35"/>
      <c r="C56" s="35"/>
      <c r="D56" s="35"/>
      <c r="E56" s="31"/>
      <c r="F56" s="32"/>
      <c r="G56" s="32"/>
      <c r="H56" s="22"/>
      <c r="I56" s="100"/>
      <c r="J56" s="100"/>
      <c r="K56" s="100"/>
      <c r="L56" s="3">
        <f t="shared" si="3"/>
        <v>0</v>
      </c>
      <c r="M56" s="76">
        <f t="shared" si="4"/>
        <v>0</v>
      </c>
      <c r="N56" s="111">
        <f t="shared" si="5"/>
        <v>0</v>
      </c>
    </row>
    <row r="57" spans="1:14" ht="31.5" x14ac:dyDescent="0.25">
      <c r="A57" s="12"/>
      <c r="B57" s="35"/>
      <c r="C57" s="35"/>
      <c r="D57" s="35"/>
      <c r="E57" s="31"/>
      <c r="F57" s="32"/>
      <c r="G57" s="32"/>
      <c r="H57" s="22"/>
      <c r="I57" s="100"/>
      <c r="J57" s="100"/>
      <c r="K57" s="100"/>
      <c r="L57" s="3">
        <f t="shared" si="3"/>
        <v>0</v>
      </c>
      <c r="M57" s="76">
        <f t="shared" si="4"/>
        <v>0</v>
      </c>
      <c r="N57" s="111">
        <f t="shared" si="5"/>
        <v>0</v>
      </c>
    </row>
    <row r="58" spans="1:14" ht="31.5" x14ac:dyDescent="0.25">
      <c r="A58" s="12"/>
      <c r="B58" s="35"/>
      <c r="C58" s="35"/>
      <c r="D58" s="35"/>
      <c r="E58" s="31"/>
      <c r="F58" s="32"/>
      <c r="G58" s="32"/>
      <c r="H58" s="22"/>
      <c r="I58" s="100"/>
      <c r="J58" s="100"/>
      <c r="K58" s="100"/>
      <c r="L58" s="3">
        <f t="shared" si="3"/>
        <v>0</v>
      </c>
      <c r="M58" s="76">
        <f t="shared" si="4"/>
        <v>0</v>
      </c>
      <c r="N58" s="111">
        <f t="shared" si="5"/>
        <v>0</v>
      </c>
    </row>
    <row r="59" spans="1:14" ht="31.5" x14ac:dyDescent="0.25">
      <c r="A59" s="12"/>
      <c r="B59" s="35"/>
      <c r="C59" s="35"/>
      <c r="D59" s="35"/>
      <c r="E59" s="31"/>
      <c r="F59" s="32"/>
      <c r="G59" s="32"/>
      <c r="H59" s="22"/>
      <c r="I59" s="100"/>
      <c r="J59" s="100"/>
      <c r="K59" s="100"/>
      <c r="L59" s="3">
        <f t="shared" si="3"/>
        <v>0</v>
      </c>
      <c r="M59" s="76">
        <f t="shared" si="4"/>
        <v>0</v>
      </c>
      <c r="N59" s="111">
        <f t="shared" si="5"/>
        <v>0</v>
      </c>
    </row>
    <row r="60" spans="1:14" ht="31.5" x14ac:dyDescent="0.25">
      <c r="A60" s="12"/>
      <c r="B60" s="5"/>
      <c r="C60" s="5"/>
      <c r="D60" s="5"/>
      <c r="E60" s="31"/>
      <c r="F60" s="32"/>
      <c r="G60" s="32"/>
      <c r="H60" s="22"/>
      <c r="I60" s="100"/>
      <c r="J60" s="100"/>
      <c r="K60" s="100"/>
      <c r="L60" s="3">
        <f t="shared" si="3"/>
        <v>0</v>
      </c>
      <c r="M60" s="76">
        <f t="shared" si="4"/>
        <v>0</v>
      </c>
      <c r="N60" s="111">
        <f t="shared" si="5"/>
        <v>0</v>
      </c>
    </row>
    <row r="61" spans="1:14" ht="31.5" x14ac:dyDescent="0.25">
      <c r="A61" s="12"/>
      <c r="B61" s="5"/>
      <c r="C61" s="5"/>
      <c r="D61" s="5"/>
      <c r="E61" s="31"/>
      <c r="F61" s="32"/>
      <c r="G61" s="32"/>
      <c r="H61" s="22"/>
      <c r="I61" s="100"/>
      <c r="J61" s="100"/>
      <c r="K61" s="100"/>
      <c r="L61" s="3">
        <f t="shared" si="3"/>
        <v>0</v>
      </c>
      <c r="M61" s="76">
        <f t="shared" si="4"/>
        <v>0</v>
      </c>
      <c r="N61" s="111">
        <f t="shared" si="5"/>
        <v>0</v>
      </c>
    </row>
    <row r="62" spans="1:14" ht="31.5" x14ac:dyDescent="0.25">
      <c r="A62" s="12"/>
      <c r="B62" s="5"/>
      <c r="C62" s="5"/>
      <c r="D62" s="5"/>
      <c r="E62" s="31"/>
      <c r="F62" s="32"/>
      <c r="G62" s="32"/>
      <c r="H62" s="22"/>
      <c r="I62" s="100"/>
      <c r="J62" s="100"/>
      <c r="K62" s="100"/>
      <c r="L62" s="3">
        <f t="shared" si="3"/>
        <v>0</v>
      </c>
      <c r="M62" s="76">
        <f t="shared" si="4"/>
        <v>0</v>
      </c>
      <c r="N62" s="111">
        <f t="shared" si="5"/>
        <v>0</v>
      </c>
    </row>
    <row r="63" spans="1:14" ht="31.5" x14ac:dyDescent="0.25">
      <c r="A63" s="12">
        <v>57</v>
      </c>
      <c r="B63" s="13"/>
      <c r="C63" s="5"/>
      <c r="D63" s="5"/>
      <c r="E63" s="22"/>
      <c r="F63" s="22"/>
      <c r="G63" s="22"/>
      <c r="H63" s="22"/>
      <c r="I63" s="100"/>
      <c r="J63" s="100"/>
      <c r="K63" s="100"/>
      <c r="L63" s="3">
        <f t="shared" si="3"/>
        <v>0</v>
      </c>
      <c r="M63" s="76">
        <f t="shared" si="4"/>
        <v>0</v>
      </c>
      <c r="N63" s="111">
        <f t="shared" si="5"/>
        <v>0</v>
      </c>
    </row>
    <row r="64" spans="1:14" ht="31.5" x14ac:dyDescent="0.25">
      <c r="A64" s="12">
        <v>58</v>
      </c>
      <c r="B64" s="13"/>
      <c r="C64" s="5"/>
      <c r="D64" s="5"/>
      <c r="E64" s="22"/>
      <c r="F64" s="22"/>
      <c r="G64" s="22"/>
      <c r="H64" s="22"/>
      <c r="I64" s="100"/>
      <c r="J64" s="100"/>
      <c r="K64" s="100"/>
      <c r="L64" s="3">
        <f t="shared" si="3"/>
        <v>0</v>
      </c>
      <c r="M64" s="76">
        <f t="shared" si="4"/>
        <v>0</v>
      </c>
      <c r="N64" s="111">
        <f t="shared" si="5"/>
        <v>0</v>
      </c>
    </row>
    <row r="65" spans="1:14" ht="31.5" x14ac:dyDescent="0.25">
      <c r="A65" s="12">
        <v>58</v>
      </c>
      <c r="B65" s="13"/>
      <c r="C65" s="5"/>
      <c r="D65" s="5"/>
      <c r="E65" s="22"/>
      <c r="F65" s="22"/>
      <c r="G65" s="22"/>
      <c r="H65" s="22"/>
      <c r="I65" s="100"/>
      <c r="J65" s="100"/>
      <c r="K65" s="100"/>
      <c r="L65" s="3">
        <f t="shared" si="3"/>
        <v>0</v>
      </c>
      <c r="M65" s="76">
        <f t="shared" si="4"/>
        <v>0</v>
      </c>
      <c r="N65" s="111">
        <f t="shared" si="5"/>
        <v>0</v>
      </c>
    </row>
    <row r="66" spans="1:14" ht="31.5" x14ac:dyDescent="0.25">
      <c r="A66" s="12">
        <v>59</v>
      </c>
      <c r="B66" s="13"/>
      <c r="C66" s="5"/>
      <c r="D66" s="5"/>
      <c r="E66" s="22"/>
      <c r="F66" s="22"/>
      <c r="G66" s="22"/>
      <c r="H66" s="22"/>
      <c r="I66" s="100"/>
      <c r="J66" s="100"/>
      <c r="K66" s="100"/>
      <c r="L66" s="3">
        <f t="shared" si="3"/>
        <v>0</v>
      </c>
      <c r="M66" s="76">
        <f t="shared" si="4"/>
        <v>0</v>
      </c>
      <c r="N66" s="111">
        <f t="shared" si="5"/>
        <v>0</v>
      </c>
    </row>
    <row r="67" spans="1:14" ht="31.5" x14ac:dyDescent="0.25">
      <c r="A67" s="12">
        <v>60</v>
      </c>
      <c r="B67" s="13"/>
      <c r="C67" s="5"/>
      <c r="D67" s="5"/>
      <c r="E67" s="22"/>
      <c r="F67" s="22"/>
      <c r="G67" s="22"/>
      <c r="H67" s="22"/>
      <c r="I67" s="100"/>
      <c r="J67" s="100"/>
      <c r="K67" s="100"/>
      <c r="L67" s="3">
        <f t="shared" ref="L67:L98" si="6">SUM(E67:K67)</f>
        <v>0</v>
      </c>
      <c r="M67" s="76">
        <f t="shared" ref="M67:M98" si="7">MIN(E67:K67)</f>
        <v>0</v>
      </c>
      <c r="N67" s="111">
        <f t="shared" ref="N67:N98" si="8">SUM(L67-M67)</f>
        <v>0</v>
      </c>
    </row>
    <row r="68" spans="1:14" ht="31.5" x14ac:dyDescent="0.25">
      <c r="A68" s="12">
        <v>61</v>
      </c>
      <c r="B68" s="13"/>
      <c r="C68" s="5"/>
      <c r="D68" s="5"/>
      <c r="E68" s="22"/>
      <c r="F68" s="22"/>
      <c r="G68" s="22"/>
      <c r="H68" s="22"/>
      <c r="I68" s="100"/>
      <c r="J68" s="100"/>
      <c r="K68" s="100"/>
      <c r="L68" s="3">
        <f t="shared" si="6"/>
        <v>0</v>
      </c>
      <c r="M68" s="76">
        <f t="shared" si="7"/>
        <v>0</v>
      </c>
      <c r="N68" s="111">
        <f t="shared" si="8"/>
        <v>0</v>
      </c>
    </row>
    <row r="69" spans="1:14" ht="31.5" x14ac:dyDescent="0.25">
      <c r="A69" s="12">
        <v>62</v>
      </c>
      <c r="B69" s="13"/>
      <c r="C69" s="5"/>
      <c r="D69" s="5"/>
      <c r="E69" s="22"/>
      <c r="F69" s="22"/>
      <c r="G69" s="22"/>
      <c r="H69" s="22"/>
      <c r="I69" s="100"/>
      <c r="J69" s="100"/>
      <c r="K69" s="100"/>
      <c r="L69" s="3">
        <f t="shared" si="6"/>
        <v>0</v>
      </c>
      <c r="M69" s="76">
        <f t="shared" si="7"/>
        <v>0</v>
      </c>
      <c r="N69" s="111">
        <f t="shared" si="8"/>
        <v>0</v>
      </c>
    </row>
    <row r="70" spans="1:14" ht="31.5" x14ac:dyDescent="0.25">
      <c r="A70" s="12">
        <v>63</v>
      </c>
      <c r="B70" s="13"/>
      <c r="C70" s="5"/>
      <c r="D70" s="5"/>
      <c r="E70" s="22"/>
      <c r="F70" s="22"/>
      <c r="G70" s="22"/>
      <c r="H70" s="22"/>
      <c r="I70" s="100"/>
      <c r="J70" s="100"/>
      <c r="K70" s="100"/>
      <c r="L70" s="3">
        <f t="shared" si="6"/>
        <v>0</v>
      </c>
      <c r="M70" s="76">
        <f t="shared" si="7"/>
        <v>0</v>
      </c>
      <c r="N70" s="111">
        <f t="shared" si="8"/>
        <v>0</v>
      </c>
    </row>
    <row r="71" spans="1:14" ht="31.5" x14ac:dyDescent="0.25">
      <c r="A71" s="12">
        <v>64</v>
      </c>
      <c r="B71" s="13"/>
      <c r="C71" s="5"/>
      <c r="D71" s="5"/>
      <c r="E71" s="22"/>
      <c r="F71" s="22"/>
      <c r="G71" s="22"/>
      <c r="H71" s="22"/>
      <c r="I71" s="100"/>
      <c r="J71" s="100"/>
      <c r="K71" s="100"/>
      <c r="L71" s="3">
        <f t="shared" si="6"/>
        <v>0</v>
      </c>
      <c r="M71" s="76">
        <f t="shared" si="7"/>
        <v>0</v>
      </c>
      <c r="N71" s="111">
        <f t="shared" si="8"/>
        <v>0</v>
      </c>
    </row>
    <row r="72" spans="1:14" ht="31.5" x14ac:dyDescent="0.25">
      <c r="A72" s="12">
        <v>65</v>
      </c>
      <c r="B72" s="13"/>
      <c r="C72" s="5"/>
      <c r="D72" s="5"/>
      <c r="E72" s="22"/>
      <c r="F72" s="22"/>
      <c r="G72" s="22"/>
      <c r="H72" s="22"/>
      <c r="I72" s="100"/>
      <c r="J72" s="100"/>
      <c r="K72" s="100"/>
      <c r="L72" s="3">
        <f t="shared" si="6"/>
        <v>0</v>
      </c>
      <c r="M72" s="76">
        <f t="shared" si="7"/>
        <v>0</v>
      </c>
      <c r="N72" s="111">
        <f t="shared" si="8"/>
        <v>0</v>
      </c>
    </row>
    <row r="73" spans="1:14" ht="31.5" x14ac:dyDescent="0.25">
      <c r="A73" s="12">
        <v>65</v>
      </c>
      <c r="B73" s="13"/>
      <c r="C73" s="5"/>
      <c r="D73" s="5"/>
      <c r="E73" s="22"/>
      <c r="F73" s="22"/>
      <c r="G73" s="22"/>
      <c r="H73" s="22"/>
      <c r="I73" s="100"/>
      <c r="J73" s="100"/>
      <c r="K73" s="100"/>
      <c r="L73" s="3">
        <f t="shared" si="6"/>
        <v>0</v>
      </c>
      <c r="M73" s="76">
        <f t="shared" si="7"/>
        <v>0</v>
      </c>
      <c r="N73" s="111">
        <f t="shared" si="8"/>
        <v>0</v>
      </c>
    </row>
    <row r="74" spans="1:14" ht="31.5" x14ac:dyDescent="0.25">
      <c r="A74" s="12">
        <v>66</v>
      </c>
      <c r="B74" s="13"/>
      <c r="C74" s="5"/>
      <c r="D74" s="5"/>
      <c r="E74" s="22"/>
      <c r="F74" s="22"/>
      <c r="G74" s="22"/>
      <c r="H74" s="22"/>
      <c r="I74" s="100"/>
      <c r="J74" s="100"/>
      <c r="K74" s="100"/>
      <c r="L74" s="3">
        <f t="shared" si="6"/>
        <v>0</v>
      </c>
      <c r="M74" s="76">
        <f t="shared" si="7"/>
        <v>0</v>
      </c>
      <c r="N74" s="111">
        <f t="shared" si="8"/>
        <v>0</v>
      </c>
    </row>
    <row r="75" spans="1:14" ht="31.5" x14ac:dyDescent="0.25">
      <c r="A75" s="12">
        <v>66</v>
      </c>
      <c r="B75" s="13"/>
      <c r="C75" s="5"/>
      <c r="D75" s="5"/>
      <c r="E75" s="22"/>
      <c r="F75" s="22"/>
      <c r="G75" s="22"/>
      <c r="H75" s="22"/>
      <c r="I75" s="100"/>
      <c r="J75" s="100"/>
      <c r="K75" s="100"/>
      <c r="L75" s="3">
        <f t="shared" si="6"/>
        <v>0</v>
      </c>
      <c r="M75" s="76">
        <f t="shared" si="7"/>
        <v>0</v>
      </c>
      <c r="N75" s="111">
        <f t="shared" si="8"/>
        <v>0</v>
      </c>
    </row>
    <row r="76" spans="1:14" ht="31.5" x14ac:dyDescent="0.25">
      <c r="A76" s="12">
        <v>67</v>
      </c>
      <c r="B76" s="13"/>
      <c r="C76" s="5"/>
      <c r="D76" s="5"/>
      <c r="E76" s="22"/>
      <c r="F76" s="22"/>
      <c r="G76" s="22"/>
      <c r="H76" s="22"/>
      <c r="I76" s="100"/>
      <c r="J76" s="100"/>
      <c r="K76" s="100"/>
      <c r="L76" s="3">
        <f t="shared" si="6"/>
        <v>0</v>
      </c>
      <c r="M76" s="76">
        <f t="shared" si="7"/>
        <v>0</v>
      </c>
      <c r="N76" s="111">
        <f t="shared" si="8"/>
        <v>0</v>
      </c>
    </row>
    <row r="77" spans="1:14" ht="31.5" x14ac:dyDescent="0.25">
      <c r="A77" s="12">
        <v>68</v>
      </c>
      <c r="B77" s="13"/>
      <c r="C77" s="5"/>
      <c r="D77" s="5"/>
      <c r="E77" s="22"/>
      <c r="F77" s="22"/>
      <c r="G77" s="22"/>
      <c r="H77" s="22"/>
      <c r="I77" s="100"/>
      <c r="J77" s="100"/>
      <c r="K77" s="100"/>
      <c r="L77" s="3">
        <f t="shared" si="6"/>
        <v>0</v>
      </c>
      <c r="M77" s="76">
        <f t="shared" si="7"/>
        <v>0</v>
      </c>
      <c r="N77" s="111">
        <f t="shared" si="8"/>
        <v>0</v>
      </c>
    </row>
    <row r="78" spans="1:14" ht="31.5" x14ac:dyDescent="0.25">
      <c r="A78" s="12">
        <v>69</v>
      </c>
      <c r="B78" s="13"/>
      <c r="C78" s="5"/>
      <c r="D78" s="5"/>
      <c r="E78" s="22"/>
      <c r="F78" s="22"/>
      <c r="G78" s="22"/>
      <c r="H78" s="22"/>
      <c r="I78" s="100"/>
      <c r="J78" s="100"/>
      <c r="K78" s="100"/>
      <c r="L78" s="3">
        <f t="shared" si="6"/>
        <v>0</v>
      </c>
      <c r="M78" s="76">
        <f t="shared" si="7"/>
        <v>0</v>
      </c>
      <c r="N78" s="111">
        <f t="shared" si="8"/>
        <v>0</v>
      </c>
    </row>
    <row r="79" spans="1:14" ht="31.5" x14ac:dyDescent="0.25">
      <c r="A79" s="12">
        <v>70</v>
      </c>
      <c r="B79" s="13"/>
      <c r="C79" s="5"/>
      <c r="D79" s="5"/>
      <c r="E79" s="22"/>
      <c r="F79" s="22"/>
      <c r="G79" s="22"/>
      <c r="H79" s="22"/>
      <c r="I79" s="100"/>
      <c r="J79" s="100"/>
      <c r="K79" s="100"/>
      <c r="L79" s="3">
        <f t="shared" si="6"/>
        <v>0</v>
      </c>
      <c r="M79" s="76">
        <f t="shared" si="7"/>
        <v>0</v>
      </c>
      <c r="N79" s="111">
        <f t="shared" si="8"/>
        <v>0</v>
      </c>
    </row>
    <row r="80" spans="1:14" ht="31.5" x14ac:dyDescent="0.25">
      <c r="A80" s="12">
        <v>71</v>
      </c>
      <c r="B80" s="13"/>
      <c r="C80" s="5"/>
      <c r="D80" s="5"/>
      <c r="E80" s="22"/>
      <c r="F80" s="22"/>
      <c r="G80" s="22"/>
      <c r="H80" s="22"/>
      <c r="I80" s="100"/>
      <c r="J80" s="100"/>
      <c r="K80" s="100"/>
      <c r="L80" s="3">
        <f t="shared" si="6"/>
        <v>0</v>
      </c>
      <c r="M80" s="76">
        <f t="shared" si="7"/>
        <v>0</v>
      </c>
      <c r="N80" s="111">
        <f t="shared" si="8"/>
        <v>0</v>
      </c>
    </row>
    <row r="81" spans="1:14" ht="31.5" x14ac:dyDescent="0.25">
      <c r="A81" s="12">
        <v>72</v>
      </c>
      <c r="B81" s="13"/>
      <c r="C81" s="5"/>
      <c r="D81" s="5"/>
      <c r="E81" s="22"/>
      <c r="F81" s="22"/>
      <c r="G81" s="22"/>
      <c r="H81" s="22"/>
      <c r="I81" s="100"/>
      <c r="J81" s="100"/>
      <c r="K81" s="100"/>
      <c r="L81" s="3">
        <f t="shared" si="6"/>
        <v>0</v>
      </c>
      <c r="M81" s="76">
        <f t="shared" si="7"/>
        <v>0</v>
      </c>
      <c r="N81" s="111">
        <f t="shared" si="8"/>
        <v>0</v>
      </c>
    </row>
    <row r="82" spans="1:14" ht="31.5" x14ac:dyDescent="0.25">
      <c r="A82" s="12">
        <v>73</v>
      </c>
      <c r="B82" s="13"/>
      <c r="C82" s="5"/>
      <c r="D82" s="5"/>
      <c r="E82" s="22"/>
      <c r="F82" s="22"/>
      <c r="G82" s="22"/>
      <c r="H82" s="22"/>
      <c r="I82" s="100"/>
      <c r="J82" s="100"/>
      <c r="K82" s="100"/>
      <c r="L82" s="3">
        <f t="shared" si="6"/>
        <v>0</v>
      </c>
      <c r="M82" s="76">
        <f t="shared" si="7"/>
        <v>0</v>
      </c>
      <c r="N82" s="111">
        <f t="shared" si="8"/>
        <v>0</v>
      </c>
    </row>
    <row r="83" spans="1:14" ht="31.5" x14ac:dyDescent="0.25">
      <c r="A83" s="12">
        <v>73</v>
      </c>
      <c r="B83" s="13"/>
      <c r="C83" s="5"/>
      <c r="D83" s="5"/>
      <c r="E83" s="22"/>
      <c r="F83" s="22"/>
      <c r="G83" s="22"/>
      <c r="H83" s="22"/>
      <c r="I83" s="100"/>
      <c r="J83" s="100"/>
      <c r="K83" s="100"/>
      <c r="L83" s="3">
        <f t="shared" si="6"/>
        <v>0</v>
      </c>
      <c r="M83" s="76">
        <f t="shared" si="7"/>
        <v>0</v>
      </c>
      <c r="N83" s="111">
        <f t="shared" si="8"/>
        <v>0</v>
      </c>
    </row>
    <row r="84" spans="1:14" ht="31.5" x14ac:dyDescent="0.25">
      <c r="A84" s="12">
        <v>74</v>
      </c>
      <c r="B84" s="13"/>
      <c r="C84" s="5"/>
      <c r="D84" s="5"/>
      <c r="E84" s="22"/>
      <c r="F84" s="22"/>
      <c r="G84" s="22"/>
      <c r="H84" s="22"/>
      <c r="I84" s="100"/>
      <c r="J84" s="100"/>
      <c r="K84" s="100"/>
      <c r="L84" s="3">
        <f t="shared" si="6"/>
        <v>0</v>
      </c>
      <c r="M84" s="76">
        <f t="shared" si="7"/>
        <v>0</v>
      </c>
      <c r="N84" s="111">
        <f t="shared" si="8"/>
        <v>0</v>
      </c>
    </row>
    <row r="85" spans="1:14" ht="31.5" x14ac:dyDescent="0.25">
      <c r="A85" s="12">
        <v>75</v>
      </c>
      <c r="B85" s="13"/>
      <c r="C85" s="5"/>
      <c r="D85" s="5"/>
      <c r="E85" s="22"/>
      <c r="F85" s="22"/>
      <c r="G85" s="22"/>
      <c r="H85" s="22"/>
      <c r="I85" s="100"/>
      <c r="J85" s="100"/>
      <c r="K85" s="100"/>
      <c r="L85" s="3">
        <f t="shared" si="6"/>
        <v>0</v>
      </c>
      <c r="M85" s="76">
        <f t="shared" si="7"/>
        <v>0</v>
      </c>
      <c r="N85" s="111">
        <f t="shared" si="8"/>
        <v>0</v>
      </c>
    </row>
    <row r="86" spans="1:14" ht="31.5" x14ac:dyDescent="0.25">
      <c r="A86" s="12">
        <v>75</v>
      </c>
      <c r="B86" s="13"/>
      <c r="C86" s="5"/>
      <c r="D86" s="5"/>
      <c r="E86" s="22"/>
      <c r="F86" s="22"/>
      <c r="G86" s="22"/>
      <c r="H86" s="22"/>
      <c r="I86" s="100"/>
      <c r="J86" s="100"/>
      <c r="K86" s="100"/>
      <c r="L86" s="3">
        <f t="shared" si="6"/>
        <v>0</v>
      </c>
      <c r="M86" s="76">
        <f t="shared" si="7"/>
        <v>0</v>
      </c>
      <c r="N86" s="111">
        <f t="shared" si="8"/>
        <v>0</v>
      </c>
    </row>
    <row r="87" spans="1:14" ht="31.5" x14ac:dyDescent="0.25">
      <c r="A87" s="12">
        <v>76</v>
      </c>
      <c r="B87" s="13"/>
      <c r="C87" s="5"/>
      <c r="D87" s="5"/>
      <c r="E87" s="22"/>
      <c r="F87" s="22"/>
      <c r="G87" s="22"/>
      <c r="H87" s="22"/>
      <c r="I87" s="100"/>
      <c r="J87" s="100"/>
      <c r="K87" s="100"/>
      <c r="L87" s="3">
        <f t="shared" si="6"/>
        <v>0</v>
      </c>
      <c r="M87" s="76">
        <f t="shared" si="7"/>
        <v>0</v>
      </c>
      <c r="N87" s="111">
        <f t="shared" si="8"/>
        <v>0</v>
      </c>
    </row>
    <row r="88" spans="1:14" ht="31.5" x14ac:dyDescent="0.25">
      <c r="A88" s="12">
        <v>77</v>
      </c>
      <c r="B88" s="13"/>
      <c r="C88" s="5"/>
      <c r="D88" s="5"/>
      <c r="E88" s="22"/>
      <c r="F88" s="22"/>
      <c r="G88" s="22"/>
      <c r="H88" s="22"/>
      <c r="I88" s="100"/>
      <c r="J88" s="100"/>
      <c r="K88" s="100"/>
      <c r="L88" s="3">
        <f t="shared" si="6"/>
        <v>0</v>
      </c>
      <c r="M88" s="76">
        <f t="shared" si="7"/>
        <v>0</v>
      </c>
      <c r="N88" s="111">
        <f t="shared" si="8"/>
        <v>0</v>
      </c>
    </row>
    <row r="89" spans="1:14" ht="31.5" x14ac:dyDescent="0.25">
      <c r="A89" s="12">
        <v>78</v>
      </c>
      <c r="B89" s="13"/>
      <c r="C89" s="5"/>
      <c r="D89" s="5"/>
      <c r="E89" s="22"/>
      <c r="F89" s="22"/>
      <c r="G89" s="22"/>
      <c r="H89" s="22"/>
      <c r="I89" s="100"/>
      <c r="J89" s="100"/>
      <c r="K89" s="100"/>
      <c r="L89" s="3">
        <f t="shared" si="6"/>
        <v>0</v>
      </c>
      <c r="M89" s="76">
        <f t="shared" si="7"/>
        <v>0</v>
      </c>
      <c r="N89" s="111">
        <f t="shared" si="8"/>
        <v>0</v>
      </c>
    </row>
    <row r="90" spans="1:14" ht="31.5" x14ac:dyDescent="0.25">
      <c r="A90" s="12">
        <v>79</v>
      </c>
      <c r="B90" s="13"/>
      <c r="C90" s="5"/>
      <c r="D90" s="5"/>
      <c r="E90" s="22"/>
      <c r="F90" s="22"/>
      <c r="G90" s="22"/>
      <c r="H90" s="22"/>
      <c r="I90" s="100"/>
      <c r="J90" s="100"/>
      <c r="K90" s="100"/>
      <c r="L90" s="3">
        <f t="shared" si="6"/>
        <v>0</v>
      </c>
      <c r="M90" s="76">
        <f t="shared" si="7"/>
        <v>0</v>
      </c>
      <c r="N90" s="111">
        <f t="shared" si="8"/>
        <v>0</v>
      </c>
    </row>
    <row r="91" spans="1:14" ht="31.5" x14ac:dyDescent="0.25">
      <c r="A91" s="12">
        <v>80</v>
      </c>
      <c r="B91" s="13"/>
      <c r="C91" s="5"/>
      <c r="D91" s="5"/>
      <c r="E91" s="22"/>
      <c r="F91" s="22"/>
      <c r="G91" s="22"/>
      <c r="H91" s="22"/>
      <c r="I91" s="100"/>
      <c r="J91" s="100"/>
      <c r="K91" s="100"/>
      <c r="L91" s="3">
        <f t="shared" si="6"/>
        <v>0</v>
      </c>
      <c r="M91" s="76">
        <f t="shared" si="7"/>
        <v>0</v>
      </c>
      <c r="N91" s="111">
        <f t="shared" si="8"/>
        <v>0</v>
      </c>
    </row>
    <row r="92" spans="1:14" ht="31.5" x14ac:dyDescent="0.25">
      <c r="A92" s="12">
        <v>81</v>
      </c>
      <c r="B92" s="13"/>
      <c r="C92" s="5"/>
      <c r="D92" s="5"/>
      <c r="E92" s="22"/>
      <c r="F92" s="22"/>
      <c r="G92" s="22"/>
      <c r="H92" s="22"/>
      <c r="I92" s="100"/>
      <c r="J92" s="100"/>
      <c r="K92" s="100"/>
      <c r="L92" s="3">
        <f t="shared" si="6"/>
        <v>0</v>
      </c>
      <c r="M92" s="76">
        <f t="shared" si="7"/>
        <v>0</v>
      </c>
      <c r="N92" s="111">
        <f t="shared" si="8"/>
        <v>0</v>
      </c>
    </row>
    <row r="93" spans="1:14" ht="31.5" x14ac:dyDescent="0.25">
      <c r="A93" s="12">
        <v>82</v>
      </c>
      <c r="B93" s="13"/>
      <c r="C93" s="5"/>
      <c r="D93" s="5"/>
      <c r="E93" s="22"/>
      <c r="F93" s="22"/>
      <c r="G93" s="22"/>
      <c r="H93" s="22"/>
      <c r="I93" s="100"/>
      <c r="J93" s="100"/>
      <c r="K93" s="100"/>
      <c r="L93" s="3">
        <f t="shared" si="6"/>
        <v>0</v>
      </c>
      <c r="M93" s="76">
        <f t="shared" si="7"/>
        <v>0</v>
      </c>
      <c r="N93" s="111">
        <f t="shared" si="8"/>
        <v>0</v>
      </c>
    </row>
    <row r="94" spans="1:14" ht="31.5" x14ac:dyDescent="0.25">
      <c r="A94" s="12">
        <v>83</v>
      </c>
      <c r="B94" s="13"/>
      <c r="C94" s="5"/>
      <c r="D94" s="5"/>
      <c r="E94" s="22"/>
      <c r="F94" s="22"/>
      <c r="G94" s="22"/>
      <c r="H94" s="22"/>
      <c r="I94" s="100"/>
      <c r="J94" s="100"/>
      <c r="K94" s="100"/>
      <c r="L94" s="3">
        <f t="shared" si="6"/>
        <v>0</v>
      </c>
      <c r="M94" s="76">
        <f t="shared" si="7"/>
        <v>0</v>
      </c>
      <c r="N94" s="111">
        <f t="shared" si="8"/>
        <v>0</v>
      </c>
    </row>
    <row r="95" spans="1:14" ht="31.5" x14ac:dyDescent="0.25">
      <c r="A95" s="12">
        <v>84</v>
      </c>
      <c r="B95" s="13"/>
      <c r="C95" s="28"/>
      <c r="D95" s="28"/>
      <c r="E95" s="22"/>
      <c r="F95" s="22"/>
      <c r="G95" s="22"/>
      <c r="H95" s="22"/>
      <c r="I95" s="100"/>
      <c r="J95" s="100"/>
      <c r="K95" s="100"/>
      <c r="L95" s="3">
        <f t="shared" si="6"/>
        <v>0</v>
      </c>
      <c r="M95" s="76">
        <f t="shared" si="7"/>
        <v>0</v>
      </c>
      <c r="N95" s="111">
        <f t="shared" si="8"/>
        <v>0</v>
      </c>
    </row>
    <row r="96" spans="1:14" ht="31.5" x14ac:dyDescent="0.25">
      <c r="A96" s="12">
        <v>84</v>
      </c>
      <c r="B96" s="13"/>
      <c r="C96" s="5"/>
      <c r="D96" s="5"/>
      <c r="E96" s="22"/>
      <c r="F96" s="22"/>
      <c r="G96" s="22"/>
      <c r="H96" s="22"/>
      <c r="I96" s="100"/>
      <c r="J96" s="100"/>
      <c r="K96" s="100"/>
      <c r="L96" s="3">
        <f t="shared" si="6"/>
        <v>0</v>
      </c>
      <c r="M96" s="76">
        <f t="shared" si="7"/>
        <v>0</v>
      </c>
      <c r="N96" s="111">
        <f t="shared" si="8"/>
        <v>0</v>
      </c>
    </row>
    <row r="97" spans="1:14" ht="31.5" x14ac:dyDescent="0.25">
      <c r="A97" s="12">
        <v>84</v>
      </c>
      <c r="B97" s="13"/>
      <c r="C97" s="5"/>
      <c r="D97" s="5"/>
      <c r="E97" s="22"/>
      <c r="F97" s="22"/>
      <c r="G97" s="22"/>
      <c r="H97" s="22"/>
      <c r="I97" s="100"/>
      <c r="J97" s="100"/>
      <c r="K97" s="100"/>
      <c r="L97" s="3">
        <f t="shared" si="6"/>
        <v>0</v>
      </c>
      <c r="M97" s="76">
        <f t="shared" si="7"/>
        <v>0</v>
      </c>
      <c r="N97" s="111">
        <f t="shared" si="8"/>
        <v>0</v>
      </c>
    </row>
    <row r="98" spans="1:14" ht="31.5" x14ac:dyDescent="0.25">
      <c r="A98" s="12">
        <v>85</v>
      </c>
      <c r="B98" s="13"/>
      <c r="C98" s="5"/>
      <c r="D98" s="5"/>
      <c r="E98" s="22"/>
      <c r="F98" s="22"/>
      <c r="G98" s="22"/>
      <c r="H98" s="22"/>
      <c r="I98" s="100"/>
      <c r="J98" s="100"/>
      <c r="K98" s="100"/>
      <c r="L98" s="3">
        <f t="shared" si="6"/>
        <v>0</v>
      </c>
      <c r="M98" s="76">
        <f t="shared" si="7"/>
        <v>0</v>
      </c>
      <c r="N98" s="111">
        <f t="shared" si="8"/>
        <v>0</v>
      </c>
    </row>
    <row r="99" spans="1:14" ht="31.5" x14ac:dyDescent="0.25">
      <c r="A99" s="12">
        <v>86</v>
      </c>
      <c r="B99" s="13"/>
      <c r="C99" s="5"/>
      <c r="D99" s="5"/>
      <c r="E99" s="22"/>
      <c r="F99" s="22"/>
      <c r="G99" s="22"/>
      <c r="H99" s="22"/>
      <c r="I99" s="100"/>
      <c r="J99" s="100"/>
      <c r="K99" s="100"/>
      <c r="L99" s="3">
        <f t="shared" ref="L99:L130" si="9">SUM(E99:K99)</f>
        <v>0</v>
      </c>
      <c r="M99" s="76">
        <f t="shared" ref="M99:M130" si="10">MIN(E99:K99)</f>
        <v>0</v>
      </c>
      <c r="N99" s="111">
        <f t="shared" ref="N99:N130" si="11">SUM(L99-M99)</f>
        <v>0</v>
      </c>
    </row>
    <row r="100" spans="1:14" ht="31.5" x14ac:dyDescent="0.25">
      <c r="A100" s="12">
        <v>87</v>
      </c>
      <c r="B100" s="13"/>
      <c r="C100" s="5"/>
      <c r="D100" s="5"/>
      <c r="E100" s="22"/>
      <c r="F100" s="22"/>
      <c r="G100" s="22"/>
      <c r="H100" s="22"/>
      <c r="I100" s="100"/>
      <c r="J100" s="100"/>
      <c r="K100" s="100"/>
      <c r="L100" s="3">
        <f t="shared" si="9"/>
        <v>0</v>
      </c>
      <c r="M100" s="76">
        <f t="shared" si="10"/>
        <v>0</v>
      </c>
      <c r="N100" s="111">
        <f t="shared" si="11"/>
        <v>0</v>
      </c>
    </row>
    <row r="101" spans="1:14" ht="31.5" x14ac:dyDescent="0.25">
      <c r="A101" s="12">
        <v>88</v>
      </c>
      <c r="B101" s="13"/>
      <c r="C101" s="5"/>
      <c r="D101" s="5"/>
      <c r="E101" s="22"/>
      <c r="F101" s="22"/>
      <c r="G101" s="22"/>
      <c r="H101" s="22"/>
      <c r="I101" s="100"/>
      <c r="J101" s="100"/>
      <c r="K101" s="100"/>
      <c r="L101" s="3">
        <f t="shared" si="9"/>
        <v>0</v>
      </c>
      <c r="M101" s="76">
        <f t="shared" si="10"/>
        <v>0</v>
      </c>
      <c r="N101" s="111">
        <f t="shared" si="11"/>
        <v>0</v>
      </c>
    </row>
    <row r="102" spans="1:14" ht="31.5" x14ac:dyDescent="0.25">
      <c r="A102" s="12">
        <v>89</v>
      </c>
      <c r="B102" s="13"/>
      <c r="C102" s="5"/>
      <c r="D102" s="28"/>
      <c r="E102" s="22"/>
      <c r="F102" s="22"/>
      <c r="G102" s="22"/>
      <c r="H102" s="22"/>
      <c r="I102" s="100"/>
      <c r="J102" s="100"/>
      <c r="K102" s="100"/>
      <c r="L102" s="3">
        <f t="shared" si="9"/>
        <v>0</v>
      </c>
      <c r="M102" s="76">
        <f t="shared" si="10"/>
        <v>0</v>
      </c>
      <c r="N102" s="111">
        <f t="shared" si="11"/>
        <v>0</v>
      </c>
    </row>
    <row r="103" spans="1:14" ht="31.5" x14ac:dyDescent="0.25">
      <c r="A103" s="12">
        <v>90</v>
      </c>
      <c r="B103" s="13"/>
      <c r="C103" s="5"/>
      <c r="D103" s="5"/>
      <c r="E103" s="22"/>
      <c r="F103" s="22"/>
      <c r="G103" s="22"/>
      <c r="H103" s="22"/>
      <c r="I103" s="100"/>
      <c r="J103" s="100"/>
      <c r="K103" s="100"/>
      <c r="L103" s="3">
        <f t="shared" si="9"/>
        <v>0</v>
      </c>
      <c r="M103" s="76">
        <f t="shared" si="10"/>
        <v>0</v>
      </c>
      <c r="N103" s="111">
        <f t="shared" si="11"/>
        <v>0</v>
      </c>
    </row>
    <row r="104" spans="1:14" ht="31.5" x14ac:dyDescent="0.25">
      <c r="A104" s="12">
        <v>91</v>
      </c>
      <c r="B104" s="13"/>
      <c r="C104" s="5"/>
      <c r="D104" s="5"/>
      <c r="E104" s="22"/>
      <c r="F104" s="22"/>
      <c r="G104" s="22"/>
      <c r="H104" s="22"/>
      <c r="I104" s="100"/>
      <c r="J104" s="100"/>
      <c r="K104" s="100"/>
      <c r="L104" s="3">
        <f t="shared" si="9"/>
        <v>0</v>
      </c>
      <c r="M104" s="76">
        <f t="shared" si="10"/>
        <v>0</v>
      </c>
      <c r="N104" s="111">
        <f t="shared" si="11"/>
        <v>0</v>
      </c>
    </row>
    <row r="105" spans="1:14" ht="31.5" x14ac:dyDescent="0.25">
      <c r="A105" s="12">
        <v>92</v>
      </c>
      <c r="B105" s="13"/>
      <c r="C105" s="28"/>
      <c r="D105" s="5"/>
      <c r="E105" s="22"/>
      <c r="F105" s="22"/>
      <c r="G105" s="22"/>
      <c r="H105" s="22"/>
      <c r="I105" s="100"/>
      <c r="J105" s="100"/>
      <c r="K105" s="100"/>
      <c r="L105" s="3">
        <f t="shared" si="9"/>
        <v>0</v>
      </c>
      <c r="M105" s="76">
        <f t="shared" si="10"/>
        <v>0</v>
      </c>
      <c r="N105" s="111">
        <f t="shared" si="11"/>
        <v>0</v>
      </c>
    </row>
    <row r="106" spans="1:14" ht="31.5" x14ac:dyDescent="0.25">
      <c r="A106" s="12">
        <v>93</v>
      </c>
      <c r="B106" s="13"/>
      <c r="C106" s="5"/>
      <c r="D106" s="5"/>
      <c r="E106" s="22"/>
      <c r="F106" s="22"/>
      <c r="G106" s="22"/>
      <c r="H106" s="22"/>
      <c r="I106" s="100"/>
      <c r="J106" s="100"/>
      <c r="K106" s="100"/>
      <c r="L106" s="3">
        <f t="shared" si="9"/>
        <v>0</v>
      </c>
      <c r="M106" s="76">
        <f t="shared" si="10"/>
        <v>0</v>
      </c>
      <c r="N106" s="111">
        <f t="shared" si="11"/>
        <v>0</v>
      </c>
    </row>
    <row r="107" spans="1:14" ht="31.5" x14ac:dyDescent="0.25">
      <c r="A107" s="12">
        <v>94</v>
      </c>
      <c r="B107" s="13"/>
      <c r="C107" s="5"/>
      <c r="D107" s="5"/>
      <c r="E107" s="22"/>
      <c r="F107" s="22"/>
      <c r="G107" s="22"/>
      <c r="H107" s="22"/>
      <c r="I107" s="100"/>
      <c r="J107" s="100"/>
      <c r="K107" s="100"/>
      <c r="L107" s="3">
        <f t="shared" si="9"/>
        <v>0</v>
      </c>
      <c r="M107" s="76">
        <f t="shared" si="10"/>
        <v>0</v>
      </c>
      <c r="N107" s="111">
        <f t="shared" si="11"/>
        <v>0</v>
      </c>
    </row>
    <row r="108" spans="1:14" ht="31.5" x14ac:dyDescent="0.25">
      <c r="A108" s="12">
        <v>95</v>
      </c>
      <c r="B108" s="13"/>
      <c r="C108" s="5"/>
      <c r="D108" s="5"/>
      <c r="E108" s="22"/>
      <c r="F108" s="22"/>
      <c r="G108" s="22"/>
      <c r="H108" s="22"/>
      <c r="I108" s="100"/>
      <c r="J108" s="100"/>
      <c r="K108" s="100"/>
      <c r="L108" s="3">
        <f t="shared" si="9"/>
        <v>0</v>
      </c>
      <c r="M108" s="76">
        <f t="shared" si="10"/>
        <v>0</v>
      </c>
      <c r="N108" s="111">
        <f t="shared" si="11"/>
        <v>0</v>
      </c>
    </row>
    <row r="109" spans="1:14" ht="31.5" x14ac:dyDescent="0.25">
      <c r="A109" s="12">
        <v>96</v>
      </c>
      <c r="B109" s="13"/>
      <c r="C109" s="28"/>
      <c r="D109" s="5"/>
      <c r="E109" s="22"/>
      <c r="F109" s="22"/>
      <c r="G109" s="22"/>
      <c r="H109" s="22"/>
      <c r="I109" s="100"/>
      <c r="J109" s="100"/>
      <c r="K109" s="100"/>
      <c r="L109" s="3">
        <f t="shared" si="9"/>
        <v>0</v>
      </c>
      <c r="M109" s="76">
        <f t="shared" si="10"/>
        <v>0</v>
      </c>
      <c r="N109" s="111">
        <f t="shared" si="11"/>
        <v>0</v>
      </c>
    </row>
    <row r="110" spans="1:14" ht="31.5" x14ac:dyDescent="0.25">
      <c r="A110" s="12">
        <v>97</v>
      </c>
      <c r="B110" s="13"/>
      <c r="C110" s="5"/>
      <c r="D110" s="5"/>
      <c r="E110" s="22"/>
      <c r="F110" s="22"/>
      <c r="G110" s="22"/>
      <c r="H110" s="22"/>
      <c r="I110" s="100"/>
      <c r="J110" s="100"/>
      <c r="K110" s="100"/>
      <c r="L110" s="3">
        <f t="shared" si="9"/>
        <v>0</v>
      </c>
      <c r="M110" s="76">
        <f t="shared" si="10"/>
        <v>0</v>
      </c>
      <c r="N110" s="111">
        <f t="shared" si="11"/>
        <v>0</v>
      </c>
    </row>
    <row r="111" spans="1:14" ht="31.5" x14ac:dyDescent="0.25">
      <c r="A111" s="12">
        <v>98</v>
      </c>
      <c r="B111" s="13"/>
      <c r="C111" s="5"/>
      <c r="D111" s="29"/>
      <c r="E111" s="22"/>
      <c r="F111" s="22"/>
      <c r="G111" s="22"/>
      <c r="H111" s="22"/>
      <c r="I111" s="100"/>
      <c r="J111" s="100"/>
      <c r="K111" s="100"/>
      <c r="L111" s="3">
        <f t="shared" si="9"/>
        <v>0</v>
      </c>
      <c r="M111" s="76">
        <f t="shared" si="10"/>
        <v>0</v>
      </c>
      <c r="N111" s="111">
        <f t="shared" si="11"/>
        <v>0</v>
      </c>
    </row>
    <row r="112" spans="1:14" ht="31.5" x14ac:dyDescent="0.25">
      <c r="A112" s="12">
        <v>99</v>
      </c>
      <c r="B112" s="13"/>
      <c r="C112" s="5"/>
      <c r="D112" s="5"/>
      <c r="E112" s="22"/>
      <c r="F112" s="22"/>
      <c r="G112" s="22"/>
      <c r="H112" s="22"/>
      <c r="I112" s="100"/>
      <c r="J112" s="100"/>
      <c r="K112" s="100"/>
      <c r="L112" s="3">
        <f t="shared" si="9"/>
        <v>0</v>
      </c>
      <c r="M112" s="76">
        <f t="shared" si="10"/>
        <v>0</v>
      </c>
      <c r="N112" s="111">
        <f t="shared" si="11"/>
        <v>0</v>
      </c>
    </row>
    <row r="113" spans="1:14" ht="31.5" x14ac:dyDescent="0.25">
      <c r="A113" s="12">
        <v>100</v>
      </c>
      <c r="B113" s="13"/>
      <c r="C113" s="5"/>
      <c r="D113" s="5"/>
      <c r="E113" s="22"/>
      <c r="F113" s="22"/>
      <c r="G113" s="22"/>
      <c r="H113" s="22"/>
      <c r="I113" s="100"/>
      <c r="J113" s="100"/>
      <c r="K113" s="100"/>
      <c r="L113" s="3">
        <f t="shared" si="9"/>
        <v>0</v>
      </c>
      <c r="M113" s="76">
        <f t="shared" si="10"/>
        <v>0</v>
      </c>
      <c r="N113" s="111">
        <f t="shared" si="11"/>
        <v>0</v>
      </c>
    </row>
    <row r="114" spans="1:14" ht="31.5" x14ac:dyDescent="0.25">
      <c r="A114" s="12">
        <v>101</v>
      </c>
      <c r="B114" s="13"/>
      <c r="C114" s="5"/>
      <c r="D114" s="5"/>
      <c r="E114" s="22"/>
      <c r="F114" s="22"/>
      <c r="G114" s="22"/>
      <c r="H114" s="22"/>
      <c r="I114" s="100"/>
      <c r="J114" s="100"/>
      <c r="K114" s="100"/>
      <c r="L114" s="3">
        <f t="shared" si="9"/>
        <v>0</v>
      </c>
      <c r="M114" s="76">
        <f t="shared" si="10"/>
        <v>0</v>
      </c>
      <c r="N114" s="111">
        <f t="shared" si="11"/>
        <v>0</v>
      </c>
    </row>
    <row r="115" spans="1:14" ht="31.5" x14ac:dyDescent="0.25">
      <c r="A115" s="12">
        <v>102</v>
      </c>
      <c r="B115" s="13"/>
      <c r="C115" s="5"/>
      <c r="D115" s="5"/>
      <c r="E115" s="22"/>
      <c r="F115" s="22"/>
      <c r="G115" s="22"/>
      <c r="H115" s="22"/>
      <c r="I115" s="100"/>
      <c r="J115" s="100"/>
      <c r="K115" s="100"/>
      <c r="L115" s="3">
        <f t="shared" si="9"/>
        <v>0</v>
      </c>
      <c r="M115" s="76">
        <f t="shared" si="10"/>
        <v>0</v>
      </c>
      <c r="N115" s="111">
        <f t="shared" si="11"/>
        <v>0</v>
      </c>
    </row>
    <row r="116" spans="1:14" ht="31.5" x14ac:dyDescent="0.25">
      <c r="A116" s="12">
        <v>103</v>
      </c>
      <c r="B116" s="13"/>
      <c r="C116" s="5"/>
      <c r="D116" s="5"/>
      <c r="E116" s="22"/>
      <c r="F116" s="22"/>
      <c r="G116" s="22"/>
      <c r="H116" s="22"/>
      <c r="I116" s="100"/>
      <c r="J116" s="100"/>
      <c r="K116" s="100"/>
      <c r="L116" s="3">
        <f t="shared" si="9"/>
        <v>0</v>
      </c>
      <c r="M116" s="76">
        <f t="shared" si="10"/>
        <v>0</v>
      </c>
      <c r="N116" s="111">
        <f t="shared" si="11"/>
        <v>0</v>
      </c>
    </row>
    <row r="117" spans="1:14" ht="31.5" x14ac:dyDescent="0.25">
      <c r="A117" s="12">
        <v>104</v>
      </c>
      <c r="B117" s="13"/>
      <c r="C117" s="5"/>
      <c r="D117" s="5"/>
      <c r="E117" s="22"/>
      <c r="F117" s="22"/>
      <c r="G117" s="22"/>
      <c r="H117" s="22"/>
      <c r="I117" s="100"/>
      <c r="J117" s="100"/>
      <c r="K117" s="100"/>
      <c r="L117" s="3">
        <f t="shared" si="9"/>
        <v>0</v>
      </c>
      <c r="M117" s="76">
        <f t="shared" si="10"/>
        <v>0</v>
      </c>
      <c r="N117" s="111">
        <f t="shared" si="11"/>
        <v>0</v>
      </c>
    </row>
    <row r="118" spans="1:14" ht="31.5" x14ac:dyDescent="0.25">
      <c r="A118" s="12">
        <v>105</v>
      </c>
      <c r="B118" s="13"/>
      <c r="C118" s="5"/>
      <c r="D118" s="5"/>
      <c r="E118" s="22"/>
      <c r="F118" s="22"/>
      <c r="G118" s="22"/>
      <c r="H118" s="22"/>
      <c r="I118" s="100"/>
      <c r="J118" s="100"/>
      <c r="K118" s="100"/>
      <c r="L118" s="3">
        <f t="shared" si="9"/>
        <v>0</v>
      </c>
      <c r="M118" s="76">
        <f t="shared" si="10"/>
        <v>0</v>
      </c>
      <c r="N118" s="111">
        <f t="shared" si="11"/>
        <v>0</v>
      </c>
    </row>
    <row r="119" spans="1:14" ht="31.5" x14ac:dyDescent="0.25">
      <c r="A119" s="12">
        <v>106</v>
      </c>
      <c r="B119" s="13"/>
      <c r="C119" s="5"/>
      <c r="D119" s="5"/>
      <c r="E119" s="22"/>
      <c r="F119" s="22"/>
      <c r="G119" s="22"/>
      <c r="H119" s="22"/>
      <c r="I119" s="100"/>
      <c r="J119" s="100"/>
      <c r="K119" s="100"/>
      <c r="L119" s="3">
        <f t="shared" si="9"/>
        <v>0</v>
      </c>
      <c r="M119" s="76">
        <f t="shared" si="10"/>
        <v>0</v>
      </c>
      <c r="N119" s="111">
        <f t="shared" si="11"/>
        <v>0</v>
      </c>
    </row>
    <row r="120" spans="1:14" ht="31.5" x14ac:dyDescent="0.25">
      <c r="A120" s="12">
        <v>107</v>
      </c>
      <c r="B120" s="13"/>
      <c r="C120" s="5"/>
      <c r="D120" s="5"/>
      <c r="E120" s="22"/>
      <c r="F120" s="22"/>
      <c r="G120" s="22"/>
      <c r="H120" s="22"/>
      <c r="I120" s="100"/>
      <c r="J120" s="100"/>
      <c r="K120" s="100"/>
      <c r="L120" s="3">
        <f t="shared" si="9"/>
        <v>0</v>
      </c>
      <c r="M120" s="76">
        <f t="shared" si="10"/>
        <v>0</v>
      </c>
      <c r="N120" s="111">
        <f t="shared" si="11"/>
        <v>0</v>
      </c>
    </row>
    <row r="121" spans="1:14" ht="31.5" x14ac:dyDescent="0.25">
      <c r="A121" s="12">
        <v>108</v>
      </c>
      <c r="B121" s="13"/>
      <c r="C121" s="5"/>
      <c r="D121" s="5"/>
      <c r="E121" s="22"/>
      <c r="F121" s="22"/>
      <c r="G121" s="22"/>
      <c r="H121" s="22"/>
      <c r="I121" s="100"/>
      <c r="J121" s="100"/>
      <c r="K121" s="100"/>
      <c r="L121" s="3">
        <f t="shared" si="9"/>
        <v>0</v>
      </c>
      <c r="M121" s="76">
        <f t="shared" si="10"/>
        <v>0</v>
      </c>
      <c r="N121" s="111">
        <f t="shared" si="11"/>
        <v>0</v>
      </c>
    </row>
    <row r="122" spans="1:14" ht="31.5" x14ac:dyDescent="0.25">
      <c r="A122" s="12">
        <v>109</v>
      </c>
      <c r="B122" s="13"/>
      <c r="C122" s="5"/>
      <c r="D122" s="5"/>
      <c r="E122" s="22"/>
      <c r="F122" s="22"/>
      <c r="G122" s="22"/>
      <c r="H122" s="22"/>
      <c r="I122" s="100"/>
      <c r="J122" s="100"/>
      <c r="K122" s="100"/>
      <c r="L122" s="3">
        <f t="shared" si="9"/>
        <v>0</v>
      </c>
      <c r="M122" s="76">
        <f t="shared" si="10"/>
        <v>0</v>
      </c>
      <c r="N122" s="111">
        <f t="shared" si="11"/>
        <v>0</v>
      </c>
    </row>
    <row r="123" spans="1:14" ht="31.5" x14ac:dyDescent="0.25">
      <c r="A123" s="12">
        <v>110</v>
      </c>
      <c r="B123" s="13"/>
      <c r="C123" s="5"/>
      <c r="D123" s="5"/>
      <c r="E123" s="22"/>
      <c r="F123" s="22"/>
      <c r="G123" s="22"/>
      <c r="H123" s="22"/>
      <c r="I123" s="100"/>
      <c r="J123" s="100"/>
      <c r="K123" s="100"/>
      <c r="L123" s="3">
        <f t="shared" si="9"/>
        <v>0</v>
      </c>
      <c r="M123" s="76">
        <f t="shared" si="10"/>
        <v>0</v>
      </c>
      <c r="N123" s="111">
        <f t="shared" si="11"/>
        <v>0</v>
      </c>
    </row>
    <row r="124" spans="1:14" ht="31.5" x14ac:dyDescent="0.25">
      <c r="A124" s="12">
        <v>111</v>
      </c>
      <c r="B124" s="13"/>
      <c r="C124" s="5"/>
      <c r="D124" s="5"/>
      <c r="E124" s="22"/>
      <c r="F124" s="22"/>
      <c r="G124" s="22"/>
      <c r="H124" s="22"/>
      <c r="I124" s="100"/>
      <c r="J124" s="100"/>
      <c r="K124" s="100"/>
      <c r="L124" s="3">
        <f t="shared" si="9"/>
        <v>0</v>
      </c>
      <c r="M124" s="76">
        <f t="shared" si="10"/>
        <v>0</v>
      </c>
      <c r="N124" s="111">
        <f t="shared" si="11"/>
        <v>0</v>
      </c>
    </row>
    <row r="125" spans="1:14" ht="31.5" x14ac:dyDescent="0.25">
      <c r="A125" s="12">
        <v>112</v>
      </c>
      <c r="B125" s="13"/>
      <c r="C125" s="5"/>
      <c r="D125" s="5"/>
      <c r="E125" s="22"/>
      <c r="F125" s="22"/>
      <c r="G125" s="22"/>
      <c r="H125" s="22"/>
      <c r="I125" s="100"/>
      <c r="J125" s="100"/>
      <c r="K125" s="100"/>
      <c r="L125" s="3">
        <f t="shared" si="9"/>
        <v>0</v>
      </c>
      <c r="M125" s="76">
        <f t="shared" si="10"/>
        <v>0</v>
      </c>
      <c r="N125" s="111">
        <f t="shared" si="11"/>
        <v>0</v>
      </c>
    </row>
    <row r="126" spans="1:14" ht="31.5" x14ac:dyDescent="0.25">
      <c r="A126" s="12">
        <v>113</v>
      </c>
      <c r="B126" s="13"/>
      <c r="C126" s="5"/>
      <c r="D126" s="5"/>
      <c r="E126" s="22"/>
      <c r="F126" s="22"/>
      <c r="G126" s="22"/>
      <c r="H126" s="22"/>
      <c r="I126" s="100"/>
      <c r="J126" s="100"/>
      <c r="K126" s="100"/>
      <c r="L126" s="3">
        <f t="shared" si="9"/>
        <v>0</v>
      </c>
      <c r="M126" s="76">
        <f t="shared" si="10"/>
        <v>0</v>
      </c>
      <c r="N126" s="111">
        <f t="shared" si="11"/>
        <v>0</v>
      </c>
    </row>
    <row r="127" spans="1:14" ht="31.5" x14ac:dyDescent="0.25">
      <c r="A127" s="12">
        <v>114</v>
      </c>
      <c r="B127" s="13"/>
      <c r="C127" s="5"/>
      <c r="D127" s="5"/>
      <c r="E127" s="22"/>
      <c r="F127" s="22"/>
      <c r="G127" s="22"/>
      <c r="H127" s="22"/>
      <c r="I127" s="100"/>
      <c r="J127" s="100"/>
      <c r="K127" s="100"/>
      <c r="L127" s="3">
        <f t="shared" si="9"/>
        <v>0</v>
      </c>
      <c r="M127" s="76">
        <f t="shared" si="10"/>
        <v>0</v>
      </c>
      <c r="N127" s="111">
        <f t="shared" si="11"/>
        <v>0</v>
      </c>
    </row>
    <row r="128" spans="1:14" ht="31.5" x14ac:dyDescent="0.25">
      <c r="A128" s="12">
        <v>115</v>
      </c>
      <c r="B128" s="13"/>
      <c r="C128" s="5"/>
      <c r="D128" s="5"/>
      <c r="E128" s="22"/>
      <c r="F128" s="22"/>
      <c r="G128" s="22"/>
      <c r="H128" s="22"/>
      <c r="I128" s="100"/>
      <c r="J128" s="100"/>
      <c r="K128" s="100"/>
      <c r="L128" s="3">
        <f t="shared" si="9"/>
        <v>0</v>
      </c>
      <c r="M128" s="76">
        <f t="shared" si="10"/>
        <v>0</v>
      </c>
      <c r="N128" s="111">
        <f t="shared" si="11"/>
        <v>0</v>
      </c>
    </row>
    <row r="129" spans="1:14" ht="31.5" x14ac:dyDescent="0.25">
      <c r="A129" s="12">
        <v>116</v>
      </c>
      <c r="B129" s="13"/>
      <c r="C129" s="5"/>
      <c r="D129" s="5"/>
      <c r="E129" s="22"/>
      <c r="F129" s="22"/>
      <c r="G129" s="22"/>
      <c r="H129" s="22"/>
      <c r="I129" s="100"/>
      <c r="J129" s="100"/>
      <c r="K129" s="100"/>
      <c r="L129" s="3">
        <f t="shared" si="9"/>
        <v>0</v>
      </c>
      <c r="M129" s="76">
        <f t="shared" si="10"/>
        <v>0</v>
      </c>
      <c r="N129" s="111">
        <f t="shared" si="11"/>
        <v>0</v>
      </c>
    </row>
    <row r="130" spans="1:14" ht="31.5" x14ac:dyDescent="0.25">
      <c r="A130" s="12">
        <v>117</v>
      </c>
      <c r="B130" s="13"/>
      <c r="C130" s="5"/>
      <c r="D130" s="5"/>
      <c r="E130" s="22"/>
      <c r="F130" s="22"/>
      <c r="G130" s="22"/>
      <c r="H130" s="22"/>
      <c r="I130" s="100"/>
      <c r="J130" s="100"/>
      <c r="K130" s="100"/>
      <c r="L130" s="3">
        <f t="shared" si="9"/>
        <v>0</v>
      </c>
      <c r="M130" s="76">
        <f t="shared" si="10"/>
        <v>0</v>
      </c>
      <c r="N130" s="111">
        <f t="shared" si="11"/>
        <v>0</v>
      </c>
    </row>
    <row r="131" spans="1:14" ht="31.5" x14ac:dyDescent="0.25">
      <c r="A131" s="12">
        <v>118</v>
      </c>
      <c r="B131" s="13"/>
      <c r="C131" s="5"/>
      <c r="D131" s="5"/>
      <c r="E131" s="22"/>
      <c r="F131" s="22"/>
      <c r="G131" s="22"/>
      <c r="H131" s="22"/>
      <c r="I131" s="100"/>
      <c r="J131" s="100"/>
      <c r="K131" s="100"/>
      <c r="L131" s="3">
        <f t="shared" ref="L131:L162" si="12">SUM(E131:K131)</f>
        <v>0</v>
      </c>
      <c r="M131" s="76">
        <f t="shared" ref="M131:M162" si="13">MIN(E131:K131)</f>
        <v>0</v>
      </c>
      <c r="N131" s="111">
        <f t="shared" ref="N131:N162" si="14">SUM(L131-M131)</f>
        <v>0</v>
      </c>
    </row>
    <row r="132" spans="1:14" ht="31.5" x14ac:dyDescent="0.25">
      <c r="A132" s="12">
        <v>119</v>
      </c>
      <c r="B132" s="13"/>
      <c r="C132" s="5"/>
      <c r="D132" s="5"/>
      <c r="E132" s="22"/>
      <c r="F132" s="22"/>
      <c r="G132" s="22"/>
      <c r="H132" s="22"/>
      <c r="I132" s="100"/>
      <c r="J132" s="100"/>
      <c r="K132" s="100"/>
      <c r="L132" s="3">
        <f t="shared" si="12"/>
        <v>0</v>
      </c>
      <c r="M132" s="76">
        <f t="shared" si="13"/>
        <v>0</v>
      </c>
      <c r="N132" s="111">
        <f t="shared" si="14"/>
        <v>0</v>
      </c>
    </row>
    <row r="133" spans="1:14" ht="31.5" x14ac:dyDescent="0.25">
      <c r="A133" s="12">
        <v>119</v>
      </c>
      <c r="B133" s="13"/>
      <c r="C133" s="5"/>
      <c r="D133" s="5"/>
      <c r="E133" s="22"/>
      <c r="F133" s="22"/>
      <c r="G133" s="22"/>
      <c r="H133" s="22"/>
      <c r="I133" s="100"/>
      <c r="J133" s="100"/>
      <c r="K133" s="100"/>
      <c r="L133" s="3">
        <f t="shared" si="12"/>
        <v>0</v>
      </c>
      <c r="M133" s="76">
        <f t="shared" si="13"/>
        <v>0</v>
      </c>
      <c r="N133" s="111">
        <f t="shared" si="14"/>
        <v>0</v>
      </c>
    </row>
    <row r="134" spans="1:14" ht="31.5" x14ac:dyDescent="0.25">
      <c r="A134" s="12">
        <v>120</v>
      </c>
      <c r="B134" s="13"/>
      <c r="C134" s="5"/>
      <c r="D134" s="5"/>
      <c r="E134" s="22"/>
      <c r="F134" s="22"/>
      <c r="G134" s="22"/>
      <c r="H134" s="22"/>
      <c r="I134" s="100"/>
      <c r="J134" s="100"/>
      <c r="K134" s="100"/>
      <c r="L134" s="3">
        <f t="shared" si="12"/>
        <v>0</v>
      </c>
      <c r="M134" s="76">
        <f t="shared" si="13"/>
        <v>0</v>
      </c>
      <c r="N134" s="111">
        <f t="shared" si="14"/>
        <v>0</v>
      </c>
    </row>
    <row r="135" spans="1:14" ht="31.5" x14ac:dyDescent="0.25">
      <c r="A135" s="12">
        <v>0</v>
      </c>
      <c r="B135" s="13"/>
      <c r="C135" s="5"/>
      <c r="D135" s="5"/>
      <c r="E135" s="22"/>
      <c r="F135" s="22"/>
      <c r="G135" s="22"/>
      <c r="H135" s="22"/>
      <c r="I135" s="100"/>
      <c r="J135" s="100"/>
      <c r="K135" s="100"/>
      <c r="L135" s="3">
        <f t="shared" si="12"/>
        <v>0</v>
      </c>
      <c r="M135" s="76">
        <f t="shared" si="13"/>
        <v>0</v>
      </c>
      <c r="N135" s="111">
        <f t="shared" si="14"/>
        <v>0</v>
      </c>
    </row>
    <row r="136" spans="1:14" ht="31.5" x14ac:dyDescent="0.25">
      <c r="A136" s="12">
        <v>0</v>
      </c>
      <c r="B136" s="13"/>
      <c r="C136" s="5"/>
      <c r="D136" s="5"/>
      <c r="E136" s="22"/>
      <c r="F136" s="22"/>
      <c r="G136" s="22"/>
      <c r="H136" s="22"/>
      <c r="I136" s="100"/>
      <c r="J136" s="100"/>
      <c r="K136" s="100"/>
      <c r="L136" s="3">
        <f t="shared" si="12"/>
        <v>0</v>
      </c>
      <c r="M136" s="76">
        <f t="shared" si="13"/>
        <v>0</v>
      </c>
      <c r="N136" s="111">
        <f t="shared" si="14"/>
        <v>0</v>
      </c>
    </row>
    <row r="137" spans="1:14" ht="31.5" x14ac:dyDescent="0.25">
      <c r="A137" s="12">
        <v>0</v>
      </c>
      <c r="B137" s="13"/>
      <c r="C137" s="5"/>
      <c r="D137" s="5"/>
      <c r="E137" s="22"/>
      <c r="F137" s="22"/>
      <c r="G137" s="22"/>
      <c r="H137" s="22"/>
      <c r="I137" s="100"/>
      <c r="J137" s="100"/>
      <c r="K137" s="100"/>
      <c r="L137" s="3">
        <f t="shared" si="12"/>
        <v>0</v>
      </c>
      <c r="M137" s="76">
        <f t="shared" si="13"/>
        <v>0</v>
      </c>
      <c r="N137" s="111">
        <f t="shared" si="14"/>
        <v>0</v>
      </c>
    </row>
    <row r="138" spans="1:14" ht="31.5" x14ac:dyDescent="0.25">
      <c r="A138" s="12">
        <v>0</v>
      </c>
      <c r="B138" s="13"/>
      <c r="C138" s="5"/>
      <c r="D138" s="29"/>
      <c r="E138" s="22"/>
      <c r="F138" s="22"/>
      <c r="G138" s="22"/>
      <c r="H138" s="22"/>
      <c r="I138" s="100"/>
      <c r="J138" s="100"/>
      <c r="K138" s="100"/>
      <c r="L138" s="3">
        <f t="shared" si="12"/>
        <v>0</v>
      </c>
      <c r="M138" s="76">
        <f t="shared" si="13"/>
        <v>0</v>
      </c>
      <c r="N138" s="111">
        <f t="shared" si="14"/>
        <v>0</v>
      </c>
    </row>
    <row r="139" spans="1:14" ht="31.5" x14ac:dyDescent="0.25">
      <c r="A139" s="12">
        <v>0</v>
      </c>
      <c r="B139" s="13"/>
      <c r="C139" s="5"/>
      <c r="D139" s="5"/>
      <c r="E139" s="22"/>
      <c r="F139" s="22"/>
      <c r="G139" s="22"/>
      <c r="H139" s="22"/>
      <c r="I139" s="100"/>
      <c r="J139" s="100"/>
      <c r="K139" s="100"/>
      <c r="L139" s="3">
        <f t="shared" si="12"/>
        <v>0</v>
      </c>
      <c r="M139" s="76">
        <f t="shared" si="13"/>
        <v>0</v>
      </c>
      <c r="N139" s="111">
        <f t="shared" si="14"/>
        <v>0</v>
      </c>
    </row>
    <row r="140" spans="1:14" ht="31.5" x14ac:dyDescent="0.25">
      <c r="A140" s="12">
        <v>0</v>
      </c>
      <c r="B140" s="13"/>
      <c r="C140" s="5"/>
      <c r="D140" s="5"/>
      <c r="E140" s="22"/>
      <c r="F140" s="22"/>
      <c r="G140" s="22"/>
      <c r="H140" s="22"/>
      <c r="I140" s="100"/>
      <c r="J140" s="100"/>
      <c r="K140" s="100"/>
      <c r="L140" s="3">
        <f t="shared" si="12"/>
        <v>0</v>
      </c>
      <c r="M140" s="76">
        <f t="shared" si="13"/>
        <v>0</v>
      </c>
      <c r="N140" s="111">
        <f t="shared" si="14"/>
        <v>0</v>
      </c>
    </row>
    <row r="141" spans="1:14" ht="31.5" x14ac:dyDescent="0.25">
      <c r="A141" s="12">
        <v>0</v>
      </c>
      <c r="B141" s="13"/>
      <c r="C141" s="5"/>
      <c r="D141" s="5"/>
      <c r="E141" s="22"/>
      <c r="F141" s="22"/>
      <c r="G141" s="22"/>
      <c r="H141" s="22"/>
      <c r="I141" s="100"/>
      <c r="J141" s="100"/>
      <c r="K141" s="100"/>
      <c r="L141" s="3">
        <f t="shared" si="12"/>
        <v>0</v>
      </c>
      <c r="M141" s="76">
        <f t="shared" si="13"/>
        <v>0</v>
      </c>
      <c r="N141" s="111">
        <f t="shared" si="14"/>
        <v>0</v>
      </c>
    </row>
    <row r="142" spans="1:14" ht="31.5" x14ac:dyDescent="0.25">
      <c r="A142" s="12">
        <v>0</v>
      </c>
      <c r="B142" s="13"/>
      <c r="C142" s="5"/>
      <c r="D142" s="5"/>
      <c r="E142" s="22"/>
      <c r="F142" s="22"/>
      <c r="G142" s="22"/>
      <c r="H142" s="22"/>
      <c r="I142" s="100"/>
      <c r="J142" s="100"/>
      <c r="K142" s="100"/>
      <c r="L142" s="3">
        <f t="shared" si="12"/>
        <v>0</v>
      </c>
      <c r="M142" s="76">
        <f t="shared" si="13"/>
        <v>0</v>
      </c>
      <c r="N142" s="111">
        <f t="shared" si="14"/>
        <v>0</v>
      </c>
    </row>
    <row r="143" spans="1:14" ht="31.5" x14ac:dyDescent="0.25">
      <c r="A143" s="12">
        <v>0</v>
      </c>
      <c r="B143" s="13"/>
      <c r="C143" s="5"/>
      <c r="D143" s="5"/>
      <c r="E143" s="22"/>
      <c r="F143" s="22"/>
      <c r="G143" s="22"/>
      <c r="H143" s="22"/>
      <c r="I143" s="100"/>
      <c r="J143" s="100"/>
      <c r="K143" s="100"/>
      <c r="L143" s="3">
        <f t="shared" si="12"/>
        <v>0</v>
      </c>
      <c r="M143" s="76">
        <f t="shared" si="13"/>
        <v>0</v>
      </c>
      <c r="N143" s="111">
        <f t="shared" si="14"/>
        <v>0</v>
      </c>
    </row>
    <row r="144" spans="1:14" ht="31.5" x14ac:dyDescent="0.25">
      <c r="A144" s="12">
        <v>0</v>
      </c>
      <c r="B144" s="13"/>
      <c r="C144" s="5"/>
      <c r="D144" s="5"/>
      <c r="E144" s="22"/>
      <c r="F144" s="22"/>
      <c r="G144" s="22"/>
      <c r="H144" s="22"/>
      <c r="I144" s="100"/>
      <c r="J144" s="100"/>
      <c r="K144" s="100"/>
      <c r="L144" s="3">
        <f t="shared" si="12"/>
        <v>0</v>
      </c>
      <c r="M144" s="76">
        <f t="shared" si="13"/>
        <v>0</v>
      </c>
      <c r="N144" s="111">
        <f t="shared" si="14"/>
        <v>0</v>
      </c>
    </row>
    <row r="145" spans="1:14" ht="31.5" x14ac:dyDescent="0.25">
      <c r="A145" s="12">
        <v>0</v>
      </c>
      <c r="B145" s="13"/>
      <c r="C145" s="5"/>
      <c r="D145" s="5"/>
      <c r="E145" s="22"/>
      <c r="F145" s="22"/>
      <c r="G145" s="22"/>
      <c r="H145" s="22"/>
      <c r="I145" s="100"/>
      <c r="J145" s="100"/>
      <c r="K145" s="100"/>
      <c r="L145" s="3">
        <f t="shared" si="12"/>
        <v>0</v>
      </c>
      <c r="M145" s="76">
        <f t="shared" si="13"/>
        <v>0</v>
      </c>
      <c r="N145" s="111">
        <f t="shared" si="14"/>
        <v>0</v>
      </c>
    </row>
    <row r="146" spans="1:14" ht="31.5" x14ac:dyDescent="0.25">
      <c r="A146" s="12">
        <v>0</v>
      </c>
      <c r="B146" s="13"/>
      <c r="C146" s="5"/>
      <c r="D146" s="5"/>
      <c r="E146" s="22"/>
      <c r="F146" s="22"/>
      <c r="G146" s="22"/>
      <c r="H146" s="22"/>
      <c r="I146" s="100"/>
      <c r="J146" s="100"/>
      <c r="K146" s="100"/>
      <c r="L146" s="3">
        <f t="shared" si="12"/>
        <v>0</v>
      </c>
      <c r="M146" s="76">
        <f t="shared" si="13"/>
        <v>0</v>
      </c>
      <c r="N146" s="111">
        <f t="shared" si="14"/>
        <v>0</v>
      </c>
    </row>
    <row r="147" spans="1:14" ht="31.5" x14ac:dyDescent="0.25">
      <c r="A147" s="12">
        <v>0</v>
      </c>
      <c r="B147" s="13"/>
      <c r="C147" s="5"/>
      <c r="D147" s="5"/>
      <c r="E147" s="22"/>
      <c r="F147" s="22"/>
      <c r="G147" s="22"/>
      <c r="H147" s="22"/>
      <c r="I147" s="100"/>
      <c r="J147" s="100"/>
      <c r="K147" s="100"/>
      <c r="L147" s="3">
        <f t="shared" si="12"/>
        <v>0</v>
      </c>
      <c r="M147" s="76">
        <f t="shared" si="13"/>
        <v>0</v>
      </c>
      <c r="N147" s="111">
        <f t="shared" si="14"/>
        <v>0</v>
      </c>
    </row>
    <row r="148" spans="1:14" ht="31.5" x14ac:dyDescent="0.25">
      <c r="A148" s="12">
        <v>0</v>
      </c>
      <c r="B148" s="13"/>
      <c r="C148" s="5"/>
      <c r="D148" s="5"/>
      <c r="E148" s="22"/>
      <c r="F148" s="22"/>
      <c r="G148" s="22"/>
      <c r="H148" s="22"/>
      <c r="I148" s="100"/>
      <c r="J148" s="100"/>
      <c r="K148" s="100"/>
      <c r="L148" s="3">
        <f t="shared" si="12"/>
        <v>0</v>
      </c>
      <c r="M148" s="76">
        <f t="shared" si="13"/>
        <v>0</v>
      </c>
      <c r="N148" s="111">
        <f t="shared" si="14"/>
        <v>0</v>
      </c>
    </row>
    <row r="149" spans="1:14" ht="31.5" x14ac:dyDescent="0.25">
      <c r="A149" s="12">
        <v>0</v>
      </c>
      <c r="B149" s="13"/>
      <c r="C149" s="5"/>
      <c r="D149" s="5"/>
      <c r="E149" s="22"/>
      <c r="F149" s="22"/>
      <c r="G149" s="22"/>
      <c r="H149" s="22"/>
      <c r="I149" s="100"/>
      <c r="J149" s="100"/>
      <c r="K149" s="100"/>
      <c r="L149" s="3">
        <f t="shared" si="12"/>
        <v>0</v>
      </c>
      <c r="M149" s="76">
        <f t="shared" si="13"/>
        <v>0</v>
      </c>
      <c r="N149" s="111">
        <f t="shared" si="14"/>
        <v>0</v>
      </c>
    </row>
    <row r="150" spans="1:14" ht="31.5" x14ac:dyDescent="0.25">
      <c r="A150" s="12">
        <v>0</v>
      </c>
      <c r="B150" s="13"/>
      <c r="C150" s="5"/>
      <c r="D150" s="5"/>
      <c r="E150" s="22"/>
      <c r="F150" s="22"/>
      <c r="G150" s="22"/>
      <c r="H150" s="22"/>
      <c r="I150" s="100"/>
      <c r="J150" s="100"/>
      <c r="K150" s="100"/>
      <c r="L150" s="3">
        <f t="shared" si="12"/>
        <v>0</v>
      </c>
      <c r="M150" s="76">
        <f t="shared" si="13"/>
        <v>0</v>
      </c>
      <c r="N150" s="111">
        <f t="shared" si="14"/>
        <v>0</v>
      </c>
    </row>
    <row r="151" spans="1:14" ht="31.5" x14ac:dyDescent="0.25">
      <c r="A151" s="12">
        <v>0</v>
      </c>
      <c r="B151" s="13"/>
      <c r="C151" s="5"/>
      <c r="D151" s="5"/>
      <c r="E151" s="22"/>
      <c r="F151" s="22"/>
      <c r="G151" s="22"/>
      <c r="H151" s="22"/>
      <c r="I151" s="100"/>
      <c r="J151" s="100"/>
      <c r="K151" s="100"/>
      <c r="L151" s="3">
        <f t="shared" si="12"/>
        <v>0</v>
      </c>
      <c r="M151" s="76">
        <f t="shared" si="13"/>
        <v>0</v>
      </c>
      <c r="N151" s="111">
        <f t="shared" si="14"/>
        <v>0</v>
      </c>
    </row>
    <row r="152" spans="1:14" ht="31.5" x14ac:dyDescent="0.25">
      <c r="A152" s="12">
        <v>0</v>
      </c>
      <c r="B152" s="13"/>
      <c r="C152" s="5"/>
      <c r="D152" s="5"/>
      <c r="E152" s="22"/>
      <c r="F152" s="22"/>
      <c r="G152" s="22"/>
      <c r="H152" s="22"/>
      <c r="I152" s="100"/>
      <c r="J152" s="100"/>
      <c r="K152" s="100"/>
      <c r="L152" s="3">
        <f t="shared" si="12"/>
        <v>0</v>
      </c>
      <c r="M152" s="76">
        <f t="shared" si="13"/>
        <v>0</v>
      </c>
      <c r="N152" s="111">
        <f t="shared" si="14"/>
        <v>0</v>
      </c>
    </row>
    <row r="153" spans="1:14" ht="31.5" x14ac:dyDescent="0.25">
      <c r="A153" s="12">
        <v>0</v>
      </c>
      <c r="B153" s="13"/>
      <c r="C153" s="5"/>
      <c r="D153" s="5"/>
      <c r="E153" s="22"/>
      <c r="F153" s="22"/>
      <c r="G153" s="22"/>
      <c r="H153" s="22"/>
      <c r="I153" s="100"/>
      <c r="J153" s="100"/>
      <c r="K153" s="100"/>
      <c r="L153" s="3">
        <f t="shared" si="12"/>
        <v>0</v>
      </c>
      <c r="M153" s="76">
        <f t="shared" si="13"/>
        <v>0</v>
      </c>
      <c r="N153" s="111">
        <f t="shared" si="14"/>
        <v>0</v>
      </c>
    </row>
    <row r="154" spans="1:14" ht="31.5" x14ac:dyDescent="0.25">
      <c r="A154" s="12">
        <v>0</v>
      </c>
      <c r="B154" s="13"/>
      <c r="C154" s="5"/>
      <c r="D154" s="5"/>
      <c r="E154" s="22"/>
      <c r="F154" s="22"/>
      <c r="G154" s="22"/>
      <c r="H154" s="22"/>
      <c r="I154" s="100"/>
      <c r="J154" s="100"/>
      <c r="K154" s="100"/>
      <c r="L154" s="3">
        <f t="shared" si="12"/>
        <v>0</v>
      </c>
      <c r="M154" s="76">
        <f t="shared" si="13"/>
        <v>0</v>
      </c>
      <c r="N154" s="111">
        <f t="shared" si="14"/>
        <v>0</v>
      </c>
    </row>
    <row r="155" spans="1:14" ht="31.5" x14ac:dyDescent="0.25">
      <c r="A155" s="12">
        <v>0</v>
      </c>
      <c r="B155" s="13"/>
      <c r="C155" s="5"/>
      <c r="D155" s="5"/>
      <c r="E155" s="22"/>
      <c r="F155" s="22"/>
      <c r="G155" s="22"/>
      <c r="H155" s="22"/>
      <c r="I155" s="100"/>
      <c r="J155" s="100"/>
      <c r="K155" s="100"/>
      <c r="L155" s="3">
        <f t="shared" si="12"/>
        <v>0</v>
      </c>
      <c r="M155" s="76">
        <f t="shared" si="13"/>
        <v>0</v>
      </c>
      <c r="N155" s="111">
        <f t="shared" si="14"/>
        <v>0</v>
      </c>
    </row>
    <row r="156" spans="1:14" ht="31.5" x14ac:dyDescent="0.25">
      <c r="A156" s="12">
        <v>0</v>
      </c>
      <c r="B156" s="15"/>
      <c r="C156" s="23"/>
      <c r="D156" s="23"/>
      <c r="E156" s="24"/>
      <c r="F156" s="24"/>
      <c r="G156" s="24"/>
      <c r="H156" s="24"/>
      <c r="I156" s="101"/>
      <c r="J156" s="101"/>
      <c r="K156" s="101"/>
      <c r="L156" s="16">
        <f t="shared" si="12"/>
        <v>0</v>
      </c>
      <c r="M156" s="112">
        <f t="shared" si="13"/>
        <v>0</v>
      </c>
      <c r="N156" s="113">
        <f t="shared" si="14"/>
        <v>0</v>
      </c>
    </row>
    <row r="157" spans="1:14" ht="31.5" x14ac:dyDescent="0.25">
      <c r="A157" s="12">
        <v>0</v>
      </c>
      <c r="B157" s="15"/>
      <c r="C157" s="23"/>
      <c r="D157" s="23"/>
      <c r="E157" s="24"/>
      <c r="F157" s="24"/>
      <c r="G157" s="24"/>
      <c r="H157" s="24"/>
      <c r="I157" s="101"/>
      <c r="J157" s="101"/>
      <c r="K157" s="101"/>
      <c r="L157" s="16">
        <f t="shared" si="12"/>
        <v>0</v>
      </c>
      <c r="M157" s="112">
        <f t="shared" si="13"/>
        <v>0</v>
      </c>
      <c r="N157" s="113">
        <f t="shared" si="14"/>
        <v>0</v>
      </c>
    </row>
    <row r="158" spans="1:14" ht="31.5" x14ac:dyDescent="0.25">
      <c r="A158" s="12">
        <v>0</v>
      </c>
      <c r="B158" s="15"/>
      <c r="C158" s="23"/>
      <c r="D158" s="23"/>
      <c r="E158" s="24"/>
      <c r="F158" s="24"/>
      <c r="G158" s="24"/>
      <c r="H158" s="24"/>
      <c r="I158" s="101"/>
      <c r="J158" s="101"/>
      <c r="K158" s="101"/>
      <c r="L158" s="16">
        <f t="shared" si="12"/>
        <v>0</v>
      </c>
      <c r="M158" s="112">
        <f t="shared" si="13"/>
        <v>0</v>
      </c>
      <c r="N158" s="113">
        <f t="shared" si="14"/>
        <v>0</v>
      </c>
    </row>
    <row r="159" spans="1:14" ht="31.5" x14ac:dyDescent="0.25">
      <c r="A159" s="12">
        <v>0</v>
      </c>
      <c r="B159" s="15"/>
      <c r="C159" s="23"/>
      <c r="D159" s="23"/>
      <c r="E159" s="24"/>
      <c r="F159" s="24"/>
      <c r="G159" s="24"/>
      <c r="H159" s="24"/>
      <c r="I159" s="101"/>
      <c r="J159" s="101"/>
      <c r="K159" s="101"/>
      <c r="L159" s="16">
        <f t="shared" si="12"/>
        <v>0</v>
      </c>
      <c r="M159" s="112">
        <f t="shared" si="13"/>
        <v>0</v>
      </c>
      <c r="N159" s="113">
        <f t="shared" si="14"/>
        <v>0</v>
      </c>
    </row>
    <row r="160" spans="1:14" ht="31.5" x14ac:dyDescent="0.25">
      <c r="A160" s="12">
        <v>0</v>
      </c>
      <c r="B160" s="15"/>
      <c r="C160" s="23"/>
      <c r="D160" s="23"/>
      <c r="E160" s="24"/>
      <c r="F160" s="24"/>
      <c r="G160" s="24"/>
      <c r="H160" s="24"/>
      <c r="I160" s="101"/>
      <c r="J160" s="101"/>
      <c r="K160" s="101"/>
      <c r="L160" s="16">
        <f t="shared" si="12"/>
        <v>0</v>
      </c>
      <c r="M160" s="112">
        <f t="shared" si="13"/>
        <v>0</v>
      </c>
      <c r="N160" s="113">
        <f t="shared" si="14"/>
        <v>0</v>
      </c>
    </row>
    <row r="161" spans="1:14" ht="31.5" x14ac:dyDescent="0.25">
      <c r="A161" s="12">
        <v>0</v>
      </c>
      <c r="B161" s="15"/>
      <c r="C161" s="23"/>
      <c r="D161" s="23"/>
      <c r="E161" s="24"/>
      <c r="F161" s="24"/>
      <c r="G161" s="24"/>
      <c r="H161" s="24"/>
      <c r="I161" s="101"/>
      <c r="J161" s="101"/>
      <c r="K161" s="101"/>
      <c r="L161" s="16">
        <f t="shared" si="12"/>
        <v>0</v>
      </c>
      <c r="M161" s="112">
        <f t="shared" si="13"/>
        <v>0</v>
      </c>
      <c r="N161" s="113">
        <f t="shared" si="14"/>
        <v>0</v>
      </c>
    </row>
    <row r="162" spans="1:14" ht="31.5" x14ac:dyDescent="0.25">
      <c r="A162" s="12">
        <v>0</v>
      </c>
      <c r="B162" s="15"/>
      <c r="C162" s="23"/>
      <c r="D162" s="30"/>
      <c r="E162" s="24"/>
      <c r="F162" s="24"/>
      <c r="G162" s="24"/>
      <c r="H162" s="24"/>
      <c r="I162" s="101"/>
      <c r="J162" s="101"/>
      <c r="K162" s="101"/>
      <c r="L162" s="16">
        <f t="shared" si="12"/>
        <v>0</v>
      </c>
      <c r="M162" s="112">
        <f t="shared" si="13"/>
        <v>0</v>
      </c>
      <c r="N162" s="113">
        <f t="shared" si="14"/>
        <v>0</v>
      </c>
    </row>
    <row r="163" spans="1:14" ht="31.5" x14ac:dyDescent="0.25">
      <c r="A163" s="14">
        <v>0</v>
      </c>
      <c r="B163" s="15"/>
      <c r="C163" s="23"/>
      <c r="D163" s="30"/>
      <c r="E163" s="24"/>
      <c r="F163" s="24"/>
      <c r="G163" s="24"/>
      <c r="H163" s="24"/>
      <c r="I163" s="101"/>
      <c r="J163" s="101"/>
      <c r="K163" s="101"/>
      <c r="L163" s="16">
        <f t="shared" ref="L163:L181" si="15">SUM(E163:K163)</f>
        <v>0</v>
      </c>
      <c r="M163" s="112">
        <f t="shared" ref="M163:M181" si="16">MIN(E163:K163)</f>
        <v>0</v>
      </c>
      <c r="N163" s="113">
        <f t="shared" ref="N163:N181" si="17">SUM(L163-M163)</f>
        <v>0</v>
      </c>
    </row>
    <row r="164" spans="1:14" ht="31.5" x14ac:dyDescent="0.25">
      <c r="A164" s="14"/>
      <c r="B164" s="15"/>
      <c r="C164" s="23"/>
      <c r="D164" s="23"/>
      <c r="E164" s="24"/>
      <c r="F164" s="24"/>
      <c r="G164" s="24"/>
      <c r="H164" s="24"/>
      <c r="I164" s="101"/>
      <c r="J164" s="101"/>
      <c r="K164" s="101"/>
      <c r="L164" s="16">
        <f t="shared" si="15"/>
        <v>0</v>
      </c>
      <c r="M164" s="112">
        <f t="shared" si="16"/>
        <v>0</v>
      </c>
      <c r="N164" s="113">
        <f t="shared" si="17"/>
        <v>0</v>
      </c>
    </row>
    <row r="165" spans="1:14" ht="31.5" x14ac:dyDescent="0.25">
      <c r="A165" s="14"/>
      <c r="B165" s="15"/>
      <c r="C165" s="23"/>
      <c r="D165" s="23"/>
      <c r="E165" s="24"/>
      <c r="F165" s="24"/>
      <c r="G165" s="24"/>
      <c r="H165" s="24"/>
      <c r="I165" s="101"/>
      <c r="J165" s="101"/>
      <c r="K165" s="101"/>
      <c r="L165" s="16">
        <f t="shared" si="15"/>
        <v>0</v>
      </c>
      <c r="M165" s="112">
        <f t="shared" si="16"/>
        <v>0</v>
      </c>
      <c r="N165" s="113">
        <f t="shared" si="17"/>
        <v>0</v>
      </c>
    </row>
    <row r="166" spans="1:14" ht="31.5" x14ac:dyDescent="0.25">
      <c r="A166" s="14"/>
      <c r="B166" s="15"/>
      <c r="C166" s="23"/>
      <c r="D166" s="23"/>
      <c r="E166" s="24"/>
      <c r="F166" s="24"/>
      <c r="G166" s="24"/>
      <c r="H166" s="24"/>
      <c r="I166" s="101"/>
      <c r="J166" s="101"/>
      <c r="K166" s="101"/>
      <c r="L166" s="16">
        <f t="shared" si="15"/>
        <v>0</v>
      </c>
      <c r="M166" s="112">
        <f t="shared" si="16"/>
        <v>0</v>
      </c>
      <c r="N166" s="113">
        <f t="shared" si="17"/>
        <v>0</v>
      </c>
    </row>
    <row r="167" spans="1:14" ht="31.5" x14ac:dyDescent="0.25">
      <c r="A167" s="14"/>
      <c r="B167" s="15"/>
      <c r="C167" s="23"/>
      <c r="D167" s="23"/>
      <c r="E167" s="24"/>
      <c r="F167" s="24"/>
      <c r="G167" s="24"/>
      <c r="H167" s="24"/>
      <c r="I167" s="101"/>
      <c r="J167" s="101"/>
      <c r="K167" s="101"/>
      <c r="L167" s="16">
        <f t="shared" si="15"/>
        <v>0</v>
      </c>
      <c r="M167" s="112">
        <f t="shared" si="16"/>
        <v>0</v>
      </c>
      <c r="N167" s="113">
        <f t="shared" si="17"/>
        <v>0</v>
      </c>
    </row>
    <row r="168" spans="1:14" ht="31.5" x14ac:dyDescent="0.25">
      <c r="A168" s="14"/>
      <c r="B168" s="15"/>
      <c r="C168" s="23"/>
      <c r="D168" s="23"/>
      <c r="E168" s="24"/>
      <c r="F168" s="24"/>
      <c r="G168" s="24"/>
      <c r="H168" s="24"/>
      <c r="I168" s="101"/>
      <c r="J168" s="101"/>
      <c r="K168" s="101"/>
      <c r="L168" s="16">
        <f t="shared" si="15"/>
        <v>0</v>
      </c>
      <c r="M168" s="112">
        <f t="shared" si="16"/>
        <v>0</v>
      </c>
      <c r="N168" s="113">
        <f t="shared" si="17"/>
        <v>0</v>
      </c>
    </row>
    <row r="169" spans="1:14" ht="31.5" x14ac:dyDescent="0.25">
      <c r="A169" s="14"/>
      <c r="B169" s="15"/>
      <c r="C169" s="23"/>
      <c r="D169" s="23"/>
      <c r="E169" s="24"/>
      <c r="F169" s="24"/>
      <c r="G169" s="24"/>
      <c r="H169" s="24"/>
      <c r="I169" s="101"/>
      <c r="J169" s="101"/>
      <c r="K169" s="101"/>
      <c r="L169" s="16">
        <f t="shared" si="15"/>
        <v>0</v>
      </c>
      <c r="M169" s="112">
        <f t="shared" si="16"/>
        <v>0</v>
      </c>
      <c r="N169" s="113">
        <f t="shared" si="17"/>
        <v>0</v>
      </c>
    </row>
    <row r="170" spans="1:14" ht="31.5" x14ac:dyDescent="0.25">
      <c r="A170" s="14"/>
      <c r="B170" s="15"/>
      <c r="C170" s="23"/>
      <c r="D170" s="23"/>
      <c r="E170" s="24"/>
      <c r="F170" s="24"/>
      <c r="G170" s="24"/>
      <c r="H170" s="24"/>
      <c r="I170" s="101"/>
      <c r="J170" s="101"/>
      <c r="K170" s="101"/>
      <c r="L170" s="16">
        <f t="shared" si="15"/>
        <v>0</v>
      </c>
      <c r="M170" s="112">
        <f t="shared" si="16"/>
        <v>0</v>
      </c>
      <c r="N170" s="113">
        <f t="shared" si="17"/>
        <v>0</v>
      </c>
    </row>
    <row r="171" spans="1:14" ht="31.5" x14ac:dyDescent="0.25">
      <c r="A171" s="14"/>
      <c r="B171" s="15"/>
      <c r="C171" s="23"/>
      <c r="D171" s="23"/>
      <c r="E171" s="24"/>
      <c r="F171" s="24"/>
      <c r="G171" s="24"/>
      <c r="H171" s="24"/>
      <c r="I171" s="101"/>
      <c r="J171" s="101"/>
      <c r="K171" s="101"/>
      <c r="L171" s="16">
        <f t="shared" si="15"/>
        <v>0</v>
      </c>
      <c r="M171" s="112">
        <f t="shared" si="16"/>
        <v>0</v>
      </c>
      <c r="N171" s="113">
        <f t="shared" si="17"/>
        <v>0</v>
      </c>
    </row>
    <row r="172" spans="1:14" ht="31.5" x14ac:dyDescent="0.25">
      <c r="A172" s="14"/>
      <c r="B172" s="15"/>
      <c r="C172" s="23"/>
      <c r="D172" s="23"/>
      <c r="E172" s="24"/>
      <c r="F172" s="24"/>
      <c r="G172" s="24"/>
      <c r="H172" s="24"/>
      <c r="I172" s="101"/>
      <c r="J172" s="101"/>
      <c r="K172" s="101"/>
      <c r="L172" s="16">
        <f t="shared" si="15"/>
        <v>0</v>
      </c>
      <c r="M172" s="112">
        <f t="shared" si="16"/>
        <v>0</v>
      </c>
      <c r="N172" s="113">
        <f t="shared" si="17"/>
        <v>0</v>
      </c>
    </row>
    <row r="173" spans="1:14" ht="31.5" x14ac:dyDescent="0.25">
      <c r="A173" s="14"/>
      <c r="B173" s="15"/>
      <c r="C173" s="23"/>
      <c r="D173" s="23"/>
      <c r="E173" s="24"/>
      <c r="F173" s="24"/>
      <c r="G173" s="24"/>
      <c r="H173" s="24"/>
      <c r="I173" s="101"/>
      <c r="J173" s="101"/>
      <c r="K173" s="101"/>
      <c r="L173" s="16">
        <f t="shared" si="15"/>
        <v>0</v>
      </c>
      <c r="M173" s="112">
        <f t="shared" si="16"/>
        <v>0</v>
      </c>
      <c r="N173" s="113">
        <f t="shared" si="17"/>
        <v>0</v>
      </c>
    </row>
    <row r="174" spans="1:14" ht="31.5" x14ac:dyDescent="0.25">
      <c r="A174" s="14"/>
      <c r="B174" s="15"/>
      <c r="C174" s="23"/>
      <c r="D174" s="23"/>
      <c r="E174" s="24"/>
      <c r="F174" s="24"/>
      <c r="G174" s="24"/>
      <c r="H174" s="24"/>
      <c r="I174" s="101"/>
      <c r="J174" s="101"/>
      <c r="K174" s="101"/>
      <c r="L174" s="16">
        <f t="shared" si="15"/>
        <v>0</v>
      </c>
      <c r="M174" s="112">
        <f t="shared" si="16"/>
        <v>0</v>
      </c>
      <c r="N174" s="113">
        <f t="shared" si="17"/>
        <v>0</v>
      </c>
    </row>
    <row r="175" spans="1:14" ht="31.5" x14ac:dyDescent="0.25">
      <c r="A175" s="14"/>
      <c r="B175" s="15"/>
      <c r="C175" s="23"/>
      <c r="D175" s="23"/>
      <c r="E175" s="24"/>
      <c r="F175" s="24"/>
      <c r="G175" s="24"/>
      <c r="H175" s="24"/>
      <c r="I175" s="101"/>
      <c r="J175" s="101"/>
      <c r="K175" s="101"/>
      <c r="L175" s="16">
        <f t="shared" si="15"/>
        <v>0</v>
      </c>
      <c r="M175" s="112">
        <f t="shared" si="16"/>
        <v>0</v>
      </c>
      <c r="N175" s="113">
        <f t="shared" si="17"/>
        <v>0</v>
      </c>
    </row>
    <row r="176" spans="1:14" ht="31.5" x14ac:dyDescent="0.25">
      <c r="A176" s="14"/>
      <c r="B176" s="15"/>
      <c r="C176" s="23"/>
      <c r="D176" s="23"/>
      <c r="E176" s="24"/>
      <c r="F176" s="24"/>
      <c r="G176" s="24"/>
      <c r="H176" s="24"/>
      <c r="I176" s="101"/>
      <c r="J176" s="101"/>
      <c r="K176" s="101"/>
      <c r="L176" s="16">
        <f t="shared" si="15"/>
        <v>0</v>
      </c>
      <c r="M176" s="112">
        <f t="shared" si="16"/>
        <v>0</v>
      </c>
      <c r="N176" s="113">
        <f t="shared" si="17"/>
        <v>0</v>
      </c>
    </row>
    <row r="177" spans="1:14" ht="31.5" x14ac:dyDescent="0.25">
      <c r="A177" s="14"/>
      <c r="B177" s="15"/>
      <c r="C177" s="23"/>
      <c r="D177" s="23"/>
      <c r="E177" s="24"/>
      <c r="F177" s="24"/>
      <c r="G177" s="24"/>
      <c r="H177" s="24"/>
      <c r="I177" s="101"/>
      <c r="J177" s="101"/>
      <c r="K177" s="101"/>
      <c r="L177" s="16">
        <f t="shared" si="15"/>
        <v>0</v>
      </c>
      <c r="M177" s="112">
        <f t="shared" si="16"/>
        <v>0</v>
      </c>
      <c r="N177" s="113">
        <f t="shared" si="17"/>
        <v>0</v>
      </c>
    </row>
    <row r="178" spans="1:14" ht="31.5" x14ac:dyDescent="0.25">
      <c r="A178" s="14"/>
      <c r="B178" s="15"/>
      <c r="C178" s="23"/>
      <c r="D178" s="23"/>
      <c r="E178" s="24"/>
      <c r="F178" s="24"/>
      <c r="G178" s="24"/>
      <c r="H178" s="24"/>
      <c r="I178" s="101"/>
      <c r="J178" s="101"/>
      <c r="K178" s="101"/>
      <c r="L178" s="16">
        <f t="shared" si="15"/>
        <v>0</v>
      </c>
      <c r="M178" s="112">
        <f t="shared" si="16"/>
        <v>0</v>
      </c>
      <c r="N178" s="113">
        <f t="shared" si="17"/>
        <v>0</v>
      </c>
    </row>
    <row r="179" spans="1:14" ht="31.5" x14ac:dyDescent="0.25">
      <c r="A179" s="14"/>
      <c r="B179" s="15"/>
      <c r="C179" s="23"/>
      <c r="D179" s="23"/>
      <c r="E179" s="24"/>
      <c r="F179" s="24"/>
      <c r="G179" s="24"/>
      <c r="H179" s="24"/>
      <c r="I179" s="101"/>
      <c r="J179" s="101"/>
      <c r="K179" s="101"/>
      <c r="L179" s="16">
        <f t="shared" si="15"/>
        <v>0</v>
      </c>
      <c r="M179" s="112">
        <f t="shared" si="16"/>
        <v>0</v>
      </c>
      <c r="N179" s="113">
        <f t="shared" si="17"/>
        <v>0</v>
      </c>
    </row>
    <row r="180" spans="1:14" ht="31.5" x14ac:dyDescent="0.25">
      <c r="A180" s="14"/>
      <c r="B180" s="15"/>
      <c r="C180" s="23"/>
      <c r="D180" s="23"/>
      <c r="E180" s="24"/>
      <c r="F180" s="24"/>
      <c r="G180" s="24"/>
      <c r="H180" s="24"/>
      <c r="I180" s="101"/>
      <c r="J180" s="101"/>
      <c r="K180" s="101"/>
      <c r="L180" s="16">
        <f t="shared" si="15"/>
        <v>0</v>
      </c>
      <c r="M180" s="112">
        <f t="shared" si="16"/>
        <v>0</v>
      </c>
      <c r="N180" s="113">
        <f t="shared" si="17"/>
        <v>0</v>
      </c>
    </row>
    <row r="181" spans="1:14" ht="31.5" x14ac:dyDescent="0.25">
      <c r="A181" s="14"/>
      <c r="B181" s="15"/>
      <c r="C181" s="23"/>
      <c r="D181" s="23"/>
      <c r="E181" s="24"/>
      <c r="F181" s="24"/>
      <c r="G181" s="24"/>
      <c r="H181" s="24"/>
      <c r="I181" s="101"/>
      <c r="J181" s="101"/>
      <c r="K181" s="101"/>
      <c r="L181" s="16">
        <f t="shared" si="15"/>
        <v>0</v>
      </c>
      <c r="M181" s="112">
        <f t="shared" si="16"/>
        <v>0</v>
      </c>
      <c r="N181" s="113">
        <f t="shared" si="17"/>
        <v>0</v>
      </c>
    </row>
  </sheetData>
  <sheetProtection algorithmName="SHA-512" hashValue="Rw1ZQLsVpMNQXl7g9VnYsk2qpXMPWkb2W/mp3ycbeQUSiJcslGngtGZFUy/7duHc5BOcsAKY1qCyiSsoiXGC8A==" saltValue="vBf5c9bNVPqwUX2qmxW//A==" spinCount="100000" sheet="1" objects="1" scenarios="1"/>
  <mergeCells count="1">
    <mergeCell ref="A1:N1"/>
  </mergeCells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10F4-40D8-44E3-872E-E79C01B0F2FF}">
  <sheetPr>
    <pageSetUpPr fitToPage="1"/>
  </sheetPr>
  <dimension ref="A1:K80"/>
  <sheetViews>
    <sheetView zoomScale="80" zoomScaleNormal="80" workbookViewId="0">
      <selection activeCell="H13" sqref="H13"/>
    </sheetView>
  </sheetViews>
  <sheetFormatPr defaultRowHeight="15" x14ac:dyDescent="0.25"/>
  <cols>
    <col min="1" max="2" width="15.7109375" customWidth="1"/>
    <col min="3" max="3" width="30.7109375" customWidth="1"/>
    <col min="4" max="4" width="25.7109375" customWidth="1"/>
    <col min="5" max="5" width="32.140625" customWidth="1"/>
    <col min="6" max="11" width="20.7109375" customWidth="1"/>
  </cols>
  <sheetData>
    <row r="1" spans="1:11" ht="62.25" customHeight="1" x14ac:dyDescent="0.25">
      <c r="A1" s="140" t="s">
        <v>43</v>
      </c>
      <c r="B1" s="140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39.950000000000003" customHeight="1" x14ac:dyDescent="0.25">
      <c r="A2" s="37" t="s">
        <v>13</v>
      </c>
      <c r="B2" s="84" t="s">
        <v>41</v>
      </c>
      <c r="C2" s="39" t="s">
        <v>15</v>
      </c>
      <c r="D2" s="40" t="s">
        <v>16</v>
      </c>
      <c r="E2" s="40" t="s">
        <v>17</v>
      </c>
      <c r="F2" s="40" t="s">
        <v>18</v>
      </c>
      <c r="G2" s="40" t="s">
        <v>19</v>
      </c>
      <c r="H2" s="40" t="s">
        <v>20</v>
      </c>
      <c r="I2" s="40" t="s">
        <v>21</v>
      </c>
      <c r="J2" s="41" t="s">
        <v>22</v>
      </c>
      <c r="K2" s="38" t="s">
        <v>23</v>
      </c>
    </row>
    <row r="3" spans="1:11" ht="39.950000000000003" customHeight="1" x14ac:dyDescent="0.25">
      <c r="A3" s="42"/>
      <c r="B3" s="78">
        <v>22</v>
      </c>
      <c r="C3" s="78" t="s">
        <v>38</v>
      </c>
      <c r="D3" s="78" t="s">
        <v>30</v>
      </c>
      <c r="E3" s="78" t="s">
        <v>31</v>
      </c>
      <c r="F3" s="85">
        <v>3</v>
      </c>
      <c r="G3" s="79">
        <v>0</v>
      </c>
      <c r="H3" s="79">
        <v>2.5499999999999998</v>
      </c>
      <c r="I3" s="79">
        <v>5.97</v>
      </c>
      <c r="J3" s="79">
        <v>5.97</v>
      </c>
      <c r="K3" s="44">
        <v>250</v>
      </c>
    </row>
    <row r="4" spans="1:11" ht="39.950000000000003" customHeight="1" x14ac:dyDescent="0.25">
      <c r="A4" s="42"/>
      <c r="B4" s="78">
        <v>4</v>
      </c>
      <c r="C4" s="78" t="s">
        <v>38</v>
      </c>
      <c r="D4" s="78" t="s">
        <v>111</v>
      </c>
      <c r="E4" s="78" t="s">
        <v>112</v>
      </c>
      <c r="F4" s="85">
        <v>3</v>
      </c>
      <c r="G4" s="79">
        <v>0</v>
      </c>
      <c r="H4" s="79">
        <v>1.51</v>
      </c>
      <c r="I4" s="79">
        <v>3.91</v>
      </c>
      <c r="J4" s="79">
        <v>3.91</v>
      </c>
      <c r="K4" s="44">
        <v>249</v>
      </c>
    </row>
    <row r="5" spans="1:11" ht="39.950000000000003" customHeight="1" x14ac:dyDescent="0.25">
      <c r="A5" s="42"/>
      <c r="B5" s="80">
        <v>11</v>
      </c>
      <c r="C5" s="80" t="s">
        <v>113</v>
      </c>
      <c r="D5" s="80" t="s">
        <v>32</v>
      </c>
      <c r="E5" s="80" t="s">
        <v>114</v>
      </c>
      <c r="F5" s="86">
        <v>3</v>
      </c>
      <c r="G5" s="81">
        <v>0</v>
      </c>
      <c r="H5" s="81">
        <v>1.36</v>
      </c>
      <c r="I5" s="81">
        <v>3.42</v>
      </c>
      <c r="J5" s="81">
        <v>3.42</v>
      </c>
      <c r="K5" s="44">
        <v>248</v>
      </c>
    </row>
    <row r="6" spans="1:11" ht="39.950000000000003" customHeight="1" x14ac:dyDescent="0.25">
      <c r="A6" s="42"/>
      <c r="B6" s="82">
        <v>9</v>
      </c>
      <c r="C6" s="82" t="s">
        <v>38</v>
      </c>
      <c r="D6" s="82" t="s">
        <v>36</v>
      </c>
      <c r="E6" s="82" t="s">
        <v>37</v>
      </c>
      <c r="F6" s="87">
        <v>3</v>
      </c>
      <c r="G6" s="83">
        <v>0</v>
      </c>
      <c r="H6" s="83">
        <v>3.23</v>
      </c>
      <c r="I6" s="83">
        <v>5.3</v>
      </c>
      <c r="J6" s="83">
        <v>5.3</v>
      </c>
      <c r="K6" s="44">
        <v>247</v>
      </c>
    </row>
    <row r="7" spans="1:11" ht="39.950000000000003" customHeight="1" x14ac:dyDescent="0.25">
      <c r="A7" s="46"/>
      <c r="B7" s="47"/>
      <c r="C7" s="48"/>
      <c r="D7" s="48"/>
      <c r="E7" s="48"/>
      <c r="F7" s="49"/>
      <c r="G7" s="50"/>
      <c r="H7" s="50"/>
      <c r="I7" s="50"/>
      <c r="J7" s="51"/>
      <c r="K7" s="51"/>
    </row>
    <row r="8" spans="1:11" ht="39.950000000000003" customHeight="1" x14ac:dyDescent="0.25">
      <c r="A8" s="52"/>
      <c r="B8" s="53"/>
      <c r="C8" s="54"/>
      <c r="D8" s="54"/>
      <c r="E8" s="54"/>
      <c r="F8" s="55"/>
      <c r="G8" s="56"/>
      <c r="H8" s="56"/>
      <c r="I8" s="56"/>
      <c r="J8" s="57"/>
      <c r="K8" s="57"/>
    </row>
    <row r="9" spans="1:11" ht="62.25" customHeight="1" x14ac:dyDescent="0.25">
      <c r="A9" s="140" t="s">
        <v>42</v>
      </c>
      <c r="B9" s="140"/>
      <c r="C9" s="141"/>
      <c r="D9" s="141"/>
      <c r="E9" s="141"/>
      <c r="F9" s="141"/>
      <c r="G9" s="141"/>
      <c r="H9" s="141"/>
      <c r="I9" s="141"/>
      <c r="J9" s="141"/>
      <c r="K9" s="141"/>
    </row>
    <row r="10" spans="1:11" ht="39.950000000000003" customHeight="1" x14ac:dyDescent="0.25">
      <c r="A10" s="37" t="s">
        <v>13</v>
      </c>
      <c r="B10" s="38" t="s">
        <v>14</v>
      </c>
      <c r="C10" s="39" t="s">
        <v>15</v>
      </c>
      <c r="D10" s="40" t="s">
        <v>16</v>
      </c>
      <c r="E10" s="40" t="s">
        <v>17</v>
      </c>
      <c r="F10" s="40" t="s">
        <v>18</v>
      </c>
      <c r="G10" s="40" t="s">
        <v>19</v>
      </c>
      <c r="H10" s="40" t="s">
        <v>20</v>
      </c>
      <c r="I10" s="40" t="s">
        <v>21</v>
      </c>
      <c r="J10" s="41" t="s">
        <v>22</v>
      </c>
      <c r="K10" s="38" t="s">
        <v>23</v>
      </c>
    </row>
    <row r="11" spans="1:11" ht="39.950000000000003" customHeight="1" x14ac:dyDescent="0.25">
      <c r="A11" s="58">
        <v>1</v>
      </c>
      <c r="B11" s="43">
        <v>18</v>
      </c>
      <c r="C11" s="3" t="s">
        <v>62</v>
      </c>
      <c r="D11" s="3" t="s">
        <v>63</v>
      </c>
      <c r="E11" s="3" t="s">
        <v>64</v>
      </c>
      <c r="F11" s="62">
        <v>5</v>
      </c>
      <c r="G11" s="1">
        <v>0</v>
      </c>
      <c r="H11" s="2">
        <v>3.43</v>
      </c>
      <c r="I11" s="2">
        <v>13.02</v>
      </c>
      <c r="J11" s="63">
        <v>13.02</v>
      </c>
      <c r="K11" s="61">
        <v>250</v>
      </c>
    </row>
    <row r="12" spans="1:11" ht="39.950000000000003" customHeight="1" x14ac:dyDescent="0.25">
      <c r="A12" s="58">
        <v>2</v>
      </c>
      <c r="B12" s="43">
        <v>13</v>
      </c>
      <c r="C12" s="3" t="s">
        <v>74</v>
      </c>
      <c r="D12" s="105" t="s">
        <v>82</v>
      </c>
      <c r="E12" s="3" t="s">
        <v>83</v>
      </c>
      <c r="F12" s="59">
        <v>5</v>
      </c>
      <c r="G12" s="60">
        <v>0</v>
      </c>
      <c r="H12" s="60">
        <v>3.88</v>
      </c>
      <c r="I12" s="60">
        <v>12.3</v>
      </c>
      <c r="J12" s="6">
        <v>12.3</v>
      </c>
      <c r="K12" s="61">
        <v>249</v>
      </c>
    </row>
    <row r="13" spans="1:11" ht="39.950000000000003" customHeight="1" x14ac:dyDescent="0.25">
      <c r="A13" s="58">
        <v>3</v>
      </c>
      <c r="B13" s="45">
        <v>20</v>
      </c>
      <c r="C13" s="3" t="s">
        <v>49</v>
      </c>
      <c r="D13" s="3" t="s">
        <v>80</v>
      </c>
      <c r="E13" s="3" t="s">
        <v>81</v>
      </c>
      <c r="F13" s="59">
        <v>5</v>
      </c>
      <c r="G13" s="64">
        <v>0</v>
      </c>
      <c r="H13" s="64">
        <v>3.63</v>
      </c>
      <c r="I13" s="64">
        <v>10.47</v>
      </c>
      <c r="J13" s="65">
        <v>10.47</v>
      </c>
      <c r="K13" s="61">
        <v>248</v>
      </c>
    </row>
    <row r="14" spans="1:11" ht="39.950000000000003" customHeight="1" x14ac:dyDescent="0.25">
      <c r="A14" s="58">
        <v>4</v>
      </c>
      <c r="B14" s="45">
        <v>32</v>
      </c>
      <c r="C14" s="3" t="s">
        <v>65</v>
      </c>
      <c r="D14" s="3" t="s">
        <v>89</v>
      </c>
      <c r="E14" s="3" t="s">
        <v>90</v>
      </c>
      <c r="F14" s="59">
        <v>5</v>
      </c>
      <c r="G14" s="60">
        <v>0</v>
      </c>
      <c r="H14" s="60">
        <v>2.77</v>
      </c>
      <c r="I14" s="60">
        <v>10.25</v>
      </c>
      <c r="J14" s="6">
        <v>10.25</v>
      </c>
      <c r="K14" s="61">
        <v>247</v>
      </c>
    </row>
    <row r="15" spans="1:11" ht="39.950000000000003" customHeight="1" x14ac:dyDescent="0.25">
      <c r="A15" s="58">
        <v>5</v>
      </c>
      <c r="B15" s="45">
        <v>28</v>
      </c>
      <c r="C15" s="90" t="s">
        <v>71</v>
      </c>
      <c r="D15" s="90" t="s">
        <v>72</v>
      </c>
      <c r="E15" s="90" t="s">
        <v>73</v>
      </c>
      <c r="F15" s="62">
        <v>5</v>
      </c>
      <c r="G15" s="1">
        <v>0</v>
      </c>
      <c r="H15" s="2">
        <v>4.12</v>
      </c>
      <c r="I15" s="2">
        <v>9.8800000000000008</v>
      </c>
      <c r="J15" s="63">
        <v>9.8800000000000008</v>
      </c>
      <c r="K15" s="61">
        <v>246</v>
      </c>
    </row>
    <row r="16" spans="1:11" ht="39.950000000000003" customHeight="1" x14ac:dyDescent="0.25">
      <c r="A16" s="58">
        <v>6</v>
      </c>
      <c r="B16" s="43">
        <v>1</v>
      </c>
      <c r="C16" s="5" t="s">
        <v>118</v>
      </c>
      <c r="D16" s="5" t="s">
        <v>119</v>
      </c>
      <c r="E16" s="5" t="s">
        <v>120</v>
      </c>
      <c r="F16" s="62">
        <v>5</v>
      </c>
      <c r="G16" s="1">
        <v>0</v>
      </c>
      <c r="H16" s="2">
        <v>2.52</v>
      </c>
      <c r="I16" s="2">
        <v>9.7200000000000006</v>
      </c>
      <c r="J16" s="63">
        <v>9.7200000000000006</v>
      </c>
      <c r="K16" s="61">
        <v>245</v>
      </c>
    </row>
    <row r="17" spans="1:11" ht="39.950000000000003" customHeight="1" x14ac:dyDescent="0.25">
      <c r="A17" s="58">
        <v>7</v>
      </c>
      <c r="B17" s="43">
        <v>16</v>
      </c>
      <c r="C17" s="3" t="s">
        <v>46</v>
      </c>
      <c r="D17" s="3" t="s">
        <v>47</v>
      </c>
      <c r="E17" s="3" t="s">
        <v>48</v>
      </c>
      <c r="F17" s="59">
        <v>5</v>
      </c>
      <c r="G17" s="60">
        <v>0</v>
      </c>
      <c r="H17" s="60">
        <v>2.67</v>
      </c>
      <c r="I17" s="60">
        <v>9.61</v>
      </c>
      <c r="J17" s="6">
        <v>9.61</v>
      </c>
      <c r="K17" s="61">
        <v>244</v>
      </c>
    </row>
    <row r="18" spans="1:11" ht="39.950000000000003" customHeight="1" x14ac:dyDescent="0.25">
      <c r="A18" s="58">
        <v>8</v>
      </c>
      <c r="B18" s="43">
        <v>23</v>
      </c>
      <c r="C18" s="3" t="s">
        <v>55</v>
      </c>
      <c r="D18" s="3" t="s">
        <v>56</v>
      </c>
      <c r="E18" s="3" t="s">
        <v>57</v>
      </c>
      <c r="F18" s="62">
        <v>5</v>
      </c>
      <c r="G18" s="1">
        <v>0</v>
      </c>
      <c r="H18" s="2">
        <v>2.82</v>
      </c>
      <c r="I18" s="2">
        <v>9.59</v>
      </c>
      <c r="J18" s="63">
        <v>9.59</v>
      </c>
      <c r="K18" s="61">
        <v>243</v>
      </c>
    </row>
    <row r="19" spans="1:11" ht="39.950000000000003" customHeight="1" x14ac:dyDescent="0.25">
      <c r="A19" s="58">
        <v>9</v>
      </c>
      <c r="B19" s="43">
        <v>29</v>
      </c>
      <c r="C19" s="3" t="s">
        <v>74</v>
      </c>
      <c r="D19" s="3" t="s">
        <v>96</v>
      </c>
      <c r="E19" s="3" t="s">
        <v>97</v>
      </c>
      <c r="F19" s="62">
        <v>5</v>
      </c>
      <c r="G19" s="1">
        <v>0</v>
      </c>
      <c r="H19" s="2">
        <v>2.87</v>
      </c>
      <c r="I19" s="2">
        <v>9.1</v>
      </c>
      <c r="J19" s="63">
        <v>9.1</v>
      </c>
      <c r="K19" s="61">
        <v>242</v>
      </c>
    </row>
    <row r="20" spans="1:11" ht="39.950000000000003" customHeight="1" x14ac:dyDescent="0.25">
      <c r="A20" s="58">
        <v>10</v>
      </c>
      <c r="B20" s="45">
        <v>14</v>
      </c>
      <c r="C20" s="3" t="s">
        <v>49</v>
      </c>
      <c r="D20" s="3" t="s">
        <v>58</v>
      </c>
      <c r="E20" s="3" t="s">
        <v>59</v>
      </c>
      <c r="F20" s="59">
        <v>5</v>
      </c>
      <c r="G20" s="64">
        <v>0</v>
      </c>
      <c r="H20" s="64">
        <v>3.71</v>
      </c>
      <c r="I20" s="64">
        <v>9.07</v>
      </c>
      <c r="J20" s="65">
        <v>9.07</v>
      </c>
      <c r="K20" s="61">
        <v>241</v>
      </c>
    </row>
    <row r="21" spans="1:11" ht="39.950000000000003" customHeight="1" x14ac:dyDescent="0.25">
      <c r="A21" s="58">
        <v>11</v>
      </c>
      <c r="B21" s="43">
        <v>24</v>
      </c>
      <c r="C21" s="5" t="s">
        <v>121</v>
      </c>
      <c r="D21" s="5" t="s">
        <v>127</v>
      </c>
      <c r="E21" s="5" t="s">
        <v>122</v>
      </c>
      <c r="F21" s="59">
        <v>5</v>
      </c>
      <c r="G21" s="60">
        <v>0</v>
      </c>
      <c r="H21" s="60">
        <v>2.84</v>
      </c>
      <c r="I21" s="60">
        <v>8.67</v>
      </c>
      <c r="J21" s="6">
        <v>8.67</v>
      </c>
      <c r="K21" s="61">
        <v>240</v>
      </c>
    </row>
    <row r="22" spans="1:11" ht="39.950000000000003" customHeight="1" x14ac:dyDescent="0.25">
      <c r="A22" s="58">
        <v>12</v>
      </c>
      <c r="B22" s="45">
        <v>21</v>
      </c>
      <c r="C22" s="3" t="s">
        <v>74</v>
      </c>
      <c r="D22" s="3" t="s">
        <v>100</v>
      </c>
      <c r="E22" s="3" t="s">
        <v>101</v>
      </c>
      <c r="F22" s="59">
        <v>5</v>
      </c>
      <c r="G22" s="60">
        <v>0</v>
      </c>
      <c r="H22" s="60">
        <v>2.21</v>
      </c>
      <c r="I22" s="60">
        <v>8.08</v>
      </c>
      <c r="J22" s="6">
        <v>8.08</v>
      </c>
      <c r="K22" s="61">
        <v>239</v>
      </c>
    </row>
    <row r="23" spans="1:11" ht="39.950000000000003" customHeight="1" x14ac:dyDescent="0.25">
      <c r="A23" s="58">
        <v>13</v>
      </c>
      <c r="B23" s="43">
        <v>12</v>
      </c>
      <c r="C23" s="5" t="s">
        <v>65</v>
      </c>
      <c r="D23" s="5" t="s">
        <v>123</v>
      </c>
      <c r="E23" s="5" t="s">
        <v>124</v>
      </c>
      <c r="F23" s="59">
        <v>5</v>
      </c>
      <c r="G23" s="60">
        <v>0</v>
      </c>
      <c r="H23" s="60">
        <v>1.98</v>
      </c>
      <c r="I23" s="60">
        <v>7.99</v>
      </c>
      <c r="J23" s="6">
        <v>7.99</v>
      </c>
      <c r="K23" s="61">
        <v>238</v>
      </c>
    </row>
    <row r="24" spans="1:11" ht="39.950000000000003" customHeight="1" x14ac:dyDescent="0.25">
      <c r="A24" s="58">
        <v>14</v>
      </c>
      <c r="B24" s="45">
        <v>26</v>
      </c>
      <c r="C24" s="90" t="s">
        <v>65</v>
      </c>
      <c r="D24" s="90" t="s">
        <v>87</v>
      </c>
      <c r="E24" s="90" t="s">
        <v>88</v>
      </c>
      <c r="F24" s="59">
        <v>4</v>
      </c>
      <c r="G24" s="60">
        <v>0</v>
      </c>
      <c r="H24" s="60">
        <v>2.5</v>
      </c>
      <c r="I24" s="60">
        <v>7.97</v>
      </c>
      <c r="J24" s="6">
        <v>7.97</v>
      </c>
      <c r="K24" s="61">
        <v>237</v>
      </c>
    </row>
    <row r="25" spans="1:11" ht="39.950000000000003" customHeight="1" x14ac:dyDescent="0.25">
      <c r="A25" s="58">
        <v>15</v>
      </c>
      <c r="B25" s="45">
        <v>25</v>
      </c>
      <c r="C25" s="3" t="s">
        <v>77</v>
      </c>
      <c r="D25" s="3" t="s">
        <v>78</v>
      </c>
      <c r="E25" s="3" t="s">
        <v>79</v>
      </c>
      <c r="F25" s="62">
        <v>5</v>
      </c>
      <c r="G25" s="1">
        <v>0</v>
      </c>
      <c r="H25" s="2">
        <v>1.88</v>
      </c>
      <c r="I25" s="2">
        <v>7.81</v>
      </c>
      <c r="J25" s="63">
        <v>7.81</v>
      </c>
      <c r="K25" s="61">
        <v>236</v>
      </c>
    </row>
    <row r="26" spans="1:11" ht="39.950000000000003" customHeight="1" x14ac:dyDescent="0.25">
      <c r="A26" s="58">
        <v>16</v>
      </c>
      <c r="B26" s="45">
        <v>15</v>
      </c>
      <c r="C26" s="3" t="s">
        <v>49</v>
      </c>
      <c r="D26" s="3" t="s">
        <v>50</v>
      </c>
      <c r="E26" s="3" t="s">
        <v>51</v>
      </c>
      <c r="F26" s="62">
        <v>5</v>
      </c>
      <c r="G26" s="1">
        <v>0</v>
      </c>
      <c r="H26" s="2">
        <v>0</v>
      </c>
      <c r="I26" s="2">
        <v>7.6</v>
      </c>
      <c r="J26" s="63">
        <v>7.6</v>
      </c>
      <c r="K26" s="61">
        <v>235</v>
      </c>
    </row>
    <row r="27" spans="1:11" ht="39.950000000000003" customHeight="1" x14ac:dyDescent="0.25">
      <c r="A27" s="58">
        <v>17</v>
      </c>
      <c r="B27" s="45">
        <v>10</v>
      </c>
      <c r="C27" s="3" t="s">
        <v>84</v>
      </c>
      <c r="D27" s="3" t="s">
        <v>85</v>
      </c>
      <c r="E27" s="3" t="s">
        <v>86</v>
      </c>
      <c r="F27" s="62">
        <v>4</v>
      </c>
      <c r="G27" s="1">
        <v>0</v>
      </c>
      <c r="H27" s="2">
        <v>3.76</v>
      </c>
      <c r="I27" s="2">
        <v>7.54</v>
      </c>
      <c r="J27" s="63">
        <v>7.54</v>
      </c>
      <c r="K27" s="61">
        <v>234</v>
      </c>
    </row>
    <row r="28" spans="1:11" ht="39.950000000000003" customHeight="1" x14ac:dyDescent="0.25">
      <c r="A28" s="58">
        <v>18</v>
      </c>
      <c r="B28" s="45">
        <v>17</v>
      </c>
      <c r="C28" s="3" t="s">
        <v>68</v>
      </c>
      <c r="D28" s="3" t="s">
        <v>69</v>
      </c>
      <c r="E28" s="3" t="s">
        <v>70</v>
      </c>
      <c r="F28" s="59">
        <v>5</v>
      </c>
      <c r="G28" s="60">
        <v>0</v>
      </c>
      <c r="H28" s="60">
        <v>0</v>
      </c>
      <c r="I28" s="60">
        <v>7.12</v>
      </c>
      <c r="J28" s="6">
        <v>7.12</v>
      </c>
      <c r="K28" s="61">
        <v>233</v>
      </c>
    </row>
    <row r="29" spans="1:11" ht="39.950000000000003" customHeight="1" x14ac:dyDescent="0.25">
      <c r="A29" s="58">
        <v>19</v>
      </c>
      <c r="B29" s="45">
        <v>27</v>
      </c>
      <c r="C29" s="3" t="s">
        <v>65</v>
      </c>
      <c r="D29" s="3" t="s">
        <v>66</v>
      </c>
      <c r="E29" s="3" t="s">
        <v>67</v>
      </c>
      <c r="F29" s="59">
        <v>4</v>
      </c>
      <c r="G29" s="60">
        <v>0</v>
      </c>
      <c r="H29" s="60">
        <v>2.16</v>
      </c>
      <c r="I29" s="60">
        <v>6.92</v>
      </c>
      <c r="J29" s="6">
        <v>6.92</v>
      </c>
      <c r="K29" s="61">
        <v>232</v>
      </c>
    </row>
    <row r="30" spans="1:11" ht="39.950000000000003" customHeight="1" x14ac:dyDescent="0.25">
      <c r="A30" s="58">
        <v>20</v>
      </c>
      <c r="B30" s="43">
        <v>7</v>
      </c>
      <c r="C30" s="102" t="s">
        <v>130</v>
      </c>
      <c r="D30" s="102" t="s">
        <v>130</v>
      </c>
      <c r="E30" s="102" t="s">
        <v>130</v>
      </c>
      <c r="F30" s="62">
        <v>5</v>
      </c>
      <c r="G30" s="1">
        <v>0</v>
      </c>
      <c r="H30" s="2">
        <v>2.16</v>
      </c>
      <c r="I30" s="2">
        <v>6.59</v>
      </c>
      <c r="J30" s="63">
        <v>6.59</v>
      </c>
      <c r="K30" s="61">
        <v>231</v>
      </c>
    </row>
    <row r="31" spans="1:11" ht="39.950000000000003" customHeight="1" x14ac:dyDescent="0.25">
      <c r="A31" s="58">
        <v>21</v>
      </c>
      <c r="B31" s="43">
        <v>19</v>
      </c>
      <c r="C31" s="3" t="s">
        <v>74</v>
      </c>
      <c r="D31" s="3" t="s">
        <v>75</v>
      </c>
      <c r="E31" s="3" t="s">
        <v>76</v>
      </c>
      <c r="F31" s="62">
        <v>4</v>
      </c>
      <c r="G31" s="1">
        <v>0</v>
      </c>
      <c r="H31" s="2">
        <v>2.64</v>
      </c>
      <c r="I31" s="2">
        <v>5.98</v>
      </c>
      <c r="J31" s="63">
        <v>5.98</v>
      </c>
      <c r="K31" s="61">
        <v>230</v>
      </c>
    </row>
    <row r="32" spans="1:11" ht="39.950000000000003" customHeight="1" x14ac:dyDescent="0.25">
      <c r="A32" s="58">
        <v>22</v>
      </c>
      <c r="B32" s="43">
        <v>6</v>
      </c>
      <c r="C32" s="3" t="s">
        <v>46</v>
      </c>
      <c r="D32" s="3" t="s">
        <v>60</v>
      </c>
      <c r="E32" s="3" t="s">
        <v>61</v>
      </c>
      <c r="F32" s="59">
        <v>4</v>
      </c>
      <c r="G32" s="60">
        <v>0</v>
      </c>
      <c r="H32" s="66">
        <v>2.08</v>
      </c>
      <c r="I32" s="66">
        <v>5.24</v>
      </c>
      <c r="J32" s="63">
        <v>5.24</v>
      </c>
      <c r="K32" s="61">
        <v>229</v>
      </c>
    </row>
    <row r="33" spans="1:11" ht="39.950000000000003" customHeight="1" x14ac:dyDescent="0.25">
      <c r="A33" s="58">
        <v>23</v>
      </c>
      <c r="B33" s="43">
        <v>2</v>
      </c>
      <c r="C33" s="3" t="s">
        <v>52</v>
      </c>
      <c r="D33" s="3" t="s">
        <v>53</v>
      </c>
      <c r="E33" s="3" t="s">
        <v>54</v>
      </c>
      <c r="F33" s="59">
        <v>4</v>
      </c>
      <c r="G33" s="64">
        <v>0</v>
      </c>
      <c r="H33" s="64">
        <v>2.2799999999999998</v>
      </c>
      <c r="I33" s="64">
        <v>4.63</v>
      </c>
      <c r="J33" s="65">
        <v>4.63</v>
      </c>
      <c r="K33" s="61">
        <v>228</v>
      </c>
    </row>
    <row r="34" spans="1:11" ht="39.950000000000003" customHeight="1" x14ac:dyDescent="0.25">
      <c r="A34" s="58">
        <v>24</v>
      </c>
      <c r="B34" s="45">
        <v>3</v>
      </c>
      <c r="C34" s="3" t="s">
        <v>104</v>
      </c>
      <c r="D34" s="3" t="s">
        <v>105</v>
      </c>
      <c r="E34" s="3" t="s">
        <v>106</v>
      </c>
      <c r="F34" s="59">
        <v>2</v>
      </c>
      <c r="G34" s="60">
        <v>0</v>
      </c>
      <c r="H34" s="60">
        <v>0</v>
      </c>
      <c r="I34" s="60">
        <v>1.96</v>
      </c>
      <c r="J34" s="6">
        <v>1.96</v>
      </c>
      <c r="K34" s="61">
        <v>227</v>
      </c>
    </row>
    <row r="35" spans="1:11" ht="39.950000000000003" customHeight="1" x14ac:dyDescent="0.25">
      <c r="A35" s="58">
        <v>25</v>
      </c>
      <c r="B35" s="43">
        <v>31</v>
      </c>
      <c r="C35" s="3" t="s">
        <v>49</v>
      </c>
      <c r="D35" s="5" t="s">
        <v>125</v>
      </c>
      <c r="E35" s="5" t="s">
        <v>126</v>
      </c>
      <c r="F35" s="59">
        <v>1</v>
      </c>
      <c r="G35" s="60">
        <v>0</v>
      </c>
      <c r="H35" s="60">
        <v>0</v>
      </c>
      <c r="I35" s="60">
        <v>1.42</v>
      </c>
      <c r="J35" s="6">
        <v>1.42</v>
      </c>
      <c r="K35" s="61">
        <v>226</v>
      </c>
    </row>
    <row r="36" spans="1:11" ht="39.950000000000003" customHeight="1" x14ac:dyDescent="0.25">
      <c r="A36" s="58">
        <v>26</v>
      </c>
      <c r="B36" s="45">
        <v>30</v>
      </c>
      <c r="C36" s="3" t="s">
        <v>77</v>
      </c>
      <c r="D36" s="3" t="s">
        <v>109</v>
      </c>
      <c r="E36" s="3" t="s">
        <v>110</v>
      </c>
      <c r="F36" s="59">
        <v>1</v>
      </c>
      <c r="G36" s="60">
        <v>0</v>
      </c>
      <c r="H36" s="60">
        <v>0</v>
      </c>
      <c r="I36" s="60">
        <v>1.1160000000000001</v>
      </c>
      <c r="J36" s="6">
        <v>1.1160000000000001</v>
      </c>
      <c r="K36" s="61">
        <v>225</v>
      </c>
    </row>
    <row r="37" spans="1:11" ht="39.950000000000003" customHeight="1" x14ac:dyDescent="0.25">
      <c r="A37" s="58">
        <v>27</v>
      </c>
      <c r="B37" s="43">
        <v>4</v>
      </c>
      <c r="C37" s="3" t="s">
        <v>77</v>
      </c>
      <c r="D37" s="3" t="s">
        <v>102</v>
      </c>
      <c r="E37" s="3" t="s">
        <v>103</v>
      </c>
      <c r="F37" s="59">
        <v>0</v>
      </c>
      <c r="G37" s="60">
        <v>0</v>
      </c>
      <c r="H37" s="60">
        <v>0</v>
      </c>
      <c r="I37" s="60">
        <v>0</v>
      </c>
      <c r="J37" s="6">
        <v>0</v>
      </c>
      <c r="K37" s="61">
        <v>215</v>
      </c>
    </row>
    <row r="38" spans="1:11" ht="39.950000000000003" customHeight="1" x14ac:dyDescent="0.25">
      <c r="A38" s="58">
        <v>27</v>
      </c>
      <c r="B38" s="45">
        <v>11</v>
      </c>
      <c r="C38" s="3" t="s">
        <v>77</v>
      </c>
      <c r="D38" s="3" t="s">
        <v>98</v>
      </c>
      <c r="E38" s="3" t="s">
        <v>99</v>
      </c>
      <c r="F38" s="59">
        <v>0</v>
      </c>
      <c r="G38" s="60">
        <v>0</v>
      </c>
      <c r="H38" s="60">
        <v>0</v>
      </c>
      <c r="I38" s="60">
        <v>0</v>
      </c>
      <c r="J38" s="6">
        <v>0</v>
      </c>
      <c r="K38" s="61">
        <v>215</v>
      </c>
    </row>
    <row r="39" spans="1:11" ht="39.950000000000003" customHeight="1" x14ac:dyDescent="0.25">
      <c r="A39" s="58">
        <v>27</v>
      </c>
      <c r="B39" s="45">
        <v>5</v>
      </c>
      <c r="C39" s="102" t="s">
        <v>130</v>
      </c>
      <c r="D39" s="102" t="s">
        <v>130</v>
      </c>
      <c r="E39" s="102" t="s">
        <v>130</v>
      </c>
      <c r="F39" s="59">
        <v>0</v>
      </c>
      <c r="G39" s="60">
        <v>0</v>
      </c>
      <c r="H39" s="60">
        <v>0</v>
      </c>
      <c r="I39" s="60">
        <v>0</v>
      </c>
      <c r="J39" s="6">
        <v>0</v>
      </c>
      <c r="K39" s="61">
        <v>215</v>
      </c>
    </row>
    <row r="40" spans="1:11" ht="39.950000000000003" customHeight="1" x14ac:dyDescent="0.25">
      <c r="A40" s="58">
        <v>27</v>
      </c>
      <c r="B40" s="45">
        <v>8</v>
      </c>
      <c r="C40" s="102" t="s">
        <v>130</v>
      </c>
      <c r="D40" s="102" t="s">
        <v>130</v>
      </c>
      <c r="E40" s="102" t="s">
        <v>130</v>
      </c>
      <c r="F40" s="59">
        <v>0</v>
      </c>
      <c r="G40" s="60">
        <v>0</v>
      </c>
      <c r="H40" s="60">
        <v>0</v>
      </c>
      <c r="I40" s="60">
        <v>0</v>
      </c>
      <c r="J40" s="6">
        <v>0</v>
      </c>
      <c r="K40" s="61">
        <v>215</v>
      </c>
    </row>
    <row r="41" spans="1:11" ht="39.950000000000003" customHeight="1" x14ac:dyDescent="0.25">
      <c r="A41" s="58">
        <v>27</v>
      </c>
      <c r="B41" s="43">
        <v>9</v>
      </c>
      <c r="C41" s="102" t="s">
        <v>130</v>
      </c>
      <c r="D41" s="102" t="s">
        <v>130</v>
      </c>
      <c r="E41" s="102" t="s">
        <v>130</v>
      </c>
      <c r="F41" s="59">
        <v>0</v>
      </c>
      <c r="G41" s="60">
        <v>0</v>
      </c>
      <c r="H41" s="60">
        <v>0</v>
      </c>
      <c r="I41" s="60">
        <v>0</v>
      </c>
      <c r="J41" s="6">
        <v>0</v>
      </c>
      <c r="K41" s="61">
        <v>215</v>
      </c>
    </row>
    <row r="42" spans="1:11" ht="39.950000000000003" customHeight="1" x14ac:dyDescent="0.25">
      <c r="A42" s="58">
        <v>27</v>
      </c>
      <c r="B42" s="45">
        <v>22</v>
      </c>
      <c r="C42" s="102" t="s">
        <v>130</v>
      </c>
      <c r="D42" s="102" t="s">
        <v>130</v>
      </c>
      <c r="E42" s="102" t="s">
        <v>130</v>
      </c>
      <c r="F42" s="59">
        <v>0</v>
      </c>
      <c r="G42" s="60">
        <v>0</v>
      </c>
      <c r="H42" s="60">
        <v>0</v>
      </c>
      <c r="I42" s="60">
        <v>0</v>
      </c>
      <c r="J42" s="6">
        <v>0</v>
      </c>
      <c r="K42" s="61">
        <v>215</v>
      </c>
    </row>
    <row r="43" spans="1:11" ht="39.950000000000003" customHeight="1" x14ac:dyDescent="0.25">
      <c r="A43" s="58"/>
      <c r="B43" s="45"/>
      <c r="C43" s="3"/>
      <c r="D43" s="3"/>
      <c r="E43" s="3"/>
      <c r="F43" s="59"/>
      <c r="G43" s="60"/>
      <c r="H43" s="60"/>
      <c r="I43" s="60"/>
      <c r="J43" s="6"/>
      <c r="K43" s="61"/>
    </row>
    <row r="44" spans="1:11" ht="39.950000000000003" customHeight="1" x14ac:dyDescent="0.25">
      <c r="A44" s="58"/>
      <c r="B44" s="43"/>
      <c r="C44" s="3"/>
      <c r="D44" s="3"/>
      <c r="E44" s="3"/>
      <c r="F44" s="59"/>
      <c r="G44" s="60"/>
      <c r="H44" s="60"/>
      <c r="I44" s="60"/>
      <c r="J44" s="6"/>
      <c r="K44" s="61"/>
    </row>
    <row r="45" spans="1:11" ht="39.950000000000003" customHeight="1" x14ac:dyDescent="0.25">
      <c r="A45" s="58"/>
      <c r="B45" s="45"/>
      <c r="C45" s="5"/>
      <c r="D45" s="5"/>
      <c r="E45" s="5"/>
      <c r="F45" s="59" t="s">
        <v>24</v>
      </c>
      <c r="G45" s="60"/>
      <c r="H45" s="60"/>
      <c r="I45" s="60"/>
      <c r="J45" s="6"/>
      <c r="K45" s="61"/>
    </row>
    <row r="46" spans="1:11" ht="39.950000000000003" customHeight="1" x14ac:dyDescent="0.25">
      <c r="A46" s="58"/>
      <c r="B46" s="45"/>
      <c r="C46" s="5"/>
      <c r="D46" s="5"/>
      <c r="E46" s="5"/>
      <c r="F46" s="59"/>
      <c r="G46" s="60"/>
      <c r="H46" s="60"/>
      <c r="I46" s="60"/>
      <c r="J46" s="6"/>
      <c r="K46" s="61"/>
    </row>
    <row r="47" spans="1:11" ht="39.950000000000003" customHeight="1" x14ac:dyDescent="0.25">
      <c r="A47" s="58"/>
      <c r="B47" s="45"/>
      <c r="C47" s="5"/>
      <c r="D47" s="5"/>
      <c r="E47" s="5"/>
      <c r="F47" s="59"/>
      <c r="G47" s="60"/>
      <c r="H47" s="60"/>
      <c r="I47" s="60"/>
      <c r="J47" s="6"/>
      <c r="K47" s="61"/>
    </row>
    <row r="48" spans="1:11" ht="39.950000000000003" customHeight="1" x14ac:dyDescent="0.25">
      <c r="A48" s="58"/>
      <c r="B48" s="45"/>
      <c r="C48" s="5"/>
      <c r="D48" s="5"/>
      <c r="E48" s="5"/>
      <c r="F48" s="59"/>
      <c r="G48" s="60"/>
      <c r="H48" s="60"/>
      <c r="I48" s="60"/>
      <c r="J48" s="6"/>
      <c r="K48" s="61"/>
    </row>
    <row r="49" spans="1:11" ht="39.950000000000003" customHeight="1" x14ac:dyDescent="0.25">
      <c r="A49" s="58"/>
      <c r="B49" s="43"/>
      <c r="C49" s="5"/>
      <c r="D49" s="5"/>
      <c r="E49" s="5"/>
      <c r="F49" s="59"/>
      <c r="G49" s="60"/>
      <c r="H49" s="60"/>
      <c r="I49" s="60"/>
      <c r="J49" s="6"/>
      <c r="K49" s="61"/>
    </row>
    <row r="50" spans="1:11" ht="39.950000000000003" customHeight="1" x14ac:dyDescent="0.25">
      <c r="A50" s="58"/>
      <c r="B50" s="45"/>
      <c r="C50" s="5"/>
      <c r="D50" s="5"/>
      <c r="E50" s="5"/>
      <c r="F50" s="59"/>
      <c r="G50" s="60"/>
      <c r="H50" s="60"/>
      <c r="I50" s="60"/>
      <c r="J50" s="6"/>
      <c r="K50" s="61"/>
    </row>
    <row r="51" spans="1:11" ht="39.950000000000003" customHeight="1" x14ac:dyDescent="0.25">
      <c r="A51" s="58"/>
      <c r="B51" s="43"/>
      <c r="C51" s="5"/>
      <c r="D51" s="5"/>
      <c r="E51" s="5"/>
      <c r="F51" s="59"/>
      <c r="G51" s="60"/>
      <c r="H51" s="60"/>
      <c r="I51" s="60"/>
      <c r="J51" s="6"/>
      <c r="K51" s="61"/>
    </row>
    <row r="52" spans="1:11" ht="39.950000000000003" customHeight="1" x14ac:dyDescent="0.25">
      <c r="A52" s="58"/>
      <c r="B52" s="43"/>
      <c r="C52" s="5"/>
      <c r="D52" s="5"/>
      <c r="E52" s="5"/>
      <c r="F52" s="59"/>
      <c r="G52" s="60"/>
      <c r="H52" s="60"/>
      <c r="I52" s="60"/>
      <c r="J52" s="6"/>
      <c r="K52" s="61"/>
    </row>
    <row r="53" spans="1:11" ht="39.950000000000003" customHeight="1" x14ac:dyDescent="0.25">
      <c r="A53" s="58"/>
      <c r="B53" s="45"/>
      <c r="C53" s="5"/>
      <c r="D53" s="5"/>
      <c r="E53" s="5"/>
      <c r="F53" s="59"/>
      <c r="G53" s="60"/>
      <c r="H53" s="60"/>
      <c r="I53" s="60"/>
      <c r="J53" s="6"/>
      <c r="K53" s="61"/>
    </row>
    <row r="54" spans="1:11" ht="39.950000000000003" customHeight="1" x14ac:dyDescent="0.25">
      <c r="A54" s="58"/>
      <c r="B54" s="45"/>
      <c r="C54" s="5"/>
      <c r="D54" s="5"/>
      <c r="E54" s="5"/>
      <c r="F54" s="59"/>
      <c r="G54" s="60"/>
      <c r="H54" s="60"/>
      <c r="I54" s="60"/>
      <c r="J54" s="6"/>
      <c r="K54" s="61"/>
    </row>
    <row r="55" spans="1:11" ht="39.950000000000003" customHeight="1" x14ac:dyDescent="0.25">
      <c r="A55" s="58"/>
      <c r="B55" s="43"/>
      <c r="C55" s="5"/>
      <c r="D55" s="5"/>
      <c r="E55" s="5"/>
      <c r="F55" s="59"/>
      <c r="G55" s="60"/>
      <c r="H55" s="60"/>
      <c r="I55" s="60"/>
      <c r="J55" s="6"/>
      <c r="K55" s="61"/>
    </row>
    <row r="56" spans="1:11" ht="39.950000000000003" customHeight="1" x14ac:dyDescent="0.25">
      <c r="A56" s="58"/>
      <c r="B56" s="43"/>
      <c r="C56" s="5"/>
      <c r="D56" s="5"/>
      <c r="E56" s="5"/>
      <c r="F56" s="59"/>
      <c r="G56" s="60"/>
      <c r="H56" s="60"/>
      <c r="I56" s="60"/>
      <c r="J56" s="6"/>
      <c r="K56" s="61"/>
    </row>
    <row r="57" spans="1:11" ht="39.950000000000003" customHeight="1" x14ac:dyDescent="0.25">
      <c r="A57" s="58"/>
      <c r="B57" s="70"/>
      <c r="C57" s="5"/>
      <c r="D57" s="33"/>
      <c r="E57" s="33"/>
      <c r="F57" s="59"/>
      <c r="G57" s="60"/>
      <c r="H57" s="60"/>
      <c r="I57" s="60"/>
      <c r="J57" s="6"/>
      <c r="K57" s="61"/>
    </row>
    <row r="58" spans="1:11" ht="39.950000000000003" customHeight="1" x14ac:dyDescent="0.25">
      <c r="A58" s="58"/>
      <c r="B58" s="43"/>
      <c r="C58" s="5"/>
      <c r="D58" s="5"/>
      <c r="E58" s="5"/>
      <c r="F58" s="59"/>
      <c r="G58" s="60"/>
      <c r="H58" s="60"/>
      <c r="I58" s="60"/>
      <c r="J58" s="6"/>
      <c r="K58" s="61"/>
    </row>
    <row r="59" spans="1:11" ht="39.950000000000003" customHeight="1" x14ac:dyDescent="0.25">
      <c r="A59" s="71"/>
      <c r="B59" s="72"/>
      <c r="C59" s="73"/>
      <c r="D59" s="73"/>
      <c r="E59" s="73"/>
      <c r="F59" s="35"/>
      <c r="G59" s="35"/>
      <c r="H59" s="35"/>
      <c r="I59" s="35"/>
      <c r="J59" s="74"/>
      <c r="K59" s="61"/>
    </row>
    <row r="60" spans="1:11" ht="39.950000000000003" customHeight="1" x14ac:dyDescent="0.25">
      <c r="A60" s="71"/>
      <c r="B60" s="72"/>
      <c r="C60" s="73"/>
      <c r="D60" s="73"/>
      <c r="E60" s="73"/>
      <c r="F60" s="35"/>
      <c r="G60" s="35"/>
      <c r="H60" s="35"/>
      <c r="I60" s="35"/>
      <c r="J60" s="74"/>
      <c r="K60" s="61"/>
    </row>
    <row r="61" spans="1:11" ht="39.950000000000003" customHeight="1" x14ac:dyDescent="0.25">
      <c r="A61" s="58"/>
      <c r="B61" s="45"/>
      <c r="C61" s="5"/>
      <c r="D61" s="5"/>
      <c r="E61" s="5"/>
      <c r="F61" s="59"/>
      <c r="G61" s="60"/>
      <c r="H61" s="60"/>
      <c r="I61" s="60"/>
      <c r="J61" s="6"/>
      <c r="K61" s="61"/>
    </row>
    <row r="62" spans="1:11" ht="39.950000000000003" customHeight="1" x14ac:dyDescent="0.25">
      <c r="A62" s="58"/>
      <c r="B62" s="45"/>
      <c r="C62" s="5"/>
      <c r="D62" s="5"/>
      <c r="E62" s="5"/>
      <c r="F62" s="59"/>
      <c r="G62" s="60"/>
      <c r="H62" s="60"/>
      <c r="I62" s="60"/>
      <c r="J62" s="6"/>
      <c r="K62" s="61"/>
    </row>
    <row r="63" spans="1:11" ht="39.950000000000003" customHeight="1" x14ac:dyDescent="0.25">
      <c r="A63" s="58"/>
      <c r="B63" s="45"/>
      <c r="C63" s="5"/>
      <c r="D63" s="5"/>
      <c r="E63" s="5"/>
      <c r="F63" s="59"/>
      <c r="G63" s="60"/>
      <c r="H63" s="60"/>
      <c r="I63" s="60"/>
      <c r="J63" s="6"/>
      <c r="K63" s="61"/>
    </row>
    <row r="64" spans="1:11" ht="39.950000000000003" customHeight="1" x14ac:dyDescent="0.25">
      <c r="A64" s="58"/>
      <c r="B64" s="43"/>
      <c r="C64" s="5"/>
      <c r="D64" s="5"/>
      <c r="E64" s="5"/>
      <c r="F64" s="59"/>
      <c r="G64" s="60"/>
      <c r="H64" s="60"/>
      <c r="I64" s="60"/>
      <c r="J64" s="6"/>
      <c r="K64" s="61"/>
    </row>
    <row r="65" spans="1:11" ht="39.950000000000003" customHeight="1" x14ac:dyDescent="0.25">
      <c r="A65" s="58"/>
      <c r="B65" s="45"/>
      <c r="C65" s="5"/>
      <c r="D65" s="5"/>
      <c r="E65" s="5"/>
      <c r="F65" s="59"/>
      <c r="G65" s="60"/>
      <c r="H65" s="60"/>
      <c r="I65" s="60"/>
      <c r="J65" s="6"/>
      <c r="K65" s="61"/>
    </row>
    <row r="66" spans="1:11" ht="39.950000000000003" customHeight="1" x14ac:dyDescent="0.25">
      <c r="A66" s="58"/>
      <c r="B66" s="45"/>
      <c r="C66" s="5"/>
      <c r="D66" s="5"/>
      <c r="E66" s="5"/>
      <c r="F66" s="59"/>
      <c r="G66" s="60"/>
      <c r="H66" s="60"/>
      <c r="I66" s="60"/>
      <c r="J66" s="6"/>
      <c r="K66" s="61"/>
    </row>
    <row r="67" spans="1:11" ht="39.950000000000003" customHeight="1" x14ac:dyDescent="0.25">
      <c r="A67" s="58"/>
      <c r="B67" s="45"/>
      <c r="C67" s="5"/>
      <c r="D67" s="5"/>
      <c r="E67" s="5"/>
      <c r="F67" s="59"/>
      <c r="G67" s="60"/>
      <c r="H67" s="60"/>
      <c r="I67" s="60"/>
      <c r="J67" s="6"/>
      <c r="K67" s="61"/>
    </row>
    <row r="68" spans="1:11" ht="39.950000000000003" customHeight="1" x14ac:dyDescent="0.25">
      <c r="A68" s="58"/>
      <c r="B68" s="45"/>
      <c r="C68" s="5"/>
      <c r="D68" s="5"/>
      <c r="E68" s="5"/>
      <c r="F68" s="59"/>
      <c r="G68" s="60"/>
      <c r="H68" s="60"/>
      <c r="I68" s="60"/>
      <c r="J68" s="6"/>
      <c r="K68" s="61"/>
    </row>
    <row r="69" spans="1:11" ht="39.950000000000003" customHeight="1" x14ac:dyDescent="0.25">
      <c r="A69" s="58"/>
      <c r="B69" s="43"/>
      <c r="C69" s="5"/>
      <c r="D69" s="5"/>
      <c r="E69" s="5"/>
      <c r="F69" s="59"/>
      <c r="G69" s="60"/>
      <c r="H69" s="60"/>
      <c r="I69" s="60"/>
      <c r="J69" s="6"/>
      <c r="K69" s="61"/>
    </row>
    <row r="70" spans="1:11" ht="39.950000000000003" customHeight="1" x14ac:dyDescent="0.25">
      <c r="A70" s="58"/>
      <c r="B70" s="45"/>
      <c r="C70" s="5"/>
      <c r="D70" s="5"/>
      <c r="E70" s="5"/>
      <c r="F70" s="59"/>
      <c r="G70" s="60"/>
      <c r="H70" s="60"/>
      <c r="I70" s="60"/>
      <c r="J70" s="6"/>
      <c r="K70" s="61"/>
    </row>
    <row r="71" spans="1:11" ht="39.950000000000003" customHeight="1" x14ac:dyDescent="0.25">
      <c r="A71" s="58"/>
      <c r="B71" s="43"/>
      <c r="C71" s="5"/>
      <c r="D71" s="5"/>
      <c r="E71" s="5"/>
      <c r="F71" s="59"/>
      <c r="G71" s="60"/>
      <c r="H71" s="60"/>
      <c r="I71" s="60"/>
      <c r="J71" s="6"/>
      <c r="K71" s="61"/>
    </row>
    <row r="72" spans="1:11" ht="39.950000000000003" customHeight="1" x14ac:dyDescent="0.25">
      <c r="A72" s="58"/>
      <c r="B72" s="43"/>
      <c r="C72" s="5"/>
      <c r="D72" s="5"/>
      <c r="E72" s="5"/>
      <c r="F72" s="59"/>
      <c r="G72" s="60"/>
      <c r="H72" s="60"/>
      <c r="I72" s="60"/>
      <c r="J72" s="6"/>
      <c r="K72" s="61"/>
    </row>
    <row r="73" spans="1:11" ht="39.950000000000003" customHeight="1" x14ac:dyDescent="0.25">
      <c r="A73" s="58"/>
      <c r="B73" s="45"/>
      <c r="C73" s="5"/>
      <c r="D73" s="5"/>
      <c r="E73" s="5"/>
      <c r="F73" s="59"/>
      <c r="G73" s="60"/>
      <c r="H73" s="60"/>
      <c r="I73" s="60"/>
      <c r="J73" s="6"/>
      <c r="K73" s="61"/>
    </row>
    <row r="74" spans="1:11" ht="39.950000000000003" customHeight="1" x14ac:dyDescent="0.25">
      <c r="A74" s="58"/>
      <c r="B74" s="45"/>
      <c r="C74" s="5"/>
      <c r="D74" s="5"/>
      <c r="E74" s="5"/>
      <c r="F74" s="59"/>
      <c r="G74" s="60"/>
      <c r="H74" s="60"/>
      <c r="I74" s="60"/>
      <c r="J74" s="6"/>
      <c r="K74" s="61"/>
    </row>
    <row r="75" spans="1:11" ht="39.950000000000003" customHeight="1" x14ac:dyDescent="0.25">
      <c r="A75" s="58"/>
      <c r="B75" s="43"/>
      <c r="C75" s="5"/>
      <c r="D75" s="5"/>
      <c r="E75" s="5"/>
      <c r="F75" s="59"/>
      <c r="G75" s="60"/>
      <c r="H75" s="60"/>
      <c r="I75" s="60"/>
      <c r="J75" s="6"/>
      <c r="K75" s="61"/>
    </row>
    <row r="76" spans="1:11" ht="39.950000000000003" customHeight="1" x14ac:dyDescent="0.25">
      <c r="A76" s="58"/>
      <c r="B76" s="43"/>
      <c r="C76" s="5"/>
      <c r="D76" s="5"/>
      <c r="E76" s="5"/>
      <c r="F76" s="59"/>
      <c r="G76" s="60"/>
      <c r="H76" s="60"/>
      <c r="I76" s="60"/>
      <c r="J76" s="6"/>
      <c r="K76" s="61"/>
    </row>
    <row r="77" spans="1:11" ht="39.950000000000003" customHeight="1" x14ac:dyDescent="0.25">
      <c r="A77" s="58"/>
      <c r="B77" s="70"/>
      <c r="C77" s="5"/>
      <c r="D77" s="33"/>
      <c r="E77" s="33"/>
      <c r="F77" s="59"/>
      <c r="G77" s="60"/>
      <c r="H77" s="60"/>
      <c r="I77" s="60"/>
      <c r="J77" s="6"/>
      <c r="K77" s="61"/>
    </row>
    <row r="78" spans="1:11" ht="39.950000000000003" customHeight="1" x14ac:dyDescent="0.25">
      <c r="A78" s="58"/>
      <c r="B78" s="43"/>
      <c r="C78" s="5"/>
      <c r="D78" s="5"/>
      <c r="E78" s="5"/>
      <c r="F78" s="59"/>
      <c r="G78" s="60"/>
      <c r="H78" s="60"/>
      <c r="I78" s="60"/>
      <c r="J78" s="6"/>
      <c r="K78" s="61"/>
    </row>
    <row r="79" spans="1:11" ht="39.950000000000003" customHeight="1" x14ac:dyDescent="0.25">
      <c r="A79" s="71"/>
      <c r="B79" s="72"/>
      <c r="C79" s="73"/>
      <c r="D79" s="73"/>
      <c r="E79" s="73"/>
      <c r="F79" s="35"/>
      <c r="G79" s="35"/>
      <c r="H79" s="35"/>
      <c r="I79" s="35"/>
      <c r="J79" s="74"/>
      <c r="K79" s="61"/>
    </row>
    <row r="80" spans="1:11" ht="39.950000000000003" customHeight="1" x14ac:dyDescent="0.25">
      <c r="A80" s="71"/>
      <c r="B80" s="72"/>
      <c r="C80" s="73"/>
      <c r="D80" s="73"/>
      <c r="E80" s="73"/>
      <c r="F80" s="35"/>
      <c r="G80" s="35"/>
      <c r="H80" s="35"/>
      <c r="I80" s="35"/>
      <c r="J80" s="74"/>
      <c r="K80" s="61"/>
    </row>
  </sheetData>
  <sheetProtection algorithmName="SHA-512" hashValue="wNWhGvVe7vGV/xphW64FbnNbDMIJcEvxtTMvbbRBaTZYw13ma+Xum83OWmQdUzAxN7yK3zVmcljEiVxx+jXFCw==" saltValue="VRUs9esrKdRyiugfRz1kdg==" spinCount="100000" sheet="1" objects="1" scenarios="1"/>
  <mergeCells count="2">
    <mergeCell ref="A1:K1"/>
    <mergeCell ref="A9:K9"/>
  </mergeCells>
  <conditionalFormatting sqref="H12 H15">
    <cfRule type="top10" dxfId="43" priority="8" rank="1"/>
  </conditionalFormatting>
  <conditionalFormatting sqref="H13">
    <cfRule type="top10" dxfId="42" priority="3" rank="1"/>
  </conditionalFormatting>
  <conditionalFormatting sqref="H14">
    <cfRule type="top10" dxfId="41" priority="2" rank="1"/>
  </conditionalFormatting>
  <conditionalFormatting sqref="H21">
    <cfRule type="top10" dxfId="40" priority="1" rank="1"/>
  </conditionalFormatting>
  <conditionalFormatting sqref="H24">
    <cfRule type="top10" dxfId="39" priority="5" rank="1"/>
  </conditionalFormatting>
  <conditionalFormatting sqref="H25">
    <cfRule type="top10" dxfId="38" priority="4" rank="1"/>
  </conditionalFormatting>
  <conditionalFormatting sqref="H26">
    <cfRule type="top10" dxfId="37" priority="7" rank="1"/>
  </conditionalFormatting>
  <conditionalFormatting sqref="H31:H32">
    <cfRule type="top10" dxfId="36" priority="9" rank="1"/>
  </conditionalFormatting>
  <conditionalFormatting sqref="H33">
    <cfRule type="top10" dxfId="35" priority="6" rank="1"/>
  </conditionalFormatting>
  <conditionalFormatting sqref="H43:H78">
    <cfRule type="top10" dxfId="34" priority="22" rank="1"/>
  </conditionalFormatting>
  <pageMargins left="0.7" right="0.7" top="0.75" bottom="0.75" header="0.3" footer="0.3"/>
  <pageSetup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545F1-B6FE-4A43-9A0E-3984C50CD45F}">
  <dimension ref="A1:K83"/>
  <sheetViews>
    <sheetView zoomScale="80" zoomScaleNormal="80" workbookViewId="0">
      <selection activeCell="C12" sqref="C12"/>
    </sheetView>
  </sheetViews>
  <sheetFormatPr defaultRowHeight="15" x14ac:dyDescent="0.25"/>
  <cols>
    <col min="1" max="2" width="15.7109375" customWidth="1"/>
    <col min="3" max="3" width="30.7109375" customWidth="1"/>
    <col min="4" max="4" width="27.140625" customWidth="1"/>
    <col min="5" max="5" width="32.140625" customWidth="1"/>
    <col min="6" max="11" width="20.7109375" customWidth="1"/>
  </cols>
  <sheetData>
    <row r="1" spans="1:11" ht="62.25" customHeight="1" x14ac:dyDescent="0.25">
      <c r="A1" s="140" t="s">
        <v>44</v>
      </c>
      <c r="B1" s="140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39.950000000000003" customHeight="1" x14ac:dyDescent="0.25">
      <c r="A2" s="37" t="s">
        <v>13</v>
      </c>
      <c r="B2" s="84" t="s">
        <v>41</v>
      </c>
      <c r="C2" s="39" t="s">
        <v>15</v>
      </c>
      <c r="D2" s="40" t="s">
        <v>16</v>
      </c>
      <c r="E2" s="40" t="s">
        <v>17</v>
      </c>
      <c r="F2" s="40" t="s">
        <v>18</v>
      </c>
      <c r="G2" s="40" t="s">
        <v>19</v>
      </c>
      <c r="H2" s="40" t="s">
        <v>20</v>
      </c>
      <c r="I2" s="40" t="s">
        <v>21</v>
      </c>
      <c r="J2" s="41" t="s">
        <v>22</v>
      </c>
      <c r="K2" s="38" t="s">
        <v>23</v>
      </c>
    </row>
    <row r="3" spans="1:11" ht="39.950000000000003" customHeight="1" x14ac:dyDescent="0.25">
      <c r="A3" s="42">
        <v>1</v>
      </c>
      <c r="B3" s="78">
        <v>18</v>
      </c>
      <c r="C3" s="78" t="s">
        <v>38</v>
      </c>
      <c r="D3" s="78" t="s">
        <v>30</v>
      </c>
      <c r="E3" s="78" t="s">
        <v>31</v>
      </c>
      <c r="F3" s="85">
        <v>3</v>
      </c>
      <c r="G3" s="79">
        <v>0</v>
      </c>
      <c r="H3" s="79">
        <v>2.75</v>
      </c>
      <c r="I3" s="79">
        <v>6.79</v>
      </c>
      <c r="J3" s="79">
        <v>6.79</v>
      </c>
      <c r="K3" s="44">
        <v>250</v>
      </c>
    </row>
    <row r="4" spans="1:11" ht="39.950000000000003" customHeight="1" x14ac:dyDescent="0.25">
      <c r="A4" s="42">
        <v>2</v>
      </c>
      <c r="B4" s="78">
        <v>7</v>
      </c>
      <c r="C4" s="78" t="s">
        <v>39</v>
      </c>
      <c r="D4" s="78" t="s">
        <v>32</v>
      </c>
      <c r="E4" s="78" t="s">
        <v>33</v>
      </c>
      <c r="F4" s="85">
        <v>3</v>
      </c>
      <c r="G4" s="79">
        <v>0</v>
      </c>
      <c r="H4" s="79">
        <v>2.8</v>
      </c>
      <c r="I4" s="79">
        <v>6.58</v>
      </c>
      <c r="J4" s="79">
        <v>6.58</v>
      </c>
      <c r="K4" s="44">
        <v>249</v>
      </c>
    </row>
    <row r="5" spans="1:11" ht="39.950000000000003" customHeight="1" x14ac:dyDescent="0.25">
      <c r="A5" s="42">
        <v>3</v>
      </c>
      <c r="B5" s="80">
        <v>30</v>
      </c>
      <c r="C5" s="80" t="s">
        <v>40</v>
      </c>
      <c r="D5" s="80" t="s">
        <v>34</v>
      </c>
      <c r="E5" s="80" t="s">
        <v>35</v>
      </c>
      <c r="F5" s="86">
        <v>3</v>
      </c>
      <c r="G5" s="81">
        <v>0</v>
      </c>
      <c r="H5" s="81">
        <v>2.17</v>
      </c>
      <c r="I5" s="81">
        <v>4.76</v>
      </c>
      <c r="J5" s="81">
        <v>4.76</v>
      </c>
      <c r="K5" s="44">
        <v>248</v>
      </c>
    </row>
    <row r="6" spans="1:11" ht="39.950000000000003" customHeight="1" x14ac:dyDescent="0.25">
      <c r="A6" s="42">
        <v>4</v>
      </c>
      <c r="B6" s="82">
        <v>3</v>
      </c>
      <c r="C6" s="82" t="s">
        <v>38</v>
      </c>
      <c r="D6" s="82" t="s">
        <v>36</v>
      </c>
      <c r="E6" s="82" t="s">
        <v>37</v>
      </c>
      <c r="F6" s="87">
        <v>3</v>
      </c>
      <c r="G6" s="83">
        <v>0</v>
      </c>
      <c r="H6" s="83">
        <v>1.5</v>
      </c>
      <c r="I6" s="83">
        <v>3.95</v>
      </c>
      <c r="J6" s="83">
        <v>3.95</v>
      </c>
      <c r="K6" s="44">
        <v>247</v>
      </c>
    </row>
    <row r="7" spans="1:11" ht="39.950000000000003" customHeight="1" x14ac:dyDescent="0.25">
      <c r="A7" s="46"/>
      <c r="B7" s="47"/>
      <c r="C7" s="48"/>
      <c r="D7" s="48"/>
      <c r="E7" s="48"/>
      <c r="F7" s="49"/>
      <c r="G7" s="50"/>
      <c r="H7" s="50"/>
      <c r="I7" s="50"/>
      <c r="J7" s="51"/>
      <c r="K7" s="51"/>
    </row>
    <row r="8" spans="1:11" ht="39.950000000000003" customHeight="1" x14ac:dyDescent="0.25">
      <c r="A8" s="52"/>
      <c r="B8" s="53"/>
      <c r="C8" s="54"/>
      <c r="D8" s="54"/>
      <c r="E8" s="54"/>
      <c r="F8" s="55"/>
      <c r="G8" s="56"/>
      <c r="H8" s="56"/>
      <c r="I8" s="56"/>
      <c r="J8" s="57"/>
      <c r="K8" s="57"/>
    </row>
    <row r="9" spans="1:11" ht="62.25" customHeight="1" x14ac:dyDescent="0.25">
      <c r="A9" s="140" t="s">
        <v>45</v>
      </c>
      <c r="B9" s="140"/>
      <c r="C9" s="141"/>
      <c r="D9" s="141"/>
      <c r="E9" s="141"/>
      <c r="F9" s="141"/>
      <c r="G9" s="141"/>
      <c r="H9" s="141"/>
      <c r="I9" s="141"/>
      <c r="J9" s="141"/>
      <c r="K9" s="141"/>
    </row>
    <row r="10" spans="1:11" ht="39.950000000000003" customHeight="1" x14ac:dyDescent="0.25">
      <c r="A10" s="37" t="s">
        <v>13</v>
      </c>
      <c r="B10" s="84" t="s">
        <v>41</v>
      </c>
      <c r="C10" s="39" t="s">
        <v>15</v>
      </c>
      <c r="D10" s="40" t="s">
        <v>16</v>
      </c>
      <c r="E10" s="40" t="s">
        <v>17</v>
      </c>
      <c r="F10" s="40" t="s">
        <v>18</v>
      </c>
      <c r="G10" s="40" t="s">
        <v>19</v>
      </c>
      <c r="H10" s="40" t="s">
        <v>20</v>
      </c>
      <c r="I10" s="40" t="s">
        <v>21</v>
      </c>
      <c r="J10" s="41" t="s">
        <v>22</v>
      </c>
      <c r="K10" s="38" t="s">
        <v>23</v>
      </c>
    </row>
    <row r="11" spans="1:11" ht="39.950000000000003" customHeight="1" x14ac:dyDescent="0.25">
      <c r="A11" s="58">
        <v>1</v>
      </c>
      <c r="B11" s="78">
        <v>15</v>
      </c>
      <c r="C11" s="3" t="s">
        <v>46</v>
      </c>
      <c r="D11" s="3" t="s">
        <v>47</v>
      </c>
      <c r="E11" s="3" t="s">
        <v>48</v>
      </c>
      <c r="F11" s="88">
        <v>5</v>
      </c>
      <c r="G11" s="89">
        <v>0</v>
      </c>
      <c r="H11" s="88">
        <v>3.98</v>
      </c>
      <c r="I11" s="88">
        <v>14.38</v>
      </c>
      <c r="J11" s="89">
        <v>14.38</v>
      </c>
      <c r="K11" s="61">
        <v>250</v>
      </c>
    </row>
    <row r="12" spans="1:11" ht="39.950000000000003" customHeight="1" x14ac:dyDescent="0.25">
      <c r="A12" s="58">
        <v>2</v>
      </c>
      <c r="B12" s="78">
        <v>5</v>
      </c>
      <c r="C12" s="3" t="s">
        <v>49</v>
      </c>
      <c r="D12" s="3" t="s">
        <v>50</v>
      </c>
      <c r="E12" s="3" t="s">
        <v>51</v>
      </c>
      <c r="F12" s="88">
        <v>5</v>
      </c>
      <c r="G12" s="89">
        <v>0</v>
      </c>
      <c r="H12" s="88">
        <v>4.55</v>
      </c>
      <c r="I12" s="88">
        <v>13.65</v>
      </c>
      <c r="J12" s="89">
        <v>13.65</v>
      </c>
      <c r="K12" s="61">
        <v>249</v>
      </c>
    </row>
    <row r="13" spans="1:11" ht="39.950000000000003" customHeight="1" x14ac:dyDescent="0.25">
      <c r="A13" s="58">
        <v>3</v>
      </c>
      <c r="B13" s="78">
        <v>8</v>
      </c>
      <c r="C13" s="3" t="s">
        <v>52</v>
      </c>
      <c r="D13" s="3" t="s">
        <v>53</v>
      </c>
      <c r="E13" s="3" t="s">
        <v>54</v>
      </c>
      <c r="F13" s="88">
        <v>5</v>
      </c>
      <c r="G13" s="89">
        <v>0</v>
      </c>
      <c r="H13" s="88">
        <v>3.97</v>
      </c>
      <c r="I13" s="88">
        <v>13.59</v>
      </c>
      <c r="J13" s="89">
        <v>13.59</v>
      </c>
      <c r="K13" s="61">
        <v>248</v>
      </c>
    </row>
    <row r="14" spans="1:11" ht="39.950000000000003" customHeight="1" x14ac:dyDescent="0.25">
      <c r="A14" s="58">
        <v>4</v>
      </c>
      <c r="B14" s="78">
        <v>22</v>
      </c>
      <c r="C14" s="3" t="s">
        <v>55</v>
      </c>
      <c r="D14" s="3" t="s">
        <v>56</v>
      </c>
      <c r="E14" s="3" t="s">
        <v>57</v>
      </c>
      <c r="F14" s="91">
        <v>5</v>
      </c>
      <c r="G14" s="89">
        <v>0</v>
      </c>
      <c r="H14" s="91">
        <v>4.72</v>
      </c>
      <c r="I14" s="91">
        <v>13.2</v>
      </c>
      <c r="J14" s="93">
        <v>13.2</v>
      </c>
      <c r="K14" s="61">
        <v>247</v>
      </c>
    </row>
    <row r="15" spans="1:11" ht="39.950000000000003" customHeight="1" x14ac:dyDescent="0.25">
      <c r="A15" s="58">
        <v>5</v>
      </c>
      <c r="B15" s="78">
        <v>21</v>
      </c>
      <c r="C15" s="90" t="s">
        <v>49</v>
      </c>
      <c r="D15" s="90" t="s">
        <v>58</v>
      </c>
      <c r="E15" s="90" t="s">
        <v>59</v>
      </c>
      <c r="F15" s="88">
        <v>5</v>
      </c>
      <c r="G15" s="89">
        <v>0</v>
      </c>
      <c r="H15" s="88">
        <v>3.76</v>
      </c>
      <c r="I15" s="88">
        <v>12.42</v>
      </c>
      <c r="J15" s="89">
        <v>12.42</v>
      </c>
      <c r="K15" s="61">
        <v>246</v>
      </c>
    </row>
    <row r="16" spans="1:11" ht="39.950000000000003" customHeight="1" x14ac:dyDescent="0.25">
      <c r="A16" s="58">
        <v>6</v>
      </c>
      <c r="B16" s="78">
        <v>1</v>
      </c>
      <c r="C16" s="3" t="s">
        <v>46</v>
      </c>
      <c r="D16" s="3" t="s">
        <v>60</v>
      </c>
      <c r="E16" s="3" t="s">
        <v>61</v>
      </c>
      <c r="F16" s="88">
        <v>5</v>
      </c>
      <c r="G16" s="89">
        <v>0</v>
      </c>
      <c r="H16" s="88">
        <v>3</v>
      </c>
      <c r="I16" s="88">
        <v>11.75</v>
      </c>
      <c r="J16" s="89">
        <v>11.75</v>
      </c>
      <c r="K16" s="61">
        <v>245</v>
      </c>
    </row>
    <row r="17" spans="1:11" ht="39.950000000000003" customHeight="1" x14ac:dyDescent="0.25">
      <c r="A17" s="58">
        <v>7</v>
      </c>
      <c r="B17" s="78">
        <v>17</v>
      </c>
      <c r="C17" s="3" t="s">
        <v>62</v>
      </c>
      <c r="D17" s="3" t="s">
        <v>63</v>
      </c>
      <c r="E17" s="3" t="s">
        <v>64</v>
      </c>
      <c r="F17" s="88">
        <v>5</v>
      </c>
      <c r="G17" s="89">
        <v>0</v>
      </c>
      <c r="H17" s="88">
        <v>2.52</v>
      </c>
      <c r="I17" s="88">
        <v>11.24</v>
      </c>
      <c r="J17" s="89">
        <v>11.24</v>
      </c>
      <c r="K17" s="61">
        <v>244</v>
      </c>
    </row>
    <row r="18" spans="1:11" ht="39.950000000000003" customHeight="1" x14ac:dyDescent="0.25">
      <c r="A18" s="58">
        <v>8</v>
      </c>
      <c r="B18" s="78">
        <v>14</v>
      </c>
      <c r="C18" s="3" t="s">
        <v>65</v>
      </c>
      <c r="D18" s="3" t="s">
        <v>66</v>
      </c>
      <c r="E18" s="3" t="s">
        <v>67</v>
      </c>
      <c r="F18" s="92">
        <v>5</v>
      </c>
      <c r="G18" s="89">
        <v>0</v>
      </c>
      <c r="H18" s="92">
        <v>2.65</v>
      </c>
      <c r="I18" s="92">
        <v>10.27</v>
      </c>
      <c r="J18" s="94">
        <v>10.27</v>
      </c>
      <c r="K18" s="61">
        <v>243</v>
      </c>
    </row>
    <row r="19" spans="1:11" ht="39.950000000000003" customHeight="1" x14ac:dyDescent="0.25">
      <c r="A19" s="58">
        <v>9</v>
      </c>
      <c r="B19" s="78">
        <v>19</v>
      </c>
      <c r="C19" s="3" t="s">
        <v>68</v>
      </c>
      <c r="D19" s="3" t="s">
        <v>69</v>
      </c>
      <c r="E19" s="3" t="s">
        <v>70</v>
      </c>
      <c r="F19" s="88">
        <v>5</v>
      </c>
      <c r="G19" s="89">
        <v>0</v>
      </c>
      <c r="H19" s="88">
        <v>2.1800000000000002</v>
      </c>
      <c r="I19" s="88">
        <v>9.59</v>
      </c>
      <c r="J19" s="89">
        <v>9.59</v>
      </c>
      <c r="K19" s="61">
        <v>242</v>
      </c>
    </row>
    <row r="20" spans="1:11" ht="39.950000000000003" customHeight="1" x14ac:dyDescent="0.25">
      <c r="A20" s="58">
        <v>10</v>
      </c>
      <c r="B20" s="78">
        <v>27</v>
      </c>
      <c r="C20" s="3" t="s">
        <v>71</v>
      </c>
      <c r="D20" s="3" t="s">
        <v>72</v>
      </c>
      <c r="E20" s="3" t="s">
        <v>73</v>
      </c>
      <c r="F20" s="92">
        <v>5</v>
      </c>
      <c r="G20" s="89">
        <v>0</v>
      </c>
      <c r="H20" s="92">
        <v>2.34</v>
      </c>
      <c r="I20" s="92">
        <v>9.3000000000000007</v>
      </c>
      <c r="J20" s="94">
        <v>9.3000000000000007</v>
      </c>
      <c r="K20" s="61">
        <v>241</v>
      </c>
    </row>
    <row r="21" spans="1:11" ht="39.950000000000003" customHeight="1" x14ac:dyDescent="0.25">
      <c r="A21" s="58">
        <v>11</v>
      </c>
      <c r="B21" s="78">
        <v>24</v>
      </c>
      <c r="C21" s="3" t="s">
        <v>74</v>
      </c>
      <c r="D21" s="3" t="s">
        <v>75</v>
      </c>
      <c r="E21" s="3" t="s">
        <v>76</v>
      </c>
      <c r="F21" s="88">
        <v>5</v>
      </c>
      <c r="G21" s="89">
        <v>0</v>
      </c>
      <c r="H21" s="88">
        <v>3.06</v>
      </c>
      <c r="I21" s="88">
        <v>9.2899999999999991</v>
      </c>
      <c r="J21" s="89">
        <v>9.2899999999999991</v>
      </c>
      <c r="K21" s="61">
        <v>240</v>
      </c>
    </row>
    <row r="22" spans="1:11" ht="39.950000000000003" customHeight="1" x14ac:dyDescent="0.25">
      <c r="A22" s="58">
        <v>12</v>
      </c>
      <c r="B22" s="78">
        <v>11</v>
      </c>
      <c r="C22" s="3" t="s">
        <v>77</v>
      </c>
      <c r="D22" s="3" t="s">
        <v>78</v>
      </c>
      <c r="E22" s="3" t="s">
        <v>79</v>
      </c>
      <c r="F22" s="92">
        <v>5</v>
      </c>
      <c r="G22" s="89">
        <v>0</v>
      </c>
      <c r="H22" s="92">
        <v>2.0699999999999998</v>
      </c>
      <c r="I22" s="92">
        <v>9.09</v>
      </c>
      <c r="J22" s="94">
        <v>9.09</v>
      </c>
      <c r="K22" s="61">
        <v>239</v>
      </c>
    </row>
    <row r="23" spans="1:11" ht="39.950000000000003" customHeight="1" x14ac:dyDescent="0.25">
      <c r="A23" s="58">
        <v>13</v>
      </c>
      <c r="B23" s="78">
        <v>26</v>
      </c>
      <c r="C23" s="3" t="s">
        <v>49</v>
      </c>
      <c r="D23" s="3" t="s">
        <v>80</v>
      </c>
      <c r="E23" s="3" t="s">
        <v>81</v>
      </c>
      <c r="F23" s="92">
        <v>5</v>
      </c>
      <c r="G23" s="89">
        <v>0</v>
      </c>
      <c r="H23" s="92">
        <v>3.3</v>
      </c>
      <c r="I23" s="92">
        <v>9.08</v>
      </c>
      <c r="J23" s="94">
        <v>9.08</v>
      </c>
      <c r="K23" s="61">
        <v>238</v>
      </c>
    </row>
    <row r="24" spans="1:11" ht="39.950000000000003" customHeight="1" x14ac:dyDescent="0.25">
      <c r="A24" s="58">
        <v>14</v>
      </c>
      <c r="B24" s="78">
        <v>20</v>
      </c>
      <c r="C24" s="3" t="s">
        <v>74</v>
      </c>
      <c r="D24" s="3" t="s">
        <v>82</v>
      </c>
      <c r="E24" s="3" t="s">
        <v>83</v>
      </c>
      <c r="F24" s="88">
        <v>5</v>
      </c>
      <c r="G24" s="89">
        <v>0</v>
      </c>
      <c r="H24" s="88">
        <v>2.17</v>
      </c>
      <c r="I24" s="88">
        <v>8.3800000000000008</v>
      </c>
      <c r="J24" s="89">
        <v>8.3800000000000008</v>
      </c>
      <c r="K24" s="61">
        <v>237</v>
      </c>
    </row>
    <row r="25" spans="1:11" ht="39.950000000000003" customHeight="1" x14ac:dyDescent="0.25">
      <c r="A25" s="58">
        <v>15</v>
      </c>
      <c r="B25" s="78">
        <v>25</v>
      </c>
      <c r="C25" s="3" t="s">
        <v>84</v>
      </c>
      <c r="D25" s="3" t="s">
        <v>85</v>
      </c>
      <c r="E25" s="3" t="s">
        <v>86</v>
      </c>
      <c r="F25" s="88">
        <v>5</v>
      </c>
      <c r="G25" s="89">
        <v>0</v>
      </c>
      <c r="H25" s="88">
        <v>2.87</v>
      </c>
      <c r="I25" s="88">
        <v>8.26</v>
      </c>
      <c r="J25" s="89">
        <v>8.26</v>
      </c>
      <c r="K25" s="61">
        <v>236</v>
      </c>
    </row>
    <row r="26" spans="1:11" ht="39.950000000000003" customHeight="1" x14ac:dyDescent="0.25">
      <c r="A26" s="58">
        <v>16</v>
      </c>
      <c r="B26" s="78">
        <v>16</v>
      </c>
      <c r="C26" s="3" t="s">
        <v>65</v>
      </c>
      <c r="D26" s="3" t="s">
        <v>87</v>
      </c>
      <c r="E26" s="3" t="s">
        <v>88</v>
      </c>
      <c r="F26" s="92">
        <v>5</v>
      </c>
      <c r="G26" s="89">
        <v>0</v>
      </c>
      <c r="H26" s="92">
        <v>2.19</v>
      </c>
      <c r="I26" s="92">
        <v>8.18</v>
      </c>
      <c r="J26" s="94">
        <v>8.18</v>
      </c>
      <c r="K26" s="61">
        <v>235</v>
      </c>
    </row>
    <row r="27" spans="1:11" ht="39.950000000000003" customHeight="1" x14ac:dyDescent="0.25">
      <c r="A27" s="58">
        <v>17</v>
      </c>
      <c r="B27" s="78">
        <v>12</v>
      </c>
      <c r="C27" s="3" t="s">
        <v>65</v>
      </c>
      <c r="D27" s="3" t="s">
        <v>89</v>
      </c>
      <c r="E27" s="3" t="s">
        <v>90</v>
      </c>
      <c r="F27" s="92">
        <v>5</v>
      </c>
      <c r="G27" s="89">
        <v>0</v>
      </c>
      <c r="H27" s="92">
        <v>1.71</v>
      </c>
      <c r="I27" s="92">
        <v>8.16</v>
      </c>
      <c r="J27" s="94">
        <v>8.16</v>
      </c>
      <c r="K27" s="61">
        <v>234</v>
      </c>
    </row>
    <row r="28" spans="1:11" ht="39.950000000000003" customHeight="1" x14ac:dyDescent="0.25">
      <c r="A28" s="58">
        <v>18</v>
      </c>
      <c r="B28" s="78">
        <v>9</v>
      </c>
      <c r="C28" s="3" t="s">
        <v>91</v>
      </c>
      <c r="D28" s="3" t="s">
        <v>92</v>
      </c>
      <c r="E28" s="3" t="s">
        <v>93</v>
      </c>
      <c r="F28" s="88">
        <v>5</v>
      </c>
      <c r="G28" s="89">
        <v>0</v>
      </c>
      <c r="H28" s="88">
        <v>3.23</v>
      </c>
      <c r="I28" s="88">
        <v>7.74</v>
      </c>
      <c r="J28" s="89">
        <v>7.74</v>
      </c>
      <c r="K28" s="61">
        <v>233</v>
      </c>
    </row>
    <row r="29" spans="1:11" ht="39.950000000000003" customHeight="1" x14ac:dyDescent="0.25">
      <c r="A29" s="58">
        <v>19</v>
      </c>
      <c r="B29" s="78">
        <v>28</v>
      </c>
      <c r="C29" s="3" t="s">
        <v>49</v>
      </c>
      <c r="D29" s="3" t="s">
        <v>94</v>
      </c>
      <c r="E29" s="3" t="s">
        <v>95</v>
      </c>
      <c r="F29" s="92">
        <v>5</v>
      </c>
      <c r="G29" s="89">
        <v>0</v>
      </c>
      <c r="H29" s="92">
        <v>2.11</v>
      </c>
      <c r="I29" s="92">
        <v>7.62</v>
      </c>
      <c r="J29" s="94">
        <v>7.62</v>
      </c>
      <c r="K29" s="61">
        <v>232</v>
      </c>
    </row>
    <row r="30" spans="1:11" ht="39.950000000000003" customHeight="1" x14ac:dyDescent="0.25">
      <c r="A30" s="58">
        <v>20</v>
      </c>
      <c r="B30" s="78">
        <v>23</v>
      </c>
      <c r="C30" s="3" t="s">
        <v>74</v>
      </c>
      <c r="D30" s="3" t="s">
        <v>96</v>
      </c>
      <c r="E30" s="3" t="s">
        <v>97</v>
      </c>
      <c r="F30" s="92">
        <v>5</v>
      </c>
      <c r="G30" s="89">
        <v>0</v>
      </c>
      <c r="H30" s="92">
        <v>1.75</v>
      </c>
      <c r="I30" s="92">
        <v>7.39</v>
      </c>
      <c r="J30" s="94">
        <v>7.39</v>
      </c>
      <c r="K30" s="61">
        <v>231</v>
      </c>
    </row>
    <row r="31" spans="1:11" ht="39.950000000000003" customHeight="1" x14ac:dyDescent="0.25">
      <c r="A31" s="58">
        <v>21</v>
      </c>
      <c r="B31" s="78">
        <v>10</v>
      </c>
      <c r="C31" s="3" t="s">
        <v>77</v>
      </c>
      <c r="D31" s="3" t="s">
        <v>98</v>
      </c>
      <c r="E31" s="3" t="s">
        <v>99</v>
      </c>
      <c r="F31" s="88">
        <v>5</v>
      </c>
      <c r="G31" s="89">
        <v>0</v>
      </c>
      <c r="H31" s="88">
        <v>2.41</v>
      </c>
      <c r="I31" s="88">
        <v>7.33</v>
      </c>
      <c r="J31" s="89">
        <v>7.33</v>
      </c>
      <c r="K31" s="61">
        <v>230</v>
      </c>
    </row>
    <row r="32" spans="1:11" ht="39.950000000000003" customHeight="1" x14ac:dyDescent="0.25">
      <c r="A32" s="58">
        <v>22</v>
      </c>
      <c r="B32" s="78">
        <v>13</v>
      </c>
      <c r="C32" s="3" t="s">
        <v>74</v>
      </c>
      <c r="D32" s="3" t="s">
        <v>100</v>
      </c>
      <c r="E32" s="3" t="s">
        <v>101</v>
      </c>
      <c r="F32" s="92">
        <v>5</v>
      </c>
      <c r="G32" s="89">
        <v>0</v>
      </c>
      <c r="H32" s="92">
        <v>2.13</v>
      </c>
      <c r="I32" s="92">
        <v>6.93</v>
      </c>
      <c r="J32" s="94">
        <v>6.93</v>
      </c>
      <c r="K32" s="61">
        <v>229</v>
      </c>
    </row>
    <row r="33" spans="1:11" ht="39.950000000000003" customHeight="1" x14ac:dyDescent="0.25">
      <c r="A33" s="58">
        <v>23</v>
      </c>
      <c r="B33" s="78">
        <v>6</v>
      </c>
      <c r="C33" s="3" t="s">
        <v>77</v>
      </c>
      <c r="D33" s="3" t="s">
        <v>102</v>
      </c>
      <c r="E33" s="3" t="s">
        <v>103</v>
      </c>
      <c r="F33" s="88">
        <v>5</v>
      </c>
      <c r="G33" s="89">
        <v>1</v>
      </c>
      <c r="H33" s="88">
        <v>2.02</v>
      </c>
      <c r="I33" s="88">
        <v>7.09</v>
      </c>
      <c r="J33" s="89">
        <v>6.84</v>
      </c>
      <c r="K33" s="61">
        <v>228</v>
      </c>
    </row>
    <row r="34" spans="1:11" ht="39.950000000000003" customHeight="1" x14ac:dyDescent="0.25">
      <c r="A34" s="58">
        <v>24</v>
      </c>
      <c r="B34" s="78">
        <v>4</v>
      </c>
      <c r="C34" s="3" t="s">
        <v>104</v>
      </c>
      <c r="D34" s="3" t="s">
        <v>105</v>
      </c>
      <c r="E34" s="3" t="s">
        <v>106</v>
      </c>
      <c r="F34" s="88">
        <v>5</v>
      </c>
      <c r="G34" s="89">
        <v>0</v>
      </c>
      <c r="H34" s="88">
        <v>1.69</v>
      </c>
      <c r="I34" s="88">
        <v>6.16</v>
      </c>
      <c r="J34" s="89">
        <v>6.16</v>
      </c>
      <c r="K34" s="61">
        <v>227</v>
      </c>
    </row>
    <row r="35" spans="1:11" ht="39.950000000000003" customHeight="1" x14ac:dyDescent="0.25">
      <c r="A35" s="58">
        <v>25</v>
      </c>
      <c r="B35" s="78">
        <v>2</v>
      </c>
      <c r="C35" s="3" t="s">
        <v>65</v>
      </c>
      <c r="D35" s="3" t="s">
        <v>107</v>
      </c>
      <c r="E35" s="3" t="s">
        <v>108</v>
      </c>
      <c r="F35" s="88">
        <v>1</v>
      </c>
      <c r="G35" s="89">
        <v>0</v>
      </c>
      <c r="H35" s="88">
        <v>0.74</v>
      </c>
      <c r="I35" s="88">
        <v>0.74</v>
      </c>
      <c r="J35" s="89">
        <v>0.74</v>
      </c>
      <c r="K35" s="61">
        <v>226</v>
      </c>
    </row>
    <row r="36" spans="1:11" ht="39.950000000000003" customHeight="1" x14ac:dyDescent="0.25">
      <c r="A36" s="58">
        <v>26</v>
      </c>
      <c r="B36" s="78">
        <v>29</v>
      </c>
      <c r="C36" s="3" t="s">
        <v>77</v>
      </c>
      <c r="D36" s="3" t="s">
        <v>109</v>
      </c>
      <c r="E36" s="3" t="s">
        <v>110</v>
      </c>
      <c r="F36" s="92">
        <v>0</v>
      </c>
      <c r="G36" s="89">
        <v>0</v>
      </c>
      <c r="H36" s="92">
        <v>0</v>
      </c>
      <c r="I36" s="92">
        <v>0</v>
      </c>
      <c r="J36" s="94">
        <v>0</v>
      </c>
      <c r="K36" s="61">
        <v>216</v>
      </c>
    </row>
    <row r="37" spans="1:11" ht="39.950000000000003" customHeight="1" x14ac:dyDescent="0.25">
      <c r="A37" s="58"/>
      <c r="B37" s="95"/>
      <c r="C37" s="5"/>
      <c r="D37" s="5"/>
      <c r="E37" s="5"/>
      <c r="F37" s="62"/>
      <c r="G37" s="1"/>
      <c r="H37" s="2"/>
      <c r="I37" s="2"/>
      <c r="J37" s="63"/>
      <c r="K37" s="61"/>
    </row>
    <row r="38" spans="1:11" ht="39.950000000000003" customHeight="1" x14ac:dyDescent="0.25">
      <c r="A38" s="58"/>
      <c r="B38" s="95"/>
      <c r="C38" s="5"/>
      <c r="D38" s="5"/>
      <c r="E38" s="5"/>
      <c r="F38" s="59"/>
      <c r="G38" s="60"/>
      <c r="H38" s="60"/>
      <c r="I38" s="60"/>
      <c r="J38" s="6"/>
      <c r="K38" s="61"/>
    </row>
    <row r="39" spans="1:11" ht="39.950000000000003" customHeight="1" x14ac:dyDescent="0.25">
      <c r="A39" s="58"/>
      <c r="B39" s="95"/>
      <c r="C39" s="5"/>
      <c r="D39" s="5"/>
      <c r="E39" s="5"/>
      <c r="F39" s="59"/>
      <c r="G39" s="60"/>
      <c r="H39" s="60"/>
      <c r="I39" s="60"/>
      <c r="J39" s="6"/>
      <c r="K39" s="61"/>
    </row>
    <row r="40" spans="1:11" ht="39.950000000000003" customHeight="1" x14ac:dyDescent="0.25">
      <c r="A40" s="58"/>
      <c r="B40" s="95"/>
      <c r="C40" s="5"/>
      <c r="D40" s="5"/>
      <c r="E40" s="5"/>
      <c r="F40" s="59"/>
      <c r="G40" s="60"/>
      <c r="H40" s="60"/>
      <c r="I40" s="60"/>
      <c r="J40" s="6"/>
      <c r="K40" s="61"/>
    </row>
    <row r="41" spans="1:11" ht="39.950000000000003" customHeight="1" x14ac:dyDescent="0.25">
      <c r="A41" s="68"/>
      <c r="B41" s="95"/>
      <c r="C41" s="5"/>
      <c r="D41" s="5"/>
      <c r="E41" s="5"/>
      <c r="F41" s="69"/>
      <c r="G41" s="22"/>
      <c r="H41" s="22"/>
      <c r="I41" s="22"/>
      <c r="J41" s="65"/>
      <c r="K41" s="61"/>
    </row>
    <row r="42" spans="1:11" ht="39.950000000000003" customHeight="1" x14ac:dyDescent="0.25">
      <c r="A42" s="58"/>
      <c r="B42" s="96"/>
      <c r="C42" s="5"/>
      <c r="D42" s="5"/>
      <c r="E42" s="5"/>
      <c r="F42" s="59"/>
      <c r="G42" s="60"/>
      <c r="H42" s="60"/>
      <c r="I42" s="60"/>
      <c r="J42" s="6"/>
      <c r="K42" s="61"/>
    </row>
    <row r="43" spans="1:11" ht="39.950000000000003" customHeight="1" x14ac:dyDescent="0.25">
      <c r="A43" s="58"/>
      <c r="B43" s="95"/>
      <c r="C43" s="5"/>
      <c r="D43" s="5"/>
      <c r="E43" s="5"/>
      <c r="F43" s="59"/>
      <c r="G43" s="60"/>
      <c r="H43" s="60"/>
      <c r="I43" s="60"/>
      <c r="J43" s="6"/>
      <c r="K43" s="61"/>
    </row>
    <row r="44" spans="1:11" ht="39.950000000000003" customHeight="1" x14ac:dyDescent="0.25">
      <c r="A44" s="58"/>
      <c r="B44" s="96"/>
      <c r="C44" s="5"/>
      <c r="D44" s="5"/>
      <c r="E44" s="5"/>
      <c r="F44" s="59"/>
      <c r="G44" s="60"/>
      <c r="H44" s="60"/>
      <c r="I44" s="60"/>
      <c r="J44" s="6"/>
      <c r="K44" s="61"/>
    </row>
    <row r="45" spans="1:11" ht="39.950000000000003" customHeight="1" x14ac:dyDescent="0.25">
      <c r="A45" s="58"/>
      <c r="B45" s="96"/>
      <c r="C45" s="5"/>
      <c r="D45" s="5"/>
      <c r="E45" s="5"/>
      <c r="F45" s="59"/>
      <c r="G45" s="60"/>
      <c r="H45" s="60"/>
      <c r="I45" s="60"/>
      <c r="J45" s="6"/>
      <c r="K45" s="61"/>
    </row>
    <row r="46" spans="1:11" ht="39.950000000000003" customHeight="1" x14ac:dyDescent="0.25">
      <c r="A46" s="58"/>
      <c r="B46" s="96"/>
      <c r="C46" s="5"/>
      <c r="D46" s="5"/>
      <c r="E46" s="5"/>
      <c r="F46" s="59"/>
      <c r="G46" s="60"/>
      <c r="H46" s="60"/>
      <c r="I46" s="60"/>
      <c r="J46" s="6"/>
      <c r="K46" s="61"/>
    </row>
    <row r="47" spans="1:11" ht="39.950000000000003" customHeight="1" x14ac:dyDescent="0.25">
      <c r="A47" s="58"/>
      <c r="B47" s="95"/>
      <c r="C47" s="5"/>
      <c r="D47" s="5"/>
      <c r="E47" s="5"/>
      <c r="F47" s="59"/>
      <c r="G47" s="60"/>
      <c r="H47" s="60"/>
      <c r="I47" s="60"/>
      <c r="J47" s="6"/>
      <c r="K47" s="61"/>
    </row>
    <row r="48" spans="1:11" ht="39.950000000000003" customHeight="1" x14ac:dyDescent="0.25">
      <c r="A48" s="58"/>
      <c r="B48" s="96"/>
      <c r="C48" s="5"/>
      <c r="D48" s="5"/>
      <c r="E48" s="5"/>
      <c r="F48" s="59"/>
      <c r="G48" s="60"/>
      <c r="H48" s="60"/>
      <c r="I48" s="60"/>
      <c r="J48" s="6"/>
      <c r="K48" s="61"/>
    </row>
    <row r="49" spans="1:11" ht="39.950000000000003" customHeight="1" x14ac:dyDescent="0.25">
      <c r="A49" s="58"/>
      <c r="B49" s="96"/>
      <c r="C49" s="5"/>
      <c r="D49" s="5"/>
      <c r="E49" s="5"/>
      <c r="F49" s="59"/>
      <c r="G49" s="60"/>
      <c r="H49" s="60"/>
      <c r="I49" s="60"/>
      <c r="J49" s="6"/>
      <c r="K49" s="61"/>
    </row>
    <row r="50" spans="1:11" ht="39.950000000000003" customHeight="1" x14ac:dyDescent="0.25">
      <c r="A50" s="58"/>
      <c r="B50" s="96"/>
      <c r="C50" s="5"/>
      <c r="D50" s="5"/>
      <c r="E50" s="5"/>
      <c r="F50" s="59"/>
      <c r="G50" s="60"/>
      <c r="H50" s="60"/>
      <c r="I50" s="60"/>
      <c r="J50" s="6"/>
      <c r="K50" s="61"/>
    </row>
    <row r="51" spans="1:11" ht="39.950000000000003" customHeight="1" x14ac:dyDescent="0.25">
      <c r="A51" s="58"/>
      <c r="B51" s="96"/>
      <c r="C51" s="5"/>
      <c r="D51" s="5"/>
      <c r="E51" s="5"/>
      <c r="F51" s="59"/>
      <c r="G51" s="60"/>
      <c r="H51" s="60"/>
      <c r="I51" s="60"/>
      <c r="J51" s="6"/>
      <c r="K51" s="61"/>
    </row>
    <row r="52" spans="1:11" ht="39.950000000000003" customHeight="1" x14ac:dyDescent="0.25">
      <c r="A52" s="58"/>
      <c r="B52" s="95"/>
      <c r="C52" s="5"/>
      <c r="D52" s="5"/>
      <c r="E52" s="5"/>
      <c r="F52" s="59"/>
      <c r="G52" s="60"/>
      <c r="H52" s="60"/>
      <c r="I52" s="60"/>
      <c r="J52" s="6"/>
      <c r="K52" s="61"/>
    </row>
    <row r="53" spans="1:11" ht="39.950000000000003" customHeight="1" x14ac:dyDescent="0.25">
      <c r="A53" s="58"/>
      <c r="B53" s="96"/>
      <c r="C53" s="5"/>
      <c r="D53" s="5"/>
      <c r="E53" s="5"/>
      <c r="F53" s="59"/>
      <c r="G53" s="60"/>
      <c r="H53" s="60"/>
      <c r="I53" s="60"/>
      <c r="J53" s="6"/>
      <c r="K53" s="61"/>
    </row>
    <row r="54" spans="1:11" ht="39.950000000000003" customHeight="1" x14ac:dyDescent="0.25">
      <c r="A54" s="58"/>
      <c r="B54" s="95"/>
      <c r="C54" s="5"/>
      <c r="D54" s="5"/>
      <c r="E54" s="5"/>
      <c r="F54" s="59"/>
      <c r="G54" s="60"/>
      <c r="H54" s="60"/>
      <c r="I54" s="60"/>
      <c r="J54" s="6"/>
      <c r="K54" s="61"/>
    </row>
    <row r="55" spans="1:11" ht="39.950000000000003" customHeight="1" x14ac:dyDescent="0.25">
      <c r="A55" s="58"/>
      <c r="B55" s="95"/>
      <c r="C55" s="5"/>
      <c r="D55" s="5"/>
      <c r="E55" s="5"/>
      <c r="F55" s="59"/>
      <c r="G55" s="60"/>
      <c r="H55" s="60"/>
      <c r="I55" s="60"/>
      <c r="J55" s="6"/>
      <c r="K55" s="61"/>
    </row>
    <row r="56" spans="1:11" ht="39.950000000000003" customHeight="1" x14ac:dyDescent="0.25">
      <c r="A56" s="58"/>
      <c r="B56" s="96"/>
      <c r="C56" s="5"/>
      <c r="D56" s="5"/>
      <c r="E56" s="5"/>
      <c r="F56" s="59"/>
      <c r="G56" s="60"/>
      <c r="H56" s="60"/>
      <c r="I56" s="60"/>
      <c r="J56" s="6"/>
      <c r="K56" s="61"/>
    </row>
    <row r="57" spans="1:11" ht="39.950000000000003" customHeight="1" x14ac:dyDescent="0.25">
      <c r="A57" s="58"/>
      <c r="B57" s="96"/>
      <c r="C57" s="5"/>
      <c r="D57" s="5"/>
      <c r="E57" s="5"/>
      <c r="F57" s="59"/>
      <c r="G57" s="60"/>
      <c r="H57" s="60"/>
      <c r="I57" s="60"/>
      <c r="J57" s="6"/>
      <c r="K57" s="61"/>
    </row>
    <row r="58" spans="1:11" ht="39.950000000000003" customHeight="1" x14ac:dyDescent="0.25">
      <c r="A58" s="58"/>
      <c r="B58" s="95"/>
      <c r="C58" s="5"/>
      <c r="D58" s="5"/>
      <c r="E58" s="5"/>
      <c r="F58" s="59"/>
      <c r="G58" s="60"/>
      <c r="H58" s="60"/>
      <c r="I58" s="60"/>
      <c r="J58" s="6"/>
      <c r="K58" s="61"/>
    </row>
    <row r="59" spans="1:11" ht="39.950000000000003" customHeight="1" x14ac:dyDescent="0.25">
      <c r="A59" s="58"/>
      <c r="B59" s="95"/>
      <c r="C59" s="5"/>
      <c r="D59" s="5"/>
      <c r="E59" s="5"/>
      <c r="F59" s="59"/>
      <c r="G59" s="60"/>
      <c r="H59" s="60"/>
      <c r="I59" s="60"/>
      <c r="J59" s="6"/>
      <c r="K59" s="61"/>
    </row>
    <row r="60" spans="1:11" ht="39.950000000000003" customHeight="1" x14ac:dyDescent="0.25">
      <c r="A60" s="58"/>
      <c r="B60" s="97"/>
      <c r="C60" s="5"/>
      <c r="D60" s="5"/>
      <c r="E60" s="5"/>
      <c r="F60" s="59"/>
      <c r="G60" s="60"/>
      <c r="H60" s="60"/>
      <c r="I60" s="60"/>
      <c r="J60" s="6"/>
      <c r="K60" s="61"/>
    </row>
    <row r="61" spans="1:11" ht="39.950000000000003" customHeight="1" x14ac:dyDescent="0.25">
      <c r="A61" s="58"/>
      <c r="B61" s="95"/>
      <c r="C61" s="5"/>
      <c r="D61" s="5"/>
      <c r="E61" s="5"/>
      <c r="F61" s="59"/>
      <c r="G61" s="60"/>
      <c r="H61" s="60"/>
      <c r="I61" s="60"/>
      <c r="J61" s="6"/>
      <c r="K61" s="61"/>
    </row>
    <row r="62" spans="1:11" ht="39.950000000000003" customHeight="1" x14ac:dyDescent="0.25">
      <c r="A62" s="71"/>
      <c r="B62" s="72"/>
      <c r="C62" s="73"/>
      <c r="D62" s="73"/>
      <c r="E62" s="73"/>
      <c r="F62" s="35"/>
      <c r="G62" s="35"/>
      <c r="H62" s="35"/>
      <c r="I62" s="35"/>
      <c r="J62" s="74"/>
      <c r="K62" s="61"/>
    </row>
    <row r="63" spans="1:11" ht="39.950000000000003" customHeight="1" x14ac:dyDescent="0.25">
      <c r="A63" s="71"/>
      <c r="B63" s="72"/>
      <c r="C63" s="73"/>
      <c r="D63" s="73"/>
      <c r="E63" s="73"/>
      <c r="F63" s="35"/>
      <c r="G63" s="35"/>
      <c r="H63" s="35"/>
      <c r="I63" s="35"/>
      <c r="J63" s="74"/>
      <c r="K63" s="61"/>
    </row>
    <row r="64" spans="1:11" ht="39.950000000000003" customHeight="1" x14ac:dyDescent="0.25">
      <c r="A64" s="58"/>
      <c r="B64" s="96"/>
      <c r="C64" s="5"/>
      <c r="D64" s="5"/>
      <c r="E64" s="5"/>
      <c r="F64" s="59"/>
      <c r="G64" s="60"/>
      <c r="H64" s="60"/>
      <c r="I64" s="60"/>
      <c r="J64" s="6"/>
      <c r="K64" s="61"/>
    </row>
    <row r="65" spans="1:11" ht="39.950000000000003" customHeight="1" x14ac:dyDescent="0.25">
      <c r="A65" s="58"/>
      <c r="B65" s="96"/>
      <c r="C65" s="5"/>
      <c r="D65" s="5"/>
      <c r="E65" s="5"/>
      <c r="F65" s="59"/>
      <c r="G65" s="60"/>
      <c r="H65" s="60"/>
      <c r="I65" s="60"/>
      <c r="J65" s="6"/>
      <c r="K65" s="61"/>
    </row>
    <row r="66" spans="1:11" ht="39.950000000000003" customHeight="1" x14ac:dyDescent="0.25">
      <c r="A66" s="58"/>
      <c r="B66" s="96"/>
      <c r="C66" s="5"/>
      <c r="D66" s="5"/>
      <c r="E66" s="5"/>
      <c r="F66" s="59"/>
      <c r="G66" s="60"/>
      <c r="H66" s="60"/>
      <c r="I66" s="60"/>
      <c r="J66" s="6"/>
      <c r="K66" s="61"/>
    </row>
    <row r="67" spans="1:11" ht="39.950000000000003" customHeight="1" x14ac:dyDescent="0.25">
      <c r="A67" s="58"/>
      <c r="B67" s="95"/>
      <c r="C67" s="5"/>
      <c r="D67" s="5"/>
      <c r="E67" s="5"/>
      <c r="F67" s="59"/>
      <c r="G67" s="60"/>
      <c r="H67" s="60"/>
      <c r="I67" s="60"/>
      <c r="J67" s="6"/>
      <c r="K67" s="61"/>
    </row>
    <row r="68" spans="1:11" ht="39.950000000000003" customHeight="1" x14ac:dyDescent="0.25">
      <c r="A68" s="58"/>
      <c r="B68" s="96"/>
      <c r="C68" s="5"/>
      <c r="D68" s="5"/>
      <c r="E68" s="5"/>
      <c r="F68" s="59"/>
      <c r="G68" s="60"/>
      <c r="H68" s="60"/>
      <c r="I68" s="60"/>
      <c r="J68" s="6"/>
      <c r="K68" s="61"/>
    </row>
    <row r="69" spans="1:11" ht="39.950000000000003" customHeight="1" x14ac:dyDescent="0.25">
      <c r="A69" s="58"/>
      <c r="B69" s="96"/>
      <c r="C69" s="5"/>
      <c r="D69" s="5"/>
      <c r="E69" s="5"/>
      <c r="F69" s="59"/>
      <c r="G69" s="60"/>
      <c r="H69" s="60"/>
      <c r="I69" s="60"/>
      <c r="J69" s="6"/>
      <c r="K69" s="61"/>
    </row>
    <row r="70" spans="1:11" ht="39.950000000000003" customHeight="1" x14ac:dyDescent="0.25">
      <c r="A70" s="58"/>
      <c r="B70" s="96"/>
      <c r="C70" s="5"/>
      <c r="D70" s="5"/>
      <c r="E70" s="5"/>
      <c r="F70" s="59"/>
      <c r="G70" s="60"/>
      <c r="H70" s="60"/>
      <c r="I70" s="60"/>
      <c r="J70" s="6"/>
      <c r="K70" s="61"/>
    </row>
    <row r="71" spans="1:11" ht="39.950000000000003" customHeight="1" x14ac:dyDescent="0.25">
      <c r="A71" s="58"/>
      <c r="B71" s="96"/>
      <c r="C71" s="5"/>
      <c r="D71" s="5"/>
      <c r="E71" s="5"/>
      <c r="F71" s="59"/>
      <c r="G71" s="60"/>
      <c r="H71" s="60"/>
      <c r="I71" s="60"/>
      <c r="J71" s="6"/>
      <c r="K71" s="61"/>
    </row>
    <row r="72" spans="1:11" ht="39.950000000000003" customHeight="1" x14ac:dyDescent="0.25">
      <c r="A72" s="58"/>
      <c r="B72" s="95"/>
      <c r="C72" s="5"/>
      <c r="D72" s="5"/>
      <c r="E72" s="5"/>
      <c r="F72" s="59"/>
      <c r="G72" s="60"/>
      <c r="H72" s="60"/>
      <c r="I72" s="60"/>
      <c r="J72" s="6"/>
      <c r="K72" s="61"/>
    </row>
    <row r="73" spans="1:11" ht="39.950000000000003" customHeight="1" x14ac:dyDescent="0.25">
      <c r="A73" s="58"/>
      <c r="B73" s="96"/>
      <c r="C73" s="5"/>
      <c r="D73" s="5"/>
      <c r="E73" s="5"/>
      <c r="F73" s="59"/>
      <c r="G73" s="60"/>
      <c r="H73" s="60"/>
      <c r="I73" s="60"/>
      <c r="J73" s="6"/>
      <c r="K73" s="61"/>
    </row>
    <row r="74" spans="1:11" ht="39.950000000000003" customHeight="1" x14ac:dyDescent="0.25">
      <c r="A74" s="58"/>
      <c r="B74" s="95"/>
      <c r="C74" s="5"/>
      <c r="D74" s="5"/>
      <c r="E74" s="5"/>
      <c r="F74" s="59"/>
      <c r="G74" s="60"/>
      <c r="H74" s="60"/>
      <c r="I74" s="60"/>
      <c r="J74" s="6"/>
      <c r="K74" s="61"/>
    </row>
    <row r="75" spans="1:11" ht="39.950000000000003" customHeight="1" x14ac:dyDescent="0.25">
      <c r="A75" s="58"/>
      <c r="B75" s="95"/>
      <c r="C75" s="5"/>
      <c r="D75" s="5"/>
      <c r="E75" s="5"/>
      <c r="F75" s="59"/>
      <c r="G75" s="60"/>
      <c r="H75" s="60"/>
      <c r="I75" s="60"/>
      <c r="J75" s="6"/>
      <c r="K75" s="61"/>
    </row>
    <row r="76" spans="1:11" ht="39.950000000000003" customHeight="1" x14ac:dyDescent="0.25">
      <c r="A76" s="58"/>
      <c r="B76" s="96"/>
      <c r="C76" s="5"/>
      <c r="D76" s="5"/>
      <c r="E76" s="5"/>
      <c r="F76" s="59"/>
      <c r="G76" s="60"/>
      <c r="H76" s="60"/>
      <c r="I76" s="60"/>
      <c r="J76" s="6"/>
      <c r="K76" s="61"/>
    </row>
    <row r="77" spans="1:11" ht="39.950000000000003" customHeight="1" x14ac:dyDescent="0.25">
      <c r="A77" s="58"/>
      <c r="B77" s="96"/>
      <c r="C77" s="5"/>
      <c r="D77" s="5"/>
      <c r="E77" s="5"/>
      <c r="F77" s="59"/>
      <c r="G77" s="60"/>
      <c r="H77" s="60"/>
      <c r="I77" s="60"/>
      <c r="J77" s="6"/>
      <c r="K77" s="61"/>
    </row>
    <row r="78" spans="1:11" ht="39.950000000000003" customHeight="1" x14ac:dyDescent="0.25">
      <c r="A78" s="58"/>
      <c r="B78" s="95"/>
      <c r="C78" s="5"/>
      <c r="D78" s="5"/>
      <c r="E78" s="5"/>
      <c r="F78" s="59"/>
      <c r="G78" s="60"/>
      <c r="H78" s="60"/>
      <c r="I78" s="60"/>
      <c r="J78" s="6"/>
      <c r="K78" s="61"/>
    </row>
    <row r="79" spans="1:11" ht="39.950000000000003" customHeight="1" x14ac:dyDescent="0.25">
      <c r="A79" s="58"/>
      <c r="B79" s="95"/>
      <c r="C79" s="5"/>
      <c r="D79" s="5"/>
      <c r="E79" s="5"/>
      <c r="F79" s="59"/>
      <c r="G79" s="60"/>
      <c r="H79" s="60"/>
      <c r="I79" s="60"/>
      <c r="J79" s="6"/>
      <c r="K79" s="61"/>
    </row>
    <row r="80" spans="1:11" ht="39.950000000000003" customHeight="1" x14ac:dyDescent="0.25">
      <c r="A80" s="58"/>
      <c r="B80" s="97"/>
      <c r="C80" s="5"/>
      <c r="D80" s="5"/>
      <c r="E80" s="5"/>
      <c r="F80" s="59"/>
      <c r="G80" s="60"/>
      <c r="H80" s="60"/>
      <c r="I80" s="60"/>
      <c r="J80" s="6"/>
      <c r="K80" s="61"/>
    </row>
    <row r="81" spans="1:11" ht="39.950000000000003" customHeight="1" x14ac:dyDescent="0.25">
      <c r="A81" s="58"/>
      <c r="B81" s="95"/>
      <c r="C81" s="5"/>
      <c r="D81" s="5"/>
      <c r="E81" s="5"/>
      <c r="F81" s="59"/>
      <c r="G81" s="60"/>
      <c r="H81" s="60"/>
      <c r="I81" s="60"/>
      <c r="J81" s="6"/>
      <c r="K81" s="61"/>
    </row>
    <row r="82" spans="1:11" ht="39.950000000000003" customHeight="1" x14ac:dyDescent="0.25">
      <c r="A82" s="71"/>
      <c r="B82" s="72"/>
      <c r="C82" s="73"/>
      <c r="D82" s="73"/>
      <c r="E82" s="73"/>
      <c r="F82" s="35"/>
      <c r="G82" s="35"/>
      <c r="H82" s="35"/>
      <c r="I82" s="35"/>
      <c r="J82" s="74"/>
      <c r="K82" s="61"/>
    </row>
    <row r="83" spans="1:11" ht="39.950000000000003" customHeight="1" x14ac:dyDescent="0.25">
      <c r="A83" s="71"/>
      <c r="B83" s="72"/>
      <c r="C83" s="73"/>
      <c r="D83" s="73"/>
      <c r="E83" s="73"/>
      <c r="F83" s="35"/>
      <c r="G83" s="35"/>
      <c r="H83" s="35"/>
      <c r="I83" s="35"/>
      <c r="J83" s="74"/>
      <c r="K83" s="61"/>
    </row>
  </sheetData>
  <sheetProtection algorithmName="SHA-512" hashValue="+z4DG7yzhi0rsEF0jUIHHg1KTO/V2w6Edjg++ZhICihGG0Tm8FXgLaos+bsfLzkD1+dVrS1+hY3IThKGzhjwpw==" saltValue="ep3fNPQcUMaieQTFhPE4gA==" spinCount="100000" sheet="1" objects="1" scenarios="1"/>
  <mergeCells count="2">
    <mergeCell ref="A1:K1"/>
    <mergeCell ref="A9:K9"/>
  </mergeCells>
  <conditionalFormatting sqref="H11:H15">
    <cfRule type="top10" dxfId="33" priority="1" rank="1"/>
  </conditionalFormatting>
  <conditionalFormatting sqref="H31:H35">
    <cfRule type="top10" dxfId="32" priority="2" rank="1"/>
  </conditionalFormatting>
  <conditionalFormatting sqref="H40:H81">
    <cfRule type="top10" dxfId="31" priority="3" rank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A8F7C-7B89-4599-BFDD-94B2E973AA62}">
  <dimension ref="A1:K82"/>
  <sheetViews>
    <sheetView topLeftCell="A2" zoomScale="80" zoomScaleNormal="80" workbookViewId="0">
      <selection activeCell="C3" sqref="C3:E5"/>
    </sheetView>
  </sheetViews>
  <sheetFormatPr defaultRowHeight="15" x14ac:dyDescent="0.25"/>
  <cols>
    <col min="1" max="2" width="15.7109375" customWidth="1"/>
    <col min="3" max="3" width="30.7109375" customWidth="1"/>
    <col min="4" max="4" width="25.7109375" customWidth="1"/>
    <col min="5" max="5" width="32.140625" customWidth="1"/>
    <col min="6" max="11" width="20.7109375" customWidth="1"/>
  </cols>
  <sheetData>
    <row r="1" spans="1:11" ht="62.25" customHeight="1" x14ac:dyDescent="0.25">
      <c r="A1" s="140" t="s">
        <v>137</v>
      </c>
      <c r="B1" s="140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39.950000000000003" customHeight="1" x14ac:dyDescent="0.25">
      <c r="A2" s="37" t="s">
        <v>13</v>
      </c>
      <c r="B2" s="84" t="s">
        <v>41</v>
      </c>
      <c r="C2" s="39" t="s">
        <v>15</v>
      </c>
      <c r="D2" s="40" t="s">
        <v>16</v>
      </c>
      <c r="E2" s="40" t="s">
        <v>17</v>
      </c>
      <c r="F2" s="40" t="s">
        <v>18</v>
      </c>
      <c r="G2" s="40" t="s">
        <v>19</v>
      </c>
      <c r="H2" s="40" t="s">
        <v>20</v>
      </c>
      <c r="I2" s="40" t="s">
        <v>21</v>
      </c>
      <c r="J2" s="41" t="s">
        <v>22</v>
      </c>
      <c r="K2" s="38" t="s">
        <v>23</v>
      </c>
    </row>
    <row r="3" spans="1:11" ht="39.950000000000003" customHeight="1" x14ac:dyDescent="0.25">
      <c r="A3" s="42">
        <v>1</v>
      </c>
      <c r="B3" s="78">
        <v>4</v>
      </c>
      <c r="C3" s="78" t="s">
        <v>39</v>
      </c>
      <c r="D3" s="78" t="s">
        <v>32</v>
      </c>
      <c r="E3" s="78" t="s">
        <v>33</v>
      </c>
      <c r="F3" s="85">
        <v>3</v>
      </c>
      <c r="G3" s="79">
        <v>0</v>
      </c>
      <c r="H3" s="79">
        <v>4.2300000000000004</v>
      </c>
      <c r="I3" s="79">
        <v>8.6199999999999992</v>
      </c>
      <c r="J3" s="79">
        <v>8.6199999999999992</v>
      </c>
      <c r="K3" s="44">
        <v>250</v>
      </c>
    </row>
    <row r="4" spans="1:11" ht="39.950000000000003" customHeight="1" x14ac:dyDescent="0.25">
      <c r="A4" s="42">
        <v>2</v>
      </c>
      <c r="B4" s="80">
        <v>2</v>
      </c>
      <c r="C4" s="78" t="s">
        <v>38</v>
      </c>
      <c r="D4" s="78" t="s">
        <v>30</v>
      </c>
      <c r="E4" s="78" t="s">
        <v>31</v>
      </c>
      <c r="F4" s="86">
        <v>3</v>
      </c>
      <c r="G4" s="81">
        <v>0</v>
      </c>
      <c r="H4" s="81">
        <v>2.13</v>
      </c>
      <c r="I4" s="81">
        <v>6.34</v>
      </c>
      <c r="J4" s="81">
        <v>6.34</v>
      </c>
      <c r="K4" s="44">
        <v>249</v>
      </c>
    </row>
    <row r="5" spans="1:11" ht="39.950000000000003" customHeight="1" x14ac:dyDescent="0.25">
      <c r="A5" s="42">
        <v>3</v>
      </c>
      <c r="B5" s="82">
        <v>3</v>
      </c>
      <c r="C5" s="82" t="s">
        <v>38</v>
      </c>
      <c r="D5" s="82" t="s">
        <v>36</v>
      </c>
      <c r="E5" s="82" t="s">
        <v>37</v>
      </c>
      <c r="F5" s="87">
        <v>0</v>
      </c>
      <c r="G5" s="83">
        <v>0</v>
      </c>
      <c r="H5" s="83">
        <v>0</v>
      </c>
      <c r="I5" s="83">
        <v>0</v>
      </c>
      <c r="J5" s="83">
        <v>0</v>
      </c>
      <c r="K5" s="44">
        <v>239</v>
      </c>
    </row>
    <row r="6" spans="1:11" ht="39.950000000000003" customHeight="1" x14ac:dyDescent="0.25">
      <c r="A6" s="46"/>
      <c r="B6" s="47"/>
      <c r="C6" s="48"/>
      <c r="D6" s="48"/>
      <c r="E6" s="48"/>
      <c r="F6" s="49"/>
      <c r="G6" s="50"/>
      <c r="H6" s="50"/>
      <c r="I6" s="50"/>
      <c r="J6" s="51"/>
      <c r="K6" s="51"/>
    </row>
    <row r="7" spans="1:11" ht="39.950000000000003" customHeight="1" x14ac:dyDescent="0.25">
      <c r="A7" s="52"/>
      <c r="B7" s="53"/>
      <c r="C7" s="54"/>
      <c r="D7" s="54"/>
      <c r="E7" s="54"/>
      <c r="F7" s="55"/>
      <c r="G7" s="56"/>
      <c r="H7" s="56"/>
      <c r="I7" s="56"/>
      <c r="J7" s="57"/>
      <c r="K7" s="57"/>
    </row>
    <row r="8" spans="1:11" ht="62.25" customHeight="1" x14ac:dyDescent="0.25">
      <c r="A8" s="140" t="s">
        <v>138</v>
      </c>
      <c r="B8" s="140"/>
      <c r="C8" s="141"/>
      <c r="D8" s="141"/>
      <c r="E8" s="141"/>
      <c r="F8" s="141"/>
      <c r="G8" s="141"/>
      <c r="H8" s="141"/>
      <c r="I8" s="141"/>
      <c r="J8" s="141"/>
      <c r="K8" s="141"/>
    </row>
    <row r="9" spans="1:11" ht="39.950000000000003" customHeight="1" x14ac:dyDescent="0.25">
      <c r="A9" s="37" t="s">
        <v>13</v>
      </c>
      <c r="B9" s="38" t="s">
        <v>14</v>
      </c>
      <c r="C9" s="39" t="s">
        <v>15</v>
      </c>
      <c r="D9" s="40" t="s">
        <v>16</v>
      </c>
      <c r="E9" s="40" t="s">
        <v>17</v>
      </c>
      <c r="F9" s="40" t="s">
        <v>18</v>
      </c>
      <c r="G9" s="40" t="s">
        <v>19</v>
      </c>
      <c r="H9" s="40" t="s">
        <v>20</v>
      </c>
      <c r="I9" s="40" t="s">
        <v>21</v>
      </c>
      <c r="J9" s="41" t="s">
        <v>22</v>
      </c>
      <c r="K9" s="38" t="s">
        <v>23</v>
      </c>
    </row>
    <row r="10" spans="1:11" ht="39.950000000000003" customHeight="1" x14ac:dyDescent="0.25">
      <c r="A10" s="58">
        <v>1</v>
      </c>
      <c r="B10" s="43">
        <v>19</v>
      </c>
      <c r="C10" s="3" t="s">
        <v>74</v>
      </c>
      <c r="D10" s="3" t="s">
        <v>75</v>
      </c>
      <c r="E10" s="3" t="s">
        <v>76</v>
      </c>
      <c r="F10" s="59">
        <v>5</v>
      </c>
      <c r="G10" s="60">
        <v>0</v>
      </c>
      <c r="H10" s="60">
        <v>6.94</v>
      </c>
      <c r="I10" s="60">
        <v>22.69</v>
      </c>
      <c r="J10" s="6">
        <v>22.69</v>
      </c>
      <c r="K10" s="44">
        <v>250</v>
      </c>
    </row>
    <row r="11" spans="1:11" ht="39.950000000000003" customHeight="1" x14ac:dyDescent="0.25">
      <c r="A11" s="58">
        <v>2</v>
      </c>
      <c r="B11" s="43">
        <v>14</v>
      </c>
      <c r="C11" s="3" t="s">
        <v>62</v>
      </c>
      <c r="D11" s="3" t="s">
        <v>63</v>
      </c>
      <c r="E11" s="3" t="s">
        <v>64</v>
      </c>
      <c r="F11" s="59">
        <v>5</v>
      </c>
      <c r="G11" s="60">
        <v>0</v>
      </c>
      <c r="H11" s="60">
        <v>5.38</v>
      </c>
      <c r="I11" s="60">
        <v>20.149999999999999</v>
      </c>
      <c r="J11" s="6">
        <v>20.149999999999999</v>
      </c>
      <c r="K11" s="44">
        <v>249</v>
      </c>
    </row>
    <row r="12" spans="1:11" ht="39.950000000000003" customHeight="1" x14ac:dyDescent="0.25">
      <c r="A12" s="58">
        <v>3</v>
      </c>
      <c r="B12" s="43">
        <v>13</v>
      </c>
      <c r="C12" s="3" t="s">
        <v>77</v>
      </c>
      <c r="D12" s="3" t="s">
        <v>102</v>
      </c>
      <c r="E12" s="3" t="s">
        <v>103</v>
      </c>
      <c r="F12" s="59">
        <v>5</v>
      </c>
      <c r="G12" s="64">
        <v>0</v>
      </c>
      <c r="H12" s="64">
        <v>5.15</v>
      </c>
      <c r="I12" s="64">
        <v>19.47</v>
      </c>
      <c r="J12" s="65">
        <v>19.47</v>
      </c>
      <c r="K12" s="44">
        <v>248</v>
      </c>
    </row>
    <row r="13" spans="1:11" ht="39.950000000000003" customHeight="1" x14ac:dyDescent="0.25">
      <c r="A13" s="58">
        <v>4</v>
      </c>
      <c r="B13" s="45">
        <v>15</v>
      </c>
      <c r="C13" s="3" t="s">
        <v>55</v>
      </c>
      <c r="D13" s="3" t="s">
        <v>56</v>
      </c>
      <c r="E13" s="3" t="s">
        <v>57</v>
      </c>
      <c r="F13" s="59">
        <v>5</v>
      </c>
      <c r="G13" s="60">
        <v>0</v>
      </c>
      <c r="H13" s="60">
        <v>5.13</v>
      </c>
      <c r="I13" s="60">
        <v>19.34</v>
      </c>
      <c r="J13" s="6">
        <v>19.34</v>
      </c>
      <c r="K13" s="44">
        <v>247</v>
      </c>
    </row>
    <row r="14" spans="1:11" ht="39.950000000000003" customHeight="1" x14ac:dyDescent="0.25">
      <c r="A14" s="58">
        <v>5</v>
      </c>
      <c r="B14" s="45">
        <v>16</v>
      </c>
      <c r="C14" s="90" t="s">
        <v>52</v>
      </c>
      <c r="D14" s="90" t="s">
        <v>53</v>
      </c>
      <c r="E14" s="90" t="s">
        <v>54</v>
      </c>
      <c r="F14" s="59">
        <v>4</v>
      </c>
      <c r="G14" s="64">
        <v>0</v>
      </c>
      <c r="H14" s="64">
        <v>5.13</v>
      </c>
      <c r="I14" s="64">
        <v>19.34</v>
      </c>
      <c r="J14" s="65">
        <v>19.34</v>
      </c>
      <c r="K14" s="44">
        <v>246</v>
      </c>
    </row>
    <row r="15" spans="1:11" ht="39.950000000000003" customHeight="1" x14ac:dyDescent="0.25">
      <c r="A15" s="58">
        <v>6</v>
      </c>
      <c r="B15" s="45">
        <v>3</v>
      </c>
      <c r="C15" s="3" t="s">
        <v>65</v>
      </c>
      <c r="D15" s="3" t="s">
        <v>87</v>
      </c>
      <c r="E15" s="3" t="s">
        <v>88</v>
      </c>
      <c r="F15" s="62">
        <v>5</v>
      </c>
      <c r="G15" s="1">
        <v>0</v>
      </c>
      <c r="H15" s="2">
        <v>6.63</v>
      </c>
      <c r="I15" s="2">
        <v>18.7</v>
      </c>
      <c r="J15" s="63">
        <v>18.7</v>
      </c>
      <c r="K15" s="44">
        <v>245</v>
      </c>
    </row>
    <row r="16" spans="1:11" ht="39.950000000000003" customHeight="1" x14ac:dyDescent="0.25">
      <c r="A16" s="58">
        <v>7</v>
      </c>
      <c r="B16" s="45">
        <v>18</v>
      </c>
      <c r="C16" s="3" t="s">
        <v>49</v>
      </c>
      <c r="D16" s="3" t="s">
        <v>58</v>
      </c>
      <c r="E16" s="3" t="s">
        <v>59</v>
      </c>
      <c r="F16" s="62">
        <v>5</v>
      </c>
      <c r="G16" s="1">
        <v>0</v>
      </c>
      <c r="H16" s="2">
        <v>6.39</v>
      </c>
      <c r="I16" s="2">
        <v>18.46</v>
      </c>
      <c r="J16" s="63">
        <v>18.46</v>
      </c>
      <c r="K16" s="44">
        <v>244</v>
      </c>
    </row>
    <row r="17" spans="1:11" ht="39.950000000000003" customHeight="1" x14ac:dyDescent="0.25">
      <c r="A17" s="58">
        <v>8</v>
      </c>
      <c r="B17" s="43">
        <v>7</v>
      </c>
      <c r="C17" s="3" t="s">
        <v>46</v>
      </c>
      <c r="D17" s="3" t="s">
        <v>60</v>
      </c>
      <c r="E17" s="3" t="s">
        <v>61</v>
      </c>
      <c r="F17" s="62">
        <v>5</v>
      </c>
      <c r="G17" s="1">
        <v>0</v>
      </c>
      <c r="H17" s="2">
        <v>5.62</v>
      </c>
      <c r="I17" s="2">
        <v>17.350000000000001</v>
      </c>
      <c r="J17" s="63">
        <v>17.350000000000001</v>
      </c>
      <c r="K17" s="44">
        <v>243</v>
      </c>
    </row>
    <row r="18" spans="1:11" ht="39.950000000000003" customHeight="1" x14ac:dyDescent="0.25">
      <c r="A18" s="58">
        <v>9</v>
      </c>
      <c r="B18" s="45">
        <v>24</v>
      </c>
      <c r="C18" s="3" t="s">
        <v>71</v>
      </c>
      <c r="D18" s="3" t="s">
        <v>72</v>
      </c>
      <c r="E18" s="3" t="s">
        <v>73</v>
      </c>
      <c r="F18" s="59">
        <v>5</v>
      </c>
      <c r="G18" s="64">
        <v>0</v>
      </c>
      <c r="H18" s="64">
        <v>4.58</v>
      </c>
      <c r="I18" s="64">
        <v>16.63</v>
      </c>
      <c r="J18" s="65">
        <v>16.63</v>
      </c>
      <c r="K18" s="44">
        <v>242</v>
      </c>
    </row>
    <row r="19" spans="1:11" ht="39.950000000000003" customHeight="1" x14ac:dyDescent="0.25">
      <c r="A19" s="58">
        <v>10</v>
      </c>
      <c r="B19" s="45">
        <v>9</v>
      </c>
      <c r="C19" s="3" t="s">
        <v>62</v>
      </c>
      <c r="D19" s="3" t="s">
        <v>133</v>
      </c>
      <c r="E19" s="3" t="s">
        <v>134</v>
      </c>
      <c r="F19" s="59">
        <v>5</v>
      </c>
      <c r="G19" s="60">
        <v>0</v>
      </c>
      <c r="H19" s="60">
        <v>5.27</v>
      </c>
      <c r="I19" s="60">
        <v>16.399999999999999</v>
      </c>
      <c r="J19" s="6">
        <v>16.399999999999999</v>
      </c>
      <c r="K19" s="44">
        <v>241</v>
      </c>
    </row>
    <row r="20" spans="1:11" ht="39.950000000000003" customHeight="1" x14ac:dyDescent="0.25">
      <c r="A20" s="58">
        <v>11</v>
      </c>
      <c r="B20" s="45">
        <v>20</v>
      </c>
      <c r="C20" s="3" t="s">
        <v>74</v>
      </c>
      <c r="D20" s="3" t="s">
        <v>82</v>
      </c>
      <c r="E20" s="3" t="s">
        <v>83</v>
      </c>
      <c r="F20" s="59">
        <v>5</v>
      </c>
      <c r="G20" s="60">
        <v>0</v>
      </c>
      <c r="H20" s="60">
        <v>5.44</v>
      </c>
      <c r="I20" s="60">
        <v>15.94</v>
      </c>
      <c r="J20" s="6">
        <v>15.94</v>
      </c>
      <c r="K20" s="106">
        <v>240</v>
      </c>
    </row>
    <row r="21" spans="1:11" ht="39.950000000000003" customHeight="1" x14ac:dyDescent="0.25">
      <c r="A21" s="58">
        <v>12</v>
      </c>
      <c r="B21" s="43">
        <v>17</v>
      </c>
      <c r="C21" s="3" t="s">
        <v>68</v>
      </c>
      <c r="D21" s="3" t="s">
        <v>69</v>
      </c>
      <c r="E21" s="3" t="s">
        <v>70</v>
      </c>
      <c r="F21" s="62">
        <v>5</v>
      </c>
      <c r="G21" s="1">
        <v>0</v>
      </c>
      <c r="H21" s="2">
        <v>4.38</v>
      </c>
      <c r="I21" s="2">
        <v>15.25</v>
      </c>
      <c r="J21" s="63">
        <v>15.25</v>
      </c>
      <c r="K21" s="44">
        <v>239</v>
      </c>
    </row>
    <row r="22" spans="1:11" ht="39.950000000000003" customHeight="1" x14ac:dyDescent="0.25">
      <c r="A22" s="58">
        <v>13</v>
      </c>
      <c r="B22" s="43">
        <v>8</v>
      </c>
      <c r="C22" s="3" t="s">
        <v>46</v>
      </c>
      <c r="D22" s="3" t="s">
        <v>47</v>
      </c>
      <c r="E22" s="3" t="s">
        <v>48</v>
      </c>
      <c r="F22" s="62">
        <v>5</v>
      </c>
      <c r="G22" s="1">
        <v>0</v>
      </c>
      <c r="H22" s="2">
        <v>5.09</v>
      </c>
      <c r="I22" s="2">
        <v>14.78</v>
      </c>
      <c r="J22" s="63">
        <v>14.78</v>
      </c>
      <c r="K22" s="44">
        <v>238</v>
      </c>
    </row>
    <row r="23" spans="1:11" ht="39.950000000000003" customHeight="1" x14ac:dyDescent="0.25">
      <c r="A23" s="58">
        <v>14</v>
      </c>
      <c r="B23" s="45">
        <v>1</v>
      </c>
      <c r="C23" s="3" t="s">
        <v>65</v>
      </c>
      <c r="D23" s="3" t="s">
        <v>89</v>
      </c>
      <c r="E23" s="3" t="s">
        <v>90</v>
      </c>
      <c r="F23" s="62">
        <v>5</v>
      </c>
      <c r="G23" s="1">
        <v>0</v>
      </c>
      <c r="H23" s="2">
        <v>5.16</v>
      </c>
      <c r="I23" s="2">
        <v>14.74</v>
      </c>
      <c r="J23" s="63">
        <v>14.74</v>
      </c>
      <c r="K23" s="44">
        <v>237</v>
      </c>
    </row>
    <row r="24" spans="1:11" ht="39.950000000000003" customHeight="1" x14ac:dyDescent="0.25">
      <c r="A24" s="58">
        <v>15</v>
      </c>
      <c r="B24" s="45">
        <v>6</v>
      </c>
      <c r="C24" s="3" t="s">
        <v>118</v>
      </c>
      <c r="D24" s="3" t="s">
        <v>139</v>
      </c>
      <c r="E24" s="3" t="s">
        <v>140</v>
      </c>
      <c r="F24" s="59">
        <v>5</v>
      </c>
      <c r="G24" s="60">
        <v>0</v>
      </c>
      <c r="H24" s="60">
        <v>0</v>
      </c>
      <c r="I24" s="60">
        <v>14.5</v>
      </c>
      <c r="J24" s="6">
        <v>14.5</v>
      </c>
      <c r="K24" s="44">
        <v>236</v>
      </c>
    </row>
    <row r="25" spans="1:11" ht="39.950000000000003" customHeight="1" x14ac:dyDescent="0.25">
      <c r="A25" s="58">
        <v>16</v>
      </c>
      <c r="B25" s="43">
        <v>10</v>
      </c>
      <c r="C25" s="3" t="s">
        <v>49</v>
      </c>
      <c r="D25" s="3" t="s">
        <v>50</v>
      </c>
      <c r="E25" s="3" t="s">
        <v>51</v>
      </c>
      <c r="F25" s="59">
        <v>3</v>
      </c>
      <c r="G25" s="60">
        <v>0</v>
      </c>
      <c r="H25" s="60">
        <v>6.65</v>
      </c>
      <c r="I25" s="60">
        <v>12.19</v>
      </c>
      <c r="J25" s="6">
        <v>12.19</v>
      </c>
      <c r="K25" s="44">
        <v>235</v>
      </c>
    </row>
    <row r="26" spans="1:11" ht="39.950000000000003" customHeight="1" x14ac:dyDescent="0.25">
      <c r="A26" s="58">
        <v>17</v>
      </c>
      <c r="B26" s="43">
        <v>23</v>
      </c>
      <c r="C26" s="3" t="s">
        <v>74</v>
      </c>
      <c r="D26" s="3" t="s">
        <v>100</v>
      </c>
      <c r="E26" s="3" t="s">
        <v>101</v>
      </c>
      <c r="F26" s="59">
        <v>4</v>
      </c>
      <c r="G26" s="60">
        <v>0</v>
      </c>
      <c r="H26" s="66">
        <v>5.51</v>
      </c>
      <c r="I26" s="66">
        <v>11.65</v>
      </c>
      <c r="J26" s="63">
        <v>11.65</v>
      </c>
      <c r="K26" s="44">
        <v>234</v>
      </c>
    </row>
    <row r="27" spans="1:11" ht="39.950000000000003" customHeight="1" x14ac:dyDescent="0.25">
      <c r="A27" s="58">
        <v>18</v>
      </c>
      <c r="B27" s="45">
        <v>5</v>
      </c>
      <c r="C27" s="3" t="s">
        <v>104</v>
      </c>
      <c r="D27" s="3" t="s">
        <v>105</v>
      </c>
      <c r="E27" s="3" t="s">
        <v>106</v>
      </c>
      <c r="F27" s="59">
        <v>5</v>
      </c>
      <c r="G27" s="60">
        <v>0</v>
      </c>
      <c r="H27" s="60">
        <v>4.26</v>
      </c>
      <c r="I27" s="60">
        <v>11.58</v>
      </c>
      <c r="J27" s="6">
        <v>11.58</v>
      </c>
      <c r="K27" s="44">
        <v>233</v>
      </c>
    </row>
    <row r="28" spans="1:11" ht="39.950000000000003" customHeight="1" x14ac:dyDescent="0.25">
      <c r="A28" s="58">
        <v>19</v>
      </c>
      <c r="B28" s="43">
        <v>11</v>
      </c>
      <c r="C28" s="3" t="s">
        <v>65</v>
      </c>
      <c r="D28" s="3" t="s">
        <v>123</v>
      </c>
      <c r="E28" s="3" t="s">
        <v>124</v>
      </c>
      <c r="F28" s="59">
        <v>3</v>
      </c>
      <c r="G28" s="60">
        <v>0</v>
      </c>
      <c r="H28" s="60">
        <v>4.84</v>
      </c>
      <c r="I28" s="60">
        <v>8.7200000000000006</v>
      </c>
      <c r="J28" s="6">
        <v>8.7200000000000006</v>
      </c>
      <c r="K28" s="44">
        <v>232</v>
      </c>
    </row>
    <row r="29" spans="1:11" ht="39.950000000000003" customHeight="1" x14ac:dyDescent="0.25">
      <c r="A29" s="58">
        <v>20</v>
      </c>
      <c r="B29" s="43">
        <v>22</v>
      </c>
      <c r="C29" s="3" t="s">
        <v>49</v>
      </c>
      <c r="D29" s="3" t="s">
        <v>80</v>
      </c>
      <c r="E29" s="3" t="s">
        <v>81</v>
      </c>
      <c r="F29" s="59">
        <v>3</v>
      </c>
      <c r="G29" s="60">
        <v>0</v>
      </c>
      <c r="H29" s="60">
        <v>3.64</v>
      </c>
      <c r="I29" s="60">
        <v>8.58</v>
      </c>
      <c r="J29" s="6">
        <v>8.58</v>
      </c>
      <c r="K29" s="44">
        <v>231</v>
      </c>
    </row>
    <row r="30" spans="1:11" ht="39.950000000000003" customHeight="1" x14ac:dyDescent="0.25">
      <c r="A30" s="58">
        <v>21</v>
      </c>
      <c r="B30" s="43">
        <v>2</v>
      </c>
      <c r="C30" s="3" t="s">
        <v>65</v>
      </c>
      <c r="D30" s="3" t="s">
        <v>66</v>
      </c>
      <c r="E30" s="3" t="s">
        <v>67</v>
      </c>
      <c r="F30" s="62">
        <v>2</v>
      </c>
      <c r="G30" s="1">
        <v>0</v>
      </c>
      <c r="H30" s="2">
        <v>3.69</v>
      </c>
      <c r="I30" s="2">
        <v>5.51</v>
      </c>
      <c r="J30" s="63">
        <v>5.51</v>
      </c>
      <c r="K30" s="44">
        <v>230</v>
      </c>
    </row>
    <row r="31" spans="1:11" ht="39.950000000000003" customHeight="1" x14ac:dyDescent="0.25">
      <c r="A31" s="58">
        <v>22</v>
      </c>
      <c r="B31" s="43">
        <v>21</v>
      </c>
      <c r="C31" s="3" t="s">
        <v>77</v>
      </c>
      <c r="D31" s="3" t="s">
        <v>98</v>
      </c>
      <c r="E31" s="3" t="s">
        <v>99</v>
      </c>
      <c r="F31" s="62">
        <v>0</v>
      </c>
      <c r="G31" s="1">
        <v>0</v>
      </c>
      <c r="H31" s="2">
        <v>0</v>
      </c>
      <c r="I31" s="2">
        <v>0</v>
      </c>
      <c r="J31" s="63">
        <v>0</v>
      </c>
      <c r="K31" s="44">
        <v>220</v>
      </c>
    </row>
    <row r="32" spans="1:11" ht="39.950000000000003" customHeight="1" x14ac:dyDescent="0.25">
      <c r="A32" s="58">
        <v>22</v>
      </c>
      <c r="B32" s="45">
        <v>12</v>
      </c>
      <c r="C32" s="3" t="s">
        <v>84</v>
      </c>
      <c r="D32" s="3" t="s">
        <v>85</v>
      </c>
      <c r="E32" s="3" t="s">
        <v>86</v>
      </c>
      <c r="F32" s="62">
        <v>0</v>
      </c>
      <c r="G32" s="1">
        <v>0</v>
      </c>
      <c r="H32" s="2">
        <v>0</v>
      </c>
      <c r="I32" s="2">
        <v>0</v>
      </c>
      <c r="J32" s="63">
        <v>0</v>
      </c>
      <c r="K32" s="44">
        <v>220</v>
      </c>
    </row>
    <row r="33" spans="1:11" ht="39.950000000000003" customHeight="1" x14ac:dyDescent="0.25">
      <c r="A33" s="58">
        <v>22</v>
      </c>
      <c r="B33" s="43">
        <v>4</v>
      </c>
      <c r="C33" s="3" t="s">
        <v>74</v>
      </c>
      <c r="D33" s="3" t="s">
        <v>96</v>
      </c>
      <c r="E33" s="3" t="s">
        <v>97</v>
      </c>
      <c r="F33" s="62">
        <v>0</v>
      </c>
      <c r="G33" s="1">
        <v>0</v>
      </c>
      <c r="H33" s="2">
        <v>0</v>
      </c>
      <c r="I33" s="2">
        <v>0</v>
      </c>
      <c r="J33" s="63">
        <v>0</v>
      </c>
      <c r="K33" s="44">
        <v>220</v>
      </c>
    </row>
    <row r="34" spans="1:11" ht="39.950000000000003" customHeight="1" x14ac:dyDescent="0.25">
      <c r="A34" s="58"/>
      <c r="B34" s="43"/>
      <c r="C34" s="3"/>
      <c r="D34" s="3"/>
      <c r="E34" s="3"/>
      <c r="F34" s="62"/>
      <c r="G34" s="1"/>
      <c r="H34" s="2"/>
      <c r="I34" s="2"/>
      <c r="J34" s="63"/>
      <c r="K34" s="61"/>
    </row>
    <row r="35" spans="1:11" ht="39.950000000000003" customHeight="1" x14ac:dyDescent="0.25">
      <c r="A35" s="58"/>
      <c r="B35" s="45"/>
      <c r="C35" s="3"/>
      <c r="D35" s="3"/>
      <c r="E35" s="3"/>
      <c r="F35" s="59"/>
      <c r="G35" s="60"/>
      <c r="H35" s="60"/>
      <c r="I35" s="60"/>
      <c r="J35" s="6"/>
      <c r="K35" s="61"/>
    </row>
    <row r="36" spans="1:11" ht="39.950000000000003" customHeight="1" x14ac:dyDescent="0.25">
      <c r="A36" s="58"/>
      <c r="B36" s="43"/>
      <c r="C36" s="5"/>
      <c r="D36" s="5"/>
      <c r="E36" s="5"/>
      <c r="F36" s="62"/>
      <c r="G36" s="1"/>
      <c r="H36" s="2"/>
      <c r="I36" s="2"/>
      <c r="J36" s="63"/>
      <c r="K36" s="61"/>
    </row>
    <row r="37" spans="1:11" ht="39.950000000000003" customHeight="1" x14ac:dyDescent="0.25">
      <c r="A37" s="58"/>
      <c r="B37" s="43"/>
      <c r="C37" s="5"/>
      <c r="D37" s="5"/>
      <c r="E37" s="5"/>
      <c r="F37" s="59"/>
      <c r="G37" s="60"/>
      <c r="H37" s="60"/>
      <c r="I37" s="60"/>
      <c r="J37" s="6"/>
      <c r="K37" s="61"/>
    </row>
    <row r="38" spans="1:11" ht="39.950000000000003" customHeight="1" x14ac:dyDescent="0.25">
      <c r="A38" s="58"/>
      <c r="B38" s="43"/>
      <c r="C38" s="5"/>
      <c r="D38" s="5"/>
      <c r="E38" s="5"/>
      <c r="F38" s="59"/>
      <c r="G38" s="60"/>
      <c r="H38" s="60"/>
      <c r="I38" s="60"/>
      <c r="J38" s="6"/>
      <c r="K38" s="61"/>
    </row>
    <row r="39" spans="1:11" ht="39.950000000000003" customHeight="1" x14ac:dyDescent="0.25">
      <c r="A39" s="58"/>
      <c r="B39" s="43"/>
      <c r="C39" s="5"/>
      <c r="D39" s="5"/>
      <c r="E39" s="5"/>
      <c r="F39" s="59"/>
      <c r="G39" s="60"/>
      <c r="H39" s="60"/>
      <c r="I39" s="60"/>
      <c r="J39" s="6"/>
      <c r="K39" s="61"/>
    </row>
    <row r="40" spans="1:11" ht="39.950000000000003" customHeight="1" x14ac:dyDescent="0.25">
      <c r="A40" s="68"/>
      <c r="B40" s="43"/>
      <c r="C40" s="5"/>
      <c r="D40" s="5"/>
      <c r="E40" s="5"/>
      <c r="F40" s="69"/>
      <c r="G40" s="22"/>
      <c r="H40" s="22"/>
      <c r="I40" s="22"/>
      <c r="J40" s="65"/>
      <c r="K40" s="61"/>
    </row>
    <row r="41" spans="1:11" ht="39.950000000000003" customHeight="1" x14ac:dyDescent="0.25">
      <c r="A41" s="58"/>
      <c r="B41" s="45"/>
      <c r="C41" s="5"/>
      <c r="D41" s="5"/>
      <c r="E41" s="5"/>
      <c r="F41" s="59"/>
      <c r="G41" s="60"/>
      <c r="H41" s="60"/>
      <c r="I41" s="60"/>
      <c r="J41" s="6"/>
      <c r="K41" s="61"/>
    </row>
    <row r="42" spans="1:11" ht="39.950000000000003" customHeight="1" x14ac:dyDescent="0.25">
      <c r="A42" s="58"/>
      <c r="B42" s="43"/>
      <c r="C42" s="5"/>
      <c r="D42" s="5"/>
      <c r="E42" s="5"/>
      <c r="F42" s="59"/>
      <c r="G42" s="60"/>
      <c r="H42" s="60"/>
      <c r="I42" s="60"/>
      <c r="J42" s="6"/>
      <c r="K42" s="61"/>
    </row>
    <row r="43" spans="1:11" ht="39.950000000000003" customHeight="1" x14ac:dyDescent="0.25">
      <c r="A43" s="58"/>
      <c r="B43" s="45"/>
      <c r="C43" s="5"/>
      <c r="D43" s="5"/>
      <c r="E43" s="5"/>
      <c r="F43" s="59"/>
      <c r="G43" s="60"/>
      <c r="H43" s="60"/>
      <c r="I43" s="60"/>
      <c r="J43" s="6"/>
      <c r="K43" s="61"/>
    </row>
    <row r="44" spans="1:11" ht="39.950000000000003" customHeight="1" x14ac:dyDescent="0.25">
      <c r="A44" s="58"/>
      <c r="B44" s="45"/>
      <c r="C44" s="5"/>
      <c r="D44" s="5"/>
      <c r="E44" s="5"/>
      <c r="F44" s="59"/>
      <c r="G44" s="60"/>
      <c r="H44" s="60"/>
      <c r="I44" s="60"/>
      <c r="J44" s="6"/>
      <c r="K44" s="61"/>
    </row>
    <row r="45" spans="1:11" ht="39.950000000000003" customHeight="1" x14ac:dyDescent="0.25">
      <c r="A45" s="58"/>
      <c r="B45" s="45"/>
      <c r="C45" s="5"/>
      <c r="D45" s="5"/>
      <c r="E45" s="5"/>
      <c r="F45" s="59"/>
      <c r="G45" s="60"/>
      <c r="H45" s="60"/>
      <c r="I45" s="60"/>
      <c r="J45" s="6"/>
      <c r="K45" s="61"/>
    </row>
    <row r="46" spans="1:11" ht="39.950000000000003" customHeight="1" x14ac:dyDescent="0.25">
      <c r="A46" s="58"/>
      <c r="B46" s="43"/>
      <c r="C46" s="5"/>
      <c r="D46" s="5"/>
      <c r="E46" s="5"/>
      <c r="F46" s="59"/>
      <c r="G46" s="60"/>
      <c r="H46" s="60"/>
      <c r="I46" s="60"/>
      <c r="J46" s="6"/>
      <c r="K46" s="61"/>
    </row>
    <row r="47" spans="1:11" ht="39.950000000000003" customHeight="1" x14ac:dyDescent="0.25">
      <c r="A47" s="58"/>
      <c r="B47" s="45"/>
      <c r="C47" s="5"/>
      <c r="D47" s="5"/>
      <c r="E47" s="5"/>
      <c r="F47" s="59"/>
      <c r="G47" s="60"/>
      <c r="H47" s="60"/>
      <c r="I47" s="60"/>
      <c r="J47" s="6"/>
      <c r="K47" s="61"/>
    </row>
    <row r="48" spans="1:11" ht="39.950000000000003" customHeight="1" x14ac:dyDescent="0.25">
      <c r="A48" s="58"/>
      <c r="B48" s="45"/>
      <c r="C48" s="5"/>
      <c r="D48" s="5"/>
      <c r="E48" s="5"/>
      <c r="F48" s="59"/>
      <c r="G48" s="60"/>
      <c r="H48" s="60"/>
      <c r="I48" s="60"/>
      <c r="J48" s="6"/>
      <c r="K48" s="61"/>
    </row>
    <row r="49" spans="1:11" ht="39.950000000000003" customHeight="1" x14ac:dyDescent="0.25">
      <c r="A49" s="58"/>
      <c r="B49" s="45"/>
      <c r="C49" s="5"/>
      <c r="D49" s="5"/>
      <c r="E49" s="5"/>
      <c r="F49" s="59"/>
      <c r="G49" s="60"/>
      <c r="H49" s="60"/>
      <c r="I49" s="60"/>
      <c r="J49" s="6"/>
      <c r="K49" s="61"/>
    </row>
    <row r="50" spans="1:11" ht="39.950000000000003" customHeight="1" x14ac:dyDescent="0.25">
      <c r="A50" s="58"/>
      <c r="B50" s="45"/>
      <c r="C50" s="5"/>
      <c r="D50" s="5"/>
      <c r="E50" s="5"/>
      <c r="F50" s="59"/>
      <c r="G50" s="60"/>
      <c r="H50" s="60"/>
      <c r="I50" s="60"/>
      <c r="J50" s="6"/>
      <c r="K50" s="61"/>
    </row>
    <row r="51" spans="1:11" ht="39.950000000000003" customHeight="1" x14ac:dyDescent="0.25">
      <c r="A51" s="58"/>
      <c r="B51" s="43"/>
      <c r="C51" s="5"/>
      <c r="D51" s="5"/>
      <c r="E51" s="5"/>
      <c r="F51" s="59"/>
      <c r="G51" s="60"/>
      <c r="H51" s="60"/>
      <c r="I51" s="60"/>
      <c r="J51" s="6"/>
      <c r="K51" s="61"/>
    </row>
    <row r="52" spans="1:11" ht="39.950000000000003" customHeight="1" x14ac:dyDescent="0.25">
      <c r="A52" s="58"/>
      <c r="B52" s="45"/>
      <c r="C52" s="5"/>
      <c r="D52" s="5"/>
      <c r="E52" s="5"/>
      <c r="F52" s="59"/>
      <c r="G52" s="60"/>
      <c r="H52" s="60"/>
      <c r="I52" s="60"/>
      <c r="J52" s="6"/>
      <c r="K52" s="61"/>
    </row>
    <row r="53" spans="1:11" ht="39.950000000000003" customHeight="1" x14ac:dyDescent="0.25">
      <c r="A53" s="58"/>
      <c r="B53" s="43"/>
      <c r="C53" s="5"/>
      <c r="D53" s="5"/>
      <c r="E53" s="5"/>
      <c r="F53" s="59"/>
      <c r="G53" s="60"/>
      <c r="H53" s="60"/>
      <c r="I53" s="60"/>
      <c r="J53" s="6"/>
      <c r="K53" s="61"/>
    </row>
    <row r="54" spans="1:11" ht="39.950000000000003" customHeight="1" x14ac:dyDescent="0.25">
      <c r="A54" s="58"/>
      <c r="B54" s="43"/>
      <c r="C54" s="5"/>
      <c r="D54" s="5"/>
      <c r="E54" s="5"/>
      <c r="F54" s="59"/>
      <c r="G54" s="60"/>
      <c r="H54" s="60"/>
      <c r="I54" s="60"/>
      <c r="J54" s="6"/>
      <c r="K54" s="61"/>
    </row>
    <row r="55" spans="1:11" ht="39.950000000000003" customHeight="1" x14ac:dyDescent="0.25">
      <c r="A55" s="58"/>
      <c r="B55" s="45"/>
      <c r="C55" s="5"/>
      <c r="D55" s="5"/>
      <c r="E55" s="5"/>
      <c r="F55" s="59"/>
      <c r="G55" s="60"/>
      <c r="H55" s="60"/>
      <c r="I55" s="60"/>
      <c r="J55" s="6"/>
      <c r="K55" s="61"/>
    </row>
    <row r="56" spans="1:11" ht="39.950000000000003" customHeight="1" x14ac:dyDescent="0.25">
      <c r="A56" s="58"/>
      <c r="B56" s="45"/>
      <c r="C56" s="5"/>
      <c r="D56" s="5"/>
      <c r="E56" s="5"/>
      <c r="F56" s="59"/>
      <c r="G56" s="60"/>
      <c r="H56" s="60"/>
      <c r="I56" s="60"/>
      <c r="J56" s="6"/>
      <c r="K56" s="61"/>
    </row>
    <row r="57" spans="1:11" ht="39.950000000000003" customHeight="1" x14ac:dyDescent="0.25">
      <c r="A57" s="58"/>
      <c r="B57" s="43"/>
      <c r="C57" s="5"/>
      <c r="D57" s="5"/>
      <c r="E57" s="5"/>
      <c r="F57" s="59"/>
      <c r="G57" s="60"/>
      <c r="H57" s="60"/>
      <c r="I57" s="60"/>
      <c r="J57" s="6"/>
      <c r="K57" s="61"/>
    </row>
    <row r="58" spans="1:11" ht="39.950000000000003" customHeight="1" x14ac:dyDescent="0.25">
      <c r="A58" s="58"/>
      <c r="B58" s="43"/>
      <c r="C58" s="5"/>
      <c r="D58" s="5"/>
      <c r="E58" s="5"/>
      <c r="F58" s="59"/>
      <c r="G58" s="60"/>
      <c r="H58" s="60"/>
      <c r="I58" s="60"/>
      <c r="J58" s="6"/>
      <c r="K58" s="61"/>
    </row>
    <row r="59" spans="1:11" ht="39.950000000000003" customHeight="1" x14ac:dyDescent="0.25">
      <c r="A59" s="58"/>
      <c r="B59" s="70"/>
      <c r="C59" s="5"/>
      <c r="D59" s="33"/>
      <c r="E59" s="33"/>
      <c r="F59" s="59"/>
      <c r="G59" s="60"/>
      <c r="H59" s="60"/>
      <c r="I59" s="60"/>
      <c r="J59" s="6"/>
      <c r="K59" s="61"/>
    </row>
    <row r="60" spans="1:11" ht="39.950000000000003" customHeight="1" x14ac:dyDescent="0.25">
      <c r="A60" s="58"/>
      <c r="B60" s="43"/>
      <c r="C60" s="5"/>
      <c r="D60" s="5"/>
      <c r="E60" s="5"/>
      <c r="F60" s="59"/>
      <c r="G60" s="60"/>
      <c r="H60" s="60"/>
      <c r="I60" s="60"/>
      <c r="J60" s="6"/>
      <c r="K60" s="61"/>
    </row>
    <row r="61" spans="1:11" ht="39.950000000000003" customHeight="1" x14ac:dyDescent="0.25">
      <c r="A61" s="71"/>
      <c r="B61" s="72"/>
      <c r="C61" s="73"/>
      <c r="D61" s="73"/>
      <c r="E61" s="73"/>
      <c r="F61" s="35"/>
      <c r="G61" s="35"/>
      <c r="H61" s="35"/>
      <c r="I61" s="35"/>
      <c r="J61" s="74"/>
      <c r="K61" s="61"/>
    </row>
    <row r="62" spans="1:11" ht="39.950000000000003" customHeight="1" x14ac:dyDescent="0.25">
      <c r="A62" s="71"/>
      <c r="B62" s="72"/>
      <c r="C62" s="73"/>
      <c r="D62" s="73"/>
      <c r="E62" s="73"/>
      <c r="F62" s="35"/>
      <c r="G62" s="35"/>
      <c r="H62" s="35"/>
      <c r="I62" s="35"/>
      <c r="J62" s="74"/>
      <c r="K62" s="61"/>
    </row>
    <row r="63" spans="1:11" ht="39.950000000000003" customHeight="1" x14ac:dyDescent="0.25">
      <c r="A63" s="58"/>
      <c r="B63" s="45"/>
      <c r="C63" s="5"/>
      <c r="D63" s="5"/>
      <c r="E63" s="5"/>
      <c r="F63" s="59"/>
      <c r="G63" s="60"/>
      <c r="H63" s="60"/>
      <c r="I63" s="60"/>
      <c r="J63" s="6"/>
      <c r="K63" s="61"/>
    </row>
    <row r="64" spans="1:11" ht="39.950000000000003" customHeight="1" x14ac:dyDescent="0.25">
      <c r="A64" s="58"/>
      <c r="B64" s="45"/>
      <c r="C64" s="5"/>
      <c r="D64" s="5"/>
      <c r="E64" s="5"/>
      <c r="F64" s="59"/>
      <c r="G64" s="60"/>
      <c r="H64" s="60"/>
      <c r="I64" s="60"/>
      <c r="J64" s="6"/>
      <c r="K64" s="61"/>
    </row>
    <row r="65" spans="1:11" ht="39.950000000000003" customHeight="1" x14ac:dyDescent="0.25">
      <c r="A65" s="58"/>
      <c r="B65" s="45"/>
      <c r="C65" s="5"/>
      <c r="D65" s="5"/>
      <c r="E65" s="5"/>
      <c r="F65" s="59"/>
      <c r="G65" s="60"/>
      <c r="H65" s="60"/>
      <c r="I65" s="60"/>
      <c r="J65" s="6"/>
      <c r="K65" s="61"/>
    </row>
    <row r="66" spans="1:11" ht="39.950000000000003" customHeight="1" x14ac:dyDescent="0.25">
      <c r="A66" s="58"/>
      <c r="B66" s="43"/>
      <c r="C66" s="5"/>
      <c r="D66" s="5"/>
      <c r="E66" s="5"/>
      <c r="F66" s="59"/>
      <c r="G66" s="60"/>
      <c r="H66" s="60"/>
      <c r="I66" s="60"/>
      <c r="J66" s="6"/>
      <c r="K66" s="61"/>
    </row>
    <row r="67" spans="1:11" ht="39.950000000000003" customHeight="1" x14ac:dyDescent="0.25">
      <c r="A67" s="58"/>
      <c r="B67" s="45"/>
      <c r="C67" s="5"/>
      <c r="D67" s="5"/>
      <c r="E67" s="5"/>
      <c r="F67" s="59"/>
      <c r="G67" s="60"/>
      <c r="H67" s="60"/>
      <c r="I67" s="60"/>
      <c r="J67" s="6"/>
      <c r="K67" s="61"/>
    </row>
    <row r="68" spans="1:11" ht="39.950000000000003" customHeight="1" x14ac:dyDescent="0.25">
      <c r="A68" s="58"/>
      <c r="B68" s="45"/>
      <c r="C68" s="5"/>
      <c r="D68" s="5"/>
      <c r="E68" s="5"/>
      <c r="F68" s="59"/>
      <c r="G68" s="60"/>
      <c r="H68" s="60"/>
      <c r="I68" s="60"/>
      <c r="J68" s="6"/>
      <c r="K68" s="61"/>
    </row>
    <row r="69" spans="1:11" ht="39.950000000000003" customHeight="1" x14ac:dyDescent="0.25">
      <c r="A69" s="58"/>
      <c r="B69" s="45"/>
      <c r="C69" s="5"/>
      <c r="D69" s="5"/>
      <c r="E69" s="5"/>
      <c r="F69" s="59"/>
      <c r="G69" s="60"/>
      <c r="H69" s="60"/>
      <c r="I69" s="60"/>
      <c r="J69" s="6"/>
      <c r="K69" s="61"/>
    </row>
    <row r="70" spans="1:11" ht="39.950000000000003" customHeight="1" x14ac:dyDescent="0.25">
      <c r="A70" s="58"/>
      <c r="B70" s="45"/>
      <c r="C70" s="5"/>
      <c r="D70" s="5"/>
      <c r="E70" s="5"/>
      <c r="F70" s="59"/>
      <c r="G70" s="60"/>
      <c r="H70" s="60"/>
      <c r="I70" s="60"/>
      <c r="J70" s="6"/>
      <c r="K70" s="61"/>
    </row>
    <row r="71" spans="1:11" ht="39.950000000000003" customHeight="1" x14ac:dyDescent="0.25">
      <c r="A71" s="58"/>
      <c r="B71" s="43"/>
      <c r="C71" s="5"/>
      <c r="D71" s="5"/>
      <c r="E71" s="5"/>
      <c r="F71" s="59"/>
      <c r="G71" s="60"/>
      <c r="H71" s="60"/>
      <c r="I71" s="60"/>
      <c r="J71" s="6"/>
      <c r="K71" s="61"/>
    </row>
    <row r="72" spans="1:11" ht="39.950000000000003" customHeight="1" x14ac:dyDescent="0.25">
      <c r="A72" s="58"/>
      <c r="B72" s="45"/>
      <c r="C72" s="5"/>
      <c r="D72" s="5"/>
      <c r="E72" s="5"/>
      <c r="F72" s="59"/>
      <c r="G72" s="60"/>
      <c r="H72" s="60"/>
      <c r="I72" s="60"/>
      <c r="J72" s="6"/>
      <c r="K72" s="61"/>
    </row>
    <row r="73" spans="1:11" ht="39.950000000000003" customHeight="1" x14ac:dyDescent="0.25">
      <c r="A73" s="58"/>
      <c r="B73" s="43"/>
      <c r="C73" s="5"/>
      <c r="D73" s="5"/>
      <c r="E73" s="5"/>
      <c r="F73" s="59"/>
      <c r="G73" s="60"/>
      <c r="H73" s="60"/>
      <c r="I73" s="60"/>
      <c r="J73" s="6"/>
      <c r="K73" s="61"/>
    </row>
    <row r="74" spans="1:11" ht="39.950000000000003" customHeight="1" x14ac:dyDescent="0.25">
      <c r="A74" s="58"/>
      <c r="B74" s="43"/>
      <c r="C74" s="5"/>
      <c r="D74" s="5"/>
      <c r="E74" s="5"/>
      <c r="F74" s="59"/>
      <c r="G74" s="60"/>
      <c r="H74" s="60"/>
      <c r="I74" s="60"/>
      <c r="J74" s="6"/>
      <c r="K74" s="61"/>
    </row>
    <row r="75" spans="1:11" ht="39.950000000000003" customHeight="1" x14ac:dyDescent="0.25">
      <c r="A75" s="58"/>
      <c r="B75" s="45"/>
      <c r="C75" s="5"/>
      <c r="D75" s="5"/>
      <c r="E75" s="5"/>
      <c r="F75" s="59"/>
      <c r="G75" s="60"/>
      <c r="H75" s="60"/>
      <c r="I75" s="60"/>
      <c r="J75" s="6"/>
      <c r="K75" s="61"/>
    </row>
    <row r="76" spans="1:11" ht="39.950000000000003" customHeight="1" x14ac:dyDescent="0.25">
      <c r="A76" s="58"/>
      <c r="B76" s="45"/>
      <c r="C76" s="5"/>
      <c r="D76" s="5"/>
      <c r="E76" s="5"/>
      <c r="F76" s="59"/>
      <c r="G76" s="60"/>
      <c r="H76" s="60"/>
      <c r="I76" s="60"/>
      <c r="J76" s="6"/>
      <c r="K76" s="61"/>
    </row>
    <row r="77" spans="1:11" ht="39.950000000000003" customHeight="1" x14ac:dyDescent="0.25">
      <c r="A77" s="58"/>
      <c r="B77" s="43"/>
      <c r="C77" s="5"/>
      <c r="D77" s="5"/>
      <c r="E77" s="5"/>
      <c r="F77" s="59"/>
      <c r="G77" s="60"/>
      <c r="H77" s="60"/>
      <c r="I77" s="60"/>
      <c r="J77" s="6"/>
      <c r="K77" s="61"/>
    </row>
    <row r="78" spans="1:11" ht="39.950000000000003" customHeight="1" x14ac:dyDescent="0.25">
      <c r="A78" s="58"/>
      <c r="B78" s="43"/>
      <c r="C78" s="5"/>
      <c r="D78" s="5"/>
      <c r="E78" s="5"/>
      <c r="F78" s="59"/>
      <c r="G78" s="60"/>
      <c r="H78" s="60"/>
      <c r="I78" s="60"/>
      <c r="J78" s="6"/>
      <c r="K78" s="61"/>
    </row>
    <row r="79" spans="1:11" ht="39.950000000000003" customHeight="1" x14ac:dyDescent="0.25">
      <c r="A79" s="58"/>
      <c r="B79" s="70"/>
      <c r="C79" s="5"/>
      <c r="D79" s="33"/>
      <c r="E79" s="33"/>
      <c r="F79" s="59"/>
      <c r="G79" s="60"/>
      <c r="H79" s="60"/>
      <c r="I79" s="60"/>
      <c r="J79" s="6"/>
      <c r="K79" s="61"/>
    </row>
    <row r="80" spans="1:11" ht="39.950000000000003" customHeight="1" x14ac:dyDescent="0.25">
      <c r="A80" s="58"/>
      <c r="B80" s="43"/>
      <c r="C80" s="5"/>
      <c r="D80" s="5"/>
      <c r="E80" s="5"/>
      <c r="F80" s="59"/>
      <c r="G80" s="60"/>
      <c r="H80" s="60"/>
      <c r="I80" s="60"/>
      <c r="J80" s="6"/>
      <c r="K80" s="61"/>
    </row>
    <row r="81" spans="1:11" ht="39.950000000000003" customHeight="1" x14ac:dyDescent="0.25">
      <c r="A81" s="71"/>
      <c r="B81" s="72"/>
      <c r="C81" s="73"/>
      <c r="D81" s="73"/>
      <c r="E81" s="73"/>
      <c r="F81" s="35"/>
      <c r="G81" s="35"/>
      <c r="H81" s="35"/>
      <c r="I81" s="35"/>
      <c r="J81" s="74"/>
      <c r="K81" s="61"/>
    </row>
    <row r="82" spans="1:11" ht="39.950000000000003" customHeight="1" x14ac:dyDescent="0.25">
      <c r="A82" s="71"/>
      <c r="B82" s="72"/>
      <c r="C82" s="73"/>
      <c r="D82" s="73"/>
      <c r="E82" s="73"/>
      <c r="F82" s="35"/>
      <c r="G82" s="35"/>
      <c r="H82" s="35"/>
      <c r="I82" s="35"/>
      <c r="J82" s="74"/>
      <c r="K82" s="61"/>
    </row>
  </sheetData>
  <sheetProtection algorithmName="SHA-512" hashValue="xMjYgw3+I5TqGGIdCh0f05ogRTsSbHozR5U1paD+0tzB8K+oUfK6HJQzkAglXVNIXleqjfz9o+DSifqOMO0kOg==" saltValue="xlBklsHCoY0jsOCS1yR5Wg==" spinCount="100000" sheet="1" objects="1" scenarios="1"/>
  <mergeCells count="2">
    <mergeCell ref="A1:K1"/>
    <mergeCell ref="A8:K8"/>
  </mergeCells>
  <conditionalFormatting sqref="H11 H14">
    <cfRule type="top10" dxfId="30" priority="8" rank="1"/>
  </conditionalFormatting>
  <conditionalFormatting sqref="H12">
    <cfRule type="top10" dxfId="29" priority="3" rank="1"/>
  </conditionalFormatting>
  <conditionalFormatting sqref="H13">
    <cfRule type="top10" dxfId="28" priority="2" rank="1"/>
  </conditionalFormatting>
  <conditionalFormatting sqref="H20">
    <cfRule type="top10" dxfId="27" priority="1" rank="1"/>
  </conditionalFormatting>
  <conditionalFormatting sqref="H23">
    <cfRule type="top10" dxfId="26" priority="5" rank="1"/>
  </conditionalFormatting>
  <conditionalFormatting sqref="H24">
    <cfRule type="top10" dxfId="25" priority="4" rank="1"/>
  </conditionalFormatting>
  <conditionalFormatting sqref="H25">
    <cfRule type="top10" dxfId="24" priority="7" rank="1"/>
  </conditionalFormatting>
  <conditionalFormatting sqref="H30:H31">
    <cfRule type="top10" dxfId="23" priority="9" rank="1"/>
  </conditionalFormatting>
  <conditionalFormatting sqref="H32">
    <cfRule type="top10" dxfId="22" priority="6" rank="1"/>
  </conditionalFormatting>
  <conditionalFormatting sqref="H34">
    <cfRule type="top10" dxfId="21" priority="11" rank="1"/>
  </conditionalFormatting>
  <conditionalFormatting sqref="H39:H80">
    <cfRule type="top10" dxfId="20" priority="12" rank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B932B-4BAA-462E-A852-7AF4A7555479}">
  <dimension ref="A1:K83"/>
  <sheetViews>
    <sheetView zoomScale="80" zoomScaleNormal="80" workbookViewId="0">
      <selection activeCell="A9" sqref="A9:K9"/>
    </sheetView>
  </sheetViews>
  <sheetFormatPr defaultRowHeight="15" x14ac:dyDescent="0.25"/>
  <cols>
    <col min="1" max="2" width="15.7109375" customWidth="1"/>
    <col min="3" max="3" width="30.7109375" customWidth="1"/>
    <col min="4" max="4" width="25.7109375" customWidth="1"/>
    <col min="5" max="5" width="32.140625" customWidth="1"/>
    <col min="6" max="11" width="20.7109375" customWidth="1"/>
  </cols>
  <sheetData>
    <row r="1" spans="1:11" ht="62.25" customHeight="1" x14ac:dyDescent="0.25">
      <c r="A1" s="140" t="s">
        <v>220</v>
      </c>
      <c r="B1" s="140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39.950000000000003" customHeight="1" x14ac:dyDescent="0.25">
      <c r="A2" s="37" t="s">
        <v>13</v>
      </c>
      <c r="B2" s="84" t="s">
        <v>41</v>
      </c>
      <c r="C2" s="39" t="s">
        <v>15</v>
      </c>
      <c r="D2" s="40" t="s">
        <v>16</v>
      </c>
      <c r="E2" s="40" t="s">
        <v>17</v>
      </c>
      <c r="F2" s="40" t="s">
        <v>18</v>
      </c>
      <c r="G2" s="40" t="s">
        <v>19</v>
      </c>
      <c r="H2" s="40" t="s">
        <v>20</v>
      </c>
      <c r="I2" s="40" t="s">
        <v>21</v>
      </c>
      <c r="J2" s="41" t="s">
        <v>22</v>
      </c>
      <c r="K2" s="38" t="s">
        <v>23</v>
      </c>
    </row>
    <row r="3" spans="1:11" ht="39.950000000000003" customHeight="1" x14ac:dyDescent="0.25">
      <c r="A3" s="42"/>
      <c r="B3" s="78"/>
      <c r="C3" s="78"/>
      <c r="D3" s="78"/>
      <c r="E3" s="78"/>
      <c r="F3" s="85"/>
      <c r="G3" s="79"/>
      <c r="H3" s="79"/>
      <c r="I3" s="79"/>
      <c r="J3" s="79"/>
      <c r="K3" s="44"/>
    </row>
    <row r="4" spans="1:11" ht="39.950000000000003" customHeight="1" x14ac:dyDescent="0.25">
      <c r="A4" s="42"/>
      <c r="B4" s="78"/>
      <c r="C4" s="78"/>
      <c r="D4" s="78"/>
      <c r="E4" s="78"/>
      <c r="F4" s="85"/>
      <c r="G4" s="79"/>
      <c r="H4" s="79"/>
      <c r="I4" s="79"/>
      <c r="J4" s="79"/>
      <c r="K4" s="44"/>
    </row>
    <row r="5" spans="1:11" ht="39.950000000000003" customHeight="1" x14ac:dyDescent="0.25">
      <c r="A5" s="42"/>
      <c r="B5" s="80"/>
      <c r="C5" s="80"/>
      <c r="D5" s="80"/>
      <c r="E5" s="80"/>
      <c r="F5" s="86"/>
      <c r="G5" s="81"/>
      <c r="H5" s="81"/>
      <c r="I5" s="81"/>
      <c r="J5" s="81"/>
      <c r="K5" s="44"/>
    </row>
    <row r="6" spans="1:11" ht="39.950000000000003" customHeight="1" x14ac:dyDescent="0.25">
      <c r="A6" s="42"/>
      <c r="B6" s="82"/>
      <c r="C6" s="82"/>
      <c r="D6" s="82"/>
      <c r="E6" s="82"/>
      <c r="F6" s="87"/>
      <c r="G6" s="83"/>
      <c r="H6" s="83"/>
      <c r="I6" s="83"/>
      <c r="J6" s="83"/>
      <c r="K6" s="44"/>
    </row>
    <row r="7" spans="1:11" ht="39.950000000000003" customHeight="1" x14ac:dyDescent="0.25">
      <c r="A7" s="46"/>
      <c r="B7" s="47"/>
      <c r="C7" s="48"/>
      <c r="D7" s="48"/>
      <c r="E7" s="48"/>
      <c r="F7" s="49"/>
      <c r="G7" s="50"/>
      <c r="H7" s="50"/>
      <c r="I7" s="50"/>
      <c r="J7" s="51"/>
      <c r="K7" s="51"/>
    </row>
    <row r="8" spans="1:11" ht="39.950000000000003" customHeight="1" x14ac:dyDescent="0.25">
      <c r="A8" s="52"/>
      <c r="B8" s="53"/>
      <c r="C8" s="54"/>
      <c r="D8" s="54"/>
      <c r="E8" s="54"/>
      <c r="F8" s="55"/>
      <c r="G8" s="56"/>
      <c r="H8" s="56"/>
      <c r="I8" s="56"/>
      <c r="J8" s="57"/>
      <c r="K8" s="57"/>
    </row>
    <row r="9" spans="1:11" ht="62.25" customHeight="1" x14ac:dyDescent="0.25">
      <c r="A9" s="140" t="s">
        <v>221</v>
      </c>
      <c r="B9" s="140"/>
      <c r="C9" s="141"/>
      <c r="D9" s="141"/>
      <c r="E9" s="141"/>
      <c r="F9" s="141"/>
      <c r="G9" s="141"/>
      <c r="H9" s="141"/>
      <c r="I9" s="141"/>
      <c r="J9" s="141"/>
      <c r="K9" s="141"/>
    </row>
    <row r="10" spans="1:11" ht="39.950000000000003" customHeight="1" x14ac:dyDescent="0.25">
      <c r="A10" s="37" t="s">
        <v>13</v>
      </c>
      <c r="B10" s="38" t="s">
        <v>14</v>
      </c>
      <c r="C10" s="39" t="s">
        <v>15</v>
      </c>
      <c r="D10" s="40" t="s">
        <v>16</v>
      </c>
      <c r="E10" s="40" t="s">
        <v>17</v>
      </c>
      <c r="F10" s="40" t="s">
        <v>18</v>
      </c>
      <c r="G10" s="40" t="s">
        <v>19</v>
      </c>
      <c r="H10" s="40" t="s">
        <v>20</v>
      </c>
      <c r="I10" s="40" t="s">
        <v>21</v>
      </c>
      <c r="J10" s="41" t="s">
        <v>22</v>
      </c>
      <c r="K10" s="38" t="s">
        <v>23</v>
      </c>
    </row>
    <row r="11" spans="1:11" ht="39.950000000000003" customHeight="1" x14ac:dyDescent="0.25">
      <c r="A11" s="58"/>
      <c r="B11" s="43"/>
      <c r="C11" s="5"/>
      <c r="D11" s="5"/>
      <c r="E11" s="5"/>
      <c r="F11" s="59"/>
      <c r="G11" s="60"/>
      <c r="H11" s="60"/>
      <c r="I11" s="60"/>
      <c r="J11" s="6"/>
      <c r="K11" s="61"/>
    </row>
    <row r="12" spans="1:11" ht="39.950000000000003" customHeight="1" x14ac:dyDescent="0.25">
      <c r="A12" s="58"/>
      <c r="B12" s="45"/>
      <c r="C12" s="5"/>
      <c r="D12" s="5"/>
      <c r="E12" s="5"/>
      <c r="F12" s="62"/>
      <c r="G12" s="1"/>
      <c r="H12" s="2"/>
      <c r="I12" s="2"/>
      <c r="J12" s="63"/>
      <c r="K12" s="61"/>
    </row>
    <row r="13" spans="1:11" ht="39.950000000000003" customHeight="1" x14ac:dyDescent="0.25">
      <c r="A13" s="58"/>
      <c r="B13" s="43"/>
      <c r="C13" s="5"/>
      <c r="D13" s="5"/>
      <c r="E13" s="5"/>
      <c r="F13" s="59"/>
      <c r="G13" s="64"/>
      <c r="H13" s="64"/>
      <c r="I13" s="64"/>
      <c r="J13" s="65"/>
      <c r="K13" s="61"/>
    </row>
    <row r="14" spans="1:11" ht="39.950000000000003" customHeight="1" x14ac:dyDescent="0.25">
      <c r="A14" s="58"/>
      <c r="B14" s="43"/>
      <c r="C14" s="5"/>
      <c r="D14" s="5"/>
      <c r="E14" s="5"/>
      <c r="F14" s="62"/>
      <c r="G14" s="1"/>
      <c r="H14" s="2"/>
      <c r="I14" s="2"/>
      <c r="J14" s="63"/>
      <c r="K14" s="61"/>
    </row>
    <row r="15" spans="1:11" ht="39.950000000000003" customHeight="1" x14ac:dyDescent="0.25">
      <c r="A15" s="58"/>
      <c r="B15" s="45"/>
      <c r="C15" s="5"/>
      <c r="D15" s="5"/>
      <c r="E15" s="5"/>
      <c r="F15" s="59"/>
      <c r="G15" s="64"/>
      <c r="H15" s="64"/>
      <c r="I15" s="64"/>
      <c r="J15" s="65"/>
      <c r="K15" s="61"/>
    </row>
    <row r="16" spans="1:11" ht="39.950000000000003" customHeight="1" x14ac:dyDescent="0.25">
      <c r="A16" s="58"/>
      <c r="B16" s="43"/>
      <c r="C16" s="5"/>
      <c r="D16" s="5"/>
      <c r="E16" s="5"/>
      <c r="F16" s="59"/>
      <c r="G16" s="60"/>
      <c r="H16" s="66"/>
      <c r="I16" s="66"/>
      <c r="J16" s="63"/>
      <c r="K16" s="61"/>
    </row>
    <row r="17" spans="1:11" ht="39.950000000000003" customHeight="1" x14ac:dyDescent="0.25">
      <c r="A17" s="58"/>
      <c r="B17" s="43"/>
      <c r="C17" s="5"/>
      <c r="D17" s="5"/>
      <c r="E17" s="5"/>
      <c r="F17" s="62"/>
      <c r="G17" s="1"/>
      <c r="H17" s="2"/>
      <c r="I17" s="2"/>
      <c r="J17" s="63"/>
      <c r="K17" s="61"/>
    </row>
    <row r="18" spans="1:11" ht="39.950000000000003" customHeight="1" x14ac:dyDescent="0.25">
      <c r="A18" s="58"/>
      <c r="B18" s="45"/>
      <c r="C18" s="5"/>
      <c r="D18" s="5"/>
      <c r="E18" s="5"/>
      <c r="F18" s="59"/>
      <c r="G18" s="60"/>
      <c r="H18" s="67"/>
      <c r="I18" s="60"/>
      <c r="J18" s="6"/>
      <c r="K18" s="61"/>
    </row>
    <row r="19" spans="1:11" ht="39.950000000000003" customHeight="1" x14ac:dyDescent="0.25">
      <c r="A19" s="58"/>
      <c r="B19" s="43"/>
      <c r="C19" s="5"/>
      <c r="D19" s="5"/>
      <c r="E19" s="5"/>
      <c r="F19" s="59"/>
      <c r="G19" s="60"/>
      <c r="H19" s="60"/>
      <c r="I19" s="60"/>
      <c r="J19" s="6"/>
      <c r="K19" s="61"/>
    </row>
    <row r="20" spans="1:11" ht="39.950000000000003" customHeight="1" x14ac:dyDescent="0.25">
      <c r="A20" s="58"/>
      <c r="B20" s="45"/>
      <c r="C20" s="5"/>
      <c r="D20" s="5"/>
      <c r="E20" s="5"/>
      <c r="F20" s="62"/>
      <c r="G20" s="1"/>
      <c r="H20" s="2"/>
      <c r="I20" s="2"/>
      <c r="J20" s="63"/>
      <c r="K20" s="61"/>
    </row>
    <row r="21" spans="1:11" ht="39.950000000000003" customHeight="1" x14ac:dyDescent="0.25">
      <c r="A21" s="58"/>
      <c r="B21" s="45"/>
      <c r="C21" s="5"/>
      <c r="D21" s="5"/>
      <c r="E21" s="5"/>
      <c r="F21" s="62"/>
      <c r="G21" s="1"/>
      <c r="H21" s="2"/>
      <c r="I21" s="2"/>
      <c r="J21" s="63"/>
      <c r="K21" s="61"/>
    </row>
    <row r="22" spans="1:11" ht="39.950000000000003" customHeight="1" x14ac:dyDescent="0.25">
      <c r="A22" s="58"/>
      <c r="B22" s="45"/>
      <c r="C22" s="5"/>
      <c r="D22" s="5"/>
      <c r="E22" s="5"/>
      <c r="F22" s="62"/>
      <c r="G22" s="1"/>
      <c r="H22" s="2"/>
      <c r="I22" s="2"/>
      <c r="J22" s="63"/>
      <c r="K22" s="61"/>
    </row>
    <row r="23" spans="1:11" ht="39.950000000000003" customHeight="1" x14ac:dyDescent="0.25">
      <c r="A23" s="58"/>
      <c r="B23" s="45"/>
      <c r="C23" s="5"/>
      <c r="D23" s="5"/>
      <c r="E23" s="5"/>
      <c r="F23" s="59"/>
      <c r="G23" s="64"/>
      <c r="H23" s="64"/>
      <c r="I23" s="64"/>
      <c r="J23" s="65"/>
      <c r="K23" s="61"/>
    </row>
    <row r="24" spans="1:11" ht="39.950000000000003" customHeight="1" x14ac:dyDescent="0.25">
      <c r="A24" s="58"/>
      <c r="B24" s="43"/>
      <c r="C24" s="5"/>
      <c r="D24" s="5"/>
      <c r="E24" s="5"/>
      <c r="F24" s="59"/>
      <c r="G24" s="60"/>
      <c r="H24" s="60"/>
      <c r="I24" s="60"/>
      <c r="J24" s="6"/>
      <c r="K24" s="61"/>
    </row>
    <row r="25" spans="1:11" ht="39.950000000000003" customHeight="1" x14ac:dyDescent="0.25">
      <c r="A25" s="58"/>
      <c r="B25" s="45"/>
      <c r="C25" s="5"/>
      <c r="D25" s="5"/>
      <c r="E25" s="5"/>
      <c r="F25" s="62"/>
      <c r="G25" s="1"/>
      <c r="H25" s="2"/>
      <c r="I25" s="2"/>
      <c r="J25" s="63"/>
      <c r="K25" s="61"/>
    </row>
    <row r="26" spans="1:11" ht="39.950000000000003" customHeight="1" x14ac:dyDescent="0.25">
      <c r="A26" s="58"/>
      <c r="B26" s="45"/>
      <c r="C26" s="5"/>
      <c r="D26" s="5"/>
      <c r="E26" s="5"/>
      <c r="F26" s="59"/>
      <c r="G26" s="60"/>
      <c r="H26" s="60"/>
      <c r="I26" s="60"/>
      <c r="J26" s="6"/>
      <c r="K26" s="61"/>
    </row>
    <row r="27" spans="1:11" ht="39.950000000000003" customHeight="1" x14ac:dyDescent="0.25">
      <c r="A27" s="58"/>
      <c r="B27" s="45"/>
      <c r="C27" s="5"/>
      <c r="D27" s="5"/>
      <c r="E27" s="5"/>
      <c r="F27" s="59"/>
      <c r="G27" s="60"/>
      <c r="H27" s="60"/>
      <c r="I27" s="60"/>
      <c r="J27" s="6"/>
      <c r="K27" s="61"/>
    </row>
    <row r="28" spans="1:11" ht="39.950000000000003" customHeight="1" x14ac:dyDescent="0.25">
      <c r="A28" s="58"/>
      <c r="B28" s="45"/>
      <c r="C28" s="5"/>
      <c r="D28" s="5"/>
      <c r="E28" s="5"/>
      <c r="F28" s="59"/>
      <c r="G28" s="60"/>
      <c r="H28" s="60"/>
      <c r="I28" s="60"/>
      <c r="J28" s="6"/>
      <c r="K28" s="61"/>
    </row>
    <row r="29" spans="1:11" ht="39.950000000000003" customHeight="1" x14ac:dyDescent="0.25">
      <c r="A29" s="58"/>
      <c r="B29" s="43"/>
      <c r="C29" s="5"/>
      <c r="D29" s="5"/>
      <c r="E29" s="5"/>
      <c r="F29" s="62"/>
      <c r="G29" s="1"/>
      <c r="H29" s="2"/>
      <c r="I29" s="2"/>
      <c r="J29" s="63"/>
      <c r="K29" s="61"/>
    </row>
    <row r="30" spans="1:11" ht="39.950000000000003" customHeight="1" x14ac:dyDescent="0.25">
      <c r="A30" s="58"/>
      <c r="B30" s="43"/>
      <c r="C30" s="5"/>
      <c r="D30" s="5"/>
      <c r="E30" s="5"/>
      <c r="F30" s="62"/>
      <c r="G30" s="1"/>
      <c r="H30" s="2"/>
      <c r="I30" s="2"/>
      <c r="J30" s="63"/>
      <c r="K30" s="61"/>
    </row>
    <row r="31" spans="1:11" ht="39.950000000000003" customHeight="1" x14ac:dyDescent="0.25">
      <c r="A31" s="58"/>
      <c r="B31" s="43"/>
      <c r="C31" s="5"/>
      <c r="D31" s="5"/>
      <c r="E31" s="5"/>
      <c r="F31" s="59"/>
      <c r="G31" s="64"/>
      <c r="H31" s="64"/>
      <c r="I31" s="64"/>
      <c r="J31" s="65"/>
      <c r="K31" s="61"/>
    </row>
    <row r="32" spans="1:11" ht="39.950000000000003" customHeight="1" x14ac:dyDescent="0.25">
      <c r="A32" s="58"/>
      <c r="B32" s="45"/>
      <c r="C32" s="5"/>
      <c r="D32" s="5"/>
      <c r="E32" s="5"/>
      <c r="F32" s="59"/>
      <c r="G32" s="60"/>
      <c r="H32" s="60"/>
      <c r="I32" s="60"/>
      <c r="J32" s="6"/>
      <c r="K32" s="61"/>
    </row>
    <row r="33" spans="1:11" ht="39.950000000000003" customHeight="1" x14ac:dyDescent="0.25">
      <c r="A33" s="58"/>
      <c r="B33" s="45"/>
      <c r="C33" s="5"/>
      <c r="D33" s="5"/>
      <c r="E33" s="5"/>
      <c r="F33" s="59"/>
      <c r="G33" s="60"/>
      <c r="H33" s="60"/>
      <c r="I33" s="60"/>
      <c r="J33" s="6"/>
      <c r="K33" s="61"/>
    </row>
    <row r="34" spans="1:11" ht="39.950000000000003" customHeight="1" x14ac:dyDescent="0.25">
      <c r="A34" s="58"/>
      <c r="B34" s="45"/>
      <c r="C34" s="5"/>
      <c r="D34" s="5"/>
      <c r="E34" s="33"/>
      <c r="F34" s="59"/>
      <c r="G34" s="60"/>
      <c r="H34" s="60"/>
      <c r="I34" s="60"/>
      <c r="J34" s="6"/>
      <c r="K34" s="61"/>
    </row>
    <row r="35" spans="1:11" ht="39.950000000000003" customHeight="1" x14ac:dyDescent="0.25">
      <c r="A35" s="58"/>
      <c r="B35" s="43"/>
      <c r="C35" s="5"/>
      <c r="D35" s="5"/>
      <c r="E35" s="5"/>
      <c r="F35" s="62"/>
      <c r="G35" s="1"/>
      <c r="H35" s="2"/>
      <c r="I35" s="2"/>
      <c r="J35" s="63"/>
      <c r="K35" s="61"/>
    </row>
    <row r="36" spans="1:11" ht="39.950000000000003" customHeight="1" x14ac:dyDescent="0.25">
      <c r="A36" s="58"/>
      <c r="B36" s="45"/>
      <c r="C36" s="5"/>
      <c r="D36" s="5"/>
      <c r="E36" s="5"/>
      <c r="F36" s="59"/>
      <c r="G36" s="60"/>
      <c r="H36" s="60"/>
      <c r="I36" s="60"/>
      <c r="J36" s="6"/>
      <c r="K36" s="61"/>
    </row>
    <row r="37" spans="1:11" ht="39.950000000000003" customHeight="1" x14ac:dyDescent="0.25">
      <c r="A37" s="58"/>
      <c r="B37" s="43"/>
      <c r="C37" s="5"/>
      <c r="D37" s="5"/>
      <c r="E37" s="5"/>
      <c r="F37" s="62"/>
      <c r="G37" s="1"/>
      <c r="H37" s="2"/>
      <c r="I37" s="2"/>
      <c r="J37" s="63"/>
      <c r="K37" s="61"/>
    </row>
    <row r="38" spans="1:11" ht="39.950000000000003" customHeight="1" x14ac:dyDescent="0.25">
      <c r="A38" s="58"/>
      <c r="B38" s="43"/>
      <c r="C38" s="5"/>
      <c r="D38" s="5"/>
      <c r="E38" s="5"/>
      <c r="F38" s="59"/>
      <c r="G38" s="60"/>
      <c r="H38" s="60"/>
      <c r="I38" s="60"/>
      <c r="J38" s="6"/>
      <c r="K38" s="61"/>
    </row>
    <row r="39" spans="1:11" ht="39.950000000000003" customHeight="1" x14ac:dyDescent="0.25">
      <c r="A39" s="58"/>
      <c r="B39" s="43"/>
      <c r="C39" s="5"/>
      <c r="D39" s="5"/>
      <c r="E39" s="5"/>
      <c r="F39" s="59"/>
      <c r="G39" s="60"/>
      <c r="H39" s="60"/>
      <c r="I39" s="60"/>
      <c r="J39" s="6"/>
      <c r="K39" s="61"/>
    </row>
    <row r="40" spans="1:11" ht="39.950000000000003" customHeight="1" x14ac:dyDescent="0.25">
      <c r="A40" s="58"/>
      <c r="B40" s="43"/>
      <c r="C40" s="5"/>
      <c r="D40" s="5"/>
      <c r="E40" s="5"/>
      <c r="F40" s="59"/>
      <c r="G40" s="60"/>
      <c r="H40" s="60"/>
      <c r="I40" s="60"/>
      <c r="J40" s="6"/>
      <c r="K40" s="61"/>
    </row>
    <row r="41" spans="1:11" ht="39.950000000000003" customHeight="1" x14ac:dyDescent="0.25">
      <c r="A41" s="68"/>
      <c r="B41" s="43"/>
      <c r="C41" s="5"/>
      <c r="D41" s="5"/>
      <c r="E41" s="5"/>
      <c r="F41" s="69"/>
      <c r="G41" s="22"/>
      <c r="H41" s="22"/>
      <c r="I41" s="22"/>
      <c r="J41" s="65"/>
      <c r="K41" s="61"/>
    </row>
    <row r="42" spans="1:11" ht="39.950000000000003" customHeight="1" x14ac:dyDescent="0.25">
      <c r="A42" s="58"/>
      <c r="B42" s="45"/>
      <c r="C42" s="5"/>
      <c r="D42" s="5"/>
      <c r="E42" s="5"/>
      <c r="F42" s="59"/>
      <c r="G42" s="60"/>
      <c r="H42" s="60"/>
      <c r="I42" s="60"/>
      <c r="J42" s="6"/>
      <c r="K42" s="61"/>
    </row>
    <row r="43" spans="1:11" ht="39.950000000000003" customHeight="1" x14ac:dyDescent="0.25">
      <c r="A43" s="58"/>
      <c r="B43" s="43"/>
      <c r="C43" s="5"/>
      <c r="D43" s="5"/>
      <c r="E43" s="5"/>
      <c r="F43" s="59"/>
      <c r="G43" s="60"/>
      <c r="H43" s="60"/>
      <c r="I43" s="60"/>
      <c r="J43" s="6"/>
      <c r="K43" s="61"/>
    </row>
    <row r="44" spans="1:11" ht="39.950000000000003" customHeight="1" x14ac:dyDescent="0.25">
      <c r="A44" s="58"/>
      <c r="B44" s="45"/>
      <c r="C44" s="5"/>
      <c r="D44" s="5"/>
      <c r="E44" s="5"/>
      <c r="F44" s="59"/>
      <c r="G44" s="60"/>
      <c r="H44" s="60"/>
      <c r="I44" s="60"/>
      <c r="J44" s="6"/>
      <c r="K44" s="61"/>
    </row>
    <row r="45" spans="1:11" ht="39.950000000000003" customHeight="1" x14ac:dyDescent="0.25">
      <c r="A45" s="58"/>
      <c r="B45" s="45"/>
      <c r="C45" s="5"/>
      <c r="D45" s="5"/>
      <c r="E45" s="5"/>
      <c r="F45" s="59"/>
      <c r="G45" s="60"/>
      <c r="H45" s="60"/>
      <c r="I45" s="60"/>
      <c r="J45" s="6"/>
      <c r="K45" s="61"/>
    </row>
    <row r="46" spans="1:11" ht="39.950000000000003" customHeight="1" x14ac:dyDescent="0.25">
      <c r="A46" s="58"/>
      <c r="B46" s="45"/>
      <c r="C46" s="5"/>
      <c r="D46" s="5"/>
      <c r="E46" s="5"/>
      <c r="F46" s="59"/>
      <c r="G46" s="60"/>
      <c r="H46" s="60"/>
      <c r="I46" s="60"/>
      <c r="J46" s="6"/>
      <c r="K46" s="61"/>
    </row>
    <row r="47" spans="1:11" ht="39.950000000000003" customHeight="1" x14ac:dyDescent="0.25">
      <c r="A47" s="58"/>
      <c r="B47" s="43"/>
      <c r="C47" s="5"/>
      <c r="D47" s="5"/>
      <c r="E47" s="5"/>
      <c r="F47" s="59"/>
      <c r="G47" s="60"/>
      <c r="H47" s="60"/>
      <c r="I47" s="60"/>
      <c r="J47" s="6"/>
      <c r="K47" s="61"/>
    </row>
    <row r="48" spans="1:11" ht="39.950000000000003" customHeight="1" x14ac:dyDescent="0.25">
      <c r="A48" s="58"/>
      <c r="B48" s="45"/>
      <c r="C48" s="5"/>
      <c r="D48" s="5"/>
      <c r="E48" s="5"/>
      <c r="F48" s="59"/>
      <c r="G48" s="60"/>
      <c r="H48" s="60"/>
      <c r="I48" s="60"/>
      <c r="J48" s="6"/>
      <c r="K48" s="61"/>
    </row>
    <row r="49" spans="1:11" ht="39.950000000000003" customHeight="1" x14ac:dyDescent="0.25">
      <c r="A49" s="58"/>
      <c r="B49" s="45"/>
      <c r="C49" s="5"/>
      <c r="D49" s="5"/>
      <c r="E49" s="5"/>
      <c r="F49" s="59"/>
      <c r="G49" s="60"/>
      <c r="H49" s="60"/>
      <c r="I49" s="60"/>
      <c r="J49" s="6"/>
      <c r="K49" s="61"/>
    </row>
    <row r="50" spans="1:11" ht="39.950000000000003" customHeight="1" x14ac:dyDescent="0.25">
      <c r="A50" s="58"/>
      <c r="B50" s="45"/>
      <c r="C50" s="5"/>
      <c r="D50" s="5"/>
      <c r="E50" s="5"/>
      <c r="F50" s="59"/>
      <c r="G50" s="60"/>
      <c r="H50" s="60"/>
      <c r="I50" s="60"/>
      <c r="J50" s="6"/>
      <c r="K50" s="61"/>
    </row>
    <row r="51" spans="1:11" ht="39.950000000000003" customHeight="1" x14ac:dyDescent="0.25">
      <c r="A51" s="58"/>
      <c r="B51" s="45"/>
      <c r="C51" s="5"/>
      <c r="D51" s="5"/>
      <c r="E51" s="5"/>
      <c r="F51" s="59"/>
      <c r="G51" s="60"/>
      <c r="H51" s="60"/>
      <c r="I51" s="60"/>
      <c r="J51" s="6"/>
      <c r="K51" s="61"/>
    </row>
    <row r="52" spans="1:11" ht="39.950000000000003" customHeight="1" x14ac:dyDescent="0.25">
      <c r="A52" s="58"/>
      <c r="B52" s="43"/>
      <c r="C52" s="5"/>
      <c r="D52" s="5"/>
      <c r="E52" s="5"/>
      <c r="F52" s="59"/>
      <c r="G52" s="60"/>
      <c r="H52" s="60"/>
      <c r="I52" s="60"/>
      <c r="J52" s="6"/>
      <c r="K52" s="61"/>
    </row>
    <row r="53" spans="1:11" ht="39.950000000000003" customHeight="1" x14ac:dyDescent="0.25">
      <c r="A53" s="58"/>
      <c r="B53" s="45"/>
      <c r="C53" s="5"/>
      <c r="D53" s="5"/>
      <c r="E53" s="5"/>
      <c r="F53" s="59"/>
      <c r="G53" s="60"/>
      <c r="H53" s="60"/>
      <c r="I53" s="60"/>
      <c r="J53" s="6"/>
      <c r="K53" s="61"/>
    </row>
    <row r="54" spans="1:11" ht="39.950000000000003" customHeight="1" x14ac:dyDescent="0.25">
      <c r="A54" s="58"/>
      <c r="B54" s="43"/>
      <c r="C54" s="5"/>
      <c r="D54" s="5"/>
      <c r="E54" s="5"/>
      <c r="F54" s="59"/>
      <c r="G54" s="60"/>
      <c r="H54" s="60"/>
      <c r="I54" s="60"/>
      <c r="J54" s="6"/>
      <c r="K54" s="61"/>
    </row>
    <row r="55" spans="1:11" ht="39.950000000000003" customHeight="1" x14ac:dyDescent="0.25">
      <c r="A55" s="58"/>
      <c r="B55" s="43"/>
      <c r="C55" s="5"/>
      <c r="D55" s="5"/>
      <c r="E55" s="5"/>
      <c r="F55" s="59"/>
      <c r="G55" s="60"/>
      <c r="H55" s="60"/>
      <c r="I55" s="60"/>
      <c r="J55" s="6"/>
      <c r="K55" s="61"/>
    </row>
    <row r="56" spans="1:11" ht="39.950000000000003" customHeight="1" x14ac:dyDescent="0.25">
      <c r="A56" s="58"/>
      <c r="B56" s="45"/>
      <c r="C56" s="5"/>
      <c r="D56" s="5"/>
      <c r="E56" s="5"/>
      <c r="F56" s="59"/>
      <c r="G56" s="60"/>
      <c r="H56" s="60"/>
      <c r="I56" s="60"/>
      <c r="J56" s="6"/>
      <c r="K56" s="61"/>
    </row>
    <row r="57" spans="1:11" ht="39.950000000000003" customHeight="1" x14ac:dyDescent="0.25">
      <c r="A57" s="58"/>
      <c r="B57" s="45"/>
      <c r="C57" s="5"/>
      <c r="D57" s="5"/>
      <c r="E57" s="5"/>
      <c r="F57" s="59"/>
      <c r="G57" s="60"/>
      <c r="H57" s="60"/>
      <c r="I57" s="60"/>
      <c r="J57" s="6"/>
      <c r="K57" s="61"/>
    </row>
    <row r="58" spans="1:11" ht="39.950000000000003" customHeight="1" x14ac:dyDescent="0.25">
      <c r="A58" s="58"/>
      <c r="B58" s="43"/>
      <c r="C58" s="5"/>
      <c r="D58" s="5"/>
      <c r="E58" s="5"/>
      <c r="F58" s="59"/>
      <c r="G58" s="60"/>
      <c r="H58" s="60"/>
      <c r="I58" s="60"/>
      <c r="J58" s="6"/>
      <c r="K58" s="61"/>
    </row>
    <row r="59" spans="1:11" ht="39.950000000000003" customHeight="1" x14ac:dyDescent="0.25">
      <c r="A59" s="58"/>
      <c r="B59" s="43"/>
      <c r="C59" s="5"/>
      <c r="D59" s="5"/>
      <c r="E59" s="5"/>
      <c r="F59" s="59"/>
      <c r="G59" s="60"/>
      <c r="H59" s="60"/>
      <c r="I59" s="60"/>
      <c r="J59" s="6"/>
      <c r="K59" s="61"/>
    </row>
    <row r="60" spans="1:11" ht="39.950000000000003" customHeight="1" x14ac:dyDescent="0.25">
      <c r="A60" s="58"/>
      <c r="B60" s="70"/>
      <c r="C60" s="5"/>
      <c r="D60" s="33"/>
      <c r="E60" s="33"/>
      <c r="F60" s="59"/>
      <c r="G60" s="60"/>
      <c r="H60" s="60"/>
      <c r="I60" s="60"/>
      <c r="J60" s="6"/>
      <c r="K60" s="61"/>
    </row>
    <row r="61" spans="1:11" ht="39.950000000000003" customHeight="1" x14ac:dyDescent="0.25">
      <c r="A61" s="58"/>
      <c r="B61" s="43"/>
      <c r="C61" s="5"/>
      <c r="D61" s="5"/>
      <c r="E61" s="5"/>
      <c r="F61" s="59"/>
      <c r="G61" s="60"/>
      <c r="H61" s="60"/>
      <c r="I61" s="60"/>
      <c r="J61" s="6"/>
      <c r="K61" s="61"/>
    </row>
    <row r="62" spans="1:11" ht="39.950000000000003" customHeight="1" x14ac:dyDescent="0.25">
      <c r="A62" s="71"/>
      <c r="B62" s="72"/>
      <c r="C62" s="73"/>
      <c r="D62" s="73"/>
      <c r="E62" s="73"/>
      <c r="F62" s="35"/>
      <c r="G62" s="35"/>
      <c r="H62" s="35"/>
      <c r="I62" s="35"/>
      <c r="J62" s="74"/>
      <c r="K62" s="61"/>
    </row>
    <row r="63" spans="1:11" ht="39.950000000000003" customHeight="1" x14ac:dyDescent="0.25">
      <c r="A63" s="71"/>
      <c r="B63" s="72"/>
      <c r="C63" s="73"/>
      <c r="D63" s="73"/>
      <c r="E63" s="73"/>
      <c r="F63" s="35"/>
      <c r="G63" s="35"/>
      <c r="H63" s="35"/>
      <c r="I63" s="35"/>
      <c r="J63" s="74"/>
      <c r="K63" s="61"/>
    </row>
    <row r="64" spans="1:11" ht="39.950000000000003" customHeight="1" x14ac:dyDescent="0.25">
      <c r="A64" s="58"/>
      <c r="B64" s="45"/>
      <c r="C64" s="5"/>
      <c r="D64" s="5"/>
      <c r="E64" s="5"/>
      <c r="F64" s="59"/>
      <c r="G64" s="60"/>
      <c r="H64" s="60"/>
      <c r="I64" s="60"/>
      <c r="J64" s="6"/>
      <c r="K64" s="61"/>
    </row>
    <row r="65" spans="1:11" ht="39.950000000000003" customHeight="1" x14ac:dyDescent="0.25">
      <c r="A65" s="58"/>
      <c r="B65" s="45"/>
      <c r="C65" s="5"/>
      <c r="D65" s="5"/>
      <c r="E65" s="5"/>
      <c r="F65" s="59"/>
      <c r="G65" s="60"/>
      <c r="H65" s="60"/>
      <c r="I65" s="60"/>
      <c r="J65" s="6"/>
      <c r="K65" s="61"/>
    </row>
    <row r="66" spans="1:11" ht="39.950000000000003" customHeight="1" x14ac:dyDescent="0.25">
      <c r="A66" s="58"/>
      <c r="B66" s="45"/>
      <c r="C66" s="5"/>
      <c r="D66" s="5"/>
      <c r="E66" s="5"/>
      <c r="F66" s="59"/>
      <c r="G66" s="60"/>
      <c r="H66" s="60"/>
      <c r="I66" s="60"/>
      <c r="J66" s="6"/>
      <c r="K66" s="61"/>
    </row>
    <row r="67" spans="1:11" ht="39.950000000000003" customHeight="1" x14ac:dyDescent="0.25">
      <c r="A67" s="58"/>
      <c r="B67" s="43"/>
      <c r="C67" s="5"/>
      <c r="D67" s="5"/>
      <c r="E67" s="5"/>
      <c r="F67" s="59"/>
      <c r="G67" s="60"/>
      <c r="H67" s="60"/>
      <c r="I67" s="60"/>
      <c r="J67" s="6"/>
      <c r="K67" s="61"/>
    </row>
    <row r="68" spans="1:11" ht="39.950000000000003" customHeight="1" x14ac:dyDescent="0.25">
      <c r="A68" s="58"/>
      <c r="B68" s="45"/>
      <c r="C68" s="5"/>
      <c r="D68" s="5"/>
      <c r="E68" s="5"/>
      <c r="F68" s="59"/>
      <c r="G68" s="60"/>
      <c r="H68" s="60"/>
      <c r="I68" s="60"/>
      <c r="J68" s="6"/>
      <c r="K68" s="61"/>
    </row>
    <row r="69" spans="1:11" ht="39.950000000000003" customHeight="1" x14ac:dyDescent="0.25">
      <c r="A69" s="58"/>
      <c r="B69" s="45"/>
      <c r="C69" s="5"/>
      <c r="D69" s="5"/>
      <c r="E69" s="5"/>
      <c r="F69" s="59"/>
      <c r="G69" s="60"/>
      <c r="H69" s="60"/>
      <c r="I69" s="60"/>
      <c r="J69" s="6"/>
      <c r="K69" s="61"/>
    </row>
    <row r="70" spans="1:11" ht="39.950000000000003" customHeight="1" x14ac:dyDescent="0.25">
      <c r="A70" s="58"/>
      <c r="B70" s="45"/>
      <c r="C70" s="5"/>
      <c r="D70" s="5"/>
      <c r="E70" s="5"/>
      <c r="F70" s="59"/>
      <c r="G70" s="60"/>
      <c r="H70" s="60"/>
      <c r="I70" s="60"/>
      <c r="J70" s="6"/>
      <c r="K70" s="61"/>
    </row>
    <row r="71" spans="1:11" ht="39.950000000000003" customHeight="1" x14ac:dyDescent="0.25">
      <c r="A71" s="58"/>
      <c r="B71" s="45"/>
      <c r="C71" s="5"/>
      <c r="D71" s="5"/>
      <c r="E71" s="5"/>
      <c r="F71" s="59"/>
      <c r="G71" s="60"/>
      <c r="H71" s="60"/>
      <c r="I71" s="60"/>
      <c r="J71" s="6"/>
      <c r="K71" s="61"/>
    </row>
    <row r="72" spans="1:11" ht="39.950000000000003" customHeight="1" x14ac:dyDescent="0.25">
      <c r="A72" s="58"/>
      <c r="B72" s="43"/>
      <c r="C72" s="5"/>
      <c r="D72" s="5"/>
      <c r="E72" s="5"/>
      <c r="F72" s="59"/>
      <c r="G72" s="60"/>
      <c r="H72" s="60"/>
      <c r="I72" s="60"/>
      <c r="J72" s="6"/>
      <c r="K72" s="61"/>
    </row>
    <row r="73" spans="1:11" ht="39.950000000000003" customHeight="1" x14ac:dyDescent="0.25">
      <c r="A73" s="58"/>
      <c r="B73" s="45"/>
      <c r="C73" s="5"/>
      <c r="D73" s="5"/>
      <c r="E73" s="5"/>
      <c r="F73" s="59"/>
      <c r="G73" s="60"/>
      <c r="H73" s="60"/>
      <c r="I73" s="60"/>
      <c r="J73" s="6"/>
      <c r="K73" s="61"/>
    </row>
    <row r="74" spans="1:11" ht="39.950000000000003" customHeight="1" x14ac:dyDescent="0.25">
      <c r="A74" s="58"/>
      <c r="B74" s="43"/>
      <c r="C74" s="5"/>
      <c r="D74" s="5"/>
      <c r="E74" s="5"/>
      <c r="F74" s="59"/>
      <c r="G74" s="60"/>
      <c r="H74" s="60"/>
      <c r="I74" s="60"/>
      <c r="J74" s="6"/>
      <c r="K74" s="61"/>
    </row>
    <row r="75" spans="1:11" ht="39.950000000000003" customHeight="1" x14ac:dyDescent="0.25">
      <c r="A75" s="58"/>
      <c r="B75" s="43"/>
      <c r="C75" s="5"/>
      <c r="D75" s="5"/>
      <c r="E75" s="5"/>
      <c r="F75" s="59"/>
      <c r="G75" s="60"/>
      <c r="H75" s="60"/>
      <c r="I75" s="60"/>
      <c r="J75" s="6"/>
      <c r="K75" s="61"/>
    </row>
    <row r="76" spans="1:11" ht="39.950000000000003" customHeight="1" x14ac:dyDescent="0.25">
      <c r="A76" s="58"/>
      <c r="B76" s="45"/>
      <c r="C76" s="5"/>
      <c r="D76" s="5"/>
      <c r="E76" s="5"/>
      <c r="F76" s="59"/>
      <c r="G76" s="60"/>
      <c r="H76" s="60"/>
      <c r="I76" s="60"/>
      <c r="J76" s="6"/>
      <c r="K76" s="61"/>
    </row>
    <row r="77" spans="1:11" ht="39.950000000000003" customHeight="1" x14ac:dyDescent="0.25">
      <c r="A77" s="58"/>
      <c r="B77" s="45"/>
      <c r="C77" s="5"/>
      <c r="D77" s="5"/>
      <c r="E77" s="5"/>
      <c r="F77" s="59"/>
      <c r="G77" s="60"/>
      <c r="H77" s="60"/>
      <c r="I77" s="60"/>
      <c r="J77" s="6"/>
      <c r="K77" s="61"/>
    </row>
    <row r="78" spans="1:11" ht="39.950000000000003" customHeight="1" x14ac:dyDescent="0.25">
      <c r="A78" s="58"/>
      <c r="B78" s="43"/>
      <c r="C78" s="5"/>
      <c r="D78" s="5"/>
      <c r="E78" s="5"/>
      <c r="F78" s="59"/>
      <c r="G78" s="60"/>
      <c r="H78" s="60"/>
      <c r="I78" s="60"/>
      <c r="J78" s="6"/>
      <c r="K78" s="61"/>
    </row>
    <row r="79" spans="1:11" ht="39.950000000000003" customHeight="1" x14ac:dyDescent="0.25">
      <c r="A79" s="58"/>
      <c r="B79" s="43"/>
      <c r="C79" s="5"/>
      <c r="D79" s="5"/>
      <c r="E79" s="5"/>
      <c r="F79" s="59"/>
      <c r="G79" s="60"/>
      <c r="H79" s="60"/>
      <c r="I79" s="60"/>
      <c r="J79" s="6"/>
      <c r="K79" s="61"/>
    </row>
    <row r="80" spans="1:11" ht="39.950000000000003" customHeight="1" x14ac:dyDescent="0.25">
      <c r="A80" s="58"/>
      <c r="B80" s="70"/>
      <c r="C80" s="5"/>
      <c r="D80" s="33"/>
      <c r="E80" s="33"/>
      <c r="F80" s="59"/>
      <c r="G80" s="60"/>
      <c r="H80" s="60"/>
      <c r="I80" s="60"/>
      <c r="J80" s="6"/>
      <c r="K80" s="61"/>
    </row>
    <row r="81" spans="1:11" ht="39.950000000000003" customHeight="1" x14ac:dyDescent="0.25">
      <c r="A81" s="58"/>
      <c r="B81" s="43"/>
      <c r="C81" s="5"/>
      <c r="D81" s="5"/>
      <c r="E81" s="5"/>
      <c r="F81" s="59"/>
      <c r="G81" s="60"/>
      <c r="H81" s="60"/>
      <c r="I81" s="60"/>
      <c r="J81" s="6"/>
      <c r="K81" s="61"/>
    </row>
    <row r="82" spans="1:11" ht="39.950000000000003" customHeight="1" x14ac:dyDescent="0.25">
      <c r="A82" s="71"/>
      <c r="B82" s="72"/>
      <c r="C82" s="73"/>
      <c r="D82" s="73"/>
      <c r="E82" s="73"/>
      <c r="F82" s="35"/>
      <c r="G82" s="35"/>
      <c r="H82" s="35"/>
      <c r="I82" s="35"/>
      <c r="J82" s="74"/>
      <c r="K82" s="61"/>
    </row>
    <row r="83" spans="1:11" ht="39.950000000000003" customHeight="1" x14ac:dyDescent="0.25">
      <c r="A83" s="71"/>
      <c r="B83" s="72"/>
      <c r="C83" s="73"/>
      <c r="D83" s="73"/>
      <c r="E83" s="73"/>
      <c r="F83" s="35"/>
      <c r="G83" s="35"/>
      <c r="H83" s="35"/>
      <c r="I83" s="35"/>
      <c r="J83" s="74"/>
      <c r="K83" s="61"/>
    </row>
  </sheetData>
  <mergeCells count="2">
    <mergeCell ref="A1:K1"/>
    <mergeCell ref="A9:K9"/>
  </mergeCells>
  <conditionalFormatting sqref="H11:H15">
    <cfRule type="top10" dxfId="19" priority="1" rank="1"/>
  </conditionalFormatting>
  <conditionalFormatting sqref="H31:H35">
    <cfRule type="top10" dxfId="18" priority="2" rank="1"/>
  </conditionalFormatting>
  <conditionalFormatting sqref="H40:H81">
    <cfRule type="top10" dxfId="17" priority="3" rank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B70EB-F1C8-46CC-B7A5-28C4540480A4}">
  <dimension ref="A1:J78"/>
  <sheetViews>
    <sheetView zoomScale="80" zoomScaleNormal="80" workbookViewId="0">
      <selection activeCell="A10" sqref="A10:J10"/>
    </sheetView>
  </sheetViews>
  <sheetFormatPr defaultRowHeight="15" x14ac:dyDescent="0.25"/>
  <cols>
    <col min="1" max="2" width="15.7109375" customWidth="1"/>
    <col min="3" max="3" width="30.7109375" customWidth="1"/>
    <col min="4" max="4" width="60.5703125" customWidth="1"/>
    <col min="5" max="10" width="20.7109375" customWidth="1"/>
  </cols>
  <sheetData>
    <row r="1" spans="1:10" ht="62.25" customHeight="1" x14ac:dyDescent="0.25">
      <c r="A1" s="140" t="s">
        <v>218</v>
      </c>
      <c r="B1" s="140"/>
      <c r="C1" s="141"/>
      <c r="D1" s="141"/>
      <c r="E1" s="141"/>
      <c r="F1" s="141"/>
      <c r="G1" s="141"/>
      <c r="H1" s="141"/>
      <c r="I1" s="141"/>
      <c r="J1" s="141"/>
    </row>
    <row r="2" spans="1:10" ht="39.950000000000003" customHeight="1" x14ac:dyDescent="0.25">
      <c r="A2" s="37" t="s">
        <v>13</v>
      </c>
      <c r="B2" s="84" t="s">
        <v>41</v>
      </c>
      <c r="C2" s="39" t="s">
        <v>15</v>
      </c>
      <c r="D2" s="40" t="s">
        <v>142</v>
      </c>
      <c r="E2" s="40" t="s">
        <v>18</v>
      </c>
      <c r="F2" s="40" t="s">
        <v>19</v>
      </c>
      <c r="G2" s="40" t="s">
        <v>20</v>
      </c>
      <c r="H2" s="40" t="s">
        <v>21</v>
      </c>
      <c r="I2" s="122" t="s">
        <v>22</v>
      </c>
      <c r="J2" s="123" t="s">
        <v>23</v>
      </c>
    </row>
    <row r="3" spans="1:10" ht="39.950000000000003" customHeight="1" x14ac:dyDescent="0.25">
      <c r="A3" s="42">
        <v>1</v>
      </c>
      <c r="B3" s="78">
        <v>4</v>
      </c>
      <c r="C3" s="78" t="s">
        <v>39</v>
      </c>
      <c r="D3" s="78" t="s">
        <v>143</v>
      </c>
      <c r="E3" s="85">
        <v>3</v>
      </c>
      <c r="F3" s="79">
        <v>0</v>
      </c>
      <c r="G3" s="79">
        <v>4.2300000000000004</v>
      </c>
      <c r="H3" s="79">
        <v>8.6199999999999992</v>
      </c>
      <c r="I3" s="124">
        <v>8.6199999999999992</v>
      </c>
      <c r="J3" s="125"/>
    </row>
    <row r="4" spans="1:10" ht="39.950000000000003" customHeight="1" x14ac:dyDescent="0.25">
      <c r="A4" s="42">
        <v>2</v>
      </c>
      <c r="B4" s="78">
        <v>2</v>
      </c>
      <c r="C4" s="78" t="s">
        <v>38</v>
      </c>
      <c r="D4" s="78" t="s">
        <v>144</v>
      </c>
      <c r="E4" s="85">
        <v>3</v>
      </c>
      <c r="F4" s="79">
        <v>0</v>
      </c>
      <c r="G4" s="79">
        <v>2.13</v>
      </c>
      <c r="H4" s="79">
        <v>6.34</v>
      </c>
      <c r="I4" s="124">
        <v>6.34</v>
      </c>
      <c r="J4" s="125"/>
    </row>
    <row r="5" spans="1:10" ht="39.950000000000003" customHeight="1" x14ac:dyDescent="0.25">
      <c r="A5" s="42">
        <v>3</v>
      </c>
      <c r="B5" s="118">
        <v>6</v>
      </c>
      <c r="C5" s="82" t="s">
        <v>65</v>
      </c>
      <c r="D5" s="82" t="s">
        <v>145</v>
      </c>
      <c r="E5" s="119">
        <v>2</v>
      </c>
      <c r="F5" s="120">
        <v>0</v>
      </c>
      <c r="G5" s="120">
        <v>3.57</v>
      </c>
      <c r="H5" s="120">
        <v>5.81</v>
      </c>
      <c r="I5" s="126">
        <v>5.81</v>
      </c>
      <c r="J5" s="125"/>
    </row>
    <row r="6" spans="1:10" ht="39.950000000000003" customHeight="1" x14ac:dyDescent="0.25">
      <c r="A6" s="42">
        <v>4</v>
      </c>
      <c r="B6" s="82">
        <v>5</v>
      </c>
      <c r="C6" s="82" t="s">
        <v>141</v>
      </c>
      <c r="D6" s="82" t="s">
        <v>146</v>
      </c>
      <c r="E6" s="87">
        <v>2</v>
      </c>
      <c r="F6" s="83">
        <v>0</v>
      </c>
      <c r="G6" s="83">
        <v>2.3199999999999998</v>
      </c>
      <c r="H6" s="83">
        <v>4.2699999999999996</v>
      </c>
      <c r="I6" s="127">
        <v>4.2699999999999996</v>
      </c>
      <c r="J6" s="125"/>
    </row>
    <row r="7" spans="1:10" ht="39.950000000000003" customHeight="1" x14ac:dyDescent="0.25">
      <c r="A7" s="42">
        <v>5</v>
      </c>
      <c r="B7" s="80">
        <v>3</v>
      </c>
      <c r="C7" s="82" t="s">
        <v>38</v>
      </c>
      <c r="D7" s="82" t="s">
        <v>147</v>
      </c>
      <c r="E7" s="86">
        <v>0</v>
      </c>
      <c r="F7" s="81">
        <v>0</v>
      </c>
      <c r="G7" s="81">
        <v>0</v>
      </c>
      <c r="H7" s="81">
        <v>0</v>
      </c>
      <c r="I7" s="128">
        <v>0</v>
      </c>
      <c r="J7" s="125"/>
    </row>
    <row r="8" spans="1:10" ht="39.950000000000003" customHeight="1" x14ac:dyDescent="0.25">
      <c r="A8" s="46"/>
      <c r="B8" s="47"/>
      <c r="C8" s="48"/>
      <c r="D8" s="48"/>
      <c r="E8" s="49"/>
      <c r="F8" s="50"/>
      <c r="G8" s="50"/>
      <c r="H8" s="50"/>
      <c r="I8" s="129"/>
      <c r="J8" s="129"/>
    </row>
    <row r="9" spans="1:10" ht="39.950000000000003" customHeight="1" x14ac:dyDescent="0.25">
      <c r="A9" s="52"/>
      <c r="B9" s="53"/>
      <c r="C9" s="54"/>
      <c r="D9" s="54"/>
      <c r="E9" s="55"/>
      <c r="F9" s="56"/>
      <c r="G9" s="56"/>
      <c r="H9" s="56"/>
      <c r="I9" s="57"/>
      <c r="J9" s="57"/>
    </row>
    <row r="10" spans="1:10" ht="62.25" customHeight="1" x14ac:dyDescent="0.25">
      <c r="A10" s="140" t="s">
        <v>219</v>
      </c>
      <c r="B10" s="140"/>
      <c r="C10" s="141"/>
      <c r="D10" s="141"/>
      <c r="E10" s="141"/>
      <c r="F10" s="141"/>
      <c r="G10" s="141"/>
      <c r="H10" s="141"/>
      <c r="I10" s="141"/>
      <c r="J10" s="141"/>
    </row>
    <row r="11" spans="1:10" ht="39.950000000000003" customHeight="1" x14ac:dyDescent="0.25">
      <c r="A11" s="37" t="s">
        <v>13</v>
      </c>
      <c r="B11" s="38" t="s">
        <v>14</v>
      </c>
      <c r="C11" s="39" t="s">
        <v>15</v>
      </c>
      <c r="D11" s="40"/>
      <c r="E11" s="40" t="s">
        <v>18</v>
      </c>
      <c r="F11" s="40" t="s">
        <v>19</v>
      </c>
      <c r="G11" s="40" t="s">
        <v>216</v>
      </c>
      <c r="H11" s="40" t="s">
        <v>217</v>
      </c>
      <c r="I11" s="122" t="s">
        <v>22</v>
      </c>
      <c r="J11" s="123" t="s">
        <v>23</v>
      </c>
    </row>
    <row r="12" spans="1:10" ht="39.950000000000003" customHeight="1" x14ac:dyDescent="0.25">
      <c r="A12" s="58">
        <v>1</v>
      </c>
      <c r="B12" s="133">
        <v>7</v>
      </c>
      <c r="C12" s="134" t="s">
        <v>150</v>
      </c>
      <c r="D12" s="134" t="s">
        <v>181</v>
      </c>
      <c r="E12" s="133">
        <v>5</v>
      </c>
      <c r="F12" s="60">
        <v>0</v>
      </c>
      <c r="G12" s="2">
        <v>6.15</v>
      </c>
      <c r="H12" s="2">
        <v>22.11</v>
      </c>
      <c r="I12" s="130"/>
      <c r="J12" s="125"/>
    </row>
    <row r="13" spans="1:10" ht="39.950000000000003" customHeight="1" x14ac:dyDescent="0.25">
      <c r="A13" s="58">
        <v>2</v>
      </c>
      <c r="B13" s="133">
        <v>21</v>
      </c>
      <c r="C13" s="134" t="s">
        <v>159</v>
      </c>
      <c r="D13" s="134" t="s">
        <v>195</v>
      </c>
      <c r="E13" s="133">
        <v>5</v>
      </c>
      <c r="F13" s="60">
        <v>0</v>
      </c>
      <c r="G13" s="2">
        <v>5.0599999999999996</v>
      </c>
      <c r="H13" s="64">
        <v>20.02</v>
      </c>
      <c r="I13" s="64">
        <v>5.0599999999999996</v>
      </c>
      <c r="J13" s="125"/>
    </row>
    <row r="14" spans="1:10" ht="39.950000000000003" customHeight="1" x14ac:dyDescent="0.25">
      <c r="A14" s="58">
        <v>3</v>
      </c>
      <c r="B14" s="133">
        <v>39</v>
      </c>
      <c r="C14" s="134" t="s">
        <v>174</v>
      </c>
      <c r="D14" s="134" t="s">
        <v>214</v>
      </c>
      <c r="E14" s="133">
        <v>5</v>
      </c>
      <c r="F14" s="60">
        <v>0</v>
      </c>
      <c r="G14" s="60">
        <v>5.0199999999999996</v>
      </c>
      <c r="H14" s="60">
        <v>19.079999999999998</v>
      </c>
      <c r="I14" s="132" t="s">
        <v>24</v>
      </c>
      <c r="J14" s="125"/>
    </row>
    <row r="15" spans="1:10" ht="39.950000000000003" customHeight="1" x14ac:dyDescent="0.25">
      <c r="A15" s="58">
        <v>4</v>
      </c>
      <c r="B15" s="133">
        <v>40</v>
      </c>
      <c r="C15" s="134" t="s">
        <v>55</v>
      </c>
      <c r="D15" s="134" t="s">
        <v>210</v>
      </c>
      <c r="E15" s="133">
        <v>5</v>
      </c>
      <c r="F15" s="60">
        <v>0</v>
      </c>
      <c r="G15" s="60">
        <v>5.0199999999999996</v>
      </c>
      <c r="H15" s="60">
        <v>15.05</v>
      </c>
      <c r="I15" s="132"/>
      <c r="J15" s="125"/>
    </row>
    <row r="16" spans="1:10" ht="39.950000000000003" customHeight="1" x14ac:dyDescent="0.25">
      <c r="A16" s="58">
        <v>5</v>
      </c>
      <c r="B16" s="121">
        <v>28</v>
      </c>
      <c r="C16" s="5" t="s">
        <v>166</v>
      </c>
      <c r="D16" s="5" t="s">
        <v>202</v>
      </c>
      <c r="E16" s="121">
        <v>5</v>
      </c>
      <c r="F16" s="60">
        <v>0</v>
      </c>
      <c r="G16" s="60">
        <v>6.1</v>
      </c>
      <c r="H16" s="60">
        <v>18.14</v>
      </c>
      <c r="I16" s="132"/>
      <c r="J16" s="125"/>
    </row>
    <row r="17" spans="1:10" ht="39.950000000000003" customHeight="1" x14ac:dyDescent="0.25">
      <c r="A17" s="58">
        <v>6</v>
      </c>
      <c r="B17" s="121">
        <v>33</v>
      </c>
      <c r="C17" s="5" t="s">
        <v>170</v>
      </c>
      <c r="D17" s="5" t="s">
        <v>206</v>
      </c>
      <c r="E17" s="121">
        <v>5</v>
      </c>
      <c r="F17" s="60">
        <v>0</v>
      </c>
      <c r="G17" s="60">
        <v>5.0999999999999996</v>
      </c>
      <c r="H17" s="60">
        <v>18.09</v>
      </c>
      <c r="I17" s="136"/>
      <c r="J17" s="125"/>
    </row>
    <row r="18" spans="1:10" ht="39.950000000000003" customHeight="1" x14ac:dyDescent="0.25">
      <c r="A18" s="58">
        <v>7</v>
      </c>
      <c r="B18" s="121">
        <v>3</v>
      </c>
      <c r="C18" s="5" t="s">
        <v>149</v>
      </c>
      <c r="D18" s="5" t="s">
        <v>177</v>
      </c>
      <c r="E18" s="121">
        <v>5</v>
      </c>
      <c r="F18" s="60">
        <v>0</v>
      </c>
      <c r="G18" s="60">
        <v>6.06</v>
      </c>
      <c r="H18" s="64">
        <v>18.07</v>
      </c>
      <c r="I18" s="137"/>
      <c r="J18" s="125"/>
    </row>
    <row r="19" spans="1:10" ht="39.950000000000003" customHeight="1" x14ac:dyDescent="0.25">
      <c r="A19" s="58">
        <v>8</v>
      </c>
      <c r="B19" s="121">
        <v>15</v>
      </c>
      <c r="C19" s="5" t="s">
        <v>154</v>
      </c>
      <c r="D19" s="5" t="s">
        <v>189</v>
      </c>
      <c r="E19" s="121">
        <v>5</v>
      </c>
      <c r="F19" s="60">
        <v>0</v>
      </c>
      <c r="G19" s="2">
        <v>5.0999999999999996</v>
      </c>
      <c r="H19" s="2">
        <v>17.05</v>
      </c>
      <c r="I19" s="130"/>
      <c r="J19" s="125"/>
    </row>
    <row r="20" spans="1:10" ht="39.950000000000003" customHeight="1" x14ac:dyDescent="0.25">
      <c r="A20" s="58">
        <v>9</v>
      </c>
      <c r="B20" s="121">
        <v>17</v>
      </c>
      <c r="C20" s="5" t="s">
        <v>155</v>
      </c>
      <c r="D20" s="5" t="s">
        <v>191</v>
      </c>
      <c r="E20" s="121">
        <v>5</v>
      </c>
      <c r="F20" s="60">
        <v>0</v>
      </c>
      <c r="G20" s="60">
        <v>6.04</v>
      </c>
      <c r="H20" s="60">
        <v>17</v>
      </c>
      <c r="I20" s="132"/>
      <c r="J20" s="125"/>
    </row>
    <row r="21" spans="1:10" ht="39.950000000000003" customHeight="1" x14ac:dyDescent="0.25">
      <c r="A21" s="58">
        <v>10</v>
      </c>
      <c r="B21" s="121">
        <v>14</v>
      </c>
      <c r="C21" s="5" t="s">
        <v>153</v>
      </c>
      <c r="D21" s="5" t="s">
        <v>188</v>
      </c>
      <c r="E21" s="121">
        <v>5</v>
      </c>
      <c r="F21" s="60">
        <v>0</v>
      </c>
      <c r="G21" s="60">
        <v>4.09</v>
      </c>
      <c r="H21" s="60">
        <v>16.100000000000001</v>
      </c>
      <c r="I21" s="132"/>
      <c r="J21" s="125"/>
    </row>
    <row r="22" spans="1:10" ht="39.950000000000003" customHeight="1" x14ac:dyDescent="0.25">
      <c r="A22" s="58">
        <v>11</v>
      </c>
      <c r="B22" s="121">
        <v>38</v>
      </c>
      <c r="C22" s="5" t="s">
        <v>159</v>
      </c>
      <c r="D22" s="5" t="s">
        <v>215</v>
      </c>
      <c r="E22" s="121">
        <v>5</v>
      </c>
      <c r="F22" s="60">
        <v>0</v>
      </c>
      <c r="G22" s="60">
        <v>5.05</v>
      </c>
      <c r="H22" s="60">
        <v>16.059999999999999</v>
      </c>
      <c r="I22" s="132"/>
      <c r="J22" s="125"/>
    </row>
    <row r="23" spans="1:10" ht="39.950000000000003" customHeight="1" x14ac:dyDescent="0.25">
      <c r="A23" s="58">
        <v>12</v>
      </c>
      <c r="B23" s="121">
        <v>35</v>
      </c>
      <c r="C23" s="5" t="s">
        <v>172</v>
      </c>
      <c r="D23" s="5" t="s">
        <v>208</v>
      </c>
      <c r="E23" s="121">
        <v>5</v>
      </c>
      <c r="F23" s="60">
        <v>0</v>
      </c>
      <c r="G23" s="60">
        <v>0</v>
      </c>
      <c r="H23" s="60">
        <v>16.010000000000002</v>
      </c>
      <c r="I23" s="132"/>
      <c r="J23" s="125"/>
    </row>
    <row r="24" spans="1:10" ht="39.950000000000003" customHeight="1" x14ac:dyDescent="0.25">
      <c r="A24" s="58">
        <v>13</v>
      </c>
      <c r="B24" s="121">
        <v>5</v>
      </c>
      <c r="C24" s="5" t="s">
        <v>150</v>
      </c>
      <c r="D24" s="5" t="s">
        <v>179</v>
      </c>
      <c r="E24" s="121">
        <v>5</v>
      </c>
      <c r="F24" s="60">
        <v>0</v>
      </c>
      <c r="G24" s="60">
        <v>5.07</v>
      </c>
      <c r="H24" s="64">
        <v>15.15</v>
      </c>
      <c r="I24" s="137"/>
      <c r="J24" s="125"/>
    </row>
    <row r="25" spans="1:10" ht="39.950000000000003" customHeight="1" x14ac:dyDescent="0.25">
      <c r="A25" s="58">
        <v>14</v>
      </c>
      <c r="B25" s="121">
        <v>10</v>
      </c>
      <c r="C25" s="5" t="s">
        <v>150</v>
      </c>
      <c r="D25" s="5" t="s">
        <v>184</v>
      </c>
      <c r="E25" s="121">
        <v>5</v>
      </c>
      <c r="F25" s="60">
        <v>0</v>
      </c>
      <c r="G25" s="2">
        <v>4.07</v>
      </c>
      <c r="H25" s="2">
        <v>15.09</v>
      </c>
      <c r="I25" s="130"/>
      <c r="J25" s="125"/>
    </row>
    <row r="26" spans="1:10" ht="39.950000000000003" customHeight="1" x14ac:dyDescent="0.25">
      <c r="A26" s="58">
        <v>15</v>
      </c>
      <c r="B26" s="121">
        <v>13</v>
      </c>
      <c r="C26" s="5" t="s">
        <v>152</v>
      </c>
      <c r="D26" s="5" t="s">
        <v>187</v>
      </c>
      <c r="E26" s="121">
        <v>5</v>
      </c>
      <c r="F26" s="60">
        <v>0</v>
      </c>
      <c r="G26" s="64">
        <v>4.0599999999999996</v>
      </c>
      <c r="H26" s="64">
        <v>15.04</v>
      </c>
      <c r="I26" s="131"/>
      <c r="J26" s="125"/>
    </row>
    <row r="27" spans="1:10" ht="39.950000000000003" customHeight="1" x14ac:dyDescent="0.25">
      <c r="A27" s="58">
        <v>16</v>
      </c>
      <c r="B27" s="121">
        <v>24</v>
      </c>
      <c r="C27" s="5" t="s">
        <v>162</v>
      </c>
      <c r="D27" s="5" t="s">
        <v>198</v>
      </c>
      <c r="E27" s="121">
        <v>5</v>
      </c>
      <c r="F27" s="60">
        <v>0</v>
      </c>
      <c r="G27" s="60">
        <v>0</v>
      </c>
      <c r="H27" s="60">
        <v>15</v>
      </c>
      <c r="I27" s="136"/>
      <c r="J27" s="125"/>
    </row>
    <row r="28" spans="1:10" ht="39.950000000000003" customHeight="1" x14ac:dyDescent="0.25">
      <c r="A28" s="58">
        <v>17</v>
      </c>
      <c r="B28" s="121">
        <v>16</v>
      </c>
      <c r="C28" s="5" t="s">
        <v>154</v>
      </c>
      <c r="D28" s="5" t="s">
        <v>190</v>
      </c>
      <c r="E28" s="121">
        <v>5</v>
      </c>
      <c r="F28" s="60">
        <v>0</v>
      </c>
      <c r="G28" s="60">
        <v>5.01</v>
      </c>
      <c r="H28" s="60">
        <v>14.12</v>
      </c>
      <c r="I28" s="132"/>
      <c r="J28" s="125"/>
    </row>
    <row r="29" spans="1:10" ht="39.950000000000003" customHeight="1" x14ac:dyDescent="0.25">
      <c r="A29" s="58">
        <v>18</v>
      </c>
      <c r="B29" s="121">
        <v>23</v>
      </c>
      <c r="C29" s="5" t="s">
        <v>161</v>
      </c>
      <c r="D29" s="5" t="s">
        <v>197</v>
      </c>
      <c r="E29" s="121">
        <v>5</v>
      </c>
      <c r="F29" s="60">
        <v>0</v>
      </c>
      <c r="G29" s="60">
        <v>5.03</v>
      </c>
      <c r="H29" s="60">
        <v>14.12</v>
      </c>
      <c r="I29" s="136"/>
      <c r="J29" s="125"/>
    </row>
    <row r="30" spans="1:10" ht="39.950000000000003" customHeight="1" x14ac:dyDescent="0.25">
      <c r="A30" s="58">
        <v>19</v>
      </c>
      <c r="B30" s="121">
        <v>12</v>
      </c>
      <c r="C30" s="5" t="s">
        <v>151</v>
      </c>
      <c r="D30" s="5" t="s">
        <v>186</v>
      </c>
      <c r="E30" s="121">
        <v>5</v>
      </c>
      <c r="F30" s="60">
        <v>0</v>
      </c>
      <c r="G30" s="2">
        <v>0</v>
      </c>
      <c r="H30" s="2">
        <v>14.08</v>
      </c>
      <c r="I30" s="130"/>
      <c r="J30" s="125"/>
    </row>
    <row r="31" spans="1:10" ht="39.950000000000003" customHeight="1" x14ac:dyDescent="0.25">
      <c r="A31" s="58">
        <v>20</v>
      </c>
      <c r="B31" s="121">
        <v>36</v>
      </c>
      <c r="C31" s="5" t="s">
        <v>172</v>
      </c>
      <c r="D31" s="5" t="s">
        <v>209</v>
      </c>
      <c r="E31" s="121">
        <v>5</v>
      </c>
      <c r="F31" s="60">
        <v>0</v>
      </c>
      <c r="G31" s="60">
        <v>4.07</v>
      </c>
      <c r="H31" s="60">
        <v>14.07</v>
      </c>
      <c r="I31" s="132"/>
      <c r="J31" s="125"/>
    </row>
    <row r="32" spans="1:10" ht="39.950000000000003" customHeight="1" x14ac:dyDescent="0.25">
      <c r="A32" s="58">
        <v>21</v>
      </c>
      <c r="B32" s="121">
        <v>11</v>
      </c>
      <c r="C32" s="5" t="s">
        <v>150</v>
      </c>
      <c r="D32" s="5" t="s">
        <v>185</v>
      </c>
      <c r="E32" s="121">
        <v>5</v>
      </c>
      <c r="F32" s="60">
        <v>0</v>
      </c>
      <c r="G32" s="2">
        <v>4.08</v>
      </c>
      <c r="H32" s="2">
        <v>12.12</v>
      </c>
      <c r="I32" s="130"/>
      <c r="J32" s="125"/>
    </row>
    <row r="33" spans="1:10" ht="39.950000000000003" customHeight="1" x14ac:dyDescent="0.25">
      <c r="A33" s="58">
        <v>22</v>
      </c>
      <c r="B33" s="121">
        <v>41</v>
      </c>
      <c r="C33" s="5" t="s">
        <v>172</v>
      </c>
      <c r="D33" s="5" t="s">
        <v>211</v>
      </c>
      <c r="E33" s="121">
        <v>4</v>
      </c>
      <c r="F33" s="60">
        <v>0</v>
      </c>
      <c r="G33" s="60">
        <v>5.0199999999999996</v>
      </c>
      <c r="H33" s="60">
        <v>12.06</v>
      </c>
      <c r="I33" s="132"/>
      <c r="J33" s="125"/>
    </row>
    <row r="34" spans="1:10" ht="39.950000000000003" customHeight="1" x14ac:dyDescent="0.25">
      <c r="A34" s="58">
        <v>23</v>
      </c>
      <c r="B34" s="121">
        <v>27</v>
      </c>
      <c r="C34" s="5" t="s">
        <v>165</v>
      </c>
      <c r="D34" s="5" t="s">
        <v>201</v>
      </c>
      <c r="E34" s="121">
        <v>5</v>
      </c>
      <c r="F34" s="60">
        <v>0</v>
      </c>
      <c r="G34" s="2">
        <v>3.14</v>
      </c>
      <c r="H34" s="2">
        <v>12.04</v>
      </c>
      <c r="I34" s="130"/>
      <c r="J34" s="125"/>
    </row>
    <row r="35" spans="1:10" ht="39.950000000000003" customHeight="1" x14ac:dyDescent="0.25">
      <c r="A35" s="58">
        <v>24</v>
      </c>
      <c r="B35" s="121">
        <v>1</v>
      </c>
      <c r="C35" s="5" t="s">
        <v>148</v>
      </c>
      <c r="D35" s="5" t="s">
        <v>175</v>
      </c>
      <c r="E35" s="121">
        <v>3</v>
      </c>
      <c r="F35" s="60">
        <v>0</v>
      </c>
      <c r="G35" s="60">
        <v>6.1</v>
      </c>
      <c r="H35" s="60">
        <v>12.03</v>
      </c>
      <c r="I35" s="136"/>
      <c r="J35" s="125"/>
    </row>
    <row r="36" spans="1:10" ht="39.950000000000003" customHeight="1" x14ac:dyDescent="0.25">
      <c r="A36" s="58">
        <v>25</v>
      </c>
      <c r="B36" s="121">
        <v>9</v>
      </c>
      <c r="C36" s="5" t="s">
        <v>150</v>
      </c>
      <c r="D36" s="5" t="s">
        <v>183</v>
      </c>
      <c r="E36" s="121">
        <v>4</v>
      </c>
      <c r="F36" s="60">
        <v>0</v>
      </c>
      <c r="G36" s="60">
        <v>5.08</v>
      </c>
      <c r="H36" s="60">
        <v>11.1</v>
      </c>
      <c r="I36" s="132"/>
      <c r="J36" s="125"/>
    </row>
    <row r="37" spans="1:10" ht="39.950000000000003" customHeight="1" x14ac:dyDescent="0.25">
      <c r="A37" s="58">
        <v>26</v>
      </c>
      <c r="B37" s="121">
        <v>34</v>
      </c>
      <c r="C37" s="5" t="s">
        <v>171</v>
      </c>
      <c r="D37" s="5" t="s">
        <v>207</v>
      </c>
      <c r="E37" s="121">
        <v>5</v>
      </c>
      <c r="F37" s="60">
        <v>0</v>
      </c>
      <c r="G37" s="60">
        <v>4.04</v>
      </c>
      <c r="H37" s="60">
        <v>11.09</v>
      </c>
      <c r="I37" s="132"/>
      <c r="J37" s="125"/>
    </row>
    <row r="38" spans="1:10" ht="39.950000000000003" customHeight="1" x14ac:dyDescent="0.25">
      <c r="A38" s="58">
        <v>27</v>
      </c>
      <c r="B38" s="121">
        <v>29</v>
      </c>
      <c r="C38" s="5" t="s">
        <v>167</v>
      </c>
      <c r="D38" s="5" t="s">
        <v>203</v>
      </c>
      <c r="E38" s="121">
        <v>3</v>
      </c>
      <c r="F38" s="60">
        <v>0</v>
      </c>
      <c r="G38" s="60">
        <v>0</v>
      </c>
      <c r="H38" s="60">
        <v>10.029999999999999</v>
      </c>
      <c r="I38" s="132"/>
      <c r="J38" s="125"/>
    </row>
    <row r="39" spans="1:10" ht="39.950000000000003" customHeight="1" x14ac:dyDescent="0.25">
      <c r="A39" s="58">
        <v>28</v>
      </c>
      <c r="B39" s="121">
        <v>25</v>
      </c>
      <c r="C39" s="5" t="s">
        <v>163</v>
      </c>
      <c r="D39" s="5" t="s">
        <v>199</v>
      </c>
      <c r="E39" s="121">
        <v>3</v>
      </c>
      <c r="F39" s="60">
        <v>0</v>
      </c>
      <c r="G39" s="60">
        <v>4.13</v>
      </c>
      <c r="H39" s="2">
        <v>8.1199999999999992</v>
      </c>
      <c r="I39" s="135"/>
      <c r="J39" s="125"/>
    </row>
    <row r="40" spans="1:10" ht="39.950000000000003" customHeight="1" x14ac:dyDescent="0.25">
      <c r="A40" s="58">
        <v>29</v>
      </c>
      <c r="B40" s="121">
        <v>2</v>
      </c>
      <c r="C40" s="5" t="s">
        <v>149</v>
      </c>
      <c r="D40" s="5" t="s">
        <v>176</v>
      </c>
      <c r="E40" s="121">
        <v>3</v>
      </c>
      <c r="F40" s="60">
        <v>0</v>
      </c>
      <c r="G40" s="60">
        <v>3.1</v>
      </c>
      <c r="H40" s="2">
        <v>8.09</v>
      </c>
      <c r="I40" s="135"/>
      <c r="J40" s="125"/>
    </row>
    <row r="41" spans="1:10" ht="39.950000000000003" customHeight="1" x14ac:dyDescent="0.25">
      <c r="A41" s="58">
        <v>30</v>
      </c>
      <c r="B41" s="121">
        <v>22</v>
      </c>
      <c r="C41" s="5" t="s">
        <v>160</v>
      </c>
      <c r="D41" s="5" t="s">
        <v>196</v>
      </c>
      <c r="E41" s="121">
        <v>2</v>
      </c>
      <c r="F41" s="60">
        <v>0</v>
      </c>
      <c r="G41" s="60">
        <v>3.09</v>
      </c>
      <c r="H41" s="60">
        <v>6.04</v>
      </c>
      <c r="I41" s="136"/>
      <c r="J41" s="125"/>
    </row>
    <row r="42" spans="1:10" ht="39.950000000000003" customHeight="1" x14ac:dyDescent="0.25">
      <c r="A42" s="58">
        <v>31</v>
      </c>
      <c r="B42" s="121">
        <v>30</v>
      </c>
      <c r="C42" s="5" t="s">
        <v>168</v>
      </c>
      <c r="D42" s="5" t="s">
        <v>204</v>
      </c>
      <c r="E42" s="121">
        <v>2</v>
      </c>
      <c r="F42" s="60">
        <v>0</v>
      </c>
      <c r="G42" s="60">
        <v>3.11</v>
      </c>
      <c r="H42" s="60">
        <v>5.08</v>
      </c>
      <c r="I42" s="136"/>
      <c r="J42" s="125"/>
    </row>
    <row r="43" spans="1:10" ht="39.950000000000003" customHeight="1" x14ac:dyDescent="0.25">
      <c r="A43" s="58">
        <v>33</v>
      </c>
      <c r="B43" s="121">
        <v>37</v>
      </c>
      <c r="C43" s="5" t="s">
        <v>173</v>
      </c>
      <c r="D43" s="5" t="s">
        <v>212</v>
      </c>
      <c r="E43" s="121">
        <v>2</v>
      </c>
      <c r="F43" s="60">
        <v>0</v>
      </c>
      <c r="G43" s="60">
        <v>3.07</v>
      </c>
      <c r="H43" s="60">
        <v>4.13</v>
      </c>
      <c r="I43" s="136"/>
      <c r="J43" s="125"/>
    </row>
    <row r="44" spans="1:10" ht="39.950000000000003" customHeight="1" x14ac:dyDescent="0.25">
      <c r="A44" s="58">
        <v>33</v>
      </c>
      <c r="B44" s="121">
        <v>37</v>
      </c>
      <c r="C44" s="5" t="s">
        <v>173</v>
      </c>
      <c r="D44" s="5" t="s">
        <v>212</v>
      </c>
      <c r="E44" s="121">
        <v>2</v>
      </c>
      <c r="F44" s="60">
        <v>0</v>
      </c>
      <c r="G44" s="60">
        <v>3.07</v>
      </c>
      <c r="H44" s="60">
        <v>4.13</v>
      </c>
      <c r="I44" s="136"/>
      <c r="J44" s="125"/>
    </row>
    <row r="45" spans="1:10" ht="39.950000000000003" customHeight="1" x14ac:dyDescent="0.25">
      <c r="A45" s="58">
        <v>34</v>
      </c>
      <c r="B45" s="121">
        <v>4</v>
      </c>
      <c r="C45" s="5" t="s">
        <v>149</v>
      </c>
      <c r="D45" s="5" t="s">
        <v>178</v>
      </c>
      <c r="E45" s="121">
        <v>0</v>
      </c>
      <c r="F45" s="60">
        <v>0</v>
      </c>
      <c r="G45" s="60">
        <v>0</v>
      </c>
      <c r="H45" s="2">
        <v>0</v>
      </c>
      <c r="I45" s="130"/>
      <c r="J45" s="125"/>
    </row>
    <row r="46" spans="1:10" ht="39.950000000000003" customHeight="1" x14ac:dyDescent="0.25">
      <c r="A46" s="58">
        <v>35</v>
      </c>
      <c r="B46" s="121">
        <v>6</v>
      </c>
      <c r="C46" s="5" t="s">
        <v>150</v>
      </c>
      <c r="D46" s="5" t="s">
        <v>180</v>
      </c>
      <c r="E46" s="121">
        <v>0</v>
      </c>
      <c r="F46" s="60">
        <v>0</v>
      </c>
      <c r="G46" s="66">
        <v>0</v>
      </c>
      <c r="H46" s="66">
        <v>0</v>
      </c>
      <c r="I46" s="130"/>
      <c r="J46" s="125"/>
    </row>
    <row r="47" spans="1:10" ht="39.950000000000003" customHeight="1" x14ac:dyDescent="0.25">
      <c r="A47" s="58">
        <v>36</v>
      </c>
      <c r="B47" s="121">
        <v>8</v>
      </c>
      <c r="C47" s="5" t="s">
        <v>150</v>
      </c>
      <c r="D47" s="5" t="s">
        <v>182</v>
      </c>
      <c r="E47" s="121">
        <v>0</v>
      </c>
      <c r="F47" s="60">
        <v>0</v>
      </c>
      <c r="G47" s="66">
        <v>0</v>
      </c>
      <c r="H47" s="66">
        <v>0</v>
      </c>
      <c r="I47" s="132"/>
      <c r="J47" s="125"/>
    </row>
    <row r="48" spans="1:10" ht="39.950000000000003" customHeight="1" x14ac:dyDescent="0.25">
      <c r="A48" s="58">
        <v>37</v>
      </c>
      <c r="B48" s="121">
        <v>18</v>
      </c>
      <c r="C48" s="5" t="s">
        <v>156</v>
      </c>
      <c r="D48" s="5" t="s">
        <v>192</v>
      </c>
      <c r="E48" s="121">
        <v>0</v>
      </c>
      <c r="F48" s="60">
        <v>0</v>
      </c>
      <c r="G48" s="66">
        <v>0</v>
      </c>
      <c r="H48" s="66">
        <v>0</v>
      </c>
      <c r="I48" s="132"/>
      <c r="J48" s="125"/>
    </row>
    <row r="49" spans="1:10" ht="39.950000000000003" customHeight="1" x14ac:dyDescent="0.25">
      <c r="A49" s="58">
        <v>38</v>
      </c>
      <c r="B49" s="121">
        <v>19</v>
      </c>
      <c r="C49" s="5" t="s">
        <v>157</v>
      </c>
      <c r="D49" s="5" t="s">
        <v>193</v>
      </c>
      <c r="E49" s="121">
        <v>0</v>
      </c>
      <c r="F49" s="60">
        <v>0</v>
      </c>
      <c r="G49" s="66">
        <v>0</v>
      </c>
      <c r="H49" s="66">
        <v>0</v>
      </c>
      <c r="I49" s="130"/>
      <c r="J49" s="125"/>
    </row>
    <row r="50" spans="1:10" ht="39.950000000000003" customHeight="1" x14ac:dyDescent="0.25">
      <c r="A50" s="58">
        <v>39</v>
      </c>
      <c r="B50" s="121">
        <v>20</v>
      </c>
      <c r="C50" s="5" t="s">
        <v>158</v>
      </c>
      <c r="D50" s="5" t="s">
        <v>194</v>
      </c>
      <c r="E50" s="121">
        <v>0</v>
      </c>
      <c r="F50" s="60">
        <v>0</v>
      </c>
      <c r="G50" s="66">
        <v>0</v>
      </c>
      <c r="H50" s="66">
        <v>0</v>
      </c>
      <c r="I50" s="130"/>
      <c r="J50" s="125"/>
    </row>
    <row r="51" spans="1:10" ht="39.950000000000003" customHeight="1" x14ac:dyDescent="0.25">
      <c r="A51" s="58">
        <v>40</v>
      </c>
      <c r="B51" s="121">
        <v>26</v>
      </c>
      <c r="C51" s="5" t="s">
        <v>164</v>
      </c>
      <c r="D51" s="5" t="s">
        <v>200</v>
      </c>
      <c r="E51" s="121">
        <v>0</v>
      </c>
      <c r="F51" s="60">
        <v>0</v>
      </c>
      <c r="G51" s="66">
        <v>0</v>
      </c>
      <c r="H51" s="66">
        <v>0</v>
      </c>
      <c r="I51" s="132"/>
      <c r="J51" s="125"/>
    </row>
    <row r="52" spans="1:10" ht="39.950000000000003" customHeight="1" x14ac:dyDescent="0.25">
      <c r="A52" s="58">
        <v>41</v>
      </c>
      <c r="B52" s="121">
        <v>32</v>
      </c>
      <c r="C52" s="5" t="s">
        <v>169</v>
      </c>
      <c r="D52" s="5" t="s">
        <v>205</v>
      </c>
      <c r="E52" s="121">
        <v>0</v>
      </c>
      <c r="F52" s="60">
        <v>0</v>
      </c>
      <c r="G52" s="66">
        <v>0</v>
      </c>
      <c r="H52" s="66">
        <v>0</v>
      </c>
      <c r="I52" s="132"/>
      <c r="J52" s="125"/>
    </row>
    <row r="53" spans="1:10" ht="39.950000000000003" customHeight="1" x14ac:dyDescent="0.25">
      <c r="A53" s="58">
        <v>42</v>
      </c>
      <c r="B53" s="121">
        <v>43</v>
      </c>
      <c r="C53" s="5" t="s">
        <v>174</v>
      </c>
      <c r="D53" s="5" t="s">
        <v>213</v>
      </c>
      <c r="E53" s="121">
        <v>0</v>
      </c>
      <c r="F53" s="60">
        <v>0</v>
      </c>
      <c r="G53" s="66">
        <v>0</v>
      </c>
      <c r="H53" s="66">
        <v>0</v>
      </c>
      <c r="I53" s="132"/>
      <c r="J53" s="125"/>
    </row>
    <row r="54" spans="1:10" ht="41.25" x14ac:dyDescent="0.25">
      <c r="A54" s="71"/>
      <c r="B54" s="72"/>
      <c r="C54" s="73"/>
      <c r="D54" s="73"/>
      <c r="E54" s="35"/>
      <c r="F54" s="35"/>
      <c r="G54" s="35"/>
      <c r="H54" s="35"/>
      <c r="I54" s="74"/>
      <c r="J54" s="61"/>
    </row>
    <row r="55" spans="1:10" ht="41.25" x14ac:dyDescent="0.25">
      <c r="A55" s="71"/>
      <c r="B55" s="72"/>
      <c r="C55" s="73"/>
      <c r="D55" s="73"/>
      <c r="E55" s="35"/>
      <c r="F55" s="35"/>
      <c r="G55" s="35"/>
      <c r="H55" s="35"/>
      <c r="I55" s="74"/>
      <c r="J55" s="61"/>
    </row>
    <row r="56" spans="1:10" ht="41.25" x14ac:dyDescent="0.25">
      <c r="A56" s="71"/>
      <c r="B56" s="72"/>
      <c r="C56" s="73"/>
      <c r="D56" s="73"/>
      <c r="E56" s="35"/>
      <c r="F56" s="35"/>
      <c r="G56" s="35"/>
      <c r="H56" s="35"/>
      <c r="I56" s="74"/>
      <c r="J56" s="61"/>
    </row>
    <row r="57" spans="1:10" ht="41.25" x14ac:dyDescent="0.25">
      <c r="A57" s="71"/>
      <c r="B57" s="72"/>
      <c r="C57" s="73"/>
      <c r="D57" s="73"/>
      <c r="E57" s="35"/>
      <c r="F57" s="35"/>
      <c r="G57" s="35"/>
      <c r="H57" s="35"/>
      <c r="I57" s="74"/>
      <c r="J57" s="61"/>
    </row>
    <row r="58" spans="1:10" ht="41.25" x14ac:dyDescent="0.25">
      <c r="A58" s="71"/>
      <c r="B58" s="72"/>
      <c r="C58" s="73"/>
      <c r="D58" s="73"/>
      <c r="E58" s="35"/>
      <c r="F58" s="35"/>
      <c r="G58" s="35"/>
      <c r="H58" s="35"/>
      <c r="I58" s="74"/>
      <c r="J58" s="61"/>
    </row>
    <row r="59" spans="1:10" ht="41.25" x14ac:dyDescent="0.25">
      <c r="A59" s="71"/>
      <c r="B59" s="72"/>
      <c r="C59" s="73"/>
      <c r="D59" s="73"/>
      <c r="E59" s="35"/>
      <c r="F59" s="35"/>
      <c r="G59" s="35"/>
      <c r="H59" s="35"/>
      <c r="I59" s="74"/>
      <c r="J59" s="61"/>
    </row>
    <row r="60" spans="1:10" ht="41.25" x14ac:dyDescent="0.25">
      <c r="A60" s="71"/>
      <c r="B60" s="72"/>
      <c r="C60" s="73"/>
      <c r="D60" s="73"/>
      <c r="E60" s="35"/>
      <c r="F60" s="35"/>
      <c r="G60" s="35"/>
      <c r="H60" s="35"/>
      <c r="I60" s="74"/>
      <c r="J60" s="61"/>
    </row>
    <row r="61" spans="1:10" ht="41.25" x14ac:dyDescent="0.25">
      <c r="A61" s="71"/>
      <c r="B61" s="72"/>
      <c r="C61" s="73"/>
      <c r="D61" s="73"/>
      <c r="E61" s="35"/>
      <c r="F61" s="35"/>
      <c r="G61" s="35"/>
      <c r="H61" s="35"/>
      <c r="I61" s="74"/>
      <c r="J61" s="61"/>
    </row>
    <row r="62" spans="1:10" ht="41.25" x14ac:dyDescent="0.25">
      <c r="A62" s="71"/>
      <c r="B62" s="72"/>
      <c r="C62" s="73"/>
      <c r="D62" s="73"/>
      <c r="E62" s="35"/>
      <c r="F62" s="35"/>
      <c r="G62" s="35"/>
      <c r="H62" s="35"/>
      <c r="I62" s="74"/>
      <c r="J62" s="61"/>
    </row>
    <row r="63" spans="1:10" ht="41.25" x14ac:dyDescent="0.25">
      <c r="A63" s="71"/>
      <c r="B63" s="72"/>
      <c r="C63" s="73"/>
      <c r="D63" s="73"/>
      <c r="E63" s="35"/>
      <c r="F63" s="35"/>
      <c r="G63" s="35"/>
      <c r="H63" s="35"/>
      <c r="I63" s="74"/>
      <c r="J63" s="61"/>
    </row>
    <row r="64" spans="1:10" ht="41.25" x14ac:dyDescent="0.25">
      <c r="A64" s="71"/>
      <c r="B64" s="72"/>
      <c r="C64" s="73"/>
      <c r="D64" s="73"/>
      <c r="E64" s="35"/>
      <c r="F64" s="35"/>
      <c r="G64" s="35"/>
      <c r="H64" s="35"/>
      <c r="I64" s="74"/>
      <c r="J64" s="61"/>
    </row>
    <row r="65" spans="1:10" ht="41.25" x14ac:dyDescent="0.25">
      <c r="A65" s="71"/>
      <c r="B65" s="72"/>
      <c r="C65" s="73"/>
      <c r="D65" s="73"/>
      <c r="E65" s="35"/>
      <c r="F65" s="35"/>
      <c r="G65" s="35"/>
      <c r="H65" s="35"/>
      <c r="I65" s="74"/>
      <c r="J65" s="61"/>
    </row>
    <row r="66" spans="1:10" ht="41.25" x14ac:dyDescent="0.25">
      <c r="A66" s="71"/>
      <c r="B66" s="72"/>
      <c r="C66" s="73"/>
      <c r="D66" s="73"/>
      <c r="E66" s="35"/>
      <c r="F66" s="35"/>
      <c r="G66" s="35"/>
      <c r="H66" s="35"/>
      <c r="I66" s="74"/>
      <c r="J66" s="61"/>
    </row>
    <row r="67" spans="1:10" ht="41.25" x14ac:dyDescent="0.25">
      <c r="A67" s="71"/>
      <c r="B67" s="72"/>
      <c r="C67" s="73"/>
      <c r="D67" s="73"/>
      <c r="E67" s="35"/>
      <c r="F67" s="35"/>
      <c r="G67" s="35"/>
      <c r="H67" s="35"/>
      <c r="I67" s="74"/>
      <c r="J67" s="61"/>
    </row>
    <row r="68" spans="1:10" ht="41.25" x14ac:dyDescent="0.25">
      <c r="A68" s="71"/>
      <c r="B68" s="72"/>
      <c r="C68" s="73"/>
      <c r="D68" s="73"/>
      <c r="E68" s="35"/>
      <c r="F68" s="35"/>
      <c r="G68" s="35"/>
      <c r="H68" s="35"/>
      <c r="I68" s="74"/>
      <c r="J68" s="61"/>
    </row>
    <row r="69" spans="1:10" ht="41.25" x14ac:dyDescent="0.25">
      <c r="A69" s="71"/>
      <c r="B69" s="72"/>
      <c r="C69" s="73"/>
      <c r="D69" s="73"/>
      <c r="E69" s="35"/>
      <c r="F69" s="35"/>
      <c r="G69" s="35"/>
      <c r="H69" s="35"/>
      <c r="I69" s="74"/>
      <c r="J69" s="61"/>
    </row>
    <row r="70" spans="1:10" ht="41.25" x14ac:dyDescent="0.25">
      <c r="A70" s="71"/>
      <c r="B70" s="72"/>
      <c r="C70" s="73"/>
      <c r="D70" s="73"/>
      <c r="E70" s="35"/>
      <c r="F70" s="35"/>
      <c r="G70" s="35"/>
      <c r="H70" s="35"/>
      <c r="I70" s="74"/>
      <c r="J70" s="61"/>
    </row>
    <row r="71" spans="1:10" ht="41.25" x14ac:dyDescent="0.25">
      <c r="A71" s="71"/>
      <c r="B71" s="72"/>
      <c r="C71" s="73"/>
      <c r="D71" s="73"/>
      <c r="E71" s="35"/>
      <c r="F71" s="35"/>
      <c r="G71" s="35"/>
      <c r="H71" s="35"/>
      <c r="I71" s="74"/>
      <c r="J71" s="61"/>
    </row>
    <row r="72" spans="1:10" ht="41.25" x14ac:dyDescent="0.25">
      <c r="A72" s="71"/>
      <c r="B72" s="72"/>
      <c r="C72" s="73"/>
      <c r="D72" s="73"/>
      <c r="E72" s="35"/>
      <c r="F72" s="35"/>
      <c r="G72" s="35"/>
      <c r="H72" s="35"/>
      <c r="I72" s="74"/>
      <c r="J72" s="61"/>
    </row>
    <row r="73" spans="1:10" ht="41.25" x14ac:dyDescent="0.25">
      <c r="A73" s="71"/>
      <c r="B73" s="72"/>
      <c r="C73" s="73"/>
      <c r="D73" s="73"/>
      <c r="E73" s="35"/>
      <c r="F73" s="35"/>
      <c r="G73" s="35"/>
      <c r="H73" s="35"/>
      <c r="I73" s="74"/>
      <c r="J73" s="61"/>
    </row>
    <row r="74" spans="1:10" ht="41.25" x14ac:dyDescent="0.25">
      <c r="A74" s="71"/>
      <c r="B74" s="72"/>
      <c r="C74" s="73"/>
      <c r="D74" s="73"/>
      <c r="E74" s="35"/>
      <c r="F74" s="35"/>
      <c r="G74" s="35"/>
      <c r="H74" s="35"/>
      <c r="I74" s="74"/>
      <c r="J74" s="61"/>
    </row>
    <row r="75" spans="1:10" ht="41.25" x14ac:dyDescent="0.25">
      <c r="A75" s="71"/>
      <c r="B75" s="72"/>
      <c r="C75" s="73"/>
      <c r="D75" s="73"/>
      <c r="E75" s="35"/>
      <c r="F75" s="35"/>
      <c r="G75" s="35"/>
      <c r="H75" s="35"/>
      <c r="I75" s="74"/>
      <c r="J75" s="61"/>
    </row>
    <row r="76" spans="1:10" ht="41.25" x14ac:dyDescent="0.25">
      <c r="A76" s="71"/>
      <c r="B76" s="72"/>
      <c r="C76" s="73"/>
      <c r="D76" s="73"/>
      <c r="E76" s="35"/>
      <c r="F76" s="35"/>
      <c r="G76" s="35"/>
      <c r="H76" s="35"/>
      <c r="I76" s="74"/>
      <c r="J76" s="61"/>
    </row>
    <row r="77" spans="1:10" ht="41.25" x14ac:dyDescent="0.25">
      <c r="A77" s="71"/>
      <c r="B77" s="72"/>
      <c r="C77" s="73"/>
      <c r="D77" s="73"/>
      <c r="E77" s="35"/>
      <c r="F77" s="35"/>
      <c r="G77" s="35"/>
      <c r="H77" s="35"/>
      <c r="I77" s="74"/>
      <c r="J77" s="61"/>
    </row>
    <row r="78" spans="1:10" ht="41.25" x14ac:dyDescent="0.25">
      <c r="A78" s="71"/>
      <c r="B78" s="72"/>
      <c r="C78" s="73"/>
      <c r="D78" s="73"/>
      <c r="E78" s="35"/>
      <c r="F78" s="35"/>
      <c r="G78" s="35"/>
      <c r="H78" s="35"/>
      <c r="I78" s="74"/>
      <c r="J78" s="61"/>
    </row>
  </sheetData>
  <mergeCells count="2">
    <mergeCell ref="A1:J1"/>
    <mergeCell ref="A10:J10"/>
  </mergeCells>
  <conditionalFormatting sqref="G14:G15 G31 G33 G37 G23:G24">
    <cfRule type="top10" dxfId="16" priority="37" rank="1"/>
  </conditionalFormatting>
  <conditionalFormatting sqref="G27">
    <cfRule type="top10" dxfId="15" priority="4" rank="1"/>
  </conditionalFormatting>
  <conditionalFormatting sqref="G29">
    <cfRule type="top10" dxfId="14" priority="30" rank="1"/>
  </conditionalFormatting>
  <conditionalFormatting sqref="G35">
    <cfRule type="top10" dxfId="13" priority="29" rank="1"/>
  </conditionalFormatting>
  <conditionalFormatting sqref="I13">
    <cfRule type="top10" dxfId="12" priority="9" rank="1"/>
  </conditionalFormatting>
  <conditionalFormatting sqref="I17">
    <cfRule type="top10" dxfId="11" priority="8" rank="1"/>
  </conditionalFormatting>
  <conditionalFormatting sqref="I18">
    <cfRule type="top10" dxfId="10" priority="7" rank="1"/>
  </conditionalFormatting>
  <conditionalFormatting sqref="I24">
    <cfRule type="top10" dxfId="9" priority="6" rank="1"/>
  </conditionalFormatting>
  <conditionalFormatting sqref="I27">
    <cfRule type="top10" dxfId="8" priority="3" rank="1"/>
  </conditionalFormatting>
  <conditionalFormatting sqref="I29">
    <cfRule type="top10" dxfId="7" priority="2" rank="1"/>
  </conditionalFormatting>
  <conditionalFormatting sqref="I35">
    <cfRule type="top10" dxfId="6" priority="1" rank="1"/>
  </conditionalFormatting>
  <conditionalFormatting sqref="I39">
    <cfRule type="top10" dxfId="5" priority="15" rank="1"/>
  </conditionalFormatting>
  <conditionalFormatting sqref="I40">
    <cfRule type="top10" dxfId="4" priority="13" rank="1"/>
  </conditionalFormatting>
  <conditionalFormatting sqref="I41">
    <cfRule type="top10" dxfId="3" priority="14" rank="1"/>
  </conditionalFormatting>
  <conditionalFormatting sqref="I42">
    <cfRule type="top10" dxfId="2" priority="12" rank="1"/>
  </conditionalFormatting>
  <conditionalFormatting sqref="I43">
    <cfRule type="top10" dxfId="1" priority="10" rank="1"/>
  </conditionalFormatting>
  <conditionalFormatting sqref="I44">
    <cfRule type="top10" dxfId="0" priority="11" rank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24-25 JR TBF POINTS MASTER</vt:lpstr>
      <vt:lpstr>24-25 HS TBF POINTS MASTER</vt:lpstr>
      <vt:lpstr> KEOWEE 10-27-25 </vt:lpstr>
      <vt:lpstr> CLARKS HILL #1</vt:lpstr>
      <vt:lpstr>MURRAY 3-30-25</vt:lpstr>
      <vt:lpstr>CLARKS HILL #2 4-13-25 </vt:lpstr>
      <vt:lpstr>2025 STATE CHAMP - MURRAY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Donnie Adler</dc:creator>
  <cp:lastModifiedBy>Tony Gray</cp:lastModifiedBy>
  <cp:lastPrinted>2025-04-09T17:17:39Z</cp:lastPrinted>
  <dcterms:created xsi:type="dcterms:W3CDTF">2024-09-25T00:46:42Z</dcterms:created>
  <dcterms:modified xsi:type="dcterms:W3CDTF">2025-04-10T16:40:23Z</dcterms:modified>
</cp:coreProperties>
</file>