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 activeTab="1"/>
  </bookViews>
  <sheets>
    <sheet name="Sheet1" sheetId="3" r:id="rId1"/>
    <sheet name="2020" sheetId="1" r:id="rId2"/>
    <sheet name="Sheet2" sheetId="2" r:id="rId3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/>
  <c r="H188"/>
  <c r="G49"/>
  <c r="H25"/>
  <c r="H180" l="1"/>
  <c r="H165"/>
  <c r="H157"/>
  <c r="H154"/>
  <c r="H90"/>
  <c r="H99"/>
  <c r="H65"/>
  <c r="H59"/>
  <c r="H51"/>
  <c r="H42"/>
  <c r="H32"/>
  <c r="H108" l="1"/>
  <c r="H190" s="1"/>
</calcChain>
</file>

<file path=xl/sharedStrings.xml><?xml version="1.0" encoding="utf-8"?>
<sst xmlns="http://schemas.openxmlformats.org/spreadsheetml/2006/main" count="177" uniqueCount="156">
  <si>
    <t>AN ORDINANCE FOR APPROPRIATIONS FOR CURRENT EXPENSES AND OTHER</t>
  </si>
  <si>
    <t xml:space="preserve">EXPENDITURES OF THE VILLAGE OF WAYNE LAKES, STATE OF OHIO, DURING </t>
  </si>
  <si>
    <t>THE FISCAL YEAR ENDING DECEMBER 31, 2020.</t>
  </si>
  <si>
    <t>BE IT ORDAINED BY THE Council of the Village of WAYNE LAKES, Ohio, that to</t>
  </si>
  <si>
    <t>SECTION ONE:</t>
  </si>
  <si>
    <t>That there by appropriated from the General Fund:</t>
  </si>
  <si>
    <t>Police Patrol -</t>
  </si>
  <si>
    <t>Program 1 - SECURITY AND CIVIL DEFENSE</t>
  </si>
  <si>
    <t>Traffic Signs and Markings:</t>
  </si>
  <si>
    <t>Street Lighting  and Sirens:</t>
  </si>
  <si>
    <t>Total Program 1 - Security and Civil Defense</t>
  </si>
  <si>
    <t>Program II - PUBLIC HEALTH AND HUMAN SERVICES</t>
  </si>
  <si>
    <t>Payment to Human Services Program</t>
  </si>
  <si>
    <t>Total Payment Human Services Program</t>
  </si>
  <si>
    <t>Total Program II - Public  Health and Human Services</t>
  </si>
  <si>
    <t>Program III - LEISURE TIME ACTIVITIES</t>
  </si>
  <si>
    <t>Recreation Programs</t>
  </si>
  <si>
    <t>Swimming Pool - The Beach Swim</t>
  </si>
  <si>
    <t>Total Program III - Leisure Time Activities</t>
  </si>
  <si>
    <t>Program IV - COMMUNITY ENVIRONMENT</t>
  </si>
  <si>
    <t>Other:   Community Building</t>
  </si>
  <si>
    <t>Total Program IV - Community Environment</t>
  </si>
  <si>
    <t>Program V - BASIC UTILITY SERVICES</t>
  </si>
  <si>
    <t>Refuse Collection andDisposal</t>
  </si>
  <si>
    <t>Total Collection and Disposal</t>
  </si>
  <si>
    <t>Total Program V - Basic Utility Services</t>
  </si>
  <si>
    <t>Program VI - Transportation</t>
  </si>
  <si>
    <t>Street Maintenance and Repair</t>
  </si>
  <si>
    <t>Total Program VI - Transportation</t>
  </si>
  <si>
    <t>Program VII - GENERAL GOVERNMENT</t>
  </si>
  <si>
    <t>Mayor and Administrative Offices</t>
  </si>
  <si>
    <t>Clerk, Treasurer - (Fiscal Officer)</t>
  </si>
  <si>
    <t>Legislative Activities</t>
  </si>
  <si>
    <t>Total Legislative Activities:</t>
  </si>
  <si>
    <t>Lands and Buildings</t>
  </si>
  <si>
    <t>Total Lands and Buildings</t>
  </si>
  <si>
    <t>Boards and Commissions</t>
  </si>
  <si>
    <t>Total Boards and Commissions</t>
  </si>
  <si>
    <t xml:space="preserve">       County Auditor's &amp; Treasurer's Fees</t>
  </si>
  <si>
    <t xml:space="preserve">       Auditor of State's Fees</t>
  </si>
  <si>
    <t>Total Program VII - General Government</t>
  </si>
  <si>
    <t>Other Use of Funds</t>
  </si>
  <si>
    <t>Loans:  General Operating - Principal</t>
  </si>
  <si>
    <t xml:space="preserve">                                                     -  Interest</t>
  </si>
  <si>
    <t>General Fund Transfer:  Engineering Sewer Study</t>
  </si>
  <si>
    <t>Total Other Uses of Funds</t>
  </si>
  <si>
    <t>SECTION TWO:</t>
  </si>
  <si>
    <t>Solicitor</t>
  </si>
  <si>
    <t>Total Solicitor</t>
  </si>
  <si>
    <t>That there be appropriated from the GENERAL FUND for contingencies for purposes</t>
  </si>
  <si>
    <t>not otherwise provided for, to be expended in accordance with the provisions of</t>
  </si>
  <si>
    <t>Section 5705.40, R.C., the sum of</t>
  </si>
  <si>
    <t>Other</t>
  </si>
  <si>
    <t>GRAND TOTAL GENERAL FUND APPROPRIATION</t>
  </si>
  <si>
    <t xml:space="preserve">Total Mayor-Administrative </t>
  </si>
  <si>
    <t>SECTION THREE:</t>
  </si>
  <si>
    <r>
      <rPr>
        <sz val="12"/>
        <color theme="1"/>
        <rFont val="Calibri"/>
        <family val="2"/>
        <scheme val="minor"/>
      </rPr>
      <t xml:space="preserve">That there be appropriated from the following </t>
    </r>
    <r>
      <rPr>
        <b/>
        <sz val="12"/>
        <color theme="1"/>
        <rFont val="Calibri"/>
        <family val="2"/>
        <scheme val="minor"/>
      </rPr>
      <t>SPECIAL REVENUE FUNDS</t>
    </r>
  </si>
  <si>
    <t>STREET CONSTRUCTION, MAINTENANCE AND REPAIR FUND</t>
  </si>
  <si>
    <t>Street Construction and Reconstruction</t>
  </si>
  <si>
    <t>Total Street Construction and Reconstruction</t>
  </si>
  <si>
    <t>Total Street Maintenance and Repair</t>
  </si>
  <si>
    <t>Storm Sewers and Drains</t>
  </si>
  <si>
    <t>Total Sewers and Drains</t>
  </si>
  <si>
    <t>Street Cleaning, Snow and Ice Removal</t>
  </si>
  <si>
    <t>Other Transportation</t>
  </si>
  <si>
    <t>Total Other Transportation</t>
  </si>
  <si>
    <t>Other Uses of Funds</t>
  </si>
  <si>
    <t>271 Transfers</t>
  </si>
  <si>
    <t>273 Other Uses</t>
  </si>
  <si>
    <t>Total Other Uses</t>
  </si>
  <si>
    <t>Total for Street Construction</t>
  </si>
  <si>
    <t>Maintenance and Repair Fund</t>
  </si>
  <si>
    <t>STATE HIGHWAY AND IMPROVEMENT FUND</t>
  </si>
  <si>
    <t>Total Street Cleaning, Snow and Ice Removal</t>
  </si>
  <si>
    <t>Total for State Highway Improvement Fund</t>
  </si>
  <si>
    <t>PERMISSIVE FUND</t>
  </si>
  <si>
    <t>Total for Permissive Fund</t>
  </si>
  <si>
    <t>PROGRAM IV - TRANSPORTATION</t>
  </si>
  <si>
    <t>Program IV - Transportation</t>
  </si>
  <si>
    <t>ROAD &amp; BRIDGE LEVY FUND</t>
  </si>
  <si>
    <t>Other Uses of Funds - Transfers</t>
  </si>
  <si>
    <t>Other Uses - Audit Fees</t>
  </si>
  <si>
    <t xml:space="preserve">                    </t>
  </si>
  <si>
    <t>OPW Loan - 2020 Principal</t>
  </si>
  <si>
    <t>Total Road &amp; Bridge Fund</t>
  </si>
  <si>
    <t>SECTION FIVE:</t>
  </si>
  <si>
    <t>GRAND TOTAL CAPITAL PROJECTS FUND:</t>
  </si>
  <si>
    <t>they are hereby set aside and appropriated as follows, viz:</t>
  </si>
  <si>
    <t>provide for the current expenses and other expenditures of the said Village</t>
  </si>
  <si>
    <t>TOTAL ALL APPROPRIATIONS</t>
  </si>
  <si>
    <t>And the Village Clerk is hereby authorized to draw warrants on the Village Treasurer</t>
  </si>
  <si>
    <t xml:space="preserve">for payments from any of the foregoing appropriations upon receiving proper </t>
  </si>
  <si>
    <t>certificates and vouchers therefore, approved by the board or officers authorized by</t>
  </si>
  <si>
    <t>law to approve the same, or an ordinance or resolution of Council to make the</t>
  </si>
  <si>
    <t>expenditures; provided that no warrants shall be drawn or paid for salaries or wages</t>
  </si>
  <si>
    <t xml:space="preserve">except to persons employed by authority of and in accordance with law or </t>
  </si>
  <si>
    <t>ordinance.  Provided further that the appropriations for contingencies can only be</t>
  </si>
  <si>
    <t>expended upon appeal of two-thirds vote of Council for items of expense</t>
  </si>
  <si>
    <t>constituting a legal obligation against the village, and for purposes other than</t>
  </si>
  <si>
    <t>covered by other specific appropriations herein made.</t>
  </si>
  <si>
    <t>SECTION SEVEN</t>
  </si>
  <si>
    <t>This Ordinance shall take effect at the earliest period allowed by law.</t>
  </si>
  <si>
    <t xml:space="preserve">Attest:  </t>
  </si>
  <si>
    <t>Fiscal Officer/Clerk of Council</t>
  </si>
  <si>
    <t xml:space="preserve">      Carolyn L Robinson</t>
  </si>
  <si>
    <t xml:space="preserve">                                                        CERTIFICATE</t>
  </si>
  <si>
    <t>Section 5705.39, R.C. - "No appropriation measure shall be come effective until</t>
  </si>
  <si>
    <t>the county auditor files with the appropriating authority…a certificate that the total</t>
  </si>
  <si>
    <t>appropriations from each fund, taken together with all other outstanding</t>
  </si>
  <si>
    <t>certified copy of the appropriation measure…"</t>
  </si>
  <si>
    <t xml:space="preserve">appropriations do not exceed such official estimate or amended official estimate. </t>
  </si>
  <si>
    <t>shall give such certificate forthwith upon receiving from the appropriating authority a</t>
  </si>
  <si>
    <t>when the appropriation does not exceed such official estimate, the county auditor</t>
  </si>
  <si>
    <t>The State of Ohio, Darke County, ss.</t>
  </si>
  <si>
    <t>I, Carolyn L. Robinson, Fiscal Officer/Clerk of the Village of WAYNE LAKES, Ohio in</t>
  </si>
  <si>
    <t>said County, and in whose custody the Files, Journals and Records are required by the</t>
  </si>
  <si>
    <t>Laws of the State of Ohio to be kept, do hereby certify that the foregoing Annual</t>
  </si>
  <si>
    <t>Appropriation Ordinance is taken and copied from the original Ordinance now on file</t>
  </si>
  <si>
    <t>with the said Village, that the foregoing Ordinance has been compared by me with the</t>
  </si>
  <si>
    <t>said original and that the same is a true and correct copy thereof.</t>
  </si>
  <si>
    <t>SECTION SIX:</t>
  </si>
  <si>
    <t>It is hereby found and determined that all formal actions of this Council concerning</t>
  </si>
  <si>
    <t>Council, and that all deliberations of the Council and any of the decision making</t>
  </si>
  <si>
    <t>bodies of the Village of Wayne Lakes which resulted in such formal actions were open</t>
  </si>
  <si>
    <t>to the public in compliance with all legal requirements of the State of Ohio.</t>
  </si>
  <si>
    <t>and relating to the passage of this Ordinance were adopted in an open meeting of</t>
  </si>
  <si>
    <t xml:space="preserve">          John Swindler</t>
  </si>
  <si>
    <t>Yea/Nay</t>
  </si>
  <si>
    <t xml:space="preserve">           Rita Robinett</t>
  </si>
  <si>
    <t xml:space="preserve">         Carolyn L. Robinson</t>
  </si>
  <si>
    <t xml:space="preserve">        Fiscal Officer &amp; Clerk</t>
  </si>
  <si>
    <t>Of the Village of Wayne Lakes</t>
  </si>
  <si>
    <t xml:space="preserve">          Darke County,  Ohio</t>
  </si>
  <si>
    <t xml:space="preserve">                                           VILLAGE OF WAYNE LAKES</t>
  </si>
  <si>
    <t>`</t>
  </si>
  <si>
    <t xml:space="preserve">                                     ORDINANCE NO. 2020-11-09-4</t>
  </si>
  <si>
    <t xml:space="preserve">during the fiscal year ending December 31, 2021, the following sums be and </t>
  </si>
  <si>
    <t>Provide Repairs &amp;  Maintenance to Parks and Lakes</t>
  </si>
  <si>
    <t>Street Maintenance, Snow &amp; Ice Removal,  and Repairs</t>
  </si>
  <si>
    <t>Total Clerk Treasurer &amp; Asst.</t>
  </si>
  <si>
    <t xml:space="preserve">                  *</t>
  </si>
  <si>
    <t>*Planning to pay off 6% Loan at Park Natl,</t>
  </si>
  <si>
    <t xml:space="preserve">      Regional Council of Government &amp; RITA</t>
  </si>
  <si>
    <t>Total Cleaning, Snow, Ice Removal &amp; Mowing</t>
  </si>
  <si>
    <t>Total Street Maintenance and Repairs</t>
  </si>
  <si>
    <t>Tax Collection Fees/&amp; Misc</t>
  </si>
  <si>
    <r>
      <t>That there be appropriated from the following</t>
    </r>
    <r>
      <rPr>
        <b/>
        <sz val="14"/>
        <color theme="1"/>
        <rFont val="Calibri"/>
        <family val="2"/>
        <scheme val="minor"/>
      </rPr>
      <t xml:space="preserve"> SEWER ENTERPRISE FUND:</t>
    </r>
  </si>
  <si>
    <t>Total Program - (Specify) Sewer Design &amp; loan pymts</t>
  </si>
  <si>
    <t>273 Other Uses -Auditing Services</t>
  </si>
  <si>
    <t xml:space="preserve">         Darren Anderson</t>
  </si>
  <si>
    <t xml:space="preserve">             Troy Stewart                            Yea/Nay</t>
  </si>
  <si>
    <t>Passed November 19, 2020</t>
  </si>
  <si>
    <t xml:space="preserve">                  Linda Clark                           Yea/Nay</t>
  </si>
  <si>
    <t>Witness my signature, this 19th day of November, 2020</t>
  </si>
  <si>
    <t>31, 2021</t>
  </si>
  <si>
    <t xml:space="preserve">    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</si>
</sst>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42" fontId="0" fillId="0" borderId="0" xfId="0" applyNumberFormat="1"/>
    <xf numFmtId="0" fontId="4" fillId="0" borderId="0" xfId="0" applyFont="1"/>
    <xf numFmtId="42" fontId="0" fillId="0" borderId="1" xfId="0" applyNumberFormat="1" applyBorder="1"/>
    <xf numFmtId="0" fontId="3" fillId="0" borderId="1" xfId="0" applyFont="1" applyBorder="1"/>
    <xf numFmtId="0" fontId="0" fillId="0" borderId="1" xfId="0" applyBorder="1"/>
    <xf numFmtId="42" fontId="1" fillId="0" borderId="1" xfId="0" applyNumberFormat="1" applyFont="1" applyBorder="1"/>
    <xf numFmtId="42" fontId="3" fillId="0" borderId="1" xfId="0" applyNumberFormat="1" applyFont="1" applyBorder="1"/>
    <xf numFmtId="0" fontId="5" fillId="0" borderId="0" xfId="0" applyFont="1"/>
    <xf numFmtId="42" fontId="0" fillId="0" borderId="0" xfId="0" applyNumberFormat="1" applyBorder="1"/>
    <xf numFmtId="0" fontId="6" fillId="0" borderId="0" xfId="0" applyFont="1"/>
    <xf numFmtId="42" fontId="1" fillId="0" borderId="0" xfId="0" applyNumberFormat="1" applyFont="1" applyBorder="1"/>
    <xf numFmtId="0" fontId="1" fillId="0" borderId="1" xfId="0" applyFont="1" applyBorder="1"/>
    <xf numFmtId="42" fontId="0" fillId="0" borderId="2" xfId="0" applyNumberFormat="1" applyBorder="1"/>
    <xf numFmtId="0" fontId="0" fillId="0" borderId="0" xfId="0" applyBorder="1"/>
    <xf numFmtId="42" fontId="0" fillId="0" borderId="1" xfId="0" applyNumberFormat="1" applyFont="1" applyBorder="1"/>
    <xf numFmtId="41" fontId="3" fillId="0" borderId="1" xfId="0" applyNumberFormat="1" applyFont="1" applyBorder="1"/>
    <xf numFmtId="0" fontId="7" fillId="0" borderId="0" xfId="0" applyFont="1"/>
    <xf numFmtId="0" fontId="4" fillId="0" borderId="1" xfId="0" applyFont="1" applyBorder="1"/>
    <xf numFmtId="42" fontId="4" fillId="0" borderId="0" xfId="0" applyNumberFormat="1" applyFont="1" applyBorder="1"/>
    <xf numFmtId="0" fontId="0" fillId="0" borderId="3" xfId="0" applyBorder="1"/>
    <xf numFmtId="0" fontId="2" fillId="0" borderId="1" xfId="0" applyFont="1" applyBorder="1"/>
    <xf numFmtId="41" fontId="3" fillId="0" borderId="0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42" fontId="3" fillId="2" borderId="1" xfId="0" applyNumberFormat="1" applyFont="1" applyFill="1" applyBorder="1"/>
    <xf numFmtId="0" fontId="0" fillId="2" borderId="1" xfId="0" applyFill="1" applyBorder="1"/>
    <xf numFmtId="42" fontId="2" fillId="2" borderId="1" xfId="0" applyNumberFormat="1" applyFont="1" applyFill="1" applyBorder="1"/>
    <xf numFmtId="42" fontId="0" fillId="2" borderId="1" xfId="0" applyNumberFormat="1" applyFill="1" applyBorder="1"/>
    <xf numFmtId="42" fontId="4" fillId="2" borderId="1" xfId="0" applyNumberFormat="1" applyFont="1" applyFill="1" applyBorder="1"/>
    <xf numFmtId="42" fontId="0" fillId="2" borderId="1" xfId="0" applyNumberFormat="1" applyFont="1" applyFill="1" applyBorder="1"/>
    <xf numFmtId="42" fontId="1" fillId="2" borderId="1" xfId="0" applyNumberFormat="1" applyFont="1" applyFill="1" applyBorder="1"/>
    <xf numFmtId="0" fontId="4" fillId="2" borderId="4" xfId="0" applyFont="1" applyFill="1" applyBorder="1"/>
    <xf numFmtId="0" fontId="3" fillId="2" borderId="4" xfId="0" applyFont="1" applyFill="1" applyBorder="1"/>
    <xf numFmtId="42" fontId="3" fillId="2" borderId="4" xfId="0" applyNumberFormat="1" applyFont="1" applyFill="1" applyBorder="1"/>
    <xf numFmtId="0" fontId="0" fillId="3" borderId="0" xfId="0" applyFill="1"/>
    <xf numFmtId="0" fontId="0" fillId="0" borderId="5" xfId="0" applyBorder="1"/>
    <xf numFmtId="0" fontId="1" fillId="0" borderId="0" xfId="0" applyFont="1" applyAlignment="1">
      <alignment horizontal="right"/>
    </xf>
    <xf numFmtId="0" fontId="0" fillId="2" borderId="0" xfId="0" applyFill="1"/>
    <xf numFmtId="0" fontId="8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"/>
  <sheetViews>
    <sheetView tabSelected="1" workbookViewId="0">
      <selection activeCell="N237" sqref="N237"/>
    </sheetView>
  </sheetViews>
  <sheetFormatPr defaultRowHeight="15"/>
  <cols>
    <col min="7" max="7" width="9.85546875" bestFit="1" customWidth="1"/>
    <col min="8" max="8" width="12.28515625" bestFit="1" customWidth="1"/>
    <col min="9" max="9" width="13.85546875" bestFit="1" customWidth="1"/>
  </cols>
  <sheetData>
    <row r="1" spans="1:8">
      <c r="A1" s="41"/>
      <c r="B1" s="41"/>
      <c r="C1" s="41"/>
      <c r="D1" s="41"/>
      <c r="E1" s="41"/>
      <c r="F1" s="41"/>
      <c r="G1" s="41"/>
      <c r="H1" s="41"/>
    </row>
    <row r="2" spans="1:8" ht="15.75">
      <c r="A2" s="2" t="s">
        <v>133</v>
      </c>
    </row>
    <row r="3" spans="1:8" ht="18.75">
      <c r="A3" s="5" t="s">
        <v>135</v>
      </c>
      <c r="B3" s="11"/>
      <c r="C3" s="11"/>
      <c r="D3" s="11"/>
    </row>
    <row r="5" spans="1:8" ht="15.75">
      <c r="A5" s="2" t="s">
        <v>0</v>
      </c>
    </row>
    <row r="6" spans="1:8" ht="15.75">
      <c r="A6" s="2" t="s">
        <v>1</v>
      </c>
      <c r="B6" s="2"/>
      <c r="C6" s="2"/>
      <c r="D6" s="2"/>
      <c r="E6" s="2"/>
      <c r="F6" s="2"/>
      <c r="G6" s="2"/>
      <c r="H6" s="2"/>
    </row>
    <row r="7" spans="1:8" ht="15.75">
      <c r="A7" s="2" t="s">
        <v>2</v>
      </c>
      <c r="B7" s="2"/>
      <c r="C7" s="2"/>
      <c r="D7" s="2"/>
      <c r="E7" s="43" t="s">
        <v>154</v>
      </c>
      <c r="F7" s="2"/>
      <c r="G7" s="2"/>
      <c r="H7" s="2"/>
    </row>
    <row r="9" spans="1:8" s="3" customFormat="1" ht="15.75">
      <c r="A9" s="2" t="s">
        <v>3</v>
      </c>
      <c r="B9" s="2"/>
      <c r="C9" s="2"/>
      <c r="D9" s="2"/>
    </row>
    <row r="10" spans="1:8" ht="15.75">
      <c r="A10" s="2" t="s">
        <v>88</v>
      </c>
    </row>
    <row r="11" spans="1:8" ht="15.75">
      <c r="A11" s="2" t="s">
        <v>136</v>
      </c>
    </row>
    <row r="12" spans="1:8" ht="15.75">
      <c r="A12" s="2" t="s">
        <v>87</v>
      </c>
    </row>
    <row r="14" spans="1:8" ht="18.75">
      <c r="A14" s="5" t="s">
        <v>4</v>
      </c>
      <c r="B14" s="11"/>
    </row>
    <row r="15" spans="1:8" ht="15.75">
      <c r="A15" s="2" t="s">
        <v>5</v>
      </c>
    </row>
    <row r="17" spans="1:8" ht="18.75">
      <c r="A17" s="5" t="s">
        <v>7</v>
      </c>
    </row>
    <row r="19" spans="1:8" ht="15.75">
      <c r="A19" s="2" t="s">
        <v>6</v>
      </c>
      <c r="G19" s="6">
        <v>5304</v>
      </c>
    </row>
    <row r="20" spans="1:8">
      <c r="G20" s="4"/>
    </row>
    <row r="21" spans="1:8" ht="15.75">
      <c r="A21" s="2" t="s">
        <v>9</v>
      </c>
      <c r="G21" s="6">
        <v>3210</v>
      </c>
    </row>
    <row r="22" spans="1:8">
      <c r="G22" s="4"/>
    </row>
    <row r="23" spans="1:8" ht="15.75">
      <c r="A23" s="2" t="s">
        <v>8</v>
      </c>
      <c r="G23" s="6">
        <v>200</v>
      </c>
    </row>
    <row r="24" spans="1:8">
      <c r="G24" s="4"/>
    </row>
    <row r="25" spans="1:8" ht="15.75">
      <c r="B25" s="7" t="s">
        <v>10</v>
      </c>
      <c r="C25" s="8"/>
      <c r="D25" s="8"/>
      <c r="E25" s="8"/>
      <c r="F25" s="8"/>
      <c r="G25" s="6"/>
      <c r="H25" s="9">
        <f>SUM(G19:G23)</f>
        <v>8714</v>
      </c>
    </row>
    <row r="26" spans="1:8">
      <c r="G26" s="4"/>
    </row>
    <row r="27" spans="1:8" ht="18.75">
      <c r="A27" s="5" t="s">
        <v>11</v>
      </c>
      <c r="G27" s="4"/>
    </row>
    <row r="28" spans="1:8">
      <c r="G28" s="4"/>
    </row>
    <row r="29" spans="1:8">
      <c r="A29" s="3" t="s">
        <v>12</v>
      </c>
      <c r="B29" s="3"/>
      <c r="C29" s="3"/>
      <c r="D29" s="3"/>
      <c r="E29" s="3"/>
      <c r="G29" s="4"/>
    </row>
    <row r="30" spans="1:8">
      <c r="A30" s="3"/>
      <c r="B30" s="3" t="s">
        <v>13</v>
      </c>
      <c r="C30" s="3"/>
      <c r="D30" s="3"/>
      <c r="E30" s="3"/>
      <c r="G30" s="6">
        <v>3800</v>
      </c>
    </row>
    <row r="31" spans="1:8">
      <c r="G31" s="4"/>
    </row>
    <row r="32" spans="1:8" ht="15.75">
      <c r="B32" s="7" t="s">
        <v>14</v>
      </c>
      <c r="C32" s="7"/>
      <c r="D32" s="7"/>
      <c r="E32" s="7"/>
      <c r="F32" s="7"/>
      <c r="G32" s="10"/>
      <c r="H32" s="10">
        <f>G30</f>
        <v>3800</v>
      </c>
    </row>
    <row r="33" spans="1:8">
      <c r="G33" s="4"/>
    </row>
    <row r="34" spans="1:8" ht="18.75">
      <c r="A34" s="5" t="s">
        <v>15</v>
      </c>
      <c r="B34" s="5"/>
      <c r="C34" s="5"/>
      <c r="D34" s="5"/>
    </row>
    <row r="36" spans="1:8">
      <c r="A36" t="s">
        <v>16</v>
      </c>
      <c r="G36" s="6">
        <v>1700</v>
      </c>
    </row>
    <row r="37" spans="1:8">
      <c r="G37" s="4"/>
    </row>
    <row r="38" spans="1:8">
      <c r="A38" t="s">
        <v>137</v>
      </c>
      <c r="G38" s="6">
        <v>59750</v>
      </c>
    </row>
    <row r="39" spans="1:8">
      <c r="G39" s="4"/>
    </row>
    <row r="40" spans="1:8">
      <c r="A40" t="s">
        <v>17</v>
      </c>
      <c r="G40" s="6">
        <v>750</v>
      </c>
    </row>
    <row r="42" spans="1:8" ht="15.75">
      <c r="B42" s="7" t="s">
        <v>18</v>
      </c>
      <c r="C42" s="7"/>
      <c r="D42" s="7"/>
      <c r="E42" s="7"/>
      <c r="F42" s="7"/>
      <c r="G42" s="10"/>
      <c r="H42" s="10">
        <f>SUM(G36:G40)</f>
        <v>62200</v>
      </c>
    </row>
    <row r="47" spans="1:8" ht="18.75">
      <c r="A47" s="5" t="s">
        <v>19</v>
      </c>
      <c r="B47" s="5"/>
      <c r="C47" s="5"/>
      <c r="D47" s="5"/>
    </row>
    <row r="49" spans="1:9">
      <c r="A49" t="s">
        <v>20</v>
      </c>
      <c r="G49" s="6">
        <f>11820</f>
        <v>11820</v>
      </c>
      <c r="H49" s="12"/>
    </row>
    <row r="51" spans="1:9" ht="15.75">
      <c r="B51" s="7" t="s">
        <v>21</v>
      </c>
      <c r="C51" s="7"/>
      <c r="D51" s="7"/>
      <c r="E51" s="7"/>
      <c r="F51" s="7"/>
      <c r="G51" s="7"/>
      <c r="H51" s="10">
        <f>G49</f>
        <v>11820</v>
      </c>
      <c r="I51" s="4"/>
    </row>
    <row r="54" spans="1:9" ht="18.75">
      <c r="A54" s="5" t="s">
        <v>22</v>
      </c>
      <c r="B54" s="5"/>
      <c r="C54" s="5"/>
      <c r="D54" s="5"/>
    </row>
    <row r="56" spans="1:9">
      <c r="A56" t="s">
        <v>23</v>
      </c>
    </row>
    <row r="57" spans="1:9">
      <c r="B57" t="s">
        <v>24</v>
      </c>
      <c r="G57" s="6">
        <v>2100</v>
      </c>
    </row>
    <row r="59" spans="1:9" ht="15.75">
      <c r="B59" s="7" t="s">
        <v>25</v>
      </c>
      <c r="C59" s="7"/>
      <c r="D59" s="7"/>
      <c r="E59" s="7"/>
      <c r="F59" s="7"/>
      <c r="G59" s="7"/>
      <c r="H59" s="10">
        <f>G57</f>
        <v>2100</v>
      </c>
    </row>
    <row r="61" spans="1:9" ht="18.75">
      <c r="A61" s="5" t="s">
        <v>26</v>
      </c>
      <c r="B61" s="5"/>
      <c r="C61" s="5"/>
    </row>
    <row r="63" spans="1:9">
      <c r="A63" t="s">
        <v>138</v>
      </c>
      <c r="G63" s="6">
        <v>19354</v>
      </c>
    </row>
    <row r="65" spans="1:8" ht="15.75">
      <c r="B65" s="7" t="s">
        <v>28</v>
      </c>
      <c r="C65" s="7"/>
      <c r="D65" s="7"/>
      <c r="E65" s="7"/>
      <c r="F65" s="7"/>
      <c r="G65" s="7"/>
      <c r="H65" s="10">
        <f>G63</f>
        <v>19354</v>
      </c>
    </row>
    <row r="67" spans="1:8" ht="18.75">
      <c r="A67" s="5" t="s">
        <v>29</v>
      </c>
    </row>
    <row r="69" spans="1:8">
      <c r="A69" t="s">
        <v>30</v>
      </c>
    </row>
    <row r="70" spans="1:8">
      <c r="B70" t="s">
        <v>54</v>
      </c>
      <c r="G70" s="6">
        <v>10915</v>
      </c>
    </row>
    <row r="72" spans="1:8">
      <c r="A72" t="s">
        <v>32</v>
      </c>
    </row>
    <row r="73" spans="1:8">
      <c r="B73" t="s">
        <v>33</v>
      </c>
      <c r="G73" s="6">
        <v>11071</v>
      </c>
    </row>
    <row r="75" spans="1:8">
      <c r="A75" t="s">
        <v>31</v>
      </c>
    </row>
    <row r="76" spans="1:8">
      <c r="B76" t="s">
        <v>139</v>
      </c>
      <c r="G76" s="6">
        <v>14481</v>
      </c>
    </row>
    <row r="78" spans="1:8">
      <c r="A78" t="s">
        <v>34</v>
      </c>
    </row>
    <row r="79" spans="1:8">
      <c r="B79" t="s">
        <v>35</v>
      </c>
      <c r="G79" s="6">
        <v>18500</v>
      </c>
    </row>
    <row r="81" spans="1:8">
      <c r="A81" t="s">
        <v>36</v>
      </c>
    </row>
    <row r="82" spans="1:8">
      <c r="B82" t="s">
        <v>38</v>
      </c>
    </row>
    <row r="83" spans="1:8">
      <c r="B83" t="s">
        <v>39</v>
      </c>
    </row>
    <row r="84" spans="1:8">
      <c r="B84" t="s">
        <v>142</v>
      </c>
    </row>
    <row r="85" spans="1:8">
      <c r="B85" t="s">
        <v>37</v>
      </c>
      <c r="G85" s="6">
        <v>16811</v>
      </c>
    </row>
    <row r="87" spans="1:8">
      <c r="A87" t="s">
        <v>47</v>
      </c>
    </row>
    <row r="88" spans="1:8">
      <c r="B88" t="s">
        <v>48</v>
      </c>
      <c r="G88" s="6">
        <v>3000</v>
      </c>
    </row>
    <row r="90" spans="1:8">
      <c r="B90" s="15" t="s">
        <v>40</v>
      </c>
      <c r="C90" s="15"/>
      <c r="D90" s="15"/>
      <c r="E90" s="15"/>
      <c r="F90" s="15"/>
      <c r="G90" s="15"/>
      <c r="H90" s="9">
        <f>SUM(G70:G88)</f>
        <v>74778</v>
      </c>
    </row>
    <row r="93" spans="1:8">
      <c r="A93" t="s">
        <v>41</v>
      </c>
    </row>
    <row r="94" spans="1:8">
      <c r="B94" t="s">
        <v>42</v>
      </c>
      <c r="F94" t="s">
        <v>140</v>
      </c>
      <c r="G94" s="6">
        <v>34823</v>
      </c>
    </row>
    <row r="95" spans="1:8">
      <c r="B95" t="s">
        <v>43</v>
      </c>
      <c r="G95" s="16">
        <v>5000</v>
      </c>
    </row>
    <row r="96" spans="1:8">
      <c r="B96" s="42" t="s">
        <v>141</v>
      </c>
      <c r="C96" s="42"/>
      <c r="D96" s="42"/>
      <c r="E96" s="42"/>
    </row>
    <row r="97" spans="1:9">
      <c r="B97" t="s">
        <v>44</v>
      </c>
      <c r="G97" s="6">
        <v>0</v>
      </c>
    </row>
    <row r="99" spans="1:9" ht="15.75">
      <c r="B99" s="7" t="s">
        <v>45</v>
      </c>
      <c r="C99" s="7"/>
      <c r="D99" s="7"/>
      <c r="E99" s="7"/>
      <c r="F99" s="7"/>
      <c r="G99" s="7"/>
      <c r="H99" s="9">
        <f>SUM(G94:G97)</f>
        <v>39823</v>
      </c>
    </row>
    <row r="101" spans="1:9" ht="18.75">
      <c r="A101" s="5" t="s">
        <v>46</v>
      </c>
      <c r="B101" s="11"/>
    </row>
    <row r="103" spans="1:9">
      <c r="A103" t="s">
        <v>49</v>
      </c>
    </row>
    <row r="104" spans="1:9">
      <c r="A104" t="s">
        <v>50</v>
      </c>
    </row>
    <row r="105" spans="1:9">
      <c r="A105" t="s">
        <v>51</v>
      </c>
    </row>
    <row r="106" spans="1:9" ht="15.75">
      <c r="F106" s="25"/>
      <c r="G106" s="19" t="s">
        <v>52</v>
      </c>
      <c r="H106" s="9">
        <v>200</v>
      </c>
    </row>
    <row r="108" spans="1:9" ht="18.75">
      <c r="A108" s="26" t="s">
        <v>53</v>
      </c>
      <c r="B108" s="27"/>
      <c r="C108" s="27"/>
      <c r="D108" s="27"/>
      <c r="E108" s="27"/>
      <c r="F108" s="27"/>
      <c r="G108" s="27"/>
      <c r="H108" s="28">
        <f>H25+H32+H42+H51+H59+H65+H90+H99+H106</f>
        <v>222789</v>
      </c>
      <c r="I108" s="14"/>
    </row>
    <row r="109" spans="1:9" ht="18.75">
      <c r="A109" s="5" t="s">
        <v>55</v>
      </c>
      <c r="B109" s="11"/>
      <c r="I109" s="17"/>
    </row>
    <row r="110" spans="1:9" ht="15.75">
      <c r="A110" s="1" t="s">
        <v>56</v>
      </c>
    </row>
    <row r="112" spans="1:9" ht="18.75">
      <c r="A112" s="5" t="s">
        <v>57</v>
      </c>
    </row>
    <row r="113" spans="1:7" ht="18.75">
      <c r="B113" s="5" t="s">
        <v>77</v>
      </c>
    </row>
    <row r="115" spans="1:7">
      <c r="A115" t="s">
        <v>58</v>
      </c>
    </row>
    <row r="116" spans="1:7">
      <c r="B116" t="s">
        <v>59</v>
      </c>
      <c r="G116" s="6">
        <v>0</v>
      </c>
    </row>
    <row r="118" spans="1:7">
      <c r="A118" t="s">
        <v>27</v>
      </c>
    </row>
    <row r="119" spans="1:7">
      <c r="B119" t="s">
        <v>60</v>
      </c>
      <c r="G119" s="6">
        <v>30000</v>
      </c>
    </row>
    <row r="121" spans="1:7">
      <c r="A121" t="s">
        <v>63</v>
      </c>
    </row>
    <row r="122" spans="1:7">
      <c r="B122" t="s">
        <v>143</v>
      </c>
      <c r="G122" s="6">
        <v>10700</v>
      </c>
    </row>
    <row r="124" spans="1:7">
      <c r="A124" t="s">
        <v>61</v>
      </c>
    </row>
    <row r="125" spans="1:7">
      <c r="B125" t="s">
        <v>62</v>
      </c>
      <c r="G125" s="6">
        <v>2000</v>
      </c>
    </row>
    <row r="127" spans="1:7">
      <c r="A127" t="s">
        <v>64</v>
      </c>
    </row>
    <row r="128" spans="1:7">
      <c r="B128" t="s">
        <v>65</v>
      </c>
      <c r="G128" s="6">
        <v>1500</v>
      </c>
    </row>
    <row r="130" spans="1:9">
      <c r="A130" t="s">
        <v>66</v>
      </c>
    </row>
    <row r="131" spans="1:9">
      <c r="B131" t="s">
        <v>67</v>
      </c>
      <c r="G131" s="6">
        <v>0</v>
      </c>
    </row>
    <row r="132" spans="1:9">
      <c r="B132" t="s">
        <v>148</v>
      </c>
      <c r="G132" s="16">
        <v>1000</v>
      </c>
    </row>
    <row r="133" spans="1:9">
      <c r="C133" t="s">
        <v>69</v>
      </c>
      <c r="H133" s="6">
        <v>0</v>
      </c>
    </row>
    <row r="134" spans="1:9" ht="15.75">
      <c r="C134" s="7" t="s">
        <v>70</v>
      </c>
      <c r="D134" s="7"/>
      <c r="E134" s="7"/>
      <c r="F134" s="24"/>
    </row>
    <row r="135" spans="1:9" ht="18.75" customHeight="1">
      <c r="A135" s="29"/>
      <c r="B135" s="29"/>
      <c r="C135" s="28" t="s">
        <v>71</v>
      </c>
      <c r="D135" s="28"/>
      <c r="E135" s="28"/>
      <c r="F135" s="30"/>
      <c r="G135" s="31"/>
      <c r="H135" s="34">
        <f>SUM(G116:G133)</f>
        <v>45200</v>
      </c>
      <c r="I135" s="22"/>
    </row>
    <row r="136" spans="1:9">
      <c r="I136" s="17"/>
    </row>
    <row r="137" spans="1:9" ht="18.75">
      <c r="A137" s="5" t="s">
        <v>77</v>
      </c>
    </row>
    <row r="139" spans="1:9" ht="18.75">
      <c r="A139" s="5" t="s">
        <v>72</v>
      </c>
      <c r="H139" t="s">
        <v>134</v>
      </c>
    </row>
    <row r="141" spans="1:9">
      <c r="A141" t="s">
        <v>58</v>
      </c>
    </row>
    <row r="142" spans="1:9">
      <c r="B142" t="s">
        <v>59</v>
      </c>
      <c r="G142" s="6">
        <v>0</v>
      </c>
    </row>
    <row r="144" spans="1:9">
      <c r="A144" t="s">
        <v>27</v>
      </c>
    </row>
    <row r="145" spans="1:10">
      <c r="B145" t="s">
        <v>144</v>
      </c>
      <c r="G145" s="6">
        <v>1000</v>
      </c>
    </row>
    <row r="147" spans="1:10">
      <c r="A147" t="s">
        <v>63</v>
      </c>
    </row>
    <row r="148" spans="1:10">
      <c r="B148" t="s">
        <v>73</v>
      </c>
      <c r="G148" s="6">
        <v>300</v>
      </c>
    </row>
    <row r="150" spans="1:10">
      <c r="A150" t="s">
        <v>66</v>
      </c>
    </row>
    <row r="151" spans="1:10">
      <c r="B151" t="s">
        <v>67</v>
      </c>
      <c r="G151" s="6">
        <v>0</v>
      </c>
    </row>
    <row r="152" spans="1:10">
      <c r="B152" t="s">
        <v>68</v>
      </c>
      <c r="G152" s="6">
        <v>0</v>
      </c>
    </row>
    <row r="154" spans="1:10">
      <c r="B154" s="8" t="s">
        <v>45</v>
      </c>
      <c r="C154" s="8"/>
      <c r="D154" s="8"/>
      <c r="E154" s="8"/>
      <c r="F154" s="8"/>
      <c r="G154" s="8"/>
      <c r="H154" s="6">
        <f>G151+G152</f>
        <v>0</v>
      </c>
    </row>
    <row r="156" spans="1:10" ht="18.75">
      <c r="B156" s="5" t="s">
        <v>74</v>
      </c>
      <c r="C156" s="21"/>
      <c r="D156" s="21"/>
      <c r="E156" s="21"/>
      <c r="F156" s="21"/>
    </row>
    <row r="157" spans="1:10" ht="18.75">
      <c r="A157" s="29"/>
      <c r="B157" s="29"/>
      <c r="C157" s="32" t="s">
        <v>78</v>
      </c>
      <c r="D157" s="32"/>
      <c r="E157" s="32"/>
      <c r="F157" s="33"/>
      <c r="G157" s="31"/>
      <c r="H157" s="28">
        <f>SUM(G142:G152)</f>
        <v>1300</v>
      </c>
      <c r="I157" s="22"/>
      <c r="J157" s="22"/>
    </row>
    <row r="158" spans="1:10" ht="18.75">
      <c r="A158" s="5" t="s">
        <v>75</v>
      </c>
      <c r="B158" s="5"/>
      <c r="C158" s="5"/>
      <c r="D158" s="5"/>
      <c r="I158" s="17"/>
    </row>
    <row r="159" spans="1:10" ht="18.75">
      <c r="A159" s="5" t="s">
        <v>77</v>
      </c>
      <c r="B159" s="5"/>
      <c r="C159" s="5"/>
      <c r="D159" s="5"/>
    </row>
    <row r="161" spans="1:9">
      <c r="A161" t="s">
        <v>64</v>
      </c>
    </row>
    <row r="162" spans="1:9">
      <c r="B162" t="s">
        <v>65</v>
      </c>
      <c r="G162" s="6">
        <v>1100</v>
      </c>
    </row>
    <row r="164" spans="1:9" ht="18.75">
      <c r="C164" s="21" t="s">
        <v>76</v>
      </c>
      <c r="D164" s="21"/>
      <c r="E164" s="21"/>
    </row>
    <row r="165" spans="1:9" ht="18.75">
      <c r="A165" s="32"/>
      <c r="B165" s="32"/>
      <c r="C165" s="32" t="s">
        <v>78</v>
      </c>
      <c r="D165" s="32"/>
      <c r="E165" s="32"/>
      <c r="F165" s="32"/>
      <c r="G165" s="32"/>
      <c r="H165" s="28">
        <f>G162</f>
        <v>1100</v>
      </c>
      <c r="I165" s="22"/>
    </row>
    <row r="166" spans="1:9" ht="18.75">
      <c r="A166" s="5" t="s">
        <v>79</v>
      </c>
      <c r="I166" s="17"/>
    </row>
    <row r="167" spans="1:9" ht="18.75">
      <c r="D167" s="5" t="s">
        <v>77</v>
      </c>
      <c r="E167" s="5"/>
      <c r="F167" s="5"/>
      <c r="G167" s="5"/>
    </row>
    <row r="168" spans="1:9">
      <c r="A168" t="s">
        <v>27</v>
      </c>
    </row>
    <row r="169" spans="1:9">
      <c r="B169" t="s">
        <v>60</v>
      </c>
      <c r="G169" s="6">
        <v>701</v>
      </c>
    </row>
    <row r="171" spans="1:9">
      <c r="A171" t="s">
        <v>63</v>
      </c>
    </row>
    <row r="172" spans="1:9">
      <c r="B172" t="s">
        <v>73</v>
      </c>
      <c r="G172" s="6">
        <v>1000</v>
      </c>
    </row>
    <row r="173" spans="1:9" ht="12" customHeight="1"/>
    <row r="174" spans="1:9" ht="12" customHeight="1">
      <c r="A174" t="s">
        <v>145</v>
      </c>
      <c r="G174" s="6">
        <v>1200</v>
      </c>
    </row>
    <row r="175" spans="1:9" ht="9" customHeight="1"/>
    <row r="176" spans="1:9">
      <c r="A176" t="s">
        <v>80</v>
      </c>
      <c r="G176" s="6">
        <v>0</v>
      </c>
    </row>
    <row r="177" spans="1:9">
      <c r="B177" t="s">
        <v>81</v>
      </c>
      <c r="G177" s="16">
        <v>100</v>
      </c>
    </row>
    <row r="178" spans="1:9">
      <c r="B178" t="s">
        <v>82</v>
      </c>
      <c r="C178" t="s">
        <v>83</v>
      </c>
      <c r="G178" s="16">
        <v>13494</v>
      </c>
    </row>
    <row r="179" spans="1:9" ht="16.5" customHeight="1">
      <c r="A179" s="5" t="s">
        <v>84</v>
      </c>
      <c r="B179" s="5"/>
      <c r="C179" s="5"/>
      <c r="D179" s="5"/>
      <c r="E179" s="5"/>
    </row>
    <row r="180" spans="1:9" ht="18.75" customHeight="1">
      <c r="A180" s="32"/>
      <c r="B180" s="32"/>
      <c r="C180" s="32" t="s">
        <v>78</v>
      </c>
      <c r="D180" s="32"/>
      <c r="E180" s="32"/>
      <c r="F180" s="31"/>
      <c r="G180" s="31"/>
      <c r="H180" s="34">
        <f>SUM(G169:G178)</f>
        <v>16495</v>
      </c>
      <c r="I180" s="12"/>
    </row>
    <row r="181" spans="1:9">
      <c r="A181" s="23"/>
      <c r="B181" s="23"/>
      <c r="C181" s="23"/>
      <c r="D181" s="23"/>
      <c r="E181" s="23"/>
      <c r="F181" s="23"/>
      <c r="G181" s="23"/>
      <c r="H181" s="23"/>
      <c r="I181" s="17"/>
    </row>
    <row r="182" spans="1:9" ht="18.75">
      <c r="A182" s="5" t="s">
        <v>85</v>
      </c>
    </row>
    <row r="183" spans="1:9" ht="18.75">
      <c r="A183" t="s">
        <v>146</v>
      </c>
    </row>
    <row r="184" spans="1:9">
      <c r="A184" s="3"/>
      <c r="B184" s="3"/>
      <c r="C184" s="3"/>
      <c r="D184" s="3"/>
      <c r="E184" s="3"/>
      <c r="F184" s="3"/>
    </row>
    <row r="185" spans="1:9">
      <c r="A185" t="s">
        <v>147</v>
      </c>
      <c r="G185" s="18">
        <v>53500</v>
      </c>
    </row>
    <row r="188" spans="1:9" ht="18.75">
      <c r="A188" s="26" t="s">
        <v>86</v>
      </c>
      <c r="B188" s="26"/>
      <c r="C188" s="26"/>
      <c r="D188" s="26"/>
      <c r="E188" s="26"/>
      <c r="F188" s="27"/>
      <c r="G188" s="27"/>
      <c r="H188" s="34">
        <f>G185</f>
        <v>53500</v>
      </c>
    </row>
    <row r="190" spans="1:9" ht="19.5" thickBot="1">
      <c r="A190" s="35" t="s">
        <v>89</v>
      </c>
      <c r="B190" s="35"/>
      <c r="C190" s="35"/>
      <c r="D190" s="35"/>
      <c r="E190" s="36"/>
      <c r="F190" s="36"/>
      <c r="G190" s="36"/>
      <c r="H190" s="37">
        <f>H108+H135+H157+H165+H180+H188</f>
        <v>340384</v>
      </c>
    </row>
    <row r="191" spans="1:9" ht="15.75" thickTop="1">
      <c r="A191" s="38"/>
      <c r="B191" s="38"/>
      <c r="C191" s="38"/>
      <c r="D191" s="38"/>
      <c r="E191" s="38"/>
      <c r="F191" s="38"/>
      <c r="G191" s="38"/>
      <c r="H191" s="38"/>
    </row>
    <row r="193" spans="1:7" ht="18.75">
      <c r="A193" s="5" t="s">
        <v>120</v>
      </c>
    </row>
    <row r="194" spans="1:7">
      <c r="A194" t="s">
        <v>121</v>
      </c>
    </row>
    <row r="195" spans="1:7">
      <c r="A195" t="s">
        <v>125</v>
      </c>
    </row>
    <row r="196" spans="1:7">
      <c r="A196" t="s">
        <v>122</v>
      </c>
    </row>
    <row r="197" spans="1:7">
      <c r="A197" t="s">
        <v>123</v>
      </c>
    </row>
    <row r="198" spans="1:7">
      <c r="A198" t="s">
        <v>124</v>
      </c>
    </row>
    <row r="202" spans="1:7">
      <c r="A202" s="8"/>
      <c r="B202" s="8"/>
      <c r="C202" s="8"/>
      <c r="D202" s="17"/>
    </row>
    <row r="203" spans="1:7">
      <c r="A203" t="s">
        <v>126</v>
      </c>
      <c r="D203" s="17" t="s">
        <v>127</v>
      </c>
      <c r="E203" s="23" t="s">
        <v>152</v>
      </c>
      <c r="F203" s="23"/>
      <c r="G203" s="23"/>
    </row>
    <row r="207" spans="1:7">
      <c r="A207" s="23" t="s">
        <v>149</v>
      </c>
      <c r="B207" s="23"/>
      <c r="C207" s="23"/>
      <c r="D207" t="s">
        <v>127</v>
      </c>
      <c r="E207" s="23" t="s">
        <v>150</v>
      </c>
      <c r="F207" s="23"/>
      <c r="G207" s="23"/>
    </row>
    <row r="211" spans="1:8">
      <c r="A211" s="23" t="s">
        <v>128</v>
      </c>
      <c r="B211" s="23"/>
      <c r="C211" s="23"/>
      <c r="D211" t="s">
        <v>127</v>
      </c>
      <c r="E211" s="23"/>
      <c r="F211" s="23"/>
      <c r="G211" s="23"/>
      <c r="H211" t="s">
        <v>127</v>
      </c>
    </row>
    <row r="213" spans="1:8">
      <c r="A213" t="s">
        <v>90</v>
      </c>
    </row>
    <row r="214" spans="1:8">
      <c r="A214" t="s">
        <v>91</v>
      </c>
    </row>
    <row r="215" spans="1:8">
      <c r="A215" t="s">
        <v>92</v>
      </c>
    </row>
    <row r="216" spans="1:8">
      <c r="A216" t="s">
        <v>93</v>
      </c>
    </row>
    <row r="217" spans="1:8">
      <c r="A217" t="s">
        <v>94</v>
      </c>
    </row>
    <row r="218" spans="1:8">
      <c r="A218" t="s">
        <v>95</v>
      </c>
    </row>
    <row r="219" spans="1:8">
      <c r="A219" t="s">
        <v>96</v>
      </c>
    </row>
    <row r="220" spans="1:8">
      <c r="A220" t="s">
        <v>97</v>
      </c>
    </row>
    <row r="221" spans="1:8">
      <c r="A221" t="s">
        <v>98</v>
      </c>
    </row>
    <row r="222" spans="1:8">
      <c r="A222" t="s">
        <v>99</v>
      </c>
    </row>
    <row r="224" spans="1:8" ht="18.75">
      <c r="A224" s="5" t="s">
        <v>100</v>
      </c>
    </row>
    <row r="226" spans="1:8">
      <c r="A226" t="s">
        <v>101</v>
      </c>
    </row>
    <row r="228" spans="1:8" ht="18.75">
      <c r="A228" s="20" t="s">
        <v>151</v>
      </c>
      <c r="B228" s="13"/>
      <c r="C228" s="13"/>
      <c r="D228" s="13"/>
    </row>
    <row r="229" spans="1:8">
      <c r="E229" s="17"/>
      <c r="F229" s="17"/>
      <c r="G229" s="17"/>
      <c r="H229" s="17"/>
    </row>
    <row r="230" spans="1:8">
      <c r="E230" s="17" t="s">
        <v>155</v>
      </c>
      <c r="F230" s="17"/>
      <c r="G230" s="17"/>
      <c r="H230" s="17"/>
    </row>
    <row r="231" spans="1:8" ht="15.75" thickBot="1">
      <c r="A231" s="40" t="s">
        <v>102</v>
      </c>
      <c r="B231" s="39"/>
      <c r="C231" s="39"/>
      <c r="D231" s="39"/>
    </row>
    <row r="232" spans="1:8">
      <c r="B232" s="3" t="s">
        <v>103</v>
      </c>
      <c r="C232" s="3"/>
      <c r="D232" s="3"/>
    </row>
    <row r="233" spans="1:8">
      <c r="B233" s="3" t="s">
        <v>104</v>
      </c>
      <c r="C233" s="3"/>
      <c r="D233" s="3"/>
    </row>
    <row r="237" spans="1:8" ht="18.75">
      <c r="A237" s="5" t="s">
        <v>105</v>
      </c>
    </row>
    <row r="239" spans="1:8">
      <c r="A239" t="s">
        <v>106</v>
      </c>
    </row>
    <row r="240" spans="1:8">
      <c r="A240" t="s">
        <v>107</v>
      </c>
    </row>
    <row r="241" spans="1:1">
      <c r="A241" t="s">
        <v>108</v>
      </c>
    </row>
    <row r="242" spans="1:1">
      <c r="A242" t="s">
        <v>110</v>
      </c>
    </row>
    <row r="243" spans="1:1">
      <c r="A243" t="s">
        <v>112</v>
      </c>
    </row>
    <row r="244" spans="1:1">
      <c r="A244" t="s">
        <v>111</v>
      </c>
    </row>
    <row r="245" spans="1:1">
      <c r="A245" t="s">
        <v>109</v>
      </c>
    </row>
    <row r="247" spans="1:1">
      <c r="A247" t="s">
        <v>113</v>
      </c>
    </row>
    <row r="249" spans="1:1">
      <c r="A249" t="s">
        <v>114</v>
      </c>
    </row>
    <row r="250" spans="1:1">
      <c r="A250" t="s">
        <v>115</v>
      </c>
    </row>
    <row r="251" spans="1:1">
      <c r="A251" t="s">
        <v>116</v>
      </c>
    </row>
    <row r="252" spans="1:1">
      <c r="A252" t="s">
        <v>117</v>
      </c>
    </row>
    <row r="253" spans="1:1">
      <c r="A253" t="s">
        <v>118</v>
      </c>
    </row>
    <row r="254" spans="1:1">
      <c r="A254" t="s">
        <v>119</v>
      </c>
    </row>
    <row r="256" spans="1:1">
      <c r="A256" s="13" t="s">
        <v>153</v>
      </c>
    </row>
    <row r="259" spans="6:8">
      <c r="F259" s="8"/>
      <c r="G259" s="8"/>
      <c r="H259" s="8"/>
    </row>
    <row r="260" spans="6:8">
      <c r="F260" t="s">
        <v>129</v>
      </c>
    </row>
    <row r="261" spans="6:8">
      <c r="F261" t="s">
        <v>130</v>
      </c>
    </row>
    <row r="262" spans="6:8">
      <c r="F262" t="s">
        <v>131</v>
      </c>
    </row>
    <row r="263" spans="6:8">
      <c r="F263" t="s">
        <v>132</v>
      </c>
    </row>
  </sheetData>
  <pageMargins left="1.45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2020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George</cp:lastModifiedBy>
  <cp:lastPrinted>2020-11-24T16:18:03Z</cp:lastPrinted>
  <dcterms:created xsi:type="dcterms:W3CDTF">2019-12-03T23:21:52Z</dcterms:created>
  <dcterms:modified xsi:type="dcterms:W3CDTF">2020-11-28T12:11:56Z</dcterms:modified>
</cp:coreProperties>
</file>