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User\Documents\Lead Service Line Inventory\Completed Updated LSLI Spreadsheet\"/>
    </mc:Choice>
  </mc:AlternateContent>
  <xr:revisionPtr revIDLastSave="0" documentId="13_ncr:1_{2C2FB7EF-CE64-4194-AA46-AA0B604F5BF6}" xr6:coauthVersionLast="47" xr6:coauthVersionMax="47" xr10:uidLastSave="{00000000-0000-0000-0000-000000000000}"/>
  <bookViews>
    <workbookView xWindow="-120" yWindow="-120" windowWidth="29040" windowHeight="15840" activeTab="2" xr2:uid="{00000000-000D-0000-FFFF-FFFF00000000}"/>
  </bookViews>
  <sheets>
    <sheet name="General Instructions" sheetId="1" r:id="rId1"/>
    <sheet name="Spreadsheet Instructions" sheetId="2" r:id="rId2"/>
    <sheet name="KS-LSLI Spreadsheet" sheetId="3" r:id="rId3"/>
    <sheet name="Permitted Values" sheetId="4" state="hidden" r:id="rId4"/>
    <sheet name="Rules" sheetId="5" state="hidden" r:id="rId5"/>
  </sheets>
  <calcPr calcId="181029"/>
  <extLst>
    <ext uri="GoogleSheetsCustomDataVersion2">
      <go:sheetsCustomData xmlns:go="http://customooxmlschemas.google.com/" r:id="rId10" roundtripDataChecksum="YgSQJ5ywU89DCG50yEDIzb1kkNGZ5gFj5ku2kTxLgpQ="/>
    </ext>
  </extLst>
</workbook>
</file>

<file path=xl/calcChain.xml><?xml version="1.0" encoding="utf-8"?>
<calcChain xmlns="http://schemas.openxmlformats.org/spreadsheetml/2006/main">
  <c r="U382" i="3" l="1"/>
  <c r="T382" i="3"/>
  <c r="U381" i="3"/>
  <c r="T381" i="3"/>
  <c r="U380" i="3"/>
  <c r="T380" i="3"/>
  <c r="U379" i="3"/>
  <c r="T379" i="3"/>
  <c r="U378" i="3"/>
  <c r="T378" i="3"/>
  <c r="U377" i="3"/>
  <c r="T377" i="3"/>
  <c r="U376" i="3"/>
  <c r="T376" i="3"/>
  <c r="U375" i="3"/>
  <c r="T375" i="3"/>
  <c r="U374" i="3"/>
  <c r="T374" i="3"/>
  <c r="U373" i="3"/>
  <c r="T373" i="3"/>
  <c r="U372" i="3"/>
  <c r="T372" i="3"/>
  <c r="U371" i="3"/>
  <c r="T371" i="3"/>
  <c r="U370" i="3"/>
  <c r="T370" i="3"/>
  <c r="U369" i="3"/>
  <c r="T369" i="3"/>
  <c r="U368" i="3"/>
  <c r="T368" i="3"/>
  <c r="U367" i="3"/>
  <c r="T367" i="3"/>
  <c r="U366" i="3"/>
  <c r="T366" i="3"/>
  <c r="U365" i="3"/>
  <c r="T365" i="3"/>
  <c r="U364" i="3"/>
  <c r="T364" i="3"/>
  <c r="U363" i="3"/>
  <c r="T363" i="3"/>
  <c r="U362" i="3"/>
  <c r="T362" i="3"/>
  <c r="U361" i="3"/>
  <c r="T361" i="3"/>
  <c r="U360" i="3"/>
  <c r="T360" i="3"/>
  <c r="U359" i="3"/>
  <c r="T359" i="3"/>
  <c r="U358" i="3"/>
  <c r="T358" i="3"/>
  <c r="U357" i="3"/>
  <c r="T357" i="3"/>
  <c r="U356" i="3"/>
  <c r="T356" i="3"/>
  <c r="U355" i="3"/>
  <c r="T355" i="3"/>
  <c r="U354" i="3"/>
  <c r="T354" i="3"/>
  <c r="U353" i="3"/>
  <c r="T353" i="3"/>
  <c r="U352" i="3"/>
  <c r="T352" i="3"/>
  <c r="U351" i="3"/>
  <c r="T351" i="3"/>
  <c r="U350" i="3"/>
  <c r="T350" i="3"/>
  <c r="U349" i="3"/>
  <c r="T349" i="3"/>
  <c r="U348" i="3"/>
  <c r="T348" i="3"/>
  <c r="U347" i="3"/>
  <c r="T347" i="3"/>
  <c r="U346" i="3"/>
  <c r="T346" i="3"/>
  <c r="U345" i="3"/>
  <c r="T345" i="3"/>
  <c r="U344" i="3"/>
  <c r="T344" i="3"/>
  <c r="U343" i="3"/>
  <c r="T343" i="3"/>
  <c r="U342" i="3"/>
  <c r="T342" i="3"/>
  <c r="U341" i="3"/>
  <c r="T341" i="3"/>
  <c r="U340" i="3"/>
  <c r="T340" i="3"/>
  <c r="U339" i="3"/>
  <c r="T339" i="3"/>
  <c r="U338" i="3"/>
  <c r="T338" i="3"/>
  <c r="U337" i="3"/>
  <c r="T337" i="3"/>
  <c r="U336" i="3"/>
  <c r="T336" i="3"/>
  <c r="U335" i="3"/>
  <c r="T335" i="3"/>
  <c r="U334" i="3"/>
  <c r="T334" i="3"/>
  <c r="U333" i="3"/>
  <c r="T333" i="3"/>
  <c r="U332" i="3"/>
  <c r="T332" i="3"/>
  <c r="U331" i="3"/>
  <c r="T331" i="3"/>
  <c r="U330" i="3"/>
  <c r="T330" i="3"/>
  <c r="U329" i="3"/>
  <c r="T329" i="3"/>
  <c r="U328" i="3"/>
  <c r="T328" i="3"/>
  <c r="U327" i="3"/>
  <c r="T327" i="3"/>
  <c r="U326" i="3"/>
  <c r="T326" i="3"/>
  <c r="U325" i="3"/>
  <c r="T325" i="3"/>
  <c r="U324" i="3"/>
  <c r="T324" i="3"/>
  <c r="U323" i="3"/>
  <c r="T323" i="3"/>
  <c r="U322" i="3"/>
  <c r="T322" i="3"/>
  <c r="U321" i="3"/>
  <c r="T321" i="3"/>
  <c r="U320" i="3"/>
  <c r="T320" i="3"/>
  <c r="U319" i="3"/>
  <c r="T319" i="3"/>
  <c r="U318" i="3"/>
  <c r="T318" i="3"/>
  <c r="U317" i="3"/>
  <c r="T317" i="3"/>
  <c r="U316" i="3"/>
  <c r="T316" i="3"/>
  <c r="U315" i="3"/>
  <c r="T315" i="3"/>
  <c r="U314" i="3"/>
  <c r="T314" i="3"/>
  <c r="U313" i="3"/>
  <c r="T313" i="3"/>
  <c r="U312" i="3"/>
  <c r="T312" i="3"/>
  <c r="U311" i="3"/>
  <c r="T311" i="3"/>
  <c r="U310" i="3"/>
  <c r="T310" i="3"/>
  <c r="U309" i="3"/>
  <c r="T309" i="3"/>
  <c r="U308" i="3"/>
  <c r="T308" i="3"/>
  <c r="U307" i="3"/>
  <c r="T307" i="3"/>
  <c r="U306" i="3"/>
  <c r="T306" i="3"/>
  <c r="U305" i="3"/>
  <c r="T305" i="3"/>
  <c r="U304" i="3"/>
  <c r="T304" i="3"/>
  <c r="U303" i="3"/>
  <c r="T303" i="3"/>
  <c r="U302" i="3"/>
  <c r="T302" i="3"/>
  <c r="U301" i="3"/>
  <c r="T301" i="3"/>
  <c r="U300" i="3"/>
  <c r="T300" i="3"/>
  <c r="U299" i="3"/>
  <c r="T299" i="3"/>
  <c r="U298" i="3"/>
  <c r="T298" i="3"/>
  <c r="U297" i="3"/>
  <c r="T297" i="3"/>
  <c r="U296" i="3"/>
  <c r="T296" i="3"/>
  <c r="U295" i="3"/>
  <c r="T295" i="3"/>
  <c r="U294" i="3"/>
  <c r="T294" i="3"/>
  <c r="U293" i="3"/>
  <c r="T293" i="3"/>
  <c r="U292" i="3"/>
  <c r="T292" i="3"/>
  <c r="U291" i="3"/>
  <c r="T291" i="3"/>
  <c r="U290" i="3"/>
  <c r="T290" i="3"/>
  <c r="U289" i="3"/>
  <c r="T289" i="3"/>
  <c r="U288" i="3"/>
  <c r="T288" i="3"/>
  <c r="U287" i="3"/>
  <c r="T287" i="3"/>
  <c r="U286" i="3"/>
  <c r="T286" i="3"/>
  <c r="U285" i="3"/>
  <c r="T285" i="3"/>
  <c r="U284" i="3"/>
  <c r="T284" i="3"/>
  <c r="U283" i="3"/>
  <c r="T283" i="3"/>
  <c r="U282" i="3"/>
  <c r="T282" i="3"/>
  <c r="U281" i="3"/>
  <c r="T281" i="3"/>
  <c r="U280" i="3"/>
  <c r="T280" i="3"/>
  <c r="U279" i="3"/>
  <c r="T279" i="3"/>
  <c r="U278" i="3"/>
  <c r="T278" i="3"/>
  <c r="U277" i="3"/>
  <c r="T277" i="3"/>
  <c r="U276" i="3"/>
  <c r="T276" i="3"/>
  <c r="U275" i="3"/>
  <c r="T275" i="3"/>
  <c r="U274" i="3"/>
  <c r="T274" i="3"/>
  <c r="U273" i="3"/>
  <c r="T273" i="3"/>
  <c r="U272" i="3"/>
  <c r="T272" i="3"/>
  <c r="U271" i="3"/>
  <c r="T271" i="3"/>
  <c r="U270" i="3"/>
  <c r="T270" i="3"/>
  <c r="U269" i="3"/>
  <c r="T269" i="3"/>
  <c r="U268" i="3"/>
  <c r="T268" i="3"/>
  <c r="U267" i="3"/>
  <c r="T267" i="3"/>
  <c r="U266" i="3"/>
  <c r="T266" i="3"/>
  <c r="U265" i="3"/>
  <c r="T265" i="3"/>
  <c r="U264" i="3"/>
  <c r="T264" i="3"/>
  <c r="U263" i="3"/>
  <c r="T263" i="3"/>
  <c r="U262" i="3"/>
  <c r="T262" i="3"/>
  <c r="U261" i="3"/>
  <c r="T261" i="3"/>
  <c r="U260" i="3"/>
  <c r="T260" i="3"/>
  <c r="U259" i="3"/>
  <c r="T259" i="3"/>
  <c r="U258" i="3"/>
  <c r="T258" i="3"/>
  <c r="U257" i="3"/>
  <c r="T257" i="3"/>
  <c r="U256" i="3"/>
  <c r="T256" i="3"/>
  <c r="U255" i="3"/>
  <c r="T255" i="3"/>
  <c r="U254" i="3"/>
  <c r="T254" i="3"/>
  <c r="U253" i="3"/>
  <c r="T253" i="3"/>
  <c r="U252" i="3"/>
  <c r="T252" i="3"/>
  <c r="U251" i="3"/>
  <c r="T251" i="3"/>
  <c r="U250" i="3"/>
  <c r="T250" i="3"/>
  <c r="U249" i="3"/>
  <c r="T249" i="3"/>
  <c r="U248" i="3"/>
  <c r="T248" i="3"/>
  <c r="U247" i="3"/>
  <c r="T247" i="3"/>
  <c r="U246" i="3"/>
  <c r="T246" i="3"/>
  <c r="U245" i="3"/>
  <c r="T245" i="3"/>
  <c r="U244" i="3"/>
  <c r="T244" i="3"/>
  <c r="U243" i="3"/>
  <c r="T243" i="3"/>
  <c r="U242" i="3"/>
  <c r="T242" i="3"/>
  <c r="U241" i="3"/>
  <c r="T241" i="3"/>
  <c r="U240" i="3"/>
  <c r="T240" i="3"/>
  <c r="U239" i="3"/>
  <c r="T239" i="3"/>
  <c r="U238" i="3"/>
  <c r="T238" i="3"/>
  <c r="U237" i="3"/>
  <c r="T237" i="3"/>
  <c r="U236" i="3"/>
  <c r="T236" i="3"/>
  <c r="U235" i="3"/>
  <c r="T235" i="3"/>
  <c r="U234" i="3"/>
  <c r="T234" i="3"/>
  <c r="U233" i="3"/>
  <c r="T233" i="3"/>
  <c r="U232" i="3"/>
  <c r="T232" i="3"/>
  <c r="U231" i="3"/>
  <c r="T231" i="3"/>
  <c r="U230" i="3"/>
  <c r="T230" i="3"/>
  <c r="U229" i="3"/>
  <c r="T229" i="3"/>
  <c r="U228" i="3"/>
  <c r="T228" i="3"/>
  <c r="U227" i="3"/>
  <c r="T227" i="3"/>
  <c r="U226" i="3"/>
  <c r="T226" i="3"/>
  <c r="U225" i="3"/>
  <c r="T225" i="3"/>
  <c r="U224" i="3"/>
  <c r="T224" i="3"/>
  <c r="U223" i="3"/>
  <c r="T223" i="3"/>
  <c r="U222" i="3"/>
  <c r="T222" i="3"/>
  <c r="U221" i="3"/>
  <c r="T221" i="3"/>
  <c r="U220" i="3"/>
  <c r="T220" i="3"/>
  <c r="U219" i="3"/>
  <c r="T219" i="3"/>
  <c r="U218" i="3"/>
  <c r="T218" i="3"/>
  <c r="U217" i="3"/>
  <c r="T217" i="3"/>
  <c r="U216" i="3"/>
  <c r="T216" i="3"/>
  <c r="U215" i="3"/>
  <c r="T215" i="3"/>
  <c r="U214" i="3"/>
  <c r="T214" i="3"/>
  <c r="U213" i="3"/>
  <c r="T213" i="3"/>
  <c r="U212" i="3"/>
  <c r="T212" i="3"/>
  <c r="U211" i="3"/>
  <c r="T211" i="3"/>
  <c r="U210" i="3"/>
  <c r="T210" i="3"/>
  <c r="U209" i="3"/>
  <c r="T209" i="3"/>
  <c r="U208" i="3"/>
  <c r="T208" i="3"/>
  <c r="U207" i="3"/>
  <c r="T207" i="3"/>
  <c r="U206" i="3"/>
  <c r="T206" i="3"/>
  <c r="U205" i="3"/>
  <c r="T205" i="3"/>
  <c r="U204" i="3"/>
  <c r="T204" i="3"/>
  <c r="U203" i="3"/>
  <c r="T203" i="3"/>
  <c r="U202" i="3"/>
  <c r="T202" i="3"/>
  <c r="U201" i="3"/>
  <c r="T201" i="3"/>
  <c r="U200" i="3"/>
  <c r="T200" i="3"/>
  <c r="U199" i="3"/>
  <c r="T199" i="3"/>
  <c r="U198" i="3"/>
  <c r="T198" i="3"/>
  <c r="U197" i="3"/>
  <c r="T197" i="3"/>
  <c r="U196" i="3"/>
  <c r="T196" i="3"/>
  <c r="U195" i="3"/>
  <c r="T195" i="3"/>
  <c r="U194" i="3"/>
  <c r="T194" i="3"/>
  <c r="U193" i="3"/>
  <c r="T193" i="3"/>
  <c r="U192" i="3"/>
  <c r="T192" i="3"/>
  <c r="U191" i="3"/>
  <c r="T191" i="3"/>
  <c r="U190" i="3"/>
  <c r="T190" i="3"/>
  <c r="U189" i="3"/>
  <c r="T189" i="3"/>
  <c r="U188" i="3"/>
  <c r="T188" i="3"/>
  <c r="U187" i="3"/>
  <c r="T187" i="3"/>
  <c r="U186" i="3"/>
  <c r="T186" i="3"/>
  <c r="U185" i="3"/>
  <c r="T185" i="3"/>
  <c r="U184" i="3"/>
  <c r="T184" i="3"/>
  <c r="U183" i="3"/>
  <c r="T183" i="3"/>
  <c r="U182" i="3"/>
  <c r="T182" i="3"/>
  <c r="U181" i="3"/>
  <c r="T181" i="3"/>
  <c r="U180" i="3"/>
  <c r="T180" i="3"/>
  <c r="U179" i="3"/>
  <c r="T179" i="3"/>
  <c r="U178" i="3"/>
  <c r="T178" i="3"/>
  <c r="U177" i="3"/>
  <c r="T177" i="3"/>
  <c r="U176" i="3"/>
  <c r="T176" i="3"/>
  <c r="U175" i="3"/>
  <c r="T175" i="3"/>
  <c r="U174" i="3"/>
  <c r="T174" i="3"/>
  <c r="U173" i="3"/>
  <c r="T173" i="3"/>
  <c r="U172" i="3"/>
  <c r="T172" i="3"/>
  <c r="U171" i="3"/>
  <c r="T171" i="3"/>
  <c r="U170" i="3"/>
  <c r="T170" i="3"/>
  <c r="U169" i="3"/>
  <c r="T169" i="3"/>
  <c r="U168" i="3"/>
  <c r="T168" i="3"/>
  <c r="U167" i="3"/>
  <c r="T167" i="3"/>
  <c r="U166" i="3"/>
  <c r="T166" i="3"/>
  <c r="U165" i="3"/>
  <c r="T165" i="3"/>
  <c r="U164" i="3"/>
  <c r="T164" i="3"/>
  <c r="U163" i="3"/>
  <c r="T163" i="3"/>
  <c r="U162" i="3"/>
  <c r="T162" i="3"/>
  <c r="U161" i="3"/>
  <c r="T161" i="3"/>
  <c r="U160" i="3"/>
  <c r="T160" i="3"/>
  <c r="U159" i="3"/>
  <c r="T159" i="3"/>
  <c r="U158" i="3"/>
  <c r="T158" i="3"/>
  <c r="U157" i="3"/>
  <c r="T157" i="3"/>
  <c r="U156" i="3"/>
  <c r="T156" i="3"/>
  <c r="U155" i="3"/>
  <c r="T155" i="3"/>
  <c r="U154" i="3"/>
  <c r="T154" i="3"/>
  <c r="U153" i="3"/>
  <c r="T153" i="3"/>
  <c r="U152" i="3"/>
  <c r="T152" i="3"/>
  <c r="U151" i="3"/>
  <c r="T151" i="3"/>
  <c r="U150" i="3"/>
  <c r="T150" i="3"/>
  <c r="U149" i="3"/>
  <c r="T149" i="3"/>
  <c r="U148" i="3"/>
  <c r="T148" i="3"/>
  <c r="U147" i="3"/>
  <c r="T147" i="3"/>
  <c r="U146" i="3"/>
  <c r="T146" i="3"/>
  <c r="U145" i="3"/>
  <c r="T145" i="3"/>
  <c r="U144" i="3"/>
  <c r="T144" i="3"/>
  <c r="U143" i="3"/>
  <c r="T143" i="3"/>
  <c r="U142" i="3"/>
  <c r="T142" i="3"/>
  <c r="U141" i="3"/>
  <c r="T141" i="3"/>
  <c r="U140" i="3"/>
  <c r="T140" i="3"/>
  <c r="U139" i="3"/>
  <c r="T139" i="3"/>
  <c r="U138" i="3"/>
  <c r="T138" i="3"/>
  <c r="U137" i="3"/>
  <c r="T137" i="3"/>
  <c r="U136" i="3"/>
  <c r="T136" i="3"/>
  <c r="U135" i="3"/>
  <c r="T135" i="3"/>
  <c r="U134" i="3"/>
  <c r="T134" i="3"/>
  <c r="U133" i="3"/>
  <c r="T133" i="3"/>
  <c r="U132" i="3"/>
  <c r="T132" i="3"/>
  <c r="U131" i="3"/>
  <c r="T131" i="3"/>
  <c r="U130" i="3"/>
  <c r="T130" i="3"/>
  <c r="U129" i="3"/>
  <c r="T129" i="3"/>
  <c r="U128" i="3"/>
  <c r="T128" i="3"/>
  <c r="U127" i="3"/>
  <c r="T127" i="3"/>
  <c r="U126" i="3"/>
  <c r="T126" i="3"/>
  <c r="U125" i="3"/>
  <c r="T125" i="3"/>
  <c r="U124" i="3"/>
  <c r="T124" i="3"/>
  <c r="U123" i="3"/>
  <c r="T123" i="3"/>
  <c r="U122" i="3"/>
  <c r="T122" i="3"/>
  <c r="U121" i="3"/>
  <c r="T121" i="3"/>
  <c r="U120" i="3"/>
  <c r="T120" i="3"/>
  <c r="U119" i="3"/>
  <c r="T119" i="3"/>
  <c r="U118" i="3"/>
  <c r="T118" i="3"/>
  <c r="U117" i="3"/>
  <c r="T117" i="3"/>
  <c r="U116" i="3"/>
  <c r="T116" i="3"/>
  <c r="U115" i="3"/>
  <c r="T115" i="3"/>
  <c r="U114" i="3"/>
  <c r="T114" i="3"/>
  <c r="U113" i="3"/>
  <c r="T113" i="3"/>
  <c r="U112" i="3"/>
  <c r="T112" i="3"/>
  <c r="U111" i="3"/>
  <c r="T111" i="3"/>
  <c r="U110" i="3"/>
  <c r="T110" i="3"/>
  <c r="U109" i="3"/>
  <c r="T109" i="3"/>
  <c r="U108" i="3"/>
  <c r="T108" i="3"/>
  <c r="U107" i="3"/>
  <c r="T107" i="3"/>
  <c r="U106" i="3"/>
  <c r="T106" i="3"/>
  <c r="U105" i="3"/>
  <c r="T105" i="3"/>
  <c r="U104" i="3"/>
  <c r="T104" i="3"/>
  <c r="U103" i="3"/>
  <c r="T103" i="3"/>
  <c r="U102" i="3"/>
  <c r="T102" i="3"/>
  <c r="U101" i="3"/>
  <c r="T101" i="3"/>
  <c r="U100" i="3"/>
  <c r="T100" i="3"/>
  <c r="U99" i="3"/>
  <c r="T99" i="3"/>
  <c r="U98" i="3"/>
  <c r="T98" i="3"/>
  <c r="U97" i="3"/>
  <c r="T97" i="3"/>
  <c r="U96" i="3"/>
  <c r="T96" i="3"/>
  <c r="U95" i="3"/>
  <c r="T95" i="3"/>
  <c r="U94" i="3"/>
  <c r="T94" i="3"/>
  <c r="U93" i="3"/>
  <c r="T93" i="3"/>
  <c r="U92" i="3"/>
  <c r="T92" i="3"/>
  <c r="U91" i="3"/>
  <c r="T91" i="3"/>
  <c r="U90" i="3"/>
  <c r="T90" i="3"/>
  <c r="U89" i="3"/>
  <c r="T89" i="3"/>
  <c r="U88" i="3"/>
  <c r="T88" i="3"/>
  <c r="U87" i="3"/>
  <c r="T87" i="3"/>
  <c r="U86" i="3"/>
  <c r="T86" i="3"/>
  <c r="U85" i="3"/>
  <c r="T85" i="3"/>
  <c r="U84" i="3"/>
  <c r="T84" i="3"/>
  <c r="U83" i="3"/>
  <c r="T83" i="3"/>
  <c r="U82" i="3"/>
  <c r="T82" i="3"/>
  <c r="U81" i="3"/>
  <c r="T81" i="3"/>
  <c r="U80" i="3"/>
  <c r="T80" i="3"/>
  <c r="U79" i="3"/>
  <c r="T79" i="3"/>
  <c r="U78" i="3"/>
  <c r="T78" i="3"/>
  <c r="U77" i="3"/>
  <c r="T77" i="3"/>
  <c r="U76" i="3"/>
  <c r="T76" i="3"/>
  <c r="U75" i="3"/>
  <c r="T75" i="3"/>
  <c r="U74" i="3"/>
  <c r="T74" i="3"/>
  <c r="U73" i="3"/>
  <c r="T73" i="3"/>
  <c r="U72" i="3"/>
  <c r="T72" i="3"/>
  <c r="U71" i="3"/>
  <c r="T71" i="3"/>
  <c r="U70" i="3"/>
  <c r="T70" i="3"/>
  <c r="U69" i="3"/>
  <c r="T69" i="3"/>
  <c r="U68" i="3"/>
  <c r="T68" i="3"/>
  <c r="U67" i="3"/>
  <c r="T67" i="3"/>
  <c r="U66" i="3"/>
  <c r="T66" i="3"/>
  <c r="U65" i="3"/>
  <c r="T65" i="3"/>
  <c r="U64" i="3"/>
  <c r="T64" i="3"/>
  <c r="U63" i="3"/>
  <c r="T63" i="3"/>
  <c r="U62" i="3"/>
  <c r="T62" i="3"/>
  <c r="U61" i="3"/>
  <c r="T61" i="3"/>
  <c r="U60" i="3"/>
  <c r="T60" i="3"/>
  <c r="U59" i="3"/>
  <c r="T59" i="3"/>
  <c r="U58" i="3"/>
  <c r="T58" i="3"/>
  <c r="U57" i="3"/>
  <c r="T57" i="3"/>
  <c r="U56" i="3"/>
  <c r="T56" i="3"/>
  <c r="U55" i="3"/>
  <c r="T55" i="3"/>
  <c r="U54" i="3"/>
  <c r="T54" i="3"/>
  <c r="U53" i="3"/>
  <c r="T53" i="3"/>
  <c r="U52" i="3"/>
  <c r="T52" i="3"/>
  <c r="U51" i="3"/>
  <c r="T51" i="3"/>
  <c r="U50" i="3"/>
  <c r="T50" i="3"/>
  <c r="U49" i="3"/>
  <c r="T49" i="3"/>
  <c r="U48" i="3"/>
  <c r="T48" i="3"/>
  <c r="U47" i="3"/>
  <c r="T47" i="3"/>
  <c r="U46" i="3"/>
  <c r="T46" i="3"/>
  <c r="U45" i="3"/>
  <c r="T45" i="3"/>
  <c r="U44" i="3"/>
  <c r="T44" i="3"/>
  <c r="U43" i="3"/>
  <c r="T43" i="3"/>
  <c r="U42" i="3"/>
  <c r="T42" i="3"/>
  <c r="U41" i="3"/>
  <c r="T41" i="3"/>
  <c r="U40" i="3"/>
  <c r="T40" i="3"/>
  <c r="U39" i="3"/>
  <c r="T39" i="3"/>
  <c r="U38" i="3"/>
  <c r="T38" i="3"/>
  <c r="U37" i="3"/>
  <c r="T37" i="3"/>
  <c r="U36" i="3"/>
  <c r="T36" i="3"/>
  <c r="U35" i="3"/>
  <c r="T35" i="3"/>
  <c r="U34" i="3"/>
  <c r="T34" i="3"/>
  <c r="U33" i="3"/>
  <c r="T33" i="3"/>
  <c r="U32" i="3"/>
  <c r="T32" i="3"/>
  <c r="U31" i="3"/>
  <c r="T31" i="3"/>
  <c r="U30" i="3"/>
  <c r="T30" i="3"/>
  <c r="U29" i="3"/>
  <c r="T29" i="3"/>
  <c r="U28" i="3"/>
  <c r="T28" i="3"/>
  <c r="U27" i="3"/>
  <c r="T27" i="3"/>
  <c r="U26" i="3"/>
  <c r="T26" i="3"/>
  <c r="U25" i="3"/>
  <c r="T25" i="3"/>
  <c r="U24" i="3"/>
  <c r="T24" i="3"/>
  <c r="U23" i="3"/>
  <c r="T23" i="3"/>
  <c r="U22" i="3"/>
  <c r="T22" i="3"/>
  <c r="U21" i="3"/>
  <c r="T21" i="3"/>
  <c r="U20" i="3"/>
  <c r="T20" i="3"/>
  <c r="U19" i="3"/>
  <c r="T19" i="3"/>
  <c r="U18" i="3"/>
  <c r="T18" i="3"/>
  <c r="U17" i="3"/>
  <c r="T17" i="3"/>
  <c r="U16" i="3"/>
  <c r="T16" i="3"/>
  <c r="U15" i="3"/>
  <c r="T15" i="3"/>
  <c r="U14" i="3"/>
  <c r="T14" i="3"/>
  <c r="U13" i="3"/>
  <c r="T13" i="3"/>
  <c r="U12" i="3"/>
  <c r="T12" i="3"/>
  <c r="U11" i="3"/>
  <c r="T11" i="3"/>
  <c r="U10" i="3"/>
  <c r="T10" i="3"/>
  <c r="U9" i="3"/>
  <c r="T9" i="3"/>
  <c r="U8" i="3"/>
  <c r="T8" i="3"/>
  <c r="U7" i="3"/>
  <c r="T7" i="3"/>
  <c r="U6" i="3"/>
  <c r="T6" i="3"/>
  <c r="U5" i="3"/>
  <c r="T5" i="3"/>
  <c r="U4" i="3"/>
  <c r="T4" i="3"/>
  <c r="U3" i="3"/>
  <c r="T3" i="3"/>
  <c r="U2" i="3"/>
  <c r="T2" i="3"/>
  <c r="I2" i="5"/>
  <c r="H2" i="5"/>
  <c r="G2" i="5"/>
  <c r="E2" i="5"/>
  <c r="C2" i="5"/>
  <c r="A2" i="5"/>
  <c r="X4" i="3" l="1"/>
  <c r="Y4" i="3" s="1"/>
  <c r="V4" i="3"/>
  <c r="X8" i="3"/>
  <c r="Y8" i="3" s="1"/>
  <c r="V8" i="3"/>
  <c r="V11" i="3"/>
  <c r="X11" i="3"/>
  <c r="Y11" i="3" s="1"/>
  <c r="X16" i="3"/>
  <c r="Y16" i="3" s="1"/>
  <c r="V16" i="3"/>
  <c r="X20" i="3"/>
  <c r="Y20" i="3" s="1"/>
  <c r="V20" i="3"/>
  <c r="X24" i="3"/>
  <c r="Y24" i="3" s="1"/>
  <c r="V24" i="3"/>
  <c r="X28" i="3"/>
  <c r="Y28" i="3" s="1"/>
  <c r="V28" i="3"/>
  <c r="X32" i="3"/>
  <c r="Y32" i="3" s="1"/>
  <c r="V32" i="3"/>
  <c r="V35" i="3"/>
  <c r="X35" i="3"/>
  <c r="Y35" i="3" s="1"/>
  <c r="X40" i="3"/>
  <c r="Y40" i="3" s="1"/>
  <c r="V40" i="3"/>
  <c r="X44" i="3"/>
  <c r="Y44" i="3" s="1"/>
  <c r="V44" i="3"/>
  <c r="X48" i="3"/>
  <c r="Y48" i="3" s="1"/>
  <c r="V48" i="3"/>
  <c r="X52" i="3"/>
  <c r="Y52" i="3" s="1"/>
  <c r="V52" i="3"/>
  <c r="X56" i="3"/>
  <c r="Y56" i="3" s="1"/>
  <c r="V56" i="3"/>
  <c r="X60" i="3"/>
  <c r="Y60" i="3" s="1"/>
  <c r="V60" i="3"/>
  <c r="V63" i="3"/>
  <c r="X63" i="3"/>
  <c r="Y63" i="3" s="1"/>
  <c r="V67" i="3"/>
  <c r="X67" i="3"/>
  <c r="Y67" i="3" s="1"/>
  <c r="X72" i="3"/>
  <c r="Y72" i="3" s="1"/>
  <c r="V72" i="3"/>
  <c r="X76" i="3"/>
  <c r="Y76" i="3" s="1"/>
  <c r="V76" i="3"/>
  <c r="X80" i="3"/>
  <c r="Y80" i="3" s="1"/>
  <c r="V80" i="3"/>
  <c r="V83" i="3"/>
  <c r="X83" i="3"/>
  <c r="Y83" i="3" s="1"/>
  <c r="X88" i="3"/>
  <c r="Y88" i="3" s="1"/>
  <c r="V88" i="3"/>
  <c r="X92" i="3"/>
  <c r="Y92" i="3" s="1"/>
  <c r="V92" i="3"/>
  <c r="X96" i="3"/>
  <c r="Y96" i="3" s="1"/>
  <c r="V96" i="3"/>
  <c r="X100" i="3"/>
  <c r="Y100" i="3" s="1"/>
  <c r="V100" i="3"/>
  <c r="X104" i="3"/>
  <c r="Y104" i="3" s="1"/>
  <c r="V104" i="3"/>
  <c r="X108" i="3"/>
  <c r="Y108" i="3" s="1"/>
  <c r="V108" i="3"/>
  <c r="X112" i="3"/>
  <c r="Y112" i="3" s="1"/>
  <c r="V112" i="3"/>
  <c r="V115" i="3"/>
  <c r="X115" i="3"/>
  <c r="Y115" i="3" s="1"/>
  <c r="X120" i="3"/>
  <c r="Y120" i="3" s="1"/>
  <c r="V120" i="3"/>
  <c r="X124" i="3"/>
  <c r="Y124" i="3" s="1"/>
  <c r="V124" i="3"/>
  <c r="X128" i="3"/>
  <c r="Y128" i="3" s="1"/>
  <c r="V128" i="3"/>
  <c r="X134" i="3"/>
  <c r="Y134" i="3" s="1"/>
  <c r="V134" i="3"/>
  <c r="V137" i="3"/>
  <c r="X137" i="3"/>
  <c r="Y137" i="3" s="1"/>
  <c r="X142" i="3"/>
  <c r="Y142" i="3" s="1"/>
  <c r="V142" i="3"/>
  <c r="X146" i="3"/>
  <c r="Y146" i="3" s="1"/>
  <c r="V146" i="3"/>
  <c r="X150" i="3"/>
  <c r="Y150" i="3" s="1"/>
  <c r="V150" i="3"/>
  <c r="X154" i="3"/>
  <c r="Y154" i="3" s="1"/>
  <c r="V154" i="3"/>
  <c r="X158" i="3"/>
  <c r="Y158" i="3" s="1"/>
  <c r="V158" i="3"/>
  <c r="X162" i="3"/>
  <c r="Y162" i="3" s="1"/>
  <c r="V162" i="3"/>
  <c r="X166" i="3"/>
  <c r="Y166" i="3" s="1"/>
  <c r="V166" i="3"/>
  <c r="X170" i="3"/>
  <c r="Y170" i="3" s="1"/>
  <c r="V170" i="3"/>
  <c r="X174" i="3"/>
  <c r="Y174" i="3" s="1"/>
  <c r="V174" i="3"/>
  <c r="X178" i="3"/>
  <c r="Y178" i="3" s="1"/>
  <c r="V178" i="3"/>
  <c r="V181" i="3"/>
  <c r="X181" i="3"/>
  <c r="Y181" i="3" s="1"/>
  <c r="V185" i="3"/>
  <c r="X185" i="3"/>
  <c r="Y185" i="3" s="1"/>
  <c r="X190" i="3"/>
  <c r="Y190" i="3" s="1"/>
  <c r="V190" i="3"/>
  <c r="X194" i="3"/>
  <c r="Y194" i="3" s="1"/>
  <c r="V194" i="3"/>
  <c r="X198" i="3"/>
  <c r="Y198" i="3" s="1"/>
  <c r="V198" i="3"/>
  <c r="X202" i="3"/>
  <c r="Y202" i="3" s="1"/>
  <c r="V202" i="3"/>
  <c r="X206" i="3"/>
  <c r="Y206" i="3" s="1"/>
  <c r="V206" i="3"/>
  <c r="V209" i="3"/>
  <c r="X209" i="3"/>
  <c r="Y209" i="3" s="1"/>
  <c r="X214" i="3"/>
  <c r="Y214" i="3" s="1"/>
  <c r="V214" i="3"/>
  <c r="X218" i="3"/>
  <c r="Y218" i="3" s="1"/>
  <c r="V218" i="3"/>
  <c r="V221" i="3"/>
  <c r="X221" i="3"/>
  <c r="Y221" i="3" s="1"/>
  <c r="X226" i="3"/>
  <c r="Y226" i="3" s="1"/>
  <c r="V226" i="3"/>
  <c r="X230" i="3"/>
  <c r="Y230" i="3" s="1"/>
  <c r="V230" i="3"/>
  <c r="X234" i="3"/>
  <c r="Y234" i="3" s="1"/>
  <c r="V234" i="3"/>
  <c r="X238" i="3"/>
  <c r="Y238" i="3" s="1"/>
  <c r="V238" i="3"/>
  <c r="X242" i="3"/>
  <c r="Y242" i="3" s="1"/>
  <c r="V242" i="3"/>
  <c r="X246" i="3"/>
  <c r="Y246" i="3" s="1"/>
  <c r="V246" i="3"/>
  <c r="V249" i="3"/>
  <c r="X249" i="3"/>
  <c r="Y249" i="3" s="1"/>
  <c r="V253" i="3"/>
  <c r="X253" i="3"/>
  <c r="Y253" i="3" s="1"/>
  <c r="X258" i="3"/>
  <c r="Y258" i="3" s="1"/>
  <c r="V258" i="3"/>
  <c r="X262" i="3"/>
  <c r="Y262" i="3" s="1"/>
  <c r="V262" i="3"/>
  <c r="X266" i="3"/>
  <c r="Y266" i="3" s="1"/>
  <c r="V266" i="3"/>
  <c r="X270" i="3"/>
  <c r="Y270" i="3" s="1"/>
  <c r="V270" i="3"/>
  <c r="X274" i="3"/>
  <c r="Y274" i="3" s="1"/>
  <c r="V274" i="3"/>
  <c r="X278" i="3"/>
  <c r="Y278" i="3" s="1"/>
  <c r="V278" i="3"/>
  <c r="X282" i="3"/>
  <c r="Y282" i="3" s="1"/>
  <c r="V282" i="3"/>
  <c r="X286" i="3"/>
  <c r="Y286" i="3" s="1"/>
  <c r="V286" i="3"/>
  <c r="X290" i="3"/>
  <c r="Y290" i="3" s="1"/>
  <c r="V290" i="3"/>
  <c r="X294" i="3"/>
  <c r="Y294" i="3" s="1"/>
  <c r="V294" i="3"/>
  <c r="X298" i="3"/>
  <c r="Y298" i="3" s="1"/>
  <c r="V298" i="3"/>
  <c r="X302" i="3"/>
  <c r="Y302" i="3" s="1"/>
  <c r="V302" i="3"/>
  <c r="X306" i="3"/>
  <c r="Y306" i="3" s="1"/>
  <c r="V306" i="3"/>
  <c r="X310" i="3"/>
  <c r="Y310" i="3" s="1"/>
  <c r="V310" i="3"/>
  <c r="X314" i="3"/>
  <c r="Y314" i="3" s="1"/>
  <c r="V314" i="3"/>
  <c r="V317" i="3"/>
  <c r="X317" i="3"/>
  <c r="Y317" i="3" s="1"/>
  <c r="V321" i="3"/>
  <c r="X321" i="3"/>
  <c r="Y321" i="3" s="1"/>
  <c r="X326" i="3"/>
  <c r="Y326" i="3" s="1"/>
  <c r="V326" i="3"/>
  <c r="V329" i="3"/>
  <c r="X329" i="3"/>
  <c r="Y329" i="3" s="1"/>
  <c r="X334" i="3"/>
  <c r="Y334" i="3" s="1"/>
  <c r="V334" i="3"/>
  <c r="X338" i="3"/>
  <c r="Y338" i="3" s="1"/>
  <c r="V338" i="3"/>
  <c r="X342" i="3"/>
  <c r="Y342" i="3" s="1"/>
  <c r="V342" i="3"/>
  <c r="X346" i="3"/>
  <c r="Y346" i="3" s="1"/>
  <c r="V346" i="3"/>
  <c r="X350" i="3"/>
  <c r="Y350" i="3" s="1"/>
  <c r="V350" i="3"/>
  <c r="X354" i="3"/>
  <c r="Y354" i="3" s="1"/>
  <c r="V354" i="3"/>
  <c r="X358" i="3"/>
  <c r="Y358" i="3" s="1"/>
  <c r="V358" i="3"/>
  <c r="X362" i="3"/>
  <c r="Y362" i="3" s="1"/>
  <c r="V362" i="3"/>
  <c r="X366" i="3"/>
  <c r="Y366" i="3" s="1"/>
  <c r="V366" i="3"/>
  <c r="X370" i="3"/>
  <c r="Y370" i="3" s="1"/>
  <c r="V370" i="3"/>
  <c r="X374" i="3"/>
  <c r="Y374" i="3" s="1"/>
  <c r="V374" i="3"/>
  <c r="V377" i="3"/>
  <c r="X377" i="3"/>
  <c r="Y377" i="3" s="1"/>
  <c r="V381" i="3"/>
  <c r="X381" i="3"/>
  <c r="Y381" i="3" s="1"/>
  <c r="V5" i="3"/>
  <c r="X5" i="3"/>
  <c r="Y5" i="3" s="1"/>
  <c r="V9" i="3"/>
  <c r="X9" i="3"/>
  <c r="Y9" i="3" s="1"/>
  <c r="V13" i="3"/>
  <c r="X13" i="3"/>
  <c r="Y13" i="3" s="1"/>
  <c r="V17" i="3"/>
  <c r="X17" i="3"/>
  <c r="Y17" i="3" s="1"/>
  <c r="V21" i="3"/>
  <c r="X21" i="3"/>
  <c r="Y21" i="3" s="1"/>
  <c r="V25" i="3"/>
  <c r="X25" i="3"/>
  <c r="Y25" i="3" s="1"/>
  <c r="V29" i="3"/>
  <c r="X29" i="3"/>
  <c r="Y29" i="3" s="1"/>
  <c r="V33" i="3"/>
  <c r="X33" i="3"/>
  <c r="Y33" i="3" s="1"/>
  <c r="V37" i="3"/>
  <c r="X37" i="3"/>
  <c r="Y37" i="3" s="1"/>
  <c r="V41" i="3"/>
  <c r="X41" i="3"/>
  <c r="Y41" i="3" s="1"/>
  <c r="X46" i="3"/>
  <c r="Y46" i="3" s="1"/>
  <c r="V46" i="3"/>
  <c r="X50" i="3"/>
  <c r="Y50" i="3" s="1"/>
  <c r="V50" i="3"/>
  <c r="X54" i="3"/>
  <c r="Y54" i="3" s="1"/>
  <c r="V54" i="3"/>
  <c r="V57" i="3"/>
  <c r="X57" i="3"/>
  <c r="Y57" i="3" s="1"/>
  <c r="V61" i="3"/>
  <c r="X61" i="3"/>
  <c r="Y61" i="3" s="1"/>
  <c r="V65" i="3"/>
  <c r="X65" i="3"/>
  <c r="Y65" i="3" s="1"/>
  <c r="V69" i="3"/>
  <c r="X69" i="3"/>
  <c r="Y69" i="3" s="1"/>
  <c r="X74" i="3"/>
  <c r="Y74" i="3" s="1"/>
  <c r="V74" i="3"/>
  <c r="V77" i="3"/>
  <c r="X77" i="3"/>
  <c r="Y77" i="3" s="1"/>
  <c r="X82" i="3"/>
  <c r="Y82" i="3" s="1"/>
  <c r="V82" i="3"/>
  <c r="X86" i="3"/>
  <c r="Y86" i="3" s="1"/>
  <c r="V86" i="3"/>
  <c r="X90" i="3"/>
  <c r="Y90" i="3" s="1"/>
  <c r="V90" i="3"/>
  <c r="V93" i="3"/>
  <c r="X93" i="3"/>
  <c r="Y93" i="3" s="1"/>
  <c r="V97" i="3"/>
  <c r="X97" i="3"/>
  <c r="Y97" i="3" s="1"/>
  <c r="V101" i="3"/>
  <c r="X101" i="3"/>
  <c r="Y101" i="3" s="1"/>
  <c r="V105" i="3"/>
  <c r="X105" i="3"/>
  <c r="Y105" i="3" s="1"/>
  <c r="V109" i="3"/>
  <c r="X109" i="3"/>
  <c r="Y109" i="3" s="1"/>
  <c r="V113" i="3"/>
  <c r="X113" i="3"/>
  <c r="Y113" i="3" s="1"/>
  <c r="V117" i="3"/>
  <c r="X117" i="3"/>
  <c r="Y117" i="3" s="1"/>
  <c r="V121" i="3"/>
  <c r="X121" i="3"/>
  <c r="Y121" i="3" s="1"/>
  <c r="V125" i="3"/>
  <c r="X125" i="3"/>
  <c r="Y125" i="3" s="1"/>
  <c r="V129" i="3"/>
  <c r="X129" i="3"/>
  <c r="Y129" i="3" s="1"/>
  <c r="X132" i="3"/>
  <c r="Y132" i="3" s="1"/>
  <c r="V132" i="3"/>
  <c r="X136" i="3"/>
  <c r="Y136" i="3" s="1"/>
  <c r="V136" i="3"/>
  <c r="V139" i="3"/>
  <c r="X139" i="3"/>
  <c r="Y139" i="3" s="1"/>
  <c r="V143" i="3"/>
  <c r="X143" i="3"/>
  <c r="Y143" i="3" s="1"/>
  <c r="V147" i="3"/>
  <c r="X147" i="3"/>
  <c r="Y147" i="3" s="1"/>
  <c r="V151" i="3"/>
  <c r="X151" i="3"/>
  <c r="Y151" i="3" s="1"/>
  <c r="X156" i="3"/>
  <c r="Y156" i="3" s="1"/>
  <c r="V156" i="3"/>
  <c r="X160" i="3"/>
  <c r="Y160" i="3" s="1"/>
  <c r="V160" i="3"/>
  <c r="V163" i="3"/>
  <c r="X163" i="3"/>
  <c r="Y163" i="3" s="1"/>
  <c r="X168" i="3"/>
  <c r="Y168" i="3" s="1"/>
  <c r="V168" i="3"/>
  <c r="V171" i="3"/>
  <c r="X171" i="3"/>
  <c r="Y171" i="3" s="1"/>
  <c r="X176" i="3"/>
  <c r="Y176" i="3" s="1"/>
  <c r="V176" i="3"/>
  <c r="V179" i="3"/>
  <c r="X179" i="3"/>
  <c r="Y179" i="3" s="1"/>
  <c r="V183" i="3"/>
  <c r="X183" i="3"/>
  <c r="Y183" i="3" s="1"/>
  <c r="X188" i="3"/>
  <c r="Y188" i="3" s="1"/>
  <c r="V188" i="3"/>
  <c r="V191" i="3"/>
  <c r="X191" i="3"/>
  <c r="Y191" i="3" s="1"/>
  <c r="V195" i="3"/>
  <c r="X195" i="3"/>
  <c r="Y195" i="3" s="1"/>
  <c r="V199" i="3"/>
  <c r="X199" i="3"/>
  <c r="Y199" i="3" s="1"/>
  <c r="X204" i="3"/>
  <c r="Y204" i="3" s="1"/>
  <c r="V204" i="3"/>
  <c r="X208" i="3"/>
  <c r="Y208" i="3" s="1"/>
  <c r="V208" i="3"/>
  <c r="V211" i="3"/>
  <c r="X211" i="3"/>
  <c r="Y211" i="3" s="1"/>
  <c r="X216" i="3"/>
  <c r="Y216" i="3" s="1"/>
  <c r="V216" i="3"/>
  <c r="X220" i="3"/>
  <c r="Y220" i="3" s="1"/>
  <c r="V220" i="3"/>
  <c r="V223" i="3"/>
  <c r="X223" i="3"/>
  <c r="Y223" i="3" s="1"/>
  <c r="X228" i="3"/>
  <c r="Y228" i="3" s="1"/>
  <c r="V228" i="3"/>
  <c r="V231" i="3"/>
  <c r="X231" i="3"/>
  <c r="Y231" i="3" s="1"/>
  <c r="V235" i="3"/>
  <c r="X235" i="3"/>
  <c r="Y235" i="3" s="1"/>
  <c r="X240" i="3"/>
  <c r="Y240" i="3" s="1"/>
  <c r="V240" i="3"/>
  <c r="V243" i="3"/>
  <c r="X243" i="3"/>
  <c r="Y243" i="3" s="1"/>
  <c r="V247" i="3"/>
  <c r="X247" i="3"/>
  <c r="Y247" i="3" s="1"/>
  <c r="V251" i="3"/>
  <c r="X251" i="3"/>
  <c r="Y251" i="3" s="1"/>
  <c r="X256" i="3"/>
  <c r="Y256" i="3" s="1"/>
  <c r="V256" i="3"/>
  <c r="V259" i="3"/>
  <c r="X259" i="3"/>
  <c r="Y259" i="3" s="1"/>
  <c r="X264" i="3"/>
  <c r="Y264" i="3" s="1"/>
  <c r="V264" i="3"/>
  <c r="V267" i="3"/>
  <c r="X267" i="3"/>
  <c r="Y267" i="3" s="1"/>
  <c r="X272" i="3"/>
  <c r="Y272" i="3" s="1"/>
  <c r="V272" i="3"/>
  <c r="X276" i="3"/>
  <c r="Y276" i="3" s="1"/>
  <c r="V276" i="3"/>
  <c r="X280" i="3"/>
  <c r="Y280" i="3" s="1"/>
  <c r="V280" i="3"/>
  <c r="V283" i="3"/>
  <c r="X283" i="3"/>
  <c r="Y283" i="3" s="1"/>
  <c r="V287" i="3"/>
  <c r="X287" i="3"/>
  <c r="Y287" i="3" s="1"/>
  <c r="X292" i="3"/>
  <c r="Y292" i="3" s="1"/>
  <c r="V292" i="3"/>
  <c r="X296" i="3"/>
  <c r="Y296" i="3" s="1"/>
  <c r="V296" i="3"/>
  <c r="V299" i="3"/>
  <c r="X299" i="3"/>
  <c r="Y299" i="3" s="1"/>
  <c r="X304" i="3"/>
  <c r="Y304" i="3" s="1"/>
  <c r="V304" i="3"/>
  <c r="X308" i="3"/>
  <c r="Y308" i="3" s="1"/>
  <c r="V308" i="3"/>
  <c r="X312" i="3"/>
  <c r="Y312" i="3" s="1"/>
  <c r="V312" i="3"/>
  <c r="V315" i="3"/>
  <c r="X315" i="3"/>
  <c r="Y315" i="3" s="1"/>
  <c r="X320" i="3"/>
  <c r="Y320" i="3" s="1"/>
  <c r="V320" i="3"/>
  <c r="X324" i="3"/>
  <c r="Y324" i="3" s="1"/>
  <c r="V324" i="3"/>
  <c r="X328" i="3"/>
  <c r="Y328" i="3" s="1"/>
  <c r="V328" i="3"/>
  <c r="X332" i="3"/>
  <c r="Y332" i="3" s="1"/>
  <c r="V332" i="3"/>
  <c r="X336" i="3"/>
  <c r="Y336" i="3" s="1"/>
  <c r="V336" i="3"/>
  <c r="V339" i="3"/>
  <c r="X339" i="3"/>
  <c r="Y339" i="3" s="1"/>
  <c r="X344" i="3"/>
  <c r="Y344" i="3" s="1"/>
  <c r="V344" i="3"/>
  <c r="X348" i="3"/>
  <c r="Y348" i="3" s="1"/>
  <c r="V348" i="3"/>
  <c r="X352" i="3"/>
  <c r="Y352" i="3" s="1"/>
  <c r="V352" i="3"/>
  <c r="V355" i="3"/>
  <c r="X355" i="3"/>
  <c r="Y355" i="3" s="1"/>
  <c r="V359" i="3"/>
  <c r="X359" i="3"/>
  <c r="Y359" i="3" s="1"/>
  <c r="V363" i="3"/>
  <c r="X363" i="3"/>
  <c r="Y363" i="3" s="1"/>
  <c r="X368" i="3"/>
  <c r="Y368" i="3" s="1"/>
  <c r="V368" i="3"/>
  <c r="X372" i="3"/>
  <c r="Y372" i="3" s="1"/>
  <c r="V372" i="3"/>
  <c r="V375" i="3"/>
  <c r="X375" i="3"/>
  <c r="Y375" i="3" s="1"/>
  <c r="X380" i="3"/>
  <c r="Y380" i="3" s="1"/>
  <c r="V380" i="3"/>
  <c r="V3" i="3"/>
  <c r="X3" i="3"/>
  <c r="Y3" i="3" s="1"/>
  <c r="V7" i="3"/>
  <c r="X7" i="3"/>
  <c r="Y7" i="3" s="1"/>
  <c r="X12" i="3"/>
  <c r="Y12" i="3" s="1"/>
  <c r="V12" i="3"/>
  <c r="V15" i="3"/>
  <c r="X15" i="3"/>
  <c r="Y15" i="3" s="1"/>
  <c r="V19" i="3"/>
  <c r="X19" i="3"/>
  <c r="Y19" i="3" s="1"/>
  <c r="V23" i="3"/>
  <c r="X23" i="3"/>
  <c r="Y23" i="3" s="1"/>
  <c r="V27" i="3"/>
  <c r="X27" i="3"/>
  <c r="Y27" i="3" s="1"/>
  <c r="V31" i="3"/>
  <c r="X31" i="3"/>
  <c r="Y31" i="3" s="1"/>
  <c r="X36" i="3"/>
  <c r="Y36" i="3" s="1"/>
  <c r="V36" i="3"/>
  <c r="V39" i="3"/>
  <c r="X39" i="3"/>
  <c r="Y39" i="3" s="1"/>
  <c r="V43" i="3"/>
  <c r="X43" i="3"/>
  <c r="Y43" i="3" s="1"/>
  <c r="V47" i="3"/>
  <c r="X47" i="3"/>
  <c r="Y47" i="3" s="1"/>
  <c r="V51" i="3"/>
  <c r="X51" i="3"/>
  <c r="Y51" i="3" s="1"/>
  <c r="V55" i="3"/>
  <c r="X55" i="3"/>
  <c r="Y55" i="3" s="1"/>
  <c r="V59" i="3"/>
  <c r="X59" i="3"/>
  <c r="Y59" i="3" s="1"/>
  <c r="X64" i="3"/>
  <c r="Y64" i="3" s="1"/>
  <c r="V64" i="3"/>
  <c r="X68" i="3"/>
  <c r="Y68" i="3" s="1"/>
  <c r="V68" i="3"/>
  <c r="V71" i="3"/>
  <c r="X71" i="3"/>
  <c r="Y71" i="3" s="1"/>
  <c r="V75" i="3"/>
  <c r="X75" i="3"/>
  <c r="Y75" i="3" s="1"/>
  <c r="V79" i="3"/>
  <c r="X79" i="3"/>
  <c r="Y79" i="3" s="1"/>
  <c r="X84" i="3"/>
  <c r="Y84" i="3" s="1"/>
  <c r="V84" i="3"/>
  <c r="V87" i="3"/>
  <c r="X87" i="3"/>
  <c r="Y87" i="3" s="1"/>
  <c r="V91" i="3"/>
  <c r="X91" i="3"/>
  <c r="Y91" i="3" s="1"/>
  <c r="V95" i="3"/>
  <c r="X95" i="3"/>
  <c r="Y95" i="3" s="1"/>
  <c r="V99" i="3"/>
  <c r="X99" i="3"/>
  <c r="Y99" i="3" s="1"/>
  <c r="V103" i="3"/>
  <c r="X103" i="3"/>
  <c r="Y103" i="3" s="1"/>
  <c r="V107" i="3"/>
  <c r="X107" i="3"/>
  <c r="Y107" i="3" s="1"/>
  <c r="V111" i="3"/>
  <c r="X111" i="3"/>
  <c r="Y111" i="3" s="1"/>
  <c r="X116" i="3"/>
  <c r="Y116" i="3" s="1"/>
  <c r="V116" i="3"/>
  <c r="V119" i="3"/>
  <c r="X119" i="3"/>
  <c r="Y119" i="3" s="1"/>
  <c r="V123" i="3"/>
  <c r="X123" i="3"/>
  <c r="Y123" i="3" s="1"/>
  <c r="V127" i="3"/>
  <c r="X127" i="3"/>
  <c r="Y127" i="3" s="1"/>
  <c r="V133" i="3"/>
  <c r="X133" i="3"/>
  <c r="Y133" i="3" s="1"/>
  <c r="X138" i="3"/>
  <c r="Y138" i="3" s="1"/>
  <c r="V138" i="3"/>
  <c r="V141" i="3"/>
  <c r="X141" i="3"/>
  <c r="Y141" i="3" s="1"/>
  <c r="V145" i="3"/>
  <c r="X145" i="3"/>
  <c r="Y145" i="3" s="1"/>
  <c r="V149" i="3"/>
  <c r="X149" i="3"/>
  <c r="Y149" i="3" s="1"/>
  <c r="V153" i="3"/>
  <c r="X153" i="3"/>
  <c r="Y153" i="3" s="1"/>
  <c r="V157" i="3"/>
  <c r="X157" i="3"/>
  <c r="Y157" i="3" s="1"/>
  <c r="V161" i="3"/>
  <c r="X161" i="3"/>
  <c r="Y161" i="3" s="1"/>
  <c r="V165" i="3"/>
  <c r="X165" i="3"/>
  <c r="Y165" i="3" s="1"/>
  <c r="V169" i="3"/>
  <c r="X169" i="3"/>
  <c r="Y169" i="3" s="1"/>
  <c r="V173" i="3"/>
  <c r="X173" i="3"/>
  <c r="Y173" i="3" s="1"/>
  <c r="V177" i="3"/>
  <c r="X177" i="3"/>
  <c r="Y177" i="3" s="1"/>
  <c r="X182" i="3"/>
  <c r="Y182" i="3" s="1"/>
  <c r="V182" i="3"/>
  <c r="X186" i="3"/>
  <c r="Y186" i="3" s="1"/>
  <c r="V186" i="3"/>
  <c r="V189" i="3"/>
  <c r="X189" i="3"/>
  <c r="Y189" i="3" s="1"/>
  <c r="V193" i="3"/>
  <c r="X193" i="3"/>
  <c r="Y193" i="3" s="1"/>
  <c r="V197" i="3"/>
  <c r="X197" i="3"/>
  <c r="Y197" i="3" s="1"/>
  <c r="V201" i="3"/>
  <c r="X201" i="3"/>
  <c r="Y201" i="3" s="1"/>
  <c r="V205" i="3"/>
  <c r="X205" i="3"/>
  <c r="Y205" i="3" s="1"/>
  <c r="X210" i="3"/>
  <c r="Y210" i="3" s="1"/>
  <c r="V210" i="3"/>
  <c r="V213" i="3"/>
  <c r="X213" i="3"/>
  <c r="Y213" i="3" s="1"/>
  <c r="V217" i="3"/>
  <c r="X217" i="3"/>
  <c r="Y217" i="3" s="1"/>
  <c r="X222" i="3"/>
  <c r="Y222" i="3" s="1"/>
  <c r="V222" i="3"/>
  <c r="V225" i="3"/>
  <c r="X225" i="3"/>
  <c r="Y225" i="3" s="1"/>
  <c r="V229" i="3"/>
  <c r="X229" i="3"/>
  <c r="Y229" i="3" s="1"/>
  <c r="V233" i="3"/>
  <c r="X233" i="3"/>
  <c r="Y233" i="3" s="1"/>
  <c r="V237" i="3"/>
  <c r="X237" i="3"/>
  <c r="Y237" i="3" s="1"/>
  <c r="V241" i="3"/>
  <c r="X241" i="3"/>
  <c r="Y241" i="3" s="1"/>
  <c r="V245" i="3"/>
  <c r="X245" i="3"/>
  <c r="Y245" i="3" s="1"/>
  <c r="X250" i="3"/>
  <c r="Y250" i="3" s="1"/>
  <c r="V250" i="3"/>
  <c r="X254" i="3"/>
  <c r="Y254" i="3" s="1"/>
  <c r="V254" i="3"/>
  <c r="V257" i="3"/>
  <c r="X257" i="3"/>
  <c r="Y257" i="3" s="1"/>
  <c r="V261" i="3"/>
  <c r="X261" i="3"/>
  <c r="Y261" i="3" s="1"/>
  <c r="V265" i="3"/>
  <c r="X265" i="3"/>
  <c r="Y265" i="3" s="1"/>
  <c r="V269" i="3"/>
  <c r="X269" i="3"/>
  <c r="Y269" i="3" s="1"/>
  <c r="V273" i="3"/>
  <c r="X273" i="3"/>
  <c r="Y273" i="3" s="1"/>
  <c r="V277" i="3"/>
  <c r="X277" i="3"/>
  <c r="Y277" i="3" s="1"/>
  <c r="V281" i="3"/>
  <c r="X281" i="3"/>
  <c r="Y281" i="3" s="1"/>
  <c r="V285" i="3"/>
  <c r="X285" i="3"/>
  <c r="Y285" i="3" s="1"/>
  <c r="V289" i="3"/>
  <c r="X289" i="3"/>
  <c r="Y289" i="3" s="1"/>
  <c r="V293" i="3"/>
  <c r="X293" i="3"/>
  <c r="Y293" i="3" s="1"/>
  <c r="V297" i="3"/>
  <c r="X297" i="3"/>
  <c r="Y297" i="3" s="1"/>
  <c r="V301" i="3"/>
  <c r="X301" i="3"/>
  <c r="Y301" i="3" s="1"/>
  <c r="V305" i="3"/>
  <c r="X305" i="3"/>
  <c r="Y305" i="3" s="1"/>
  <c r="V309" i="3"/>
  <c r="X309" i="3"/>
  <c r="Y309" i="3" s="1"/>
  <c r="V313" i="3"/>
  <c r="X313" i="3"/>
  <c r="Y313" i="3" s="1"/>
  <c r="X318" i="3"/>
  <c r="Y318" i="3" s="1"/>
  <c r="V318" i="3"/>
  <c r="X322" i="3"/>
  <c r="Y322" i="3" s="1"/>
  <c r="V322" i="3"/>
  <c r="V325" i="3"/>
  <c r="X325" i="3"/>
  <c r="Y325" i="3" s="1"/>
  <c r="X330" i="3"/>
  <c r="Y330" i="3" s="1"/>
  <c r="V330" i="3"/>
  <c r="V333" i="3"/>
  <c r="X333" i="3"/>
  <c r="Y333" i="3" s="1"/>
  <c r="V337" i="3"/>
  <c r="X337" i="3"/>
  <c r="Y337" i="3" s="1"/>
  <c r="V341" i="3"/>
  <c r="X341" i="3"/>
  <c r="Y341" i="3" s="1"/>
  <c r="V345" i="3"/>
  <c r="X345" i="3"/>
  <c r="Y345" i="3" s="1"/>
  <c r="V349" i="3"/>
  <c r="X349" i="3"/>
  <c r="Y349" i="3" s="1"/>
  <c r="V353" i="3"/>
  <c r="X353" i="3"/>
  <c r="Y353" i="3" s="1"/>
  <c r="V357" i="3"/>
  <c r="X357" i="3"/>
  <c r="Y357" i="3" s="1"/>
  <c r="V361" i="3"/>
  <c r="X361" i="3"/>
  <c r="Y361" i="3" s="1"/>
  <c r="V365" i="3"/>
  <c r="X365" i="3"/>
  <c r="Y365" i="3" s="1"/>
  <c r="V369" i="3"/>
  <c r="X369" i="3"/>
  <c r="Y369" i="3" s="1"/>
  <c r="V373" i="3"/>
  <c r="X373" i="3"/>
  <c r="Y373" i="3" s="1"/>
  <c r="X378" i="3"/>
  <c r="Y378" i="3" s="1"/>
  <c r="V378" i="3"/>
  <c r="X382" i="3"/>
  <c r="Y382" i="3" s="1"/>
  <c r="V382" i="3"/>
  <c r="X2" i="3"/>
  <c r="Y2" i="3" s="1"/>
  <c r="V2" i="3"/>
  <c r="X6" i="3"/>
  <c r="Y6" i="3" s="1"/>
  <c r="V6" i="3"/>
  <c r="X10" i="3"/>
  <c r="Y10" i="3" s="1"/>
  <c r="V10" i="3"/>
  <c r="X14" i="3"/>
  <c r="Y14" i="3" s="1"/>
  <c r="V14" i="3"/>
  <c r="X18" i="3"/>
  <c r="Y18" i="3" s="1"/>
  <c r="V18" i="3"/>
  <c r="X22" i="3"/>
  <c r="Y22" i="3" s="1"/>
  <c r="V22" i="3"/>
  <c r="X26" i="3"/>
  <c r="Y26" i="3" s="1"/>
  <c r="V26" i="3"/>
  <c r="X30" i="3"/>
  <c r="Y30" i="3" s="1"/>
  <c r="V30" i="3"/>
  <c r="X34" i="3"/>
  <c r="Y34" i="3" s="1"/>
  <c r="V34" i="3"/>
  <c r="X38" i="3"/>
  <c r="Y38" i="3" s="1"/>
  <c r="V38" i="3"/>
  <c r="X42" i="3"/>
  <c r="Y42" i="3" s="1"/>
  <c r="V42" i="3"/>
  <c r="V45" i="3"/>
  <c r="X45" i="3"/>
  <c r="Y45" i="3" s="1"/>
  <c r="V49" i="3"/>
  <c r="X49" i="3"/>
  <c r="Y49" i="3" s="1"/>
  <c r="V53" i="3"/>
  <c r="X53" i="3"/>
  <c r="Y53" i="3" s="1"/>
  <c r="X58" i="3"/>
  <c r="Y58" i="3" s="1"/>
  <c r="V58" i="3"/>
  <c r="X62" i="3"/>
  <c r="Y62" i="3" s="1"/>
  <c r="V62" i="3"/>
  <c r="X66" i="3"/>
  <c r="Y66" i="3" s="1"/>
  <c r="V66" i="3"/>
  <c r="X70" i="3"/>
  <c r="Y70" i="3" s="1"/>
  <c r="V70" i="3"/>
  <c r="V73" i="3"/>
  <c r="X73" i="3"/>
  <c r="Y73" i="3" s="1"/>
  <c r="X78" i="3"/>
  <c r="Y78" i="3" s="1"/>
  <c r="V78" i="3"/>
  <c r="V81" i="3"/>
  <c r="X81" i="3"/>
  <c r="Y81" i="3" s="1"/>
  <c r="V85" i="3"/>
  <c r="X85" i="3"/>
  <c r="Y85" i="3" s="1"/>
  <c r="V89" i="3"/>
  <c r="X89" i="3"/>
  <c r="Y89" i="3" s="1"/>
  <c r="X94" i="3"/>
  <c r="Y94" i="3" s="1"/>
  <c r="V94" i="3"/>
  <c r="X98" i="3"/>
  <c r="Y98" i="3" s="1"/>
  <c r="V98" i="3"/>
  <c r="X102" i="3"/>
  <c r="Y102" i="3" s="1"/>
  <c r="V102" i="3"/>
  <c r="X106" i="3"/>
  <c r="Y106" i="3" s="1"/>
  <c r="V106" i="3"/>
  <c r="X110" i="3"/>
  <c r="Y110" i="3" s="1"/>
  <c r="V110" i="3"/>
  <c r="X114" i="3"/>
  <c r="Y114" i="3" s="1"/>
  <c r="V114" i="3"/>
  <c r="X118" i="3"/>
  <c r="Y118" i="3" s="1"/>
  <c r="V118" i="3"/>
  <c r="X122" i="3"/>
  <c r="Y122" i="3" s="1"/>
  <c r="V122" i="3"/>
  <c r="X126" i="3"/>
  <c r="Y126" i="3" s="1"/>
  <c r="V126" i="3"/>
  <c r="X130" i="3"/>
  <c r="Y130" i="3" s="1"/>
  <c r="V130" i="3"/>
  <c r="V131" i="3"/>
  <c r="X131" i="3"/>
  <c r="Y131" i="3" s="1"/>
  <c r="V135" i="3"/>
  <c r="X135" i="3"/>
  <c r="Y135" i="3" s="1"/>
  <c r="X140" i="3"/>
  <c r="Y140" i="3" s="1"/>
  <c r="V140" i="3"/>
  <c r="X144" i="3"/>
  <c r="Y144" i="3" s="1"/>
  <c r="V144" i="3"/>
  <c r="X148" i="3"/>
  <c r="Y148" i="3" s="1"/>
  <c r="V148" i="3"/>
  <c r="X152" i="3"/>
  <c r="Y152" i="3" s="1"/>
  <c r="V152" i="3"/>
  <c r="V155" i="3"/>
  <c r="X155" i="3"/>
  <c r="Y155" i="3" s="1"/>
  <c r="V159" i="3"/>
  <c r="X159" i="3"/>
  <c r="Y159" i="3" s="1"/>
  <c r="X164" i="3"/>
  <c r="Y164" i="3" s="1"/>
  <c r="V164" i="3"/>
  <c r="V167" i="3"/>
  <c r="X167" i="3"/>
  <c r="Y167" i="3" s="1"/>
  <c r="X172" i="3"/>
  <c r="Y172" i="3" s="1"/>
  <c r="V172" i="3"/>
  <c r="V175" i="3"/>
  <c r="X175" i="3"/>
  <c r="Y175" i="3" s="1"/>
  <c r="X180" i="3"/>
  <c r="Y180" i="3" s="1"/>
  <c r="V180" i="3"/>
  <c r="X184" i="3"/>
  <c r="Y184" i="3" s="1"/>
  <c r="V184" i="3"/>
  <c r="V187" i="3"/>
  <c r="X187" i="3"/>
  <c r="Y187" i="3" s="1"/>
  <c r="X192" i="3"/>
  <c r="Y192" i="3" s="1"/>
  <c r="V192" i="3"/>
  <c r="X196" i="3"/>
  <c r="Y196" i="3" s="1"/>
  <c r="V196" i="3"/>
  <c r="X200" i="3"/>
  <c r="Y200" i="3" s="1"/>
  <c r="V200" i="3"/>
  <c r="V203" i="3"/>
  <c r="X203" i="3"/>
  <c r="Y203" i="3" s="1"/>
  <c r="V207" i="3"/>
  <c r="X207" i="3"/>
  <c r="Y207" i="3" s="1"/>
  <c r="X212" i="3"/>
  <c r="Y212" i="3" s="1"/>
  <c r="V212" i="3"/>
  <c r="V215" i="3"/>
  <c r="X215" i="3"/>
  <c r="Y215" i="3" s="1"/>
  <c r="V219" i="3"/>
  <c r="X219" i="3"/>
  <c r="Y219" i="3" s="1"/>
  <c r="X224" i="3"/>
  <c r="Y224" i="3" s="1"/>
  <c r="V224" i="3"/>
  <c r="V227" i="3"/>
  <c r="X227" i="3"/>
  <c r="Y227" i="3" s="1"/>
  <c r="X232" i="3"/>
  <c r="Y232" i="3" s="1"/>
  <c r="V232" i="3"/>
  <c r="X236" i="3"/>
  <c r="Y236" i="3" s="1"/>
  <c r="V236" i="3"/>
  <c r="V239" i="3"/>
  <c r="X239" i="3"/>
  <c r="Y239" i="3" s="1"/>
  <c r="X244" i="3"/>
  <c r="Y244" i="3" s="1"/>
  <c r="V244" i="3"/>
  <c r="X248" i="3"/>
  <c r="Y248" i="3" s="1"/>
  <c r="V248" i="3"/>
  <c r="X252" i="3"/>
  <c r="Y252" i="3" s="1"/>
  <c r="V252" i="3"/>
  <c r="V255" i="3"/>
  <c r="X255" i="3"/>
  <c r="Y255" i="3" s="1"/>
  <c r="X260" i="3"/>
  <c r="Y260" i="3" s="1"/>
  <c r="V260" i="3"/>
  <c r="V263" i="3"/>
  <c r="X263" i="3"/>
  <c r="Y263" i="3" s="1"/>
  <c r="X268" i="3"/>
  <c r="Y268" i="3" s="1"/>
  <c r="V268" i="3"/>
  <c r="V271" i="3"/>
  <c r="X271" i="3"/>
  <c r="Y271" i="3" s="1"/>
  <c r="V275" i="3"/>
  <c r="X275" i="3"/>
  <c r="Y275" i="3" s="1"/>
  <c r="V279" i="3"/>
  <c r="X279" i="3"/>
  <c r="Y279" i="3" s="1"/>
  <c r="X284" i="3"/>
  <c r="Y284" i="3" s="1"/>
  <c r="V284" i="3"/>
  <c r="X288" i="3"/>
  <c r="Y288" i="3" s="1"/>
  <c r="V288" i="3"/>
  <c r="V291" i="3"/>
  <c r="X291" i="3"/>
  <c r="Y291" i="3" s="1"/>
  <c r="V295" i="3"/>
  <c r="X295" i="3"/>
  <c r="Y295" i="3" s="1"/>
  <c r="X300" i="3"/>
  <c r="Y300" i="3" s="1"/>
  <c r="V300" i="3"/>
  <c r="V303" i="3"/>
  <c r="X303" i="3"/>
  <c r="Y303" i="3" s="1"/>
  <c r="V307" i="3"/>
  <c r="X307" i="3"/>
  <c r="Y307" i="3" s="1"/>
  <c r="V311" i="3"/>
  <c r="X311" i="3"/>
  <c r="Y311" i="3" s="1"/>
  <c r="X316" i="3"/>
  <c r="Y316" i="3" s="1"/>
  <c r="V316" i="3"/>
  <c r="V319" i="3"/>
  <c r="X319" i="3"/>
  <c r="Y319" i="3" s="1"/>
  <c r="V323" i="3"/>
  <c r="X323" i="3"/>
  <c r="Y323" i="3" s="1"/>
  <c r="V327" i="3"/>
  <c r="X327" i="3"/>
  <c r="Y327" i="3" s="1"/>
  <c r="V331" i="3"/>
  <c r="X331" i="3"/>
  <c r="Y331" i="3" s="1"/>
  <c r="V335" i="3"/>
  <c r="X335" i="3"/>
  <c r="Y335" i="3" s="1"/>
  <c r="X340" i="3"/>
  <c r="Y340" i="3" s="1"/>
  <c r="V340" i="3"/>
  <c r="V343" i="3"/>
  <c r="X343" i="3"/>
  <c r="Y343" i="3" s="1"/>
  <c r="V347" i="3"/>
  <c r="X347" i="3"/>
  <c r="Y347" i="3" s="1"/>
  <c r="V351" i="3"/>
  <c r="X351" i="3"/>
  <c r="Y351" i="3" s="1"/>
  <c r="X356" i="3"/>
  <c r="Y356" i="3" s="1"/>
  <c r="V356" i="3"/>
  <c r="X360" i="3"/>
  <c r="Y360" i="3" s="1"/>
  <c r="V360" i="3"/>
  <c r="X364" i="3"/>
  <c r="Y364" i="3" s="1"/>
  <c r="V364" i="3"/>
  <c r="V367" i="3"/>
  <c r="X367" i="3"/>
  <c r="Y367" i="3" s="1"/>
  <c r="V371" i="3"/>
  <c r="X371" i="3"/>
  <c r="Y371" i="3" s="1"/>
  <c r="X376" i="3"/>
  <c r="Y376" i="3" s="1"/>
  <c r="V376" i="3"/>
  <c r="V379" i="3"/>
  <c r="X379" i="3"/>
  <c r="Y379" i="3" s="1"/>
  <c r="W2" i="3"/>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W142" i="3"/>
  <c r="W143" i="3"/>
  <c r="W144" i="3"/>
  <c r="W145" i="3"/>
  <c r="W146" i="3"/>
  <c r="W147" i="3"/>
  <c r="W148" i="3"/>
  <c r="W149" i="3"/>
  <c r="W150" i="3"/>
  <c r="W151" i="3"/>
  <c r="W152" i="3"/>
  <c r="W153" i="3"/>
  <c r="W154" i="3"/>
  <c r="W155" i="3"/>
  <c r="W156" i="3"/>
  <c r="W157" i="3"/>
  <c r="W158" i="3"/>
  <c r="W159" i="3"/>
  <c r="W160" i="3"/>
  <c r="W161" i="3"/>
  <c r="W162" i="3"/>
  <c r="W163" i="3"/>
  <c r="W164" i="3"/>
  <c r="W165" i="3"/>
  <c r="W166" i="3"/>
  <c r="W167" i="3"/>
  <c r="W168" i="3"/>
  <c r="W169" i="3"/>
  <c r="W170" i="3"/>
  <c r="W171" i="3"/>
  <c r="W172" i="3"/>
  <c r="W173" i="3"/>
  <c r="W174" i="3"/>
  <c r="W175" i="3"/>
  <c r="W176" i="3"/>
  <c r="W177" i="3"/>
  <c r="W178" i="3"/>
  <c r="W179" i="3"/>
  <c r="W180" i="3"/>
  <c r="W181" i="3"/>
  <c r="W182" i="3"/>
  <c r="W183" i="3"/>
  <c r="W184" i="3"/>
  <c r="W185" i="3"/>
  <c r="W186" i="3"/>
  <c r="W187" i="3"/>
  <c r="W188" i="3"/>
  <c r="W189" i="3"/>
  <c r="W190" i="3"/>
  <c r="W191" i="3"/>
  <c r="W192" i="3"/>
  <c r="W193" i="3"/>
  <c r="W194" i="3"/>
  <c r="W195" i="3"/>
  <c r="W196" i="3"/>
  <c r="W197" i="3"/>
  <c r="W198" i="3"/>
  <c r="W199" i="3"/>
  <c r="W200" i="3"/>
  <c r="W201" i="3"/>
  <c r="W202" i="3"/>
  <c r="W203" i="3"/>
  <c r="W204" i="3"/>
  <c r="W205" i="3"/>
  <c r="W206" i="3"/>
  <c r="W207" i="3"/>
  <c r="W208" i="3"/>
  <c r="W209" i="3"/>
  <c r="W210" i="3"/>
  <c r="W211" i="3"/>
  <c r="W212" i="3"/>
  <c r="W213" i="3"/>
  <c r="W214" i="3"/>
  <c r="W215" i="3"/>
  <c r="W216" i="3"/>
  <c r="W217" i="3"/>
  <c r="W218" i="3"/>
  <c r="W219" i="3"/>
  <c r="W220" i="3"/>
  <c r="W221" i="3"/>
  <c r="W222" i="3"/>
  <c r="W223" i="3"/>
  <c r="W224" i="3"/>
  <c r="W225" i="3"/>
  <c r="W226" i="3"/>
  <c r="W227" i="3"/>
  <c r="W228" i="3"/>
  <c r="W229" i="3"/>
  <c r="W230" i="3"/>
  <c r="W231" i="3"/>
  <c r="W232" i="3"/>
  <c r="W233" i="3"/>
  <c r="W234" i="3"/>
  <c r="W235" i="3"/>
  <c r="W236" i="3"/>
  <c r="W237" i="3"/>
  <c r="W238" i="3"/>
  <c r="W239" i="3"/>
  <c r="W240" i="3"/>
  <c r="W241" i="3"/>
  <c r="W242" i="3"/>
  <c r="W243" i="3"/>
  <c r="W244" i="3"/>
  <c r="W245" i="3"/>
  <c r="W246" i="3"/>
  <c r="W247" i="3"/>
  <c r="W248" i="3"/>
  <c r="W249" i="3"/>
  <c r="W250" i="3"/>
  <c r="W251" i="3"/>
  <c r="W252" i="3"/>
  <c r="W253" i="3"/>
  <c r="W254" i="3"/>
  <c r="W255" i="3"/>
  <c r="W256" i="3"/>
  <c r="W257" i="3"/>
  <c r="W258" i="3"/>
  <c r="W259" i="3"/>
  <c r="W260" i="3"/>
  <c r="W261" i="3"/>
  <c r="W262" i="3"/>
  <c r="W263" i="3"/>
  <c r="W264" i="3"/>
  <c r="W265" i="3"/>
  <c r="W266" i="3"/>
  <c r="W267" i="3"/>
  <c r="W268" i="3"/>
  <c r="W269" i="3"/>
  <c r="W270" i="3"/>
  <c r="W271" i="3"/>
  <c r="W272" i="3"/>
  <c r="W273" i="3"/>
  <c r="W274" i="3"/>
  <c r="W275" i="3"/>
  <c r="W276" i="3"/>
  <c r="W277" i="3"/>
  <c r="W278" i="3"/>
  <c r="W279" i="3"/>
  <c r="W280" i="3"/>
  <c r="W281" i="3"/>
  <c r="W282" i="3"/>
  <c r="W283" i="3"/>
  <c r="W284" i="3"/>
  <c r="W285" i="3"/>
  <c r="W286" i="3"/>
  <c r="W287" i="3"/>
  <c r="W288" i="3"/>
  <c r="W289" i="3"/>
  <c r="W290" i="3"/>
  <c r="W291" i="3"/>
  <c r="W292" i="3"/>
  <c r="W293" i="3"/>
  <c r="W294" i="3"/>
  <c r="W295" i="3"/>
  <c r="W296" i="3"/>
  <c r="W297" i="3"/>
  <c r="W298" i="3"/>
  <c r="W299" i="3"/>
  <c r="W300" i="3"/>
  <c r="W301" i="3"/>
  <c r="W302" i="3"/>
  <c r="W303" i="3"/>
  <c r="W304" i="3"/>
  <c r="W305" i="3"/>
  <c r="W306" i="3"/>
  <c r="W307" i="3"/>
  <c r="W308" i="3"/>
  <c r="W309" i="3"/>
  <c r="W310" i="3"/>
  <c r="W311" i="3"/>
  <c r="W312" i="3"/>
  <c r="W313" i="3"/>
  <c r="W314" i="3"/>
  <c r="W315" i="3"/>
  <c r="W316" i="3"/>
  <c r="W317" i="3"/>
  <c r="W318" i="3"/>
  <c r="W319" i="3"/>
  <c r="W320" i="3"/>
  <c r="W321" i="3"/>
  <c r="W322" i="3"/>
  <c r="W323" i="3"/>
  <c r="W324" i="3"/>
  <c r="W325" i="3"/>
  <c r="W326" i="3"/>
  <c r="W327" i="3"/>
  <c r="W328" i="3"/>
  <c r="W329" i="3"/>
  <c r="W330" i="3"/>
  <c r="W331" i="3"/>
  <c r="W332" i="3"/>
  <c r="W333" i="3"/>
  <c r="W334" i="3"/>
  <c r="W335" i="3"/>
  <c r="W336" i="3"/>
  <c r="W337" i="3"/>
  <c r="W338" i="3"/>
  <c r="W339" i="3"/>
  <c r="W340" i="3"/>
  <c r="W341" i="3"/>
  <c r="W342" i="3"/>
  <c r="W343" i="3"/>
  <c r="W344" i="3"/>
  <c r="W345" i="3"/>
  <c r="W346" i="3"/>
  <c r="W347" i="3"/>
  <c r="W348" i="3"/>
  <c r="W349" i="3"/>
  <c r="W350" i="3"/>
  <c r="W351" i="3"/>
  <c r="W352" i="3"/>
  <c r="W353" i="3"/>
  <c r="W354" i="3"/>
  <c r="W355" i="3"/>
  <c r="W356" i="3"/>
  <c r="W357" i="3"/>
  <c r="W358" i="3"/>
  <c r="W359" i="3"/>
  <c r="W360" i="3"/>
  <c r="W361" i="3"/>
  <c r="W362" i="3"/>
  <c r="W363" i="3"/>
  <c r="W364" i="3"/>
  <c r="W365" i="3"/>
  <c r="W366" i="3"/>
  <c r="W367" i="3"/>
  <c r="W368" i="3"/>
  <c r="W369" i="3"/>
  <c r="W370" i="3"/>
  <c r="W371" i="3"/>
  <c r="W372" i="3"/>
  <c r="W373" i="3"/>
  <c r="W374" i="3"/>
  <c r="W375" i="3"/>
  <c r="W376" i="3"/>
  <c r="W377" i="3"/>
  <c r="W378" i="3"/>
  <c r="W379" i="3"/>
  <c r="W380" i="3"/>
  <c r="W381" i="3"/>
  <c r="W382" i="3"/>
</calcChain>
</file>

<file path=xl/sharedStrings.xml><?xml version="1.0" encoding="utf-8"?>
<sst xmlns="http://schemas.openxmlformats.org/spreadsheetml/2006/main" count="7619" uniqueCount="941">
  <si>
    <t>KANSAS PUBLIC WATER SUPPY SYSTEM - LEAD SERVICE LINE INVENTORY SPREADSHEET</t>
  </si>
  <si>
    <t>Item No.</t>
  </si>
  <si>
    <t>Description</t>
  </si>
  <si>
    <t>When the Public Water System Data Collector (PWSDC) is available for uploading, additional system information will be associated with the LSLI spreadsheet</t>
  </si>
  <si>
    <t>A. System Name</t>
  </si>
  <si>
    <t xml:space="preserve">B. Person uploading data to </t>
  </si>
  <si>
    <t>C. Date LSLI Uploaded</t>
  </si>
  <si>
    <t>D. Is system CWS or NTNCWS</t>
  </si>
  <si>
    <t>E. General Statement of Ownership of Service Lines -where ownership changes at meter or valve pit/curb stop, etc.</t>
  </si>
  <si>
    <t>F. ???</t>
  </si>
  <si>
    <t>G. ????</t>
  </si>
  <si>
    <t>Water Systems are to fill in the columns highlighted in blues for each service line in their system to the best of their ability and available system information.</t>
  </si>
  <si>
    <t>General Column information can seen by left clicking on the column heading</t>
  </si>
  <si>
    <t>Cells highlighted in vibrant blue require data entry be typed into cell</t>
  </si>
  <si>
    <t>Columns highlighted in light blue require data entry by using call down list to ensure standard answers for auto-fill cells</t>
  </si>
  <si>
    <t>Columns highlighted in yellow will auto-calculate base upon answers in blue columns</t>
  </si>
  <si>
    <t>Water systems are identified by their unique 9-digit ID - Example: KS1234567</t>
  </si>
  <si>
    <t>Addresses are required to locate and track individual service lines</t>
  </si>
  <si>
    <t>Column "S" - Indicating if site will be used as a sample location will allow auto generation of Sample Site Plans</t>
  </si>
  <si>
    <t>Kansas Lead Service Line Inventory Spreadsheet Instructions</t>
  </si>
  <si>
    <t>COLUMN</t>
  </si>
  <si>
    <t>Column Header</t>
  </si>
  <si>
    <t>DESCRIPTION</t>
  </si>
  <si>
    <t>A</t>
  </si>
  <si>
    <t>WATER SYSTEM ID NUMBER</t>
  </si>
  <si>
    <r>
      <rPr>
        <b/>
        <sz val="12"/>
        <color theme="1"/>
        <rFont val="Arial"/>
      </rPr>
      <t xml:space="preserve">MANUALLY ENTERED BY SYSTEM - </t>
    </r>
    <r>
      <rPr>
        <sz val="12"/>
        <color theme="1"/>
        <rFont val="Arial"/>
      </rPr>
      <t>This is your Federal I.D. Number. Example:KS123456</t>
    </r>
  </si>
  <si>
    <t>B</t>
  </si>
  <si>
    <t>SYSTEM SPECIFIC ID</t>
  </si>
  <si>
    <r>
      <rPr>
        <b/>
        <sz val="12"/>
        <color theme="1"/>
        <rFont val="Arial"/>
      </rPr>
      <t>MANUALLY ENTERED BY SYSTEM</t>
    </r>
    <r>
      <rPr>
        <sz val="12"/>
        <color theme="1"/>
        <rFont val="Arial"/>
      </rPr>
      <t xml:space="preserve"> -PWS can use this column to identify the site ID of lead and copper monitoring sites. This can be an identifyer to match GIS Mapping, billing/account number or system created code.</t>
    </r>
  </si>
  <si>
    <t>C</t>
  </si>
  <si>
    <t>SERVICE ADDRESS</t>
  </si>
  <si>
    <r>
      <rPr>
        <b/>
        <sz val="12"/>
        <color theme="1"/>
        <rFont val="Arial"/>
      </rPr>
      <t>MANUALLY ENTERED BY SYSTEM -</t>
    </r>
    <r>
      <rPr>
        <sz val="12"/>
        <color theme="1"/>
        <rFont val="Arial"/>
      </rPr>
      <t xml:space="preserve"> Actual Street location address of service line. Not the billing address that may be a location other than service location.</t>
    </r>
  </si>
  <si>
    <t>D</t>
  </si>
  <si>
    <t>WATER MAIN MATERIAL</t>
  </si>
  <si>
    <r>
      <rPr>
        <b/>
        <sz val="12"/>
        <color theme="1"/>
        <rFont val="Arial"/>
      </rPr>
      <t>CALL-DOWN BOX SELECTED</t>
    </r>
    <r>
      <rPr>
        <sz val="12"/>
        <color theme="1"/>
        <rFont val="Arial"/>
      </rPr>
      <t xml:space="preserve"> - Material or composition of water main to which the service is connected</t>
    </r>
  </si>
  <si>
    <t>E</t>
  </si>
  <si>
    <t>CONNECTOR OR GOOSENECK MATERIAL</t>
  </si>
  <si>
    <r>
      <rPr>
        <b/>
        <sz val="12"/>
        <color theme="1"/>
        <rFont val="Arial"/>
      </rPr>
      <t xml:space="preserve">CALL-DOWN BOX SELECTED - </t>
    </r>
    <r>
      <rPr>
        <sz val="12"/>
        <color theme="1"/>
        <rFont val="Arial"/>
      </rPr>
      <t>Material or composition of flexible connector between the water main and service line. May be a gooseneck, pigtail or flexible tubing to prevent shearing of connection or to change elevation between main and service.</t>
    </r>
  </si>
  <si>
    <t>F</t>
  </si>
  <si>
    <t>WAS LEAD EVER UPSTREAM OF THIS SERVICE?</t>
  </si>
  <si>
    <r>
      <rPr>
        <b/>
        <sz val="12"/>
        <color theme="1"/>
        <rFont val="Arial"/>
      </rPr>
      <t xml:space="preserve">CALL-DOWN BOX SELECTED - </t>
    </r>
    <r>
      <rPr>
        <sz val="12"/>
        <color theme="1"/>
        <rFont val="Arial"/>
      </rPr>
      <t xml:space="preserve">Was lead piping ever located upstream of this service. This would include lead pipe that was removed during upgrades or main replacements. </t>
    </r>
  </si>
  <si>
    <t>G</t>
  </si>
  <si>
    <t>PWS-OWNED SERVICE LINE MATERIAL</t>
  </si>
  <si>
    <r>
      <rPr>
        <b/>
        <sz val="12"/>
        <color theme="1"/>
        <rFont val="Arial"/>
      </rPr>
      <t xml:space="preserve">CALL-DOWN BOX SELECTED - </t>
    </r>
    <r>
      <rPr>
        <sz val="12"/>
        <color theme="1"/>
        <rFont val="Arial"/>
      </rPr>
      <t>What is material or composition of existing service line owned by the public water system?</t>
    </r>
  </si>
  <si>
    <t>H</t>
  </si>
  <si>
    <t>WAS PWS-OWNED SERVICE LINE EVER LEAD?</t>
  </si>
  <si>
    <r>
      <rPr>
        <b/>
        <sz val="12"/>
        <color theme="1"/>
        <rFont val="Arial"/>
      </rPr>
      <t xml:space="preserve">CALL-DOWN BOX SELECTED - </t>
    </r>
    <r>
      <rPr>
        <sz val="12"/>
        <color theme="1"/>
        <rFont val="Arial"/>
      </rPr>
      <t>Was the public water supply owned service line ever lead? Even if the service line may have been replaced, it is important to know if lead was ever present due to affect on downstream private side piping.</t>
    </r>
  </si>
  <si>
    <t>I</t>
  </si>
  <si>
    <t>PWS -OWNED SERVICE LINE SIZE</t>
  </si>
  <si>
    <r>
      <rPr>
        <b/>
        <sz val="12"/>
        <color theme="1"/>
        <rFont val="Arial"/>
      </rPr>
      <t xml:space="preserve">CALL-DOWN BOX SELECTED - </t>
    </r>
    <r>
      <rPr>
        <sz val="12"/>
        <color theme="1"/>
        <rFont val="Arial"/>
      </rPr>
      <t>What pipe size is the public water system owned service line? This may be used to determine water volume in service line if needed for Trigger Level/ALE investigation.</t>
    </r>
  </si>
  <si>
    <t>J</t>
  </si>
  <si>
    <t>YEAR PWS-OWNED SERVICE LINE INSTALL DATE</t>
  </si>
  <si>
    <t>This is the date that the public water supply service line was installed. Please enter the year of most recent install date if service line has been replaced. Example year: 1967 -If unknown Please enter UNKNOWN.</t>
  </si>
  <si>
    <t>K</t>
  </si>
  <si>
    <t>PRIVATE SIDE SERVICE LINE MATERIAL</t>
  </si>
  <si>
    <r>
      <rPr>
        <b/>
        <sz val="12"/>
        <color theme="1"/>
        <rFont val="Arial"/>
      </rPr>
      <t xml:space="preserve">CALL-DOWN BOX SELECTED - </t>
    </r>
    <r>
      <rPr>
        <sz val="12"/>
        <color theme="1"/>
        <rFont val="Arial"/>
      </rPr>
      <t>Material or compostion of privately owned service line. This is required by the Rule.. PWS may need to observe line material in meter pit if possible or speak to resident about pipe entry into structure. Photos of service entrance may help identify piping</t>
    </r>
  </si>
  <si>
    <t>L</t>
  </si>
  <si>
    <t>PRIVATE SIDE  SERVICE LINE SIZE</t>
  </si>
  <si>
    <r>
      <rPr>
        <b/>
        <sz val="12"/>
        <color theme="1"/>
        <rFont val="Arial"/>
      </rPr>
      <t xml:space="preserve">CALL-DOWN BOX SELECTED - </t>
    </r>
    <r>
      <rPr>
        <sz val="12"/>
        <color theme="1"/>
        <rFont val="Arial"/>
      </rPr>
      <t>What pipe size is the privately owned service line? This may be used to determine water volume in service line if needed for Trigger Level/ALE investigation.</t>
    </r>
  </si>
  <si>
    <t>M</t>
  </si>
  <si>
    <t>PRIVATE SIDE SERVICE LINE INSTALL DATE</t>
  </si>
  <si>
    <t>This is the date that the prvately owned service line was installed. Please enter the year of most recent install date if service line has been replaced. Example year: 1967 -If unknown Please enter UNKNOWN.</t>
  </si>
  <si>
    <t>N</t>
  </si>
  <si>
    <t>BUILDING TYPE</t>
  </si>
  <si>
    <r>
      <rPr>
        <b/>
        <sz val="12"/>
        <color theme="1"/>
        <rFont val="Arial"/>
      </rPr>
      <t xml:space="preserve">CALL-DOWN BOX SELECTED - </t>
    </r>
    <r>
      <rPr>
        <sz val="12"/>
        <color theme="1"/>
        <rFont val="Arial"/>
      </rPr>
      <t>The LCRR prioritizes community water systems to sample sites to single-family and multi-family residences with LSLs, GRRs and other representative sites.  Non-transient, non-community systems may sample buildings with LSLs, GRRs and representative sites</t>
    </r>
  </si>
  <si>
    <t>O</t>
  </si>
  <si>
    <t>POINT-OF-ENTRY OR POINT-OF-USE TREATMENT PRESENT?</t>
  </si>
  <si>
    <r>
      <rPr>
        <b/>
        <sz val="12"/>
        <color theme="1"/>
        <rFont val="Arial"/>
      </rPr>
      <t xml:space="preserve">CALL-DOWN BOX SELECTED - </t>
    </r>
    <r>
      <rPr>
        <sz val="12"/>
        <color theme="1"/>
        <rFont val="Arial"/>
      </rPr>
      <t>Is a point of use filter on faucet, RO undersink filter system or whole house water softener present? Examples: Water Softener, RO Unit, Carbon Canister on faucet, whole-house filteration/treatment, POU=Point of Use, POE=Point of Entry to Residence</t>
    </r>
  </si>
  <si>
    <t>P</t>
  </si>
  <si>
    <t>STRUCTURE - PRIMARY PLUMBING MATERIAL 1</t>
  </si>
  <si>
    <r>
      <rPr>
        <b/>
        <sz val="12"/>
        <color theme="1"/>
        <rFont val="Arial"/>
      </rPr>
      <t xml:space="preserve">CALL-DOWN BOX SELECTED - </t>
    </r>
    <r>
      <rPr>
        <sz val="12"/>
        <color theme="1"/>
        <rFont val="Arial"/>
      </rPr>
      <t>What is the most common piping material in structure? This may be original piping like copper pipe with lead-solder, galvanized or in newer structures this may be PEX pipe or PVC</t>
    </r>
  </si>
  <si>
    <t>Q</t>
  </si>
  <si>
    <t>STRUCTURE SECONDARY PLUMBING MATERIAL 2</t>
  </si>
  <si>
    <r>
      <rPr>
        <b/>
        <sz val="12"/>
        <color theme="1"/>
        <rFont val="Arial"/>
      </rPr>
      <t xml:space="preserve">CALL-DOWN BOX SELECTED - </t>
    </r>
    <r>
      <rPr>
        <sz val="12"/>
        <color theme="1"/>
        <rFont val="Arial"/>
      </rPr>
      <t>What is the second most common piping material in structure? This may be  piping like copper pipe with or without  lead-solder, galvanized or in newer structures this may be PEX pipe or PVC</t>
    </r>
  </si>
  <si>
    <t>R</t>
  </si>
  <si>
    <t>YEAR (RANGE) STRUCTURE PLUMBING MATERIAL INSTALLED</t>
  </si>
  <si>
    <r>
      <rPr>
        <b/>
        <sz val="12"/>
        <color theme="1"/>
        <rFont val="Arial"/>
      </rPr>
      <t xml:space="preserve">CALL-DOWN BOX SELECTED - </t>
    </r>
    <r>
      <rPr>
        <sz val="12"/>
        <color theme="1"/>
        <rFont val="Arial"/>
      </rPr>
      <t xml:space="preserve">Usually will be the year the structure (residence or building) was built. However, if structure was re-plumbed, please use that date. Year ranges represent the regulation dates on the use of lead in plumbing. </t>
    </r>
  </si>
  <si>
    <t>S</t>
  </si>
  <si>
    <t>THIS LOCATION WILL BE USED FOR LEAD AND COPPER SAMPLE SITE PLAN?</t>
  </si>
  <si>
    <r>
      <rPr>
        <b/>
        <sz val="12"/>
        <color theme="1"/>
        <rFont val="Arial"/>
      </rPr>
      <t xml:space="preserve">CALL-DOWN BOX SELECTED - </t>
    </r>
    <r>
      <rPr>
        <sz val="12"/>
        <color theme="1"/>
        <rFont val="Arial"/>
      </rPr>
      <t>Will your system use this location as a Lead and Copper sample site?</t>
    </r>
  </si>
  <si>
    <t>T</t>
  </si>
  <si>
    <t>REPLACE  GOOSENECK/PIGTAIL CONNECTOR</t>
  </si>
  <si>
    <r>
      <rPr>
        <b/>
        <sz val="12"/>
        <color theme="1"/>
        <rFont val="Arial"/>
      </rPr>
      <t xml:space="preserve">AUTOMATICALLY CALCULATED CELL - </t>
    </r>
    <r>
      <rPr>
        <sz val="12"/>
        <color theme="1"/>
        <rFont val="Arial"/>
      </rPr>
      <t>Is the connector (gooseneck/pigtail) required to be removed when encountered or when service line is replaced?</t>
    </r>
  </si>
  <si>
    <t>U</t>
  </si>
  <si>
    <t>LSL CATEGORY IN INVENTORY</t>
  </si>
  <si>
    <r>
      <rPr>
        <b/>
        <sz val="12"/>
        <color theme="1"/>
        <rFont val="Arial"/>
      </rPr>
      <t xml:space="preserve">AUTOMATICALLY CALCULATED CELL - </t>
    </r>
    <r>
      <rPr>
        <sz val="12"/>
        <color theme="1"/>
        <rFont val="Arial"/>
      </rPr>
      <t>Each service line, considering all portions of the service line where ownership is split, must be categorized as either:
1. Lead
2. Galvanized requiring replacement
3. Non-lead
4. Lead status "unknown" will be considered lead by Rule</t>
    </r>
  </si>
  <si>
    <t>V</t>
  </si>
  <si>
    <t>SAMPLE SITE SELECTION CRITERIA (SITE TIER)</t>
  </si>
  <si>
    <r>
      <rPr>
        <b/>
        <sz val="12"/>
        <color theme="1"/>
        <rFont val="Arial"/>
      </rPr>
      <t xml:space="preserve">AUTOMATICALLY CALCULATED CELL - </t>
    </r>
    <r>
      <rPr>
        <sz val="12"/>
        <color theme="1"/>
        <rFont val="Arial"/>
      </rPr>
      <t>Water systems with LSLs are equired to collect samples from all LSL
sites (Tier 1 and 2) unless there is an insufficient number. In those cases, the water system must use Tier 3, 4, or 5 sites, in that order.</t>
    </r>
  </si>
  <si>
    <t>W</t>
  </si>
  <si>
    <t>Would this count as full LSLR if Lead is removed?</t>
  </si>
  <si>
    <r>
      <rPr>
        <b/>
        <sz val="12"/>
        <color theme="1"/>
        <rFont val="Arial"/>
      </rPr>
      <t xml:space="preserve">AUTOMATICALLY CALCULATED CELL - </t>
    </r>
    <r>
      <rPr>
        <sz val="12"/>
        <color theme="1"/>
        <rFont val="Arial"/>
      </rPr>
      <t>Replacement of a lead service line (as well as galvanized service lines
requiring replacement),  that results in the entire
length of the service line being lead free.</t>
    </r>
  </si>
  <si>
    <t>X</t>
  </si>
  <si>
    <t>REQUIRES RESIDENT NOTIFICATION IF LSL DISTURBED</t>
  </si>
  <si>
    <r>
      <rPr>
        <b/>
        <sz val="12"/>
        <color theme="1"/>
        <rFont val="Arial"/>
      </rPr>
      <t xml:space="preserve">AUTOMATICALLY CALCULATED CELL - </t>
    </r>
    <r>
      <rPr>
        <sz val="12"/>
        <color theme="1"/>
        <rFont val="Arial"/>
      </rPr>
      <t>Water systems that cause disturbance to a lead, galvanized
requiring replacement, or lead status unknown service line must provide resident information to reduce lead exposure.</t>
    </r>
  </si>
  <si>
    <t>Y</t>
  </si>
  <si>
    <t>REQUIRES RISK MITIGATION (POU OR PITCHER FILTER)</t>
  </si>
  <si>
    <r>
      <rPr>
        <b/>
        <sz val="12"/>
        <color theme="1"/>
        <rFont val="Arial"/>
      </rPr>
      <t xml:space="preserve">AUTOMATICALLY CALCULATED CELL - </t>
    </r>
    <r>
      <rPr>
        <sz val="12"/>
        <color theme="1"/>
        <rFont val="Arial"/>
      </rPr>
      <t>PWS must provide residents a "POU" or "pitcher filter" certified by the American National Standards Institute to remove lead from drinking water</t>
    </r>
  </si>
  <si>
    <t>Z</t>
  </si>
  <si>
    <t>SOURCE OF INFORMATION USED SERVICE LINE IDENTIFICATION</t>
  </si>
  <si>
    <r>
      <rPr>
        <b/>
        <sz val="12"/>
        <color theme="1"/>
        <rFont val="Arial"/>
      </rPr>
      <t>MANUALLY ENTERED BY SYSTEM -</t>
    </r>
    <r>
      <rPr>
        <sz val="12"/>
        <color theme="1"/>
        <rFont val="Arial"/>
      </rPr>
      <t xml:space="preserve"> What information was used to identify the service line material? (Construction Drawings, Building Codes,  Excavation, System Records, etc.) This information may become important to prioritized line replacement.</t>
    </r>
  </si>
  <si>
    <t>KS2020519</t>
  </si>
  <si>
    <t>002</t>
  </si>
  <si>
    <t>2786 Circle Dr</t>
  </si>
  <si>
    <t>PVC</t>
  </si>
  <si>
    <t>Copper</t>
  </si>
  <si>
    <t>No</t>
  </si>
  <si>
    <t>1"</t>
  </si>
  <si>
    <t>Unknown</t>
  </si>
  <si>
    <t>Single Family</t>
  </si>
  <si>
    <t>003</t>
  </si>
  <si>
    <t>17428 Willow Brook Ln</t>
  </si>
  <si>
    <t>004</t>
  </si>
  <si>
    <t>2120 Sportsman Lane</t>
  </si>
  <si>
    <t>Before 1989</t>
  </si>
  <si>
    <t>005</t>
  </si>
  <si>
    <t>152 Arapaho</t>
  </si>
  <si>
    <t>3/4"</t>
  </si>
  <si>
    <t>PEX</t>
  </si>
  <si>
    <t>Between 1989 and 2014</t>
  </si>
  <si>
    <t>006</t>
  </si>
  <si>
    <t>171 Arapaho Rd</t>
  </si>
  <si>
    <t>HDPE</t>
  </si>
  <si>
    <t>007</t>
  </si>
  <si>
    <t>940 GG Road</t>
  </si>
  <si>
    <t>008</t>
  </si>
  <si>
    <t>1414 1450 Rd</t>
  </si>
  <si>
    <t>2"</t>
  </si>
  <si>
    <t>009</t>
  </si>
  <si>
    <t>24292 Brown Road</t>
  </si>
  <si>
    <t>010</t>
  </si>
  <si>
    <t>GG &amp; 70th(cattle pens)</t>
  </si>
  <si>
    <t>Other</t>
  </si>
  <si>
    <t>011</t>
  </si>
  <si>
    <t>1622 1600 Rd</t>
  </si>
  <si>
    <t>012</t>
  </si>
  <si>
    <t>186 Holiday Hills Rd</t>
  </si>
  <si>
    <t>013</t>
  </si>
  <si>
    <t>17493 Gove Rd</t>
  </si>
  <si>
    <t>014</t>
  </si>
  <si>
    <t>17516 Spruce</t>
  </si>
  <si>
    <t>016</t>
  </si>
  <si>
    <t>17606 Hackberry St</t>
  </si>
  <si>
    <t>017</t>
  </si>
  <si>
    <t>16016 Douglas Road</t>
  </si>
  <si>
    <t>018</t>
  </si>
  <si>
    <t>138B GG 25 Road</t>
  </si>
  <si>
    <t>019</t>
  </si>
  <si>
    <t>272 Lakeshore</t>
  </si>
  <si>
    <t>020</t>
  </si>
  <si>
    <t>2161 Forest Hill Lane</t>
  </si>
  <si>
    <t>021</t>
  </si>
  <si>
    <t>158 Arapaho Rd</t>
  </si>
  <si>
    <t>After 2014</t>
  </si>
  <si>
    <t>022</t>
  </si>
  <si>
    <t>21692 Alpine</t>
  </si>
  <si>
    <t>023</t>
  </si>
  <si>
    <t>1648 2200 Road</t>
  </si>
  <si>
    <t>024</t>
  </si>
  <si>
    <t>2836 10th Street</t>
  </si>
  <si>
    <t>025</t>
  </si>
  <si>
    <t>2884 Maple</t>
  </si>
  <si>
    <t>Copper Pipe with Lead Solder</t>
  </si>
  <si>
    <t>027</t>
  </si>
  <si>
    <t>8502 2000 Road</t>
  </si>
  <si>
    <t>029</t>
  </si>
  <si>
    <t>91 DD 25 Road</t>
  </si>
  <si>
    <t>032</t>
  </si>
  <si>
    <t>2749 White Oak Drive</t>
  </si>
  <si>
    <t>033</t>
  </si>
  <si>
    <t>284B EE Rd</t>
  </si>
  <si>
    <t>035</t>
  </si>
  <si>
    <t>20936 Gove Road</t>
  </si>
  <si>
    <t>036</t>
  </si>
  <si>
    <t>24992 Brown Rd</t>
  </si>
  <si>
    <t>037</t>
  </si>
  <si>
    <t>3783 1700 Rd</t>
  </si>
  <si>
    <t>038</t>
  </si>
  <si>
    <t>1423 2300 Road</t>
  </si>
  <si>
    <t>039</t>
  </si>
  <si>
    <t>2293 2300 Road</t>
  </si>
  <si>
    <t>040</t>
  </si>
  <si>
    <t>041</t>
  </si>
  <si>
    <t>3735 1700 Road</t>
  </si>
  <si>
    <t>Yes</t>
  </si>
  <si>
    <t>042</t>
  </si>
  <si>
    <t>17876 Decatur</t>
  </si>
  <si>
    <t>043</t>
  </si>
  <si>
    <t>2545 Red Oak Dr.</t>
  </si>
  <si>
    <t>044</t>
  </si>
  <si>
    <t>17149 Pin Oak Dr</t>
  </si>
  <si>
    <t>046</t>
  </si>
  <si>
    <t>19162 Decatur</t>
  </si>
  <si>
    <t>047</t>
  </si>
  <si>
    <t>17194 Gove Road</t>
  </si>
  <si>
    <t>048</t>
  </si>
  <si>
    <t>2527 2300 Rd</t>
  </si>
  <si>
    <t>049</t>
  </si>
  <si>
    <t>17629 Lake Drive</t>
  </si>
  <si>
    <t>050</t>
  </si>
  <si>
    <t>16153 Douglas Rd</t>
  </si>
  <si>
    <t>051</t>
  </si>
  <si>
    <t>3036 80th</t>
  </si>
  <si>
    <t>052</t>
  </si>
  <si>
    <t>755 HH Road</t>
  </si>
  <si>
    <t>054</t>
  </si>
  <si>
    <t>17120 Chase Road</t>
  </si>
  <si>
    <t>055</t>
  </si>
  <si>
    <t>19229 Decatur Road</t>
  </si>
  <si>
    <t>056</t>
  </si>
  <si>
    <t>336 Red Oak Drive</t>
  </si>
  <si>
    <t>057</t>
  </si>
  <si>
    <t>16932 Finney Rd</t>
  </si>
  <si>
    <t>059</t>
  </si>
  <si>
    <t>2969 Cherry St</t>
  </si>
  <si>
    <t>060</t>
  </si>
  <si>
    <t>2723 White Oak Dr.</t>
  </si>
  <si>
    <t>061</t>
  </si>
  <si>
    <t>19390 Decatur Road</t>
  </si>
  <si>
    <t>062</t>
  </si>
  <si>
    <t>2293 2000 Rd</t>
  </si>
  <si>
    <t>063</t>
  </si>
  <si>
    <t>203 Arapaho Road</t>
  </si>
  <si>
    <t>064</t>
  </si>
  <si>
    <t>305-B Carlisle Rd</t>
  </si>
  <si>
    <t>Building</t>
  </si>
  <si>
    <t>067</t>
  </si>
  <si>
    <t>266 Lakeview Rd</t>
  </si>
  <si>
    <t>068</t>
  </si>
  <si>
    <t>2251 Sleepy Hollow Lane</t>
  </si>
  <si>
    <t>069</t>
  </si>
  <si>
    <t>17186 Decatur</t>
  </si>
  <si>
    <t>070</t>
  </si>
  <si>
    <t>18088 Barber Rd</t>
  </si>
  <si>
    <t>Other Non Lead</t>
  </si>
  <si>
    <t>071</t>
  </si>
  <si>
    <t>23637 Brown Road</t>
  </si>
  <si>
    <t>072</t>
  </si>
  <si>
    <t>20517 Harper Road</t>
  </si>
  <si>
    <t>073</t>
  </si>
  <si>
    <t>074</t>
  </si>
  <si>
    <t>075</t>
  </si>
  <si>
    <t>1012 1700 Rd</t>
  </si>
  <si>
    <t>076</t>
  </si>
  <si>
    <t>3655 1800 Road</t>
  </si>
  <si>
    <t>077</t>
  </si>
  <si>
    <t>17853 Barber Road</t>
  </si>
  <si>
    <t>078</t>
  </si>
  <si>
    <t>937 GG Rd</t>
  </si>
  <si>
    <t>079</t>
  </si>
  <si>
    <t>937 FF 50 Rd</t>
  </si>
  <si>
    <t>081</t>
  </si>
  <si>
    <t>168 Arapaho Rd</t>
  </si>
  <si>
    <t>082</t>
  </si>
  <si>
    <t>13227 Decatur</t>
  </si>
  <si>
    <t>083</t>
  </si>
  <si>
    <t>15681 Clay</t>
  </si>
  <si>
    <t>084</t>
  </si>
  <si>
    <t>351 DD50 Rd</t>
  </si>
  <si>
    <t>085</t>
  </si>
  <si>
    <t>1589 1600 Rd</t>
  </si>
  <si>
    <t>086</t>
  </si>
  <si>
    <t>18955 Gove Road</t>
  </si>
  <si>
    <t>087</t>
  </si>
  <si>
    <t>17625 Pine Valley Lane</t>
  </si>
  <si>
    <t>088</t>
  </si>
  <si>
    <t>17543 Oak Wood Lane</t>
  </si>
  <si>
    <t>089</t>
  </si>
  <si>
    <t>7591 1900 Rd - Feed Lot</t>
  </si>
  <si>
    <t>092</t>
  </si>
  <si>
    <t>21248 Finney Rd</t>
  </si>
  <si>
    <t>093</t>
  </si>
  <si>
    <t>7591 1900 Road</t>
  </si>
  <si>
    <t>094</t>
  </si>
  <si>
    <t>264 W Lake Shore Rd</t>
  </si>
  <si>
    <t>095</t>
  </si>
  <si>
    <t>6588 K39 Hwy</t>
  </si>
  <si>
    <t>096</t>
  </si>
  <si>
    <t>628 Bobcat Road</t>
  </si>
  <si>
    <t>097</t>
  </si>
  <si>
    <t>154 Lazy Road</t>
  </si>
  <si>
    <t>098</t>
  </si>
  <si>
    <t>13754 Edwards Road</t>
  </si>
  <si>
    <t>1 1/2"</t>
  </si>
  <si>
    <t>099</t>
  </si>
  <si>
    <t>13590 Decatur Rd</t>
  </si>
  <si>
    <t>100</t>
  </si>
  <si>
    <t>1651 50th Road</t>
  </si>
  <si>
    <t>101</t>
  </si>
  <si>
    <t>242 Maple Street</t>
  </si>
  <si>
    <t>102</t>
  </si>
  <si>
    <t>16670 Barber Road</t>
  </si>
  <si>
    <t>105</t>
  </si>
  <si>
    <t>17909 Pine Valley Road</t>
  </si>
  <si>
    <t>Multi-Family</t>
  </si>
  <si>
    <t>106</t>
  </si>
  <si>
    <t>272 Lakeview Drive</t>
  </si>
  <si>
    <t>107</t>
  </si>
  <si>
    <t>613 Mary Lee Ln</t>
  </si>
  <si>
    <t>108</t>
  </si>
  <si>
    <t>156 Holiday Hills Road</t>
  </si>
  <si>
    <t>109</t>
  </si>
  <si>
    <t>17376 Oak Wood Ln</t>
  </si>
  <si>
    <t>110</t>
  </si>
  <si>
    <t>4479 1975 Rd</t>
  </si>
  <si>
    <t>111</t>
  </si>
  <si>
    <t>19929 Edwards Rd</t>
  </si>
  <si>
    <t>112</t>
  </si>
  <si>
    <t>13865 Brown Road</t>
  </si>
  <si>
    <t>113</t>
  </si>
  <si>
    <t>2630 1500 Road</t>
  </si>
  <si>
    <t>114</t>
  </si>
  <si>
    <t>2028 1500 Rd</t>
  </si>
  <si>
    <t>115</t>
  </si>
  <si>
    <t>107 FF Rd</t>
  </si>
  <si>
    <t>117</t>
  </si>
  <si>
    <t>16898 Clay Rd</t>
  </si>
  <si>
    <t>118</t>
  </si>
  <si>
    <t>2927 Maple St</t>
  </si>
  <si>
    <t>119</t>
  </si>
  <si>
    <t>2156 Paradise Ln</t>
  </si>
  <si>
    <t>120</t>
  </si>
  <si>
    <t>18006 Paradise Lane</t>
  </si>
  <si>
    <t>122</t>
  </si>
  <si>
    <t>16438 Finney Road</t>
  </si>
  <si>
    <t>124</t>
  </si>
  <si>
    <t>233-235 Forest Hill Lane</t>
  </si>
  <si>
    <t>125</t>
  </si>
  <si>
    <t>609 FF Road</t>
  </si>
  <si>
    <t>126</t>
  </si>
  <si>
    <t>2964 60th Street</t>
  </si>
  <si>
    <t>127</t>
  </si>
  <si>
    <t>589 GG Road</t>
  </si>
  <si>
    <t>128</t>
  </si>
  <si>
    <t>2205 Lake Shore Drive</t>
  </si>
  <si>
    <t>129</t>
  </si>
  <si>
    <t>153 Westshore Rd</t>
  </si>
  <si>
    <t>130</t>
  </si>
  <si>
    <t>161 Lazy Rd</t>
  </si>
  <si>
    <t>131</t>
  </si>
  <si>
    <t>153 W Lazy Rd</t>
  </si>
  <si>
    <t>133</t>
  </si>
  <si>
    <t>17152 Pin Oak Dr</t>
  </si>
  <si>
    <t>134</t>
  </si>
  <si>
    <t>16195 Clay Road</t>
  </si>
  <si>
    <t>135</t>
  </si>
  <si>
    <t>17376 Cedar</t>
  </si>
  <si>
    <t>136</t>
  </si>
  <si>
    <t>2629 Red Oak Drive</t>
  </si>
  <si>
    <t>137</t>
  </si>
  <si>
    <t>7581 2050 Road</t>
  </si>
  <si>
    <t>138</t>
  </si>
  <si>
    <t>12790 Gove Road</t>
  </si>
  <si>
    <t>139</t>
  </si>
  <si>
    <t>284 EE Road</t>
  </si>
  <si>
    <t>140</t>
  </si>
  <si>
    <t>17448 Spruce</t>
  </si>
  <si>
    <t>141</t>
  </si>
  <si>
    <t>157 W Lazy Road</t>
  </si>
  <si>
    <t>143</t>
  </si>
  <si>
    <t>4604 1500 Road</t>
  </si>
  <si>
    <t>144</t>
  </si>
  <si>
    <t>191 Carlisle Rd</t>
  </si>
  <si>
    <t>145</t>
  </si>
  <si>
    <t>659 HH Road</t>
  </si>
  <si>
    <t>146</t>
  </si>
  <si>
    <t>19119 Gove Road</t>
  </si>
  <si>
    <t>147</t>
  </si>
  <si>
    <t>16478 Barber Road</t>
  </si>
  <si>
    <t>149</t>
  </si>
  <si>
    <t>Airport Drive</t>
  </si>
  <si>
    <t>150</t>
  </si>
  <si>
    <t>2776 Red Oak Dr</t>
  </si>
  <si>
    <t>151</t>
  </si>
  <si>
    <t>326 CC 50 Rd</t>
  </si>
  <si>
    <t>152</t>
  </si>
  <si>
    <t>2032 1700 Road</t>
  </si>
  <si>
    <t>153</t>
  </si>
  <si>
    <t>2727 2300 Rd</t>
  </si>
  <si>
    <t>154</t>
  </si>
  <si>
    <t>256 Lakeview Rd</t>
  </si>
  <si>
    <t>155</t>
  </si>
  <si>
    <t>18487 Barber Road</t>
  </si>
  <si>
    <t>156</t>
  </si>
  <si>
    <t>157</t>
  </si>
  <si>
    <t>3914 1650 Road</t>
  </si>
  <si>
    <t>158</t>
  </si>
  <si>
    <t>23617 Brown Road</t>
  </si>
  <si>
    <t>159</t>
  </si>
  <si>
    <t>17220 Barber Road</t>
  </si>
  <si>
    <t>161</t>
  </si>
  <si>
    <t>2770 10th Street</t>
  </si>
  <si>
    <t>162</t>
  </si>
  <si>
    <t>163</t>
  </si>
  <si>
    <t>17581 Oak Wood Ln</t>
  </si>
  <si>
    <t>164</t>
  </si>
  <si>
    <t>162 Arapaho Rd</t>
  </si>
  <si>
    <t>167</t>
  </si>
  <si>
    <t>22405 Harper Road</t>
  </si>
  <si>
    <t>168</t>
  </si>
  <si>
    <t>8221 2300 Road</t>
  </si>
  <si>
    <t>169</t>
  </si>
  <si>
    <t>6276 2300 Rd</t>
  </si>
  <si>
    <t>170</t>
  </si>
  <si>
    <t>6523 2300 Road</t>
  </si>
  <si>
    <t>171</t>
  </si>
  <si>
    <t>255 Lakeview Road</t>
  </si>
  <si>
    <t>173</t>
  </si>
  <si>
    <t>8091 2400 Road</t>
  </si>
  <si>
    <t>177</t>
  </si>
  <si>
    <t>6997 2300 Rd</t>
  </si>
  <si>
    <t>178</t>
  </si>
  <si>
    <t>2210 Sleepy Hollow Lane</t>
  </si>
  <si>
    <t>179</t>
  </si>
  <si>
    <t>2107 Sportsman Lane</t>
  </si>
  <si>
    <t>180</t>
  </si>
  <si>
    <t>169 Fall River Rd</t>
  </si>
  <si>
    <t>181</t>
  </si>
  <si>
    <t>207 Carlisle Rd</t>
  </si>
  <si>
    <t>182</t>
  </si>
  <si>
    <t>159 Westshore Rd</t>
  </si>
  <si>
    <t>183</t>
  </si>
  <si>
    <t>2689 1400 Rd</t>
  </si>
  <si>
    <t>186</t>
  </si>
  <si>
    <t>3822 1650 Road</t>
  </si>
  <si>
    <t>187</t>
  </si>
  <si>
    <t>100 DD25 Rd</t>
  </si>
  <si>
    <t>189</t>
  </si>
  <si>
    <t>2599 Ash</t>
  </si>
  <si>
    <t>190</t>
  </si>
  <si>
    <t>16270 Clay Road</t>
  </si>
  <si>
    <t>191</t>
  </si>
  <si>
    <t>17455 Lakeside Lane</t>
  </si>
  <si>
    <t>192</t>
  </si>
  <si>
    <t>7414 1800 Road</t>
  </si>
  <si>
    <t>193</t>
  </si>
  <si>
    <t>1193 1600 Road</t>
  </si>
  <si>
    <t>196</t>
  </si>
  <si>
    <t>15195 Finney Road</t>
  </si>
  <si>
    <t>197</t>
  </si>
  <si>
    <t>144 Hwy 105</t>
  </si>
  <si>
    <t>198</t>
  </si>
  <si>
    <t>15765 Finney Rd</t>
  </si>
  <si>
    <t>199</t>
  </si>
  <si>
    <t>00000 Hwy 96</t>
  </si>
  <si>
    <t>200</t>
  </si>
  <si>
    <t>2987 10th St</t>
  </si>
  <si>
    <t>201</t>
  </si>
  <si>
    <t>202</t>
  </si>
  <si>
    <t>203</t>
  </si>
  <si>
    <t>17536 Spruce St</t>
  </si>
  <si>
    <t>1/2"</t>
  </si>
  <si>
    <t>204</t>
  </si>
  <si>
    <t>3092 1700 Rd</t>
  </si>
  <si>
    <t>205</t>
  </si>
  <si>
    <t>894 10th Rd</t>
  </si>
  <si>
    <t>206</t>
  </si>
  <si>
    <t>208</t>
  </si>
  <si>
    <t>138 DD75 Rd</t>
  </si>
  <si>
    <t>209</t>
  </si>
  <si>
    <t>204 DD 75 Road</t>
  </si>
  <si>
    <t>210</t>
  </si>
  <si>
    <t>15558 Clay Road</t>
  </si>
  <si>
    <t>211</t>
  </si>
  <si>
    <t>Galvanized Steel</t>
  </si>
  <si>
    <t>212</t>
  </si>
  <si>
    <t>213</t>
  </si>
  <si>
    <t>16184 Douglas Road</t>
  </si>
  <si>
    <t>214</t>
  </si>
  <si>
    <t>18453 Lakeside Ln</t>
  </si>
  <si>
    <t>215</t>
  </si>
  <si>
    <t>104 GG Rd</t>
  </si>
  <si>
    <t>217</t>
  </si>
  <si>
    <t>270 Lakeview Rd</t>
  </si>
  <si>
    <t>218</t>
  </si>
  <si>
    <t>192 Arapaho Road</t>
  </si>
  <si>
    <t>219</t>
  </si>
  <si>
    <t>220</t>
  </si>
  <si>
    <t>19229 Barber Rd</t>
  </si>
  <si>
    <t>221</t>
  </si>
  <si>
    <t>276 W Lakeshore Rd</t>
  </si>
  <si>
    <t>222</t>
  </si>
  <si>
    <t>18399 Lakeside Ln</t>
  </si>
  <si>
    <t>223</t>
  </si>
  <si>
    <t>22697 Harper St</t>
  </si>
  <si>
    <t>224</t>
  </si>
  <si>
    <t>608 GG Rd</t>
  </si>
  <si>
    <t>226</t>
  </si>
  <si>
    <t>102 Carlisle Road</t>
  </si>
  <si>
    <t>227</t>
  </si>
  <si>
    <t>177 Lazy Rd</t>
  </si>
  <si>
    <t>228</t>
  </si>
  <si>
    <t>230</t>
  </si>
  <si>
    <t>5463 Hwy 39</t>
  </si>
  <si>
    <t>231</t>
  </si>
  <si>
    <t>2350 Rd - Hog Farm</t>
  </si>
  <si>
    <t>232</t>
  </si>
  <si>
    <t>4918 1400 Road</t>
  </si>
  <si>
    <t>233</t>
  </si>
  <si>
    <t>17201 Pin Oak Street</t>
  </si>
  <si>
    <t>234</t>
  </si>
  <si>
    <t>164 Holiday Hill Rd</t>
  </si>
  <si>
    <t>235</t>
  </si>
  <si>
    <t>2775 Circle Drive</t>
  </si>
  <si>
    <t>236</t>
  </si>
  <si>
    <t>23718 Brown Road</t>
  </si>
  <si>
    <t>237</t>
  </si>
  <si>
    <t>173 W Lazy Rd</t>
  </si>
  <si>
    <t>238</t>
  </si>
  <si>
    <t>2146 Forest Hill Lane</t>
  </si>
  <si>
    <t>239</t>
  </si>
  <si>
    <t>18356 Lakeside Ln</t>
  </si>
  <si>
    <t>240</t>
  </si>
  <si>
    <t>224 10th Rd</t>
  </si>
  <si>
    <t>241</t>
  </si>
  <si>
    <t>202 Fall River Rd</t>
  </si>
  <si>
    <t>242</t>
  </si>
  <si>
    <t>17377 Lakeside Ln</t>
  </si>
  <si>
    <t>243</t>
  </si>
  <si>
    <t>128 Fall River Road</t>
  </si>
  <si>
    <t>244</t>
  </si>
  <si>
    <t>274 W Lakeview Rd</t>
  </si>
  <si>
    <t>247</t>
  </si>
  <si>
    <t>16226 Clay Road</t>
  </si>
  <si>
    <t>248</t>
  </si>
  <si>
    <t>17148 Pin Oak</t>
  </si>
  <si>
    <t>250</t>
  </si>
  <si>
    <t>16701 Allen Road</t>
  </si>
  <si>
    <t>252</t>
  </si>
  <si>
    <t>2902 Circle Dr</t>
  </si>
  <si>
    <t>253</t>
  </si>
  <si>
    <t>2155 Lakeshore Dr</t>
  </si>
  <si>
    <t>256</t>
  </si>
  <si>
    <t>188 Lazy Road</t>
  </si>
  <si>
    <t>259</t>
  </si>
  <si>
    <t>2284 Sportsman Lane</t>
  </si>
  <si>
    <t>260</t>
  </si>
  <si>
    <t>2209 Paradise Lane</t>
  </si>
  <si>
    <t>261</t>
  </si>
  <si>
    <t>16247 Barber Road</t>
  </si>
  <si>
    <t>263</t>
  </si>
  <si>
    <t>264</t>
  </si>
  <si>
    <t>190 Carlisle Road</t>
  </si>
  <si>
    <t>265</t>
  </si>
  <si>
    <t>17579 Pine Valley Ln</t>
  </si>
  <si>
    <t>267</t>
  </si>
  <si>
    <t>15783 Clay Road</t>
  </si>
  <si>
    <t>268</t>
  </si>
  <si>
    <t>2506 1400 Road</t>
  </si>
  <si>
    <t>269</t>
  </si>
  <si>
    <t>4376 1700 Road</t>
  </si>
  <si>
    <t>271</t>
  </si>
  <si>
    <t>19230 Gove Road</t>
  </si>
  <si>
    <t>273</t>
  </si>
  <si>
    <t>159 DD 75 Road</t>
  </si>
  <si>
    <t>1 3/4"</t>
  </si>
  <si>
    <t>276</t>
  </si>
  <si>
    <t>169 Lazy Road</t>
  </si>
  <si>
    <t>281</t>
  </si>
  <si>
    <t>284</t>
  </si>
  <si>
    <t>2206 Sportsman Lane</t>
  </si>
  <si>
    <t>286</t>
  </si>
  <si>
    <t>Cedar</t>
  </si>
  <si>
    <t>287</t>
  </si>
  <si>
    <t>2926 90th St</t>
  </si>
  <si>
    <t>288</t>
  </si>
  <si>
    <t>17510 Willow Brook Ln</t>
  </si>
  <si>
    <t>289</t>
  </si>
  <si>
    <t>2108 Paradise Lane</t>
  </si>
  <si>
    <t>291</t>
  </si>
  <si>
    <t>17337 Airport Rd</t>
  </si>
  <si>
    <t>292</t>
  </si>
  <si>
    <t>17606 Spruce</t>
  </si>
  <si>
    <t>293</t>
  </si>
  <si>
    <t>17573 Hackberry</t>
  </si>
  <si>
    <t>295</t>
  </si>
  <si>
    <t>2260 Paradise Lane</t>
  </si>
  <si>
    <t>296</t>
  </si>
  <si>
    <t>160 Fall River Rd</t>
  </si>
  <si>
    <t>297</t>
  </si>
  <si>
    <t>15931 Barber Road</t>
  </si>
  <si>
    <t>298</t>
  </si>
  <si>
    <t>2151 Sleepy Hollow Lane</t>
  </si>
  <si>
    <t>299</t>
  </si>
  <si>
    <t>254 W Lake Crest Rd</t>
  </si>
  <si>
    <t>301</t>
  </si>
  <si>
    <t>3024 1925 Rd</t>
  </si>
  <si>
    <t>303</t>
  </si>
  <si>
    <t>17609 Spruce</t>
  </si>
  <si>
    <t>304</t>
  </si>
  <si>
    <t>Merchant St at the Bridge</t>
  </si>
  <si>
    <t>305</t>
  </si>
  <si>
    <t>17168 Lake Dr</t>
  </si>
  <si>
    <t>306</t>
  </si>
  <si>
    <t>1 HH Road</t>
  </si>
  <si>
    <t>308</t>
  </si>
  <si>
    <t>13838 Brown Road</t>
  </si>
  <si>
    <t>309</t>
  </si>
  <si>
    <t>18325 Lakeside Lane</t>
  </si>
  <si>
    <t>310</t>
  </si>
  <si>
    <t>143 CC 50 RD</t>
  </si>
  <si>
    <t>311</t>
  </si>
  <si>
    <t>2901 Circle Dr</t>
  </si>
  <si>
    <t>312</t>
  </si>
  <si>
    <t>2815 Circle Drive</t>
  </si>
  <si>
    <t>313</t>
  </si>
  <si>
    <t>13660 Edwards Road</t>
  </si>
  <si>
    <t>315</t>
  </si>
  <si>
    <t>253 Lakeview Rd</t>
  </si>
  <si>
    <t>316</t>
  </si>
  <si>
    <t>17492 Lake Drive</t>
  </si>
  <si>
    <t>318</t>
  </si>
  <si>
    <t>18295 Lakeside Ln</t>
  </si>
  <si>
    <t>320</t>
  </si>
  <si>
    <t>17549 Willowbrook Lane</t>
  </si>
  <si>
    <t>321</t>
  </si>
  <si>
    <t>257 Lakeview Rd</t>
  </si>
  <si>
    <t>323</t>
  </si>
  <si>
    <t>3451 1500 Rd</t>
  </si>
  <si>
    <t>325</t>
  </si>
  <si>
    <t>4877 1975 Road</t>
  </si>
  <si>
    <t>326</t>
  </si>
  <si>
    <t>3011 65th St</t>
  </si>
  <si>
    <t>327</t>
  </si>
  <si>
    <t>161 Arapaho Rd</t>
  </si>
  <si>
    <t>328</t>
  </si>
  <si>
    <t>5463 K-39 Hwy</t>
  </si>
  <si>
    <t>329</t>
  </si>
  <si>
    <t>13585 Edwards Road</t>
  </si>
  <si>
    <t>330</t>
  </si>
  <si>
    <t>2928 Circle Drive</t>
  </si>
  <si>
    <t>331</t>
  </si>
  <si>
    <t>2425 Lake Shore Dr</t>
  </si>
  <si>
    <t>332</t>
  </si>
  <si>
    <t>3823 1850 Road</t>
  </si>
  <si>
    <t>333</t>
  </si>
  <si>
    <t>17294 Airport Rd</t>
  </si>
  <si>
    <t>334</t>
  </si>
  <si>
    <t>3414 1700 Rd</t>
  </si>
  <si>
    <t>1 1/4"</t>
  </si>
  <si>
    <t>335</t>
  </si>
  <si>
    <t>2852 Circle Drive</t>
  </si>
  <si>
    <t>336</t>
  </si>
  <si>
    <t>16247 Barber Rd</t>
  </si>
  <si>
    <t>338</t>
  </si>
  <si>
    <t>8780 2300 Rd</t>
  </si>
  <si>
    <t>339</t>
  </si>
  <si>
    <t>165 W Lazy Road</t>
  </si>
  <si>
    <t>340</t>
  </si>
  <si>
    <t>180 Fall River Rd</t>
  </si>
  <si>
    <t>341</t>
  </si>
  <si>
    <t>243 Carlisle Rd</t>
  </si>
  <si>
    <t>342</t>
  </si>
  <si>
    <t>349 DD50 Rd</t>
  </si>
  <si>
    <t>351</t>
  </si>
  <si>
    <t>9066 2100 Road</t>
  </si>
  <si>
    <t>353</t>
  </si>
  <si>
    <t>662 10th Road</t>
  </si>
  <si>
    <t>354</t>
  </si>
  <si>
    <t>24209 Finney Road</t>
  </si>
  <si>
    <t>355</t>
  </si>
  <si>
    <t>24463 Jade Road</t>
  </si>
  <si>
    <t>356</t>
  </si>
  <si>
    <t>8310 2300 Rd</t>
  </si>
  <si>
    <t>357</t>
  </si>
  <si>
    <t>359</t>
  </si>
  <si>
    <t>9194 2100 Road</t>
  </si>
  <si>
    <t>360</t>
  </si>
  <si>
    <t>20999 Decatur</t>
  </si>
  <si>
    <t>361</t>
  </si>
  <si>
    <t>19043 Edwards Road</t>
  </si>
  <si>
    <t>362</t>
  </si>
  <si>
    <t>18845 Edwards Rd</t>
  </si>
  <si>
    <t>363</t>
  </si>
  <si>
    <t>3057 1800 Road</t>
  </si>
  <si>
    <t>364</t>
  </si>
  <si>
    <t>3181 1800 Road</t>
  </si>
  <si>
    <t>365</t>
  </si>
  <si>
    <t>362 DD50 Rd</t>
  </si>
  <si>
    <t>366</t>
  </si>
  <si>
    <t>206 DD road</t>
  </si>
  <si>
    <t>367</t>
  </si>
  <si>
    <t>326 A CC50 Road</t>
  </si>
  <si>
    <t>368</t>
  </si>
  <si>
    <t>2798 50th Street</t>
  </si>
  <si>
    <t>369</t>
  </si>
  <si>
    <t>230 CC50 Road</t>
  </si>
  <si>
    <t>370</t>
  </si>
  <si>
    <t>117 DD50 Rd</t>
  </si>
  <si>
    <t>371</t>
  </si>
  <si>
    <t>195 Carlisle Rd</t>
  </si>
  <si>
    <t>372</t>
  </si>
  <si>
    <t>210 CC 50 Rd</t>
  </si>
  <si>
    <t>375</t>
  </si>
  <si>
    <t>18994 Edwards Rd</t>
  </si>
  <si>
    <t>376</t>
  </si>
  <si>
    <t>22007 Finney Road</t>
  </si>
  <si>
    <t>377</t>
  </si>
  <si>
    <t>6275 2300 Rd</t>
  </si>
  <si>
    <t>378</t>
  </si>
  <si>
    <t>284B EE Road</t>
  </si>
  <si>
    <t>379</t>
  </si>
  <si>
    <t>21596 Coyville Rd</t>
  </si>
  <si>
    <t>380</t>
  </si>
  <si>
    <t>266 CC50 Road</t>
  </si>
  <si>
    <t>382</t>
  </si>
  <si>
    <t>131 CC50 Road</t>
  </si>
  <si>
    <t>383</t>
  </si>
  <si>
    <t>169 Catfish Lane</t>
  </si>
  <si>
    <t>384</t>
  </si>
  <si>
    <t>125 CC 50 Rd</t>
  </si>
  <si>
    <t>385</t>
  </si>
  <si>
    <t>126 DD 60 Rd</t>
  </si>
  <si>
    <t>501</t>
  </si>
  <si>
    <t>21743 Lowell Rd</t>
  </si>
  <si>
    <t>502</t>
  </si>
  <si>
    <t>21575 Marion Road</t>
  </si>
  <si>
    <t>503</t>
  </si>
  <si>
    <t>17290 2400 Road</t>
  </si>
  <si>
    <t>504</t>
  </si>
  <si>
    <t>24959 Lane Road</t>
  </si>
  <si>
    <t>505</t>
  </si>
  <si>
    <t>23524 Ness Road</t>
  </si>
  <si>
    <t>506</t>
  </si>
  <si>
    <t>24649 Kingman Road</t>
  </si>
  <si>
    <t>507</t>
  </si>
  <si>
    <t>24613 Kingman RD</t>
  </si>
  <si>
    <t>508</t>
  </si>
  <si>
    <t>24534 Kingman Rd</t>
  </si>
  <si>
    <t>509</t>
  </si>
  <si>
    <t>24504 Kingman Rd</t>
  </si>
  <si>
    <t>510</t>
  </si>
  <si>
    <t>11993 2350 Rd</t>
  </si>
  <si>
    <t>511</t>
  </si>
  <si>
    <t>00000 Marion Rd</t>
  </si>
  <si>
    <t>512</t>
  </si>
  <si>
    <t>16968 2400 Rd</t>
  </si>
  <si>
    <t>513</t>
  </si>
  <si>
    <t>1656 10th Road</t>
  </si>
  <si>
    <t>514</t>
  </si>
  <si>
    <t>1622 10th Road</t>
  </si>
  <si>
    <t>515</t>
  </si>
  <si>
    <t>23205 US 75 HWY</t>
  </si>
  <si>
    <t>516</t>
  </si>
  <si>
    <t>370 Hwy 75</t>
  </si>
  <si>
    <t>517</t>
  </si>
  <si>
    <t>298 Oriole Rd</t>
  </si>
  <si>
    <t>518</t>
  </si>
  <si>
    <t>400 Nighthawk Road</t>
  </si>
  <si>
    <t>519</t>
  </si>
  <si>
    <t>23379 Marion Rd</t>
  </si>
  <si>
    <t>520</t>
  </si>
  <si>
    <t>13293 2350  Road</t>
  </si>
  <si>
    <t>521</t>
  </si>
  <si>
    <t>14998 2350 Road</t>
  </si>
  <si>
    <t>523</t>
  </si>
  <si>
    <t>23909 Reno Road</t>
  </si>
  <si>
    <t>524</t>
  </si>
  <si>
    <t>24226 Reno Rd</t>
  </si>
  <si>
    <t>525</t>
  </si>
  <si>
    <t>23290 Reno Road</t>
  </si>
  <si>
    <t>526</t>
  </si>
  <si>
    <t>1603 40th Road</t>
  </si>
  <si>
    <t>527</t>
  </si>
  <si>
    <t>352 Nighthawk Road</t>
  </si>
  <si>
    <t>528</t>
  </si>
  <si>
    <t>21249 Lowell Road</t>
  </si>
  <si>
    <t>529</t>
  </si>
  <si>
    <t>23966 Ness Road</t>
  </si>
  <si>
    <t>530</t>
  </si>
  <si>
    <t>12602 2300 Rd</t>
  </si>
  <si>
    <t>531</t>
  </si>
  <si>
    <t>17698 2400 Road</t>
  </si>
  <si>
    <t>532</t>
  </si>
  <si>
    <t>285 Oriole Rd</t>
  </si>
  <si>
    <t>533</t>
  </si>
  <si>
    <t>225 Longhorn Rd</t>
  </si>
  <si>
    <t>534</t>
  </si>
  <si>
    <t>21811 Ness Road</t>
  </si>
  <si>
    <t>535</t>
  </si>
  <si>
    <t>140 Nighthawk Rd</t>
  </si>
  <si>
    <t>536</t>
  </si>
  <si>
    <t>2101 Sleepy Hollow Ln</t>
  </si>
  <si>
    <t>537</t>
  </si>
  <si>
    <t>24755 Marion Rd</t>
  </si>
  <si>
    <t>538</t>
  </si>
  <si>
    <t>1577 40th Road</t>
  </si>
  <si>
    <t>539</t>
  </si>
  <si>
    <t>540</t>
  </si>
  <si>
    <t>13055 2100 Road</t>
  </si>
  <si>
    <t>541</t>
  </si>
  <si>
    <t>10th Rd</t>
  </si>
  <si>
    <t>542</t>
  </si>
  <si>
    <t>1574 10th Road</t>
  </si>
  <si>
    <t>543</t>
  </si>
  <si>
    <t>16759 10th Road</t>
  </si>
  <si>
    <t>544</t>
  </si>
  <si>
    <t>13052 2100 Road</t>
  </si>
  <si>
    <t>545</t>
  </si>
  <si>
    <t>24218 US 75 Hwy</t>
  </si>
  <si>
    <t>546</t>
  </si>
  <si>
    <t>21744 Ness Road</t>
  </si>
  <si>
    <t>547</t>
  </si>
  <si>
    <t>1547 40th Road</t>
  </si>
  <si>
    <t>549</t>
  </si>
  <si>
    <t>168 Catfish Ln</t>
  </si>
  <si>
    <t>550</t>
  </si>
  <si>
    <t>165 Catfish Lane</t>
  </si>
  <si>
    <t>551</t>
  </si>
  <si>
    <t>20082 Barber Rd</t>
  </si>
  <si>
    <t>552</t>
  </si>
  <si>
    <t>Below Dam -- West Side</t>
  </si>
  <si>
    <t>553</t>
  </si>
  <si>
    <t>0 Mound Road</t>
  </si>
  <si>
    <t>554</t>
  </si>
  <si>
    <t>11128 W Mound Road</t>
  </si>
  <si>
    <t>555</t>
  </si>
  <si>
    <t>16174 Clay Road</t>
  </si>
  <si>
    <t>556</t>
  </si>
  <si>
    <t>1001 2200 Road</t>
  </si>
  <si>
    <t>557</t>
  </si>
  <si>
    <t>17053 Pin Oak St.</t>
  </si>
  <si>
    <t>558</t>
  </si>
  <si>
    <t>17550 Cedar St.</t>
  </si>
  <si>
    <t>559</t>
  </si>
  <si>
    <t>2551 27th St</t>
  </si>
  <si>
    <t>560</t>
  </si>
  <si>
    <t>2627 27th Street</t>
  </si>
  <si>
    <t>561</t>
  </si>
  <si>
    <t>Fall River Dam Campground</t>
  </si>
  <si>
    <t>562</t>
  </si>
  <si>
    <t>1251 2100 Road</t>
  </si>
  <si>
    <t>563</t>
  </si>
  <si>
    <t>178 Arapaho Rd</t>
  </si>
  <si>
    <t>564</t>
  </si>
  <si>
    <t>23862 Lane Rd.</t>
  </si>
  <si>
    <t>565</t>
  </si>
  <si>
    <t>2943 Maple St</t>
  </si>
  <si>
    <t>566</t>
  </si>
  <si>
    <t>Finney and 2350 Rd</t>
  </si>
  <si>
    <t>567</t>
  </si>
  <si>
    <t>163 Arapaho Rd</t>
  </si>
  <si>
    <t>568</t>
  </si>
  <si>
    <t>6443 1800 Rd</t>
  </si>
  <si>
    <t>569</t>
  </si>
  <si>
    <t>17641 Spruce St.</t>
  </si>
  <si>
    <t>570</t>
  </si>
  <si>
    <t>17480 Spruce</t>
  </si>
  <si>
    <t>571</t>
  </si>
  <si>
    <t>2617 1800 Rd</t>
  </si>
  <si>
    <t>572</t>
  </si>
  <si>
    <t>573</t>
  </si>
  <si>
    <t>17270 Chase Rd</t>
  </si>
  <si>
    <t>574</t>
  </si>
  <si>
    <t>154 Lazy Rd</t>
  </si>
  <si>
    <t>575</t>
  </si>
  <si>
    <t>14560 Decatur Rd</t>
  </si>
  <si>
    <t>576</t>
  </si>
  <si>
    <t>Quarry Bay and Maintenance Shop</t>
  </si>
  <si>
    <t>577</t>
  </si>
  <si>
    <t>158 Holiday Hill Road</t>
  </si>
  <si>
    <t>578</t>
  </si>
  <si>
    <t>275 CC Road</t>
  </si>
  <si>
    <t>579</t>
  </si>
  <si>
    <t>580</t>
  </si>
  <si>
    <t>2800 50th Street</t>
  </si>
  <si>
    <t>581</t>
  </si>
  <si>
    <t>272 Lake Crest Road</t>
  </si>
  <si>
    <t>582</t>
  </si>
  <si>
    <t>246 Carlisle Rd</t>
  </si>
  <si>
    <t>PWS ID</t>
  </si>
  <si>
    <t>Site ID</t>
  </si>
  <si>
    <t>GOOSENECK MATERIAL</t>
  </si>
  <si>
    <t>Was there ever lead upstream?</t>
  </si>
  <si>
    <t>PWS -OWNED LINE SIZE</t>
  </si>
  <si>
    <t>PWS-OWNED SERVICE LINE INSTALL DATE</t>
  </si>
  <si>
    <t>PRIVATE SIDE  SERVICE LINE MATERIAL</t>
  </si>
  <si>
    <t>BUILDING PLUMBING MATERIAL 1</t>
  </si>
  <si>
    <t>BUILDING PLUMBING MATERIAL 2</t>
  </si>
  <si>
    <t>BUILDING PLUMBING MATERIAL INSTALL DATE</t>
  </si>
  <si>
    <t>SITE USED FOR LCRR SAMPLING</t>
  </si>
  <si>
    <t xml:space="preserve">PARTIAL OR  FULL SERVICE LINE REPLACEMENT </t>
  </si>
  <si>
    <t>Lead</t>
  </si>
  <si>
    <t>DIP</t>
  </si>
  <si>
    <t>3/8"</t>
  </si>
  <si>
    <t>CIP</t>
  </si>
  <si>
    <t>Polyethylene</t>
  </si>
  <si>
    <t>Leaded Joint CIP</t>
  </si>
  <si>
    <t>Other-Non-Lead</t>
  </si>
  <si>
    <t>5/8"</t>
  </si>
  <si>
    <t>Asbesto- Cement</t>
  </si>
  <si>
    <t>Asbestos-Cement</t>
  </si>
  <si>
    <t>1-1/4"</t>
  </si>
  <si>
    <t>1-1/2"</t>
  </si>
  <si>
    <t>1-3/4"</t>
  </si>
  <si>
    <t>Unknown but could contain lead</t>
  </si>
  <si>
    <t>3"</t>
  </si>
  <si>
    <t>Unknown but installed after 2014</t>
  </si>
  <si>
    <t>4"</t>
  </si>
  <si>
    <t>6"</t>
  </si>
  <si>
    <t>8"</t>
  </si>
  <si>
    <t>10"</t>
  </si>
  <si>
    <t>12"</t>
  </si>
  <si>
    <t>14"</t>
  </si>
  <si>
    <t>16"</t>
  </si>
  <si>
    <t>These additional unknown options were not included in the permitted values and would affect calculations using "Unknown"</t>
  </si>
  <si>
    <t>free form date</t>
  </si>
  <si>
    <t>*If Yes, KDHE can create Sample Site Plan from this  Data</t>
  </si>
  <si>
    <t>Calculated via rules</t>
  </si>
  <si>
    <t>E Gooseneck Material</t>
  </si>
  <si>
    <t>Column T
Replace Gooseneck</t>
  </si>
  <si>
    <t>G (PWS SL), K (Private SL) &amp; F (Pb upstream)</t>
  </si>
  <si>
    <t>Column U LSLI Based on answers to G and K and F for Galvanized Steel</t>
  </si>
  <si>
    <t>Based on U LSL category</t>
  </si>
  <si>
    <t>Column V
Site Tier</t>
  </si>
  <si>
    <t>Column W</t>
  </si>
  <si>
    <t>Column X</t>
  </si>
  <si>
    <t>Calculated Value</t>
  </si>
  <si>
    <t>If E = Lead</t>
  </si>
  <si>
    <t>G or K = Lead, Unknown, Blank</t>
  </si>
  <si>
    <t>SFS with "Lead" category LSL</t>
  </si>
  <si>
    <t>Yes if column U = GRR or Lead</t>
  </si>
  <si>
    <t>If U = Lead or GRR, Yes</t>
  </si>
  <si>
    <t>If Column X = Yes, then Yes</t>
  </si>
  <si>
    <t>If E &lt;&gt; Lead</t>
  </si>
  <si>
    <t>G or  K = Galvanized Steel AND F is Yes, Unknown, or Blank</t>
  </si>
  <si>
    <t>GRR</t>
  </si>
  <si>
    <t>MFS with "Lead" category LSL</t>
  </si>
  <si>
    <t>Else no</t>
  </si>
  <si>
    <t>or If column E = Yes or Unknown or Blank</t>
  </si>
  <si>
    <t>If E = Unknown or Blank</t>
  </si>
  <si>
    <t>"GRR" category and not 1-2</t>
  </si>
  <si>
    <t>SFS CLS &lt;=1988</t>
  </si>
  <si>
    <t>Not 1-4 (If all are tier 5, then evaluate if are representative)</t>
  </si>
  <si>
    <t>Non-Lead</t>
  </si>
  <si>
    <t>IF Column F = Yes and G or K value is Galvanized Steel</t>
  </si>
  <si>
    <t>U = Lead then LSL</t>
  </si>
  <si>
    <t>U = GRR then tier 3</t>
  </si>
  <si>
    <t>If bldg type (Single or Multi Family) is left blank = Tier 5</t>
  </si>
  <si>
    <t>Pit Inspection / Customer Survey</t>
  </si>
  <si>
    <t>Would this count as full LSLR if All Lead &amp; GRR is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</si>
</sst>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scheme val="minor"/>
    </font>
    <font>
      <b/>
      <sz val="14"/>
      <color theme="1"/>
      <name val="Calibri"/>
    </font>
    <font>
      <b/>
      <sz val="11"/>
      <color theme="1"/>
      <name val="Calibri"/>
    </font>
    <font>
      <sz val="14"/>
      <color theme="1"/>
      <name val="Calibri"/>
    </font>
    <font>
      <sz val="11"/>
      <color theme="1"/>
      <name val="Calibri"/>
    </font>
    <font>
      <sz val="11"/>
      <color theme="1"/>
      <name val="Calibri"/>
      <scheme val="minor"/>
    </font>
    <font>
      <sz val="12"/>
      <color theme="1"/>
      <name val="Arial"/>
    </font>
    <font>
      <b/>
      <sz val="12"/>
      <color theme="1"/>
      <name val="Arial"/>
    </font>
    <font>
      <sz val="11"/>
      <color theme="1"/>
      <name val="Arial"/>
    </font>
    <font>
      <sz val="11"/>
      <color rgb="FF000000"/>
      <name val="Docs-Calibri"/>
    </font>
    <font>
      <sz val="11"/>
      <color rgb="FFFF0000"/>
      <name val="Calibri"/>
    </font>
    <font>
      <sz val="11"/>
      <color rgb="FF00B050"/>
      <name val="Calibri"/>
    </font>
    <font>
      <sz val="12"/>
      <color theme="1"/>
      <name val="Arial"/>
      <family val="2"/>
    </font>
  </fonts>
  <fills count="7">
    <fill>
      <patternFill patternType="none"/>
    </fill>
    <fill>
      <patternFill patternType="gray125"/>
    </fill>
    <fill>
      <patternFill patternType="solid">
        <fgColor rgb="FF00B0F0"/>
        <bgColor rgb="FF00B0F0"/>
      </patternFill>
    </fill>
    <fill>
      <patternFill patternType="solid">
        <fgColor rgb="FFBDD6EE"/>
        <bgColor rgb="FFBDD6EE"/>
      </patternFill>
    </fill>
    <fill>
      <patternFill patternType="solid">
        <fgColor rgb="FFFFFF00"/>
        <bgColor rgb="FFFFFF00"/>
      </patternFill>
    </fill>
    <fill>
      <patternFill patternType="solid">
        <fgColor rgb="FFFFFFFF"/>
        <bgColor rgb="FFFFFFFF"/>
      </patternFill>
    </fill>
    <fill>
      <patternFill patternType="solid">
        <fgColor rgb="FFFFFF00"/>
        <bgColor indexed="64"/>
      </patternFill>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xf>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3" fillId="0" borderId="0" xfId="0" applyFont="1"/>
    <xf numFmtId="0" fontId="4" fillId="0" borderId="0" xfId="0" applyFont="1" applyAlignment="1">
      <alignment horizontal="center"/>
    </xf>
    <xf numFmtId="0" fontId="5" fillId="0" borderId="0" xfId="0" applyFont="1"/>
    <xf numFmtId="0" fontId="3" fillId="2" borderId="1" xfId="0" applyFont="1" applyFill="1" applyBorder="1"/>
    <xf numFmtId="0" fontId="3" fillId="3" borderId="1" xfId="0" applyFont="1" applyFill="1" applyBorder="1"/>
    <xf numFmtId="0" fontId="3" fillId="4" borderId="1" xfId="0" applyFont="1" applyFill="1" applyBorder="1"/>
    <xf numFmtId="0" fontId="6" fillId="0" borderId="0" xfId="0" applyFont="1" applyAlignment="1">
      <alignment horizontal="center" wrapText="1"/>
    </xf>
    <xf numFmtId="0" fontId="7" fillId="0" borderId="0" xfId="0" applyFont="1" applyAlignment="1">
      <alignment horizontal="center" wrapText="1"/>
    </xf>
    <xf numFmtId="0" fontId="6" fillId="0" borderId="0" xfId="0" applyFont="1" applyAlignment="1">
      <alignment vertical="center" wrapText="1"/>
    </xf>
    <xf numFmtId="0" fontId="6" fillId="0" borderId="0" xfId="0" applyFont="1" applyAlignment="1">
      <alignment wrapText="1"/>
    </xf>
    <xf numFmtId="0" fontId="7" fillId="0" borderId="0" xfId="0" applyFont="1" applyAlignment="1">
      <alignment horizontal="center" vertical="center" wrapText="1"/>
    </xf>
    <xf numFmtId="0" fontId="6" fillId="2" borderId="2" xfId="0" applyFont="1" applyFill="1" applyBorder="1" applyAlignment="1">
      <alignment horizontal="center" wrapText="1"/>
    </xf>
    <xf numFmtId="0" fontId="7" fillId="0" borderId="0" xfId="0" applyFont="1" applyAlignment="1">
      <alignment vertical="top" wrapText="1"/>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0" borderId="0" xfId="0" applyFont="1" applyAlignment="1">
      <alignment vertical="center" wrapText="1"/>
    </xf>
    <xf numFmtId="0" fontId="6"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1" fontId="8" fillId="2" borderId="2"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0" xfId="0" applyFont="1"/>
    <xf numFmtId="49" fontId="4" fillId="0" borderId="0" xfId="0" applyNumberFormat="1" applyFont="1"/>
    <xf numFmtId="12" fontId="4" fillId="0" borderId="0" xfId="0" applyNumberFormat="1" applyFont="1"/>
    <xf numFmtId="1" fontId="4" fillId="0" borderId="0" xfId="0" applyNumberFormat="1" applyFont="1"/>
    <xf numFmtId="1" fontId="4" fillId="0" borderId="0" xfId="0" applyNumberFormat="1" applyFont="1" applyAlignment="1">
      <alignment horizontal="center"/>
    </xf>
    <xf numFmtId="0" fontId="9" fillId="5" borderId="0" xfId="0" applyFont="1" applyFill="1" applyAlignment="1">
      <alignment horizontal="left"/>
    </xf>
    <xf numFmtId="0" fontId="8" fillId="3" borderId="2" xfId="0" applyFont="1" applyFill="1" applyBorder="1" applyAlignment="1">
      <alignment horizontal="right" vertical="center" wrapText="1"/>
    </xf>
    <xf numFmtId="0" fontId="8" fillId="0" borderId="2" xfId="0" applyFont="1" applyBorder="1" applyAlignment="1">
      <alignment horizontal="center" vertical="center" wrapText="1"/>
    </xf>
    <xf numFmtId="0" fontId="4" fillId="0" borderId="3" xfId="0" applyFont="1" applyBorder="1"/>
    <xf numFmtId="0" fontId="4" fillId="0" borderId="4" xfId="0" applyFont="1" applyBorder="1"/>
    <xf numFmtId="0" fontId="4" fillId="0" borderId="5" xfId="0" applyFont="1" applyBorder="1"/>
    <xf numFmtId="0" fontId="8" fillId="0" borderId="2" xfId="0" applyFont="1" applyBorder="1" applyAlignment="1">
      <alignment horizontal="right" vertical="center" wrapText="1"/>
    </xf>
    <xf numFmtId="14" fontId="4" fillId="0" borderId="0" xfId="0" applyNumberFormat="1" applyFont="1"/>
    <xf numFmtId="0" fontId="4" fillId="0" borderId="2" xfId="0" applyFont="1" applyBorder="1"/>
    <xf numFmtId="0" fontId="4" fillId="0" borderId="6" xfId="0" applyFont="1" applyBorder="1"/>
    <xf numFmtId="0" fontId="4" fillId="0" borderId="7" xfId="0" applyFont="1" applyBorder="1"/>
    <xf numFmtId="0" fontId="4" fillId="0" borderId="2" xfId="0" applyFont="1" applyBorder="1" applyAlignment="1">
      <alignment horizontal="right"/>
    </xf>
    <xf numFmtId="0" fontId="10" fillId="0" borderId="0" xfId="0" applyFont="1"/>
    <xf numFmtId="0" fontId="4" fillId="0" borderId="0" xfId="0" applyFont="1" applyAlignment="1">
      <alignment wrapText="1"/>
    </xf>
    <xf numFmtId="0" fontId="2" fillId="0" borderId="0" xfId="0" applyFont="1" applyAlignment="1">
      <alignment horizontal="right" wrapText="1"/>
    </xf>
    <xf numFmtId="0" fontId="4" fillId="0" borderId="0" xfId="0" applyFont="1" applyAlignment="1">
      <alignment horizontal="right"/>
    </xf>
    <xf numFmtId="0" fontId="4" fillId="0" borderId="0" xfId="0" applyFont="1" applyAlignment="1">
      <alignment horizontal="right" wrapText="1"/>
    </xf>
    <xf numFmtId="0" fontId="4" fillId="4" borderId="1" xfId="0" applyFont="1" applyFill="1" applyBorder="1" applyAlignment="1">
      <alignment wrapText="1"/>
    </xf>
    <xf numFmtId="0" fontId="11" fillId="0" borderId="0" xfId="0" applyFont="1" applyAlignment="1">
      <alignment wrapText="1"/>
    </xf>
    <xf numFmtId="0" fontId="2" fillId="0" borderId="0" xfId="0" applyFont="1" applyAlignment="1">
      <alignment vertical="center"/>
    </xf>
    <xf numFmtId="0" fontId="12" fillId="6" borderId="8" xfId="0" applyFont="1" applyFill="1" applyBorder="1" applyAlignment="1">
      <alignment horizontal="center" vertical="center" wrapText="1"/>
    </xf>
    <xf numFmtId="0" fontId="2" fillId="0" borderId="0" xfId="0" applyFont="1" applyAlignment="1">
      <alignment vertical="center" wrapText="1"/>
    </xf>
    <xf numFmtId="0" fontId="0" fillId="0" borderId="0" xfId="0"/>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defaultColWidth="14.42578125" defaultRowHeight="15" customHeight="1"/>
  <cols>
    <col min="1" max="1" width="11" customWidth="1"/>
    <col min="2" max="26" width="8.7109375" customWidth="1"/>
  </cols>
  <sheetData>
    <row r="1" spans="1:26" ht="18.75">
      <c r="A1" s="1" t="s">
        <v>0</v>
      </c>
      <c r="B1" s="1"/>
      <c r="C1" s="1"/>
      <c r="D1" s="1"/>
      <c r="E1" s="1"/>
      <c r="F1" s="1"/>
      <c r="G1" s="1"/>
      <c r="H1" s="1"/>
      <c r="I1" s="1"/>
      <c r="J1" s="1"/>
      <c r="K1" s="1"/>
      <c r="L1" s="1"/>
      <c r="M1" s="1"/>
      <c r="N1" s="1"/>
      <c r="O1" s="1"/>
      <c r="P1" s="1"/>
      <c r="Q1" s="1"/>
      <c r="R1" s="1"/>
      <c r="S1" s="1"/>
      <c r="T1" s="1"/>
      <c r="U1" s="1"/>
      <c r="V1" s="1"/>
      <c r="W1" s="1"/>
      <c r="X1" s="1"/>
      <c r="Y1" s="1"/>
      <c r="Z1" s="1"/>
    </row>
    <row r="2" spans="1:26" ht="18.75">
      <c r="A2" s="2" t="s">
        <v>1</v>
      </c>
      <c r="B2" s="1" t="s">
        <v>2</v>
      </c>
      <c r="C2" s="3"/>
      <c r="D2" s="3"/>
      <c r="E2" s="3"/>
      <c r="F2" s="3"/>
      <c r="G2" s="3"/>
      <c r="H2" s="3"/>
      <c r="I2" s="3"/>
      <c r="J2" s="3"/>
      <c r="K2" s="3"/>
      <c r="L2" s="3"/>
      <c r="M2" s="3"/>
      <c r="N2" s="3"/>
      <c r="O2" s="3"/>
      <c r="P2" s="3"/>
      <c r="Q2" s="3"/>
      <c r="R2" s="3"/>
      <c r="S2" s="3"/>
      <c r="T2" s="3"/>
      <c r="U2" s="3"/>
      <c r="V2" s="3"/>
      <c r="W2" s="3"/>
      <c r="X2" s="3"/>
      <c r="Y2" s="3"/>
      <c r="Z2" s="3"/>
    </row>
    <row r="3" spans="1:26" ht="18.75">
      <c r="A3" s="4">
        <v>1</v>
      </c>
      <c r="B3" s="5" t="s">
        <v>3</v>
      </c>
      <c r="C3" s="5"/>
      <c r="D3" s="5"/>
      <c r="E3" s="5"/>
      <c r="F3" s="5"/>
      <c r="G3" s="5"/>
      <c r="H3" s="5"/>
      <c r="I3" s="5"/>
      <c r="J3" s="5"/>
      <c r="K3" s="5"/>
      <c r="L3" s="5"/>
      <c r="M3" s="5"/>
      <c r="N3" s="5"/>
      <c r="O3" s="5"/>
      <c r="P3" s="5"/>
      <c r="Q3" s="5"/>
      <c r="R3" s="5"/>
    </row>
    <row r="4" spans="1:26">
      <c r="A4" s="6"/>
      <c r="B4" s="7" t="s">
        <v>4</v>
      </c>
    </row>
    <row r="5" spans="1:26">
      <c r="A5" s="6"/>
      <c r="B5" s="7" t="s">
        <v>5</v>
      </c>
    </row>
    <row r="6" spans="1:26">
      <c r="A6" s="6"/>
      <c r="B6" s="7" t="s">
        <v>6</v>
      </c>
    </row>
    <row r="7" spans="1:26">
      <c r="A7" s="6"/>
      <c r="B7" s="7" t="s">
        <v>7</v>
      </c>
    </row>
    <row r="8" spans="1:26">
      <c r="A8" s="6"/>
      <c r="B8" s="7" t="s">
        <v>8</v>
      </c>
    </row>
    <row r="9" spans="1:26">
      <c r="A9" s="6"/>
      <c r="B9" s="7" t="s">
        <v>9</v>
      </c>
    </row>
    <row r="10" spans="1:26">
      <c r="A10" s="6"/>
      <c r="B10" s="7" t="s">
        <v>10</v>
      </c>
    </row>
    <row r="11" spans="1:26" ht="18.75">
      <c r="A11" s="4">
        <v>2</v>
      </c>
      <c r="B11" s="5" t="s">
        <v>11</v>
      </c>
      <c r="C11" s="5"/>
      <c r="D11" s="5"/>
      <c r="E11" s="5"/>
      <c r="F11" s="5"/>
      <c r="G11" s="5"/>
      <c r="H11" s="5"/>
      <c r="I11" s="5"/>
      <c r="J11" s="5"/>
      <c r="K11" s="5"/>
      <c r="L11" s="5"/>
      <c r="M11" s="5"/>
      <c r="N11" s="5"/>
      <c r="O11" s="5"/>
      <c r="P11" s="5"/>
      <c r="Q11" s="5"/>
      <c r="R11" s="5"/>
    </row>
    <row r="12" spans="1:26" ht="18.75">
      <c r="A12" s="4">
        <v>3</v>
      </c>
      <c r="B12" s="5" t="s">
        <v>12</v>
      </c>
      <c r="C12" s="5"/>
      <c r="D12" s="5"/>
      <c r="E12" s="5"/>
      <c r="F12" s="5"/>
      <c r="G12" s="5"/>
      <c r="H12" s="5"/>
      <c r="I12" s="5"/>
      <c r="J12" s="5"/>
      <c r="K12" s="5"/>
      <c r="L12" s="5"/>
      <c r="M12" s="5"/>
      <c r="N12" s="5"/>
      <c r="O12" s="5"/>
      <c r="P12" s="5"/>
      <c r="Q12" s="5"/>
      <c r="R12" s="5"/>
    </row>
    <row r="13" spans="1:26" ht="18.75">
      <c r="A13" s="4">
        <v>4</v>
      </c>
      <c r="B13" s="8"/>
      <c r="C13" s="5" t="s">
        <v>13</v>
      </c>
      <c r="D13" s="5"/>
      <c r="E13" s="5"/>
      <c r="F13" s="5"/>
      <c r="G13" s="5"/>
      <c r="H13" s="5"/>
      <c r="I13" s="5"/>
      <c r="J13" s="5"/>
      <c r="K13" s="5"/>
      <c r="L13" s="5"/>
      <c r="M13" s="5"/>
      <c r="N13" s="5"/>
      <c r="O13" s="5"/>
      <c r="P13" s="5"/>
      <c r="Q13" s="5"/>
      <c r="R13" s="5"/>
    </row>
    <row r="14" spans="1:26" ht="18.75">
      <c r="A14" s="4">
        <v>5</v>
      </c>
      <c r="B14" s="9"/>
      <c r="C14" s="5" t="s">
        <v>14</v>
      </c>
      <c r="D14" s="5"/>
      <c r="E14" s="5"/>
      <c r="F14" s="5"/>
      <c r="G14" s="5"/>
      <c r="H14" s="5"/>
      <c r="I14" s="5"/>
      <c r="J14" s="5"/>
      <c r="K14" s="5"/>
      <c r="L14" s="5"/>
      <c r="M14" s="5"/>
      <c r="N14" s="5"/>
      <c r="O14" s="5"/>
      <c r="P14" s="5"/>
      <c r="Q14" s="5"/>
      <c r="R14" s="5"/>
    </row>
    <row r="15" spans="1:26" ht="18.75">
      <c r="A15" s="4">
        <v>6</v>
      </c>
      <c r="B15" s="10"/>
      <c r="C15" s="5" t="s">
        <v>15</v>
      </c>
      <c r="D15" s="5"/>
      <c r="E15" s="5"/>
      <c r="F15" s="5"/>
      <c r="G15" s="5"/>
      <c r="H15" s="5"/>
      <c r="I15" s="5"/>
      <c r="J15" s="5"/>
      <c r="K15" s="5"/>
      <c r="L15" s="5"/>
      <c r="M15" s="5"/>
      <c r="N15" s="5"/>
      <c r="O15" s="5"/>
      <c r="P15" s="5"/>
      <c r="Q15" s="5"/>
      <c r="R15" s="5"/>
    </row>
    <row r="16" spans="1:26" ht="18.75">
      <c r="A16" s="4">
        <v>7</v>
      </c>
      <c r="B16" s="5" t="s">
        <v>16</v>
      </c>
      <c r="C16" s="5"/>
      <c r="D16" s="5"/>
      <c r="E16" s="5"/>
      <c r="F16" s="5"/>
      <c r="G16" s="5"/>
      <c r="H16" s="5"/>
      <c r="I16" s="5"/>
      <c r="J16" s="5"/>
      <c r="K16" s="5"/>
      <c r="L16" s="5"/>
      <c r="M16" s="5"/>
      <c r="N16" s="5"/>
      <c r="O16" s="5"/>
      <c r="P16" s="5"/>
      <c r="Q16" s="5"/>
      <c r="R16" s="5"/>
    </row>
    <row r="17" spans="1:26" ht="18.75">
      <c r="A17" s="4">
        <v>8</v>
      </c>
      <c r="B17" s="5" t="s">
        <v>17</v>
      </c>
    </row>
    <row r="18" spans="1:26" ht="18.75">
      <c r="A18" s="4">
        <v>9</v>
      </c>
      <c r="B18" s="5" t="s">
        <v>18</v>
      </c>
      <c r="C18" s="5"/>
      <c r="D18" s="5"/>
      <c r="E18" s="5"/>
      <c r="F18" s="5"/>
      <c r="G18" s="5"/>
      <c r="H18" s="5"/>
      <c r="I18" s="5"/>
      <c r="J18" s="5"/>
      <c r="K18" s="5"/>
      <c r="L18" s="5"/>
      <c r="M18" s="5"/>
      <c r="N18" s="5"/>
      <c r="O18" s="5"/>
      <c r="P18" s="5"/>
      <c r="Q18" s="5"/>
      <c r="R18" s="5"/>
      <c r="S18" s="5"/>
      <c r="T18" s="5"/>
      <c r="U18" s="5"/>
      <c r="V18" s="5"/>
      <c r="W18" s="5"/>
      <c r="X18" s="5"/>
      <c r="Y18" s="5"/>
      <c r="Z18" s="5"/>
    </row>
    <row r="19" spans="1:26" ht="18.75">
      <c r="A19" s="4">
        <v>10</v>
      </c>
      <c r="B19" s="5"/>
      <c r="C19" s="5"/>
      <c r="D19" s="5"/>
      <c r="E19" s="5"/>
      <c r="F19" s="5"/>
      <c r="G19" s="5"/>
      <c r="H19" s="5"/>
      <c r="I19" s="5"/>
      <c r="J19" s="5"/>
      <c r="K19" s="5"/>
      <c r="L19" s="5"/>
      <c r="M19" s="5"/>
      <c r="N19" s="5"/>
      <c r="O19" s="5"/>
      <c r="P19" s="5"/>
      <c r="Q19" s="5"/>
      <c r="R19" s="5"/>
      <c r="S19" s="5"/>
      <c r="T19" s="5"/>
      <c r="U19" s="5"/>
      <c r="V19" s="5"/>
      <c r="W19" s="5"/>
      <c r="X19" s="5"/>
      <c r="Y19" s="5"/>
      <c r="Z19" s="5"/>
    </row>
    <row r="20" spans="1:26" ht="18.75">
      <c r="A20" s="2"/>
      <c r="B20" s="5"/>
      <c r="C20" s="5"/>
      <c r="D20" s="5"/>
      <c r="E20" s="5"/>
      <c r="F20" s="5"/>
      <c r="G20" s="5"/>
      <c r="H20" s="5"/>
      <c r="I20" s="5"/>
      <c r="J20" s="5"/>
      <c r="K20" s="5"/>
      <c r="L20" s="5"/>
      <c r="M20" s="5"/>
      <c r="N20" s="5"/>
      <c r="O20" s="5"/>
      <c r="P20" s="5"/>
      <c r="Q20" s="5"/>
      <c r="R20" s="5"/>
      <c r="S20" s="5"/>
      <c r="T20" s="5"/>
      <c r="U20" s="5"/>
      <c r="V20" s="5"/>
      <c r="W20" s="5"/>
      <c r="X20" s="5"/>
      <c r="Y20" s="5"/>
      <c r="Z20" s="5"/>
    </row>
    <row r="21" spans="1:26" ht="15.75" customHeight="1">
      <c r="A21" s="2"/>
      <c r="B21" s="5"/>
      <c r="C21" s="5"/>
      <c r="D21" s="5"/>
      <c r="E21" s="5"/>
      <c r="F21" s="5"/>
      <c r="G21" s="5"/>
      <c r="H21" s="5"/>
      <c r="I21" s="5"/>
      <c r="J21" s="5"/>
      <c r="K21" s="5"/>
      <c r="L21" s="5"/>
      <c r="M21" s="5"/>
      <c r="N21" s="5"/>
      <c r="O21" s="5"/>
      <c r="P21" s="5"/>
      <c r="Q21" s="5"/>
      <c r="R21" s="5"/>
      <c r="S21" s="5"/>
      <c r="T21" s="5"/>
      <c r="U21" s="5"/>
      <c r="V21" s="5"/>
      <c r="W21" s="5"/>
      <c r="X21" s="5"/>
      <c r="Y21" s="5"/>
      <c r="Z21" s="5"/>
    </row>
    <row r="22" spans="1:26" ht="15.75" customHeight="1">
      <c r="A22" s="4"/>
      <c r="B22" s="5"/>
      <c r="C22" s="5"/>
      <c r="D22" s="5"/>
      <c r="E22" s="5"/>
      <c r="F22" s="5"/>
      <c r="G22" s="5"/>
      <c r="H22" s="5"/>
      <c r="I22" s="5"/>
      <c r="J22" s="5"/>
      <c r="K22" s="5"/>
      <c r="L22" s="5"/>
      <c r="M22" s="5"/>
      <c r="N22" s="5"/>
      <c r="O22" s="5"/>
      <c r="P22" s="5"/>
      <c r="Q22" s="5"/>
      <c r="R22" s="5"/>
      <c r="S22" s="5"/>
      <c r="T22" s="5"/>
      <c r="U22" s="5"/>
      <c r="V22" s="5"/>
      <c r="W22" s="5"/>
      <c r="X22" s="5"/>
      <c r="Y22" s="5"/>
      <c r="Z22" s="5"/>
    </row>
    <row r="23" spans="1:26" ht="15.75" customHeight="1">
      <c r="A23" s="4"/>
      <c r="B23" s="5"/>
      <c r="C23" s="5"/>
      <c r="D23" s="5"/>
      <c r="E23" s="5"/>
      <c r="F23" s="5"/>
      <c r="G23" s="5"/>
      <c r="H23" s="5"/>
      <c r="I23" s="5"/>
      <c r="J23" s="5"/>
      <c r="K23" s="5"/>
      <c r="L23" s="5"/>
      <c r="M23" s="5"/>
      <c r="N23" s="5"/>
      <c r="O23" s="5"/>
      <c r="P23" s="5"/>
      <c r="Q23" s="5"/>
      <c r="R23" s="5"/>
      <c r="S23" s="5"/>
      <c r="T23" s="5"/>
      <c r="U23" s="5"/>
      <c r="V23" s="5"/>
      <c r="W23" s="5"/>
      <c r="X23" s="5"/>
      <c r="Y23" s="5"/>
      <c r="Z23" s="5"/>
    </row>
    <row r="24" spans="1:26" ht="15.75" customHeight="1">
      <c r="A24" s="6"/>
    </row>
    <row r="25" spans="1:26" ht="15.75" customHeight="1">
      <c r="A25" s="6"/>
    </row>
    <row r="26" spans="1:26" ht="15.75" customHeight="1">
      <c r="A26" s="6"/>
    </row>
    <row r="27" spans="1:26" ht="15.75" customHeight="1">
      <c r="A27" s="6"/>
    </row>
    <row r="28" spans="1:26" ht="15.75" customHeight="1">
      <c r="A28" s="6"/>
    </row>
    <row r="29" spans="1:26" ht="15.75" customHeight="1">
      <c r="A29" s="6"/>
    </row>
    <row r="30" spans="1:26" ht="15.75" customHeight="1">
      <c r="A30" s="6"/>
    </row>
    <row r="31" spans="1:26" ht="15.75" customHeight="1">
      <c r="A31" s="6"/>
    </row>
    <row r="32" spans="1:26" ht="15.75" customHeight="1">
      <c r="A32" s="6"/>
    </row>
    <row r="33" spans="1:1" ht="15.75" customHeight="1">
      <c r="A33" s="6"/>
    </row>
    <row r="34" spans="1:1" ht="15.75" customHeight="1">
      <c r="A34" s="6"/>
    </row>
    <row r="35" spans="1:1" ht="15.75" customHeight="1">
      <c r="A35" s="6"/>
    </row>
    <row r="36" spans="1:1" ht="15.75" customHeight="1">
      <c r="A36" s="6"/>
    </row>
    <row r="37" spans="1:1" ht="15.75" customHeight="1">
      <c r="A37" s="6"/>
    </row>
    <row r="38" spans="1:1" ht="15.75" customHeight="1">
      <c r="A38" s="6"/>
    </row>
    <row r="39" spans="1:1" ht="15.75" customHeight="1">
      <c r="A39" s="6"/>
    </row>
    <row r="40" spans="1:1" ht="15.75" customHeight="1">
      <c r="A40" s="6"/>
    </row>
    <row r="41" spans="1:1" ht="15.75" customHeight="1">
      <c r="A41" s="6"/>
    </row>
    <row r="42" spans="1:1" ht="15.75" customHeight="1">
      <c r="A42" s="6"/>
    </row>
    <row r="43" spans="1:1" ht="15.75" customHeight="1">
      <c r="A43" s="6"/>
    </row>
    <row r="44" spans="1:1" ht="15.75" customHeight="1">
      <c r="A44" s="6"/>
    </row>
    <row r="45" spans="1:1" ht="15.75" customHeight="1">
      <c r="A45" s="6"/>
    </row>
    <row r="46" spans="1:1" ht="15.75" customHeight="1">
      <c r="A46" s="6"/>
    </row>
    <row r="47" spans="1:1" ht="15.75" customHeight="1">
      <c r="A47" s="6"/>
    </row>
    <row r="48" spans="1:1" ht="15.75" customHeight="1">
      <c r="A48" s="6"/>
    </row>
    <row r="49" spans="1:1" ht="15.75" customHeight="1">
      <c r="A49" s="6"/>
    </row>
    <row r="50" spans="1:1" ht="15.75" customHeight="1">
      <c r="A50" s="6"/>
    </row>
    <row r="51" spans="1:1" ht="15.75" customHeight="1">
      <c r="A51" s="6"/>
    </row>
    <row r="52" spans="1:1" ht="15.75" customHeight="1">
      <c r="A52" s="6"/>
    </row>
    <row r="53" spans="1:1" ht="15.75" customHeight="1">
      <c r="A53" s="6"/>
    </row>
    <row r="54" spans="1:1" ht="15.75" customHeight="1">
      <c r="A54" s="6"/>
    </row>
    <row r="55" spans="1:1" ht="15.75" customHeight="1">
      <c r="A55" s="6"/>
    </row>
    <row r="56" spans="1:1" ht="15.75" customHeight="1">
      <c r="A56" s="6"/>
    </row>
    <row r="57" spans="1:1" ht="15.75" customHeight="1">
      <c r="A57" s="6"/>
    </row>
    <row r="58" spans="1:1" ht="15.75" customHeight="1">
      <c r="A58" s="6"/>
    </row>
    <row r="59" spans="1:1" ht="15.75" customHeight="1">
      <c r="A59" s="6"/>
    </row>
    <row r="60" spans="1:1" ht="15.75" customHeight="1">
      <c r="A60" s="6"/>
    </row>
    <row r="61" spans="1:1" ht="15.75" customHeight="1">
      <c r="A61" s="6"/>
    </row>
    <row r="62" spans="1:1" ht="15.75" customHeight="1">
      <c r="A62" s="6"/>
    </row>
    <row r="63" spans="1:1" ht="15.75" customHeight="1">
      <c r="A63" s="6"/>
    </row>
    <row r="64" spans="1:1" ht="15.75" customHeight="1">
      <c r="A64" s="6"/>
    </row>
    <row r="65" spans="1:1" ht="15.75" customHeight="1">
      <c r="A65" s="6"/>
    </row>
    <row r="66" spans="1:1" ht="15.75" customHeight="1">
      <c r="A66" s="6"/>
    </row>
    <row r="67" spans="1:1" ht="15.75" customHeight="1">
      <c r="A67" s="6"/>
    </row>
    <row r="68" spans="1:1" ht="15.75" customHeight="1">
      <c r="A68" s="6"/>
    </row>
    <row r="69" spans="1:1" ht="15.75" customHeight="1">
      <c r="A69" s="6"/>
    </row>
    <row r="70" spans="1:1" ht="15.75" customHeight="1">
      <c r="A70" s="6"/>
    </row>
    <row r="71" spans="1:1" ht="15.75" customHeight="1">
      <c r="A71" s="6"/>
    </row>
    <row r="72" spans="1:1" ht="15.75" customHeight="1">
      <c r="A72" s="6"/>
    </row>
    <row r="73" spans="1:1" ht="15.75" customHeight="1">
      <c r="A73" s="6"/>
    </row>
    <row r="74" spans="1:1" ht="15.75" customHeight="1">
      <c r="A74" s="6"/>
    </row>
    <row r="75" spans="1:1" ht="15.75" customHeight="1">
      <c r="A75" s="6"/>
    </row>
    <row r="76" spans="1:1" ht="15.75" customHeight="1">
      <c r="A76" s="6"/>
    </row>
    <row r="77" spans="1:1" ht="15.75" customHeight="1">
      <c r="A77" s="6"/>
    </row>
    <row r="78" spans="1:1" ht="15.75" customHeight="1">
      <c r="A78" s="6"/>
    </row>
    <row r="79" spans="1:1" ht="15.75" customHeight="1">
      <c r="A79" s="6"/>
    </row>
    <row r="80" spans="1:1" ht="15.75" customHeight="1">
      <c r="A80" s="6"/>
    </row>
    <row r="81" spans="1:1" ht="15.75" customHeight="1">
      <c r="A81" s="6"/>
    </row>
    <row r="82" spans="1:1" ht="15.75" customHeight="1">
      <c r="A82" s="6"/>
    </row>
    <row r="83" spans="1:1" ht="15.75" customHeight="1">
      <c r="A83" s="6"/>
    </row>
    <row r="84" spans="1:1" ht="15.75" customHeight="1">
      <c r="A84" s="6"/>
    </row>
    <row r="85" spans="1:1" ht="15.75" customHeight="1">
      <c r="A85" s="6"/>
    </row>
    <row r="86" spans="1:1" ht="15.75" customHeight="1">
      <c r="A86" s="6"/>
    </row>
    <row r="87" spans="1:1" ht="15.75" customHeight="1">
      <c r="A87" s="6"/>
    </row>
    <row r="88" spans="1:1" ht="15.75" customHeight="1">
      <c r="A88" s="6"/>
    </row>
    <row r="89" spans="1:1" ht="15.75" customHeight="1">
      <c r="A89" s="6"/>
    </row>
    <row r="90" spans="1:1" ht="15.75" customHeight="1">
      <c r="A90" s="6"/>
    </row>
    <row r="91" spans="1:1" ht="15.75" customHeight="1">
      <c r="A91" s="6"/>
    </row>
    <row r="92" spans="1:1" ht="15.75" customHeight="1">
      <c r="A92" s="6"/>
    </row>
    <row r="93" spans="1:1" ht="15.75" customHeight="1">
      <c r="A93" s="6"/>
    </row>
    <row r="94" spans="1:1" ht="15.75" customHeight="1">
      <c r="A94" s="6"/>
    </row>
    <row r="95" spans="1:1" ht="15.75" customHeight="1">
      <c r="A95" s="6"/>
    </row>
    <row r="96" spans="1:1" ht="15.75" customHeight="1">
      <c r="A96" s="6"/>
    </row>
    <row r="97" spans="1:1" ht="15.75" customHeight="1">
      <c r="A97" s="6"/>
    </row>
    <row r="98" spans="1:1" ht="15.75" customHeight="1">
      <c r="A98" s="6"/>
    </row>
    <row r="99" spans="1:1" ht="15.75" customHeight="1">
      <c r="A99" s="6"/>
    </row>
    <row r="100" spans="1:1" ht="15.75" customHeight="1">
      <c r="A100" s="6"/>
    </row>
    <row r="101" spans="1:1" ht="15.75" customHeight="1">
      <c r="A101" s="6"/>
    </row>
    <row r="102" spans="1:1" ht="15.75" customHeight="1">
      <c r="A102" s="6"/>
    </row>
    <row r="103" spans="1:1" ht="15.75" customHeight="1">
      <c r="A103" s="6"/>
    </row>
    <row r="104" spans="1:1" ht="15.75" customHeight="1">
      <c r="A104" s="6"/>
    </row>
    <row r="105" spans="1:1" ht="15.75" customHeight="1">
      <c r="A105" s="6"/>
    </row>
    <row r="106" spans="1:1" ht="15.75" customHeight="1">
      <c r="A106" s="6"/>
    </row>
    <row r="107" spans="1:1" ht="15.75" customHeight="1">
      <c r="A107" s="6"/>
    </row>
    <row r="108" spans="1:1" ht="15.75" customHeight="1">
      <c r="A108" s="6"/>
    </row>
    <row r="109" spans="1:1" ht="15.75" customHeight="1">
      <c r="A109" s="6"/>
    </row>
    <row r="110" spans="1:1" ht="15.75" customHeight="1">
      <c r="A110" s="6"/>
    </row>
    <row r="111" spans="1:1" ht="15.75" customHeight="1">
      <c r="A111" s="6"/>
    </row>
    <row r="112" spans="1:1" ht="15.75" customHeight="1">
      <c r="A112" s="6"/>
    </row>
    <row r="113" spans="1:1" ht="15.75" customHeight="1">
      <c r="A113" s="6"/>
    </row>
    <row r="114" spans="1:1" ht="15.75" customHeight="1">
      <c r="A114" s="6"/>
    </row>
    <row r="115" spans="1:1" ht="15.75" customHeight="1">
      <c r="A115" s="6"/>
    </row>
    <row r="116" spans="1:1" ht="15.75" customHeight="1">
      <c r="A116" s="6"/>
    </row>
    <row r="117" spans="1:1" ht="15.75" customHeight="1">
      <c r="A117" s="6"/>
    </row>
    <row r="118" spans="1:1" ht="15.75" customHeight="1">
      <c r="A118" s="6"/>
    </row>
    <row r="119" spans="1:1" ht="15.75" customHeight="1">
      <c r="A119" s="6"/>
    </row>
    <row r="120" spans="1:1" ht="15.75" customHeight="1">
      <c r="A120" s="6"/>
    </row>
    <row r="121" spans="1:1" ht="15.75" customHeight="1">
      <c r="A121" s="6"/>
    </row>
    <row r="122" spans="1:1" ht="15.75" customHeight="1">
      <c r="A122" s="6"/>
    </row>
    <row r="123" spans="1:1" ht="15.75" customHeight="1">
      <c r="A123" s="6"/>
    </row>
    <row r="124" spans="1:1" ht="15.75" customHeight="1">
      <c r="A124" s="6"/>
    </row>
    <row r="125" spans="1:1" ht="15.75" customHeight="1">
      <c r="A125" s="6"/>
    </row>
    <row r="126" spans="1:1" ht="15.75" customHeight="1">
      <c r="A126" s="6"/>
    </row>
    <row r="127" spans="1:1" ht="15.75" customHeight="1">
      <c r="A127" s="6"/>
    </row>
    <row r="128" spans="1:1" ht="15.75" customHeight="1">
      <c r="A128" s="6"/>
    </row>
    <row r="129" spans="1:1" ht="15.75" customHeight="1">
      <c r="A129" s="6"/>
    </row>
    <row r="130" spans="1:1" ht="15.75" customHeight="1">
      <c r="A130" s="6"/>
    </row>
    <row r="131" spans="1:1" ht="15.75" customHeight="1">
      <c r="A131" s="6"/>
    </row>
    <row r="132" spans="1:1" ht="15.75" customHeight="1">
      <c r="A132" s="6"/>
    </row>
    <row r="133" spans="1:1" ht="15.75" customHeight="1">
      <c r="A133" s="6"/>
    </row>
    <row r="134" spans="1:1" ht="15.75" customHeight="1">
      <c r="A134" s="6"/>
    </row>
    <row r="135" spans="1:1" ht="15.75" customHeight="1">
      <c r="A135" s="6"/>
    </row>
    <row r="136" spans="1:1" ht="15.75" customHeight="1">
      <c r="A136" s="6"/>
    </row>
    <row r="137" spans="1:1" ht="15.75" customHeight="1">
      <c r="A137" s="6"/>
    </row>
    <row r="138" spans="1:1" ht="15.75" customHeight="1">
      <c r="A138" s="6"/>
    </row>
    <row r="139" spans="1:1" ht="15.75" customHeight="1">
      <c r="A139" s="6"/>
    </row>
    <row r="140" spans="1:1" ht="15.75" customHeight="1">
      <c r="A140" s="6"/>
    </row>
    <row r="141" spans="1:1" ht="15.75" customHeight="1">
      <c r="A141" s="6"/>
    </row>
    <row r="142" spans="1:1" ht="15.75" customHeight="1">
      <c r="A142" s="6"/>
    </row>
    <row r="143" spans="1:1" ht="15.75" customHeight="1">
      <c r="A143" s="6"/>
    </row>
    <row r="144" spans="1:1" ht="15.75" customHeight="1">
      <c r="A144" s="6"/>
    </row>
    <row r="145" spans="1:1" ht="15.75" customHeight="1">
      <c r="A145" s="6"/>
    </row>
    <row r="146" spans="1:1" ht="15.75" customHeight="1">
      <c r="A146" s="6"/>
    </row>
    <row r="147" spans="1:1" ht="15.75" customHeight="1">
      <c r="A147" s="6"/>
    </row>
    <row r="148" spans="1:1" ht="15.75" customHeight="1">
      <c r="A148" s="6"/>
    </row>
    <row r="149" spans="1:1" ht="15.75" customHeight="1">
      <c r="A149" s="6"/>
    </row>
    <row r="150" spans="1:1" ht="15.75" customHeight="1">
      <c r="A150" s="6"/>
    </row>
    <row r="151" spans="1:1" ht="15.75" customHeight="1">
      <c r="A151" s="6"/>
    </row>
    <row r="152" spans="1:1" ht="15.75" customHeight="1">
      <c r="A152" s="6"/>
    </row>
    <row r="153" spans="1:1" ht="15.75" customHeight="1">
      <c r="A153" s="6"/>
    </row>
    <row r="154" spans="1:1" ht="15.75" customHeight="1">
      <c r="A154" s="6"/>
    </row>
    <row r="155" spans="1:1" ht="15.75" customHeight="1">
      <c r="A155" s="6"/>
    </row>
    <row r="156" spans="1:1" ht="15.75" customHeight="1">
      <c r="A156" s="6"/>
    </row>
    <row r="157" spans="1:1" ht="15.75" customHeight="1">
      <c r="A157" s="6"/>
    </row>
    <row r="158" spans="1:1" ht="15.75" customHeight="1">
      <c r="A158" s="6"/>
    </row>
    <row r="159" spans="1:1" ht="15.75" customHeight="1">
      <c r="A159" s="6"/>
    </row>
    <row r="160" spans="1:1" ht="15.75" customHeight="1">
      <c r="A160" s="6"/>
    </row>
    <row r="161" spans="1:1" ht="15.75" customHeight="1">
      <c r="A161" s="6"/>
    </row>
    <row r="162" spans="1:1" ht="15.75" customHeight="1">
      <c r="A162" s="6"/>
    </row>
    <row r="163" spans="1:1" ht="15.75" customHeight="1">
      <c r="A163" s="6"/>
    </row>
    <row r="164" spans="1:1" ht="15.75" customHeight="1">
      <c r="A164" s="6"/>
    </row>
    <row r="165" spans="1:1" ht="15.75" customHeight="1">
      <c r="A165" s="6"/>
    </row>
    <row r="166" spans="1:1" ht="15.75" customHeight="1">
      <c r="A166" s="6"/>
    </row>
    <row r="167" spans="1:1" ht="15.75" customHeight="1">
      <c r="A167" s="6"/>
    </row>
    <row r="168" spans="1:1" ht="15.75" customHeight="1">
      <c r="A168" s="6"/>
    </row>
    <row r="169" spans="1:1" ht="15.75" customHeight="1">
      <c r="A169" s="6"/>
    </row>
    <row r="170" spans="1:1" ht="15.75" customHeight="1">
      <c r="A170" s="6"/>
    </row>
    <row r="171" spans="1:1" ht="15.75" customHeight="1">
      <c r="A171" s="6"/>
    </row>
    <row r="172" spans="1:1" ht="15.75" customHeight="1">
      <c r="A172" s="6"/>
    </row>
    <row r="173" spans="1:1" ht="15.75" customHeight="1">
      <c r="A173" s="6"/>
    </row>
    <row r="174" spans="1:1" ht="15.75" customHeight="1">
      <c r="A174" s="6"/>
    </row>
    <row r="175" spans="1:1" ht="15.75" customHeight="1">
      <c r="A175" s="6"/>
    </row>
    <row r="176" spans="1:1" ht="15.75" customHeight="1">
      <c r="A176" s="6"/>
    </row>
    <row r="177" spans="1:1" ht="15.75" customHeight="1">
      <c r="A177" s="6"/>
    </row>
    <row r="178" spans="1:1" ht="15.75" customHeight="1">
      <c r="A178" s="6"/>
    </row>
    <row r="179" spans="1:1" ht="15.75" customHeight="1">
      <c r="A179" s="6"/>
    </row>
    <row r="180" spans="1:1" ht="15.75" customHeight="1">
      <c r="A180" s="6"/>
    </row>
    <row r="181" spans="1:1" ht="15.75" customHeight="1">
      <c r="A181" s="6"/>
    </row>
    <row r="182" spans="1:1" ht="15.75" customHeight="1">
      <c r="A182" s="6"/>
    </row>
    <row r="183" spans="1:1" ht="15.75" customHeight="1">
      <c r="A183" s="6"/>
    </row>
    <row r="184" spans="1:1" ht="15.75" customHeight="1">
      <c r="A184" s="6"/>
    </row>
    <row r="185" spans="1:1" ht="15.75" customHeight="1">
      <c r="A185" s="6"/>
    </row>
    <row r="186" spans="1:1" ht="15.75" customHeight="1">
      <c r="A186" s="6"/>
    </row>
    <row r="187" spans="1:1" ht="15.75" customHeight="1">
      <c r="A187" s="6"/>
    </row>
    <row r="188" spans="1:1" ht="15.75" customHeight="1">
      <c r="A188" s="6"/>
    </row>
    <row r="189" spans="1:1" ht="15.75" customHeight="1">
      <c r="A189" s="6"/>
    </row>
    <row r="190" spans="1:1" ht="15.75" customHeight="1">
      <c r="A190" s="6"/>
    </row>
    <row r="191" spans="1:1" ht="15.75" customHeight="1">
      <c r="A191" s="6"/>
    </row>
    <row r="192" spans="1:1" ht="15.75" customHeight="1">
      <c r="A192" s="6"/>
    </row>
    <row r="193" spans="1:1" ht="15.75" customHeight="1">
      <c r="A193" s="6"/>
    </row>
    <row r="194" spans="1:1" ht="15.75" customHeight="1">
      <c r="A194" s="6"/>
    </row>
    <row r="195" spans="1:1" ht="15.75" customHeight="1">
      <c r="A195" s="6"/>
    </row>
    <row r="196" spans="1:1" ht="15.75" customHeight="1">
      <c r="A196" s="6"/>
    </row>
    <row r="197" spans="1:1" ht="15.75" customHeight="1">
      <c r="A197" s="6"/>
    </row>
    <row r="198" spans="1:1" ht="15.75" customHeight="1">
      <c r="A198" s="6"/>
    </row>
    <row r="199" spans="1:1" ht="15.75" customHeight="1">
      <c r="A199" s="6"/>
    </row>
    <row r="200" spans="1:1" ht="15.75" customHeight="1">
      <c r="A200" s="6"/>
    </row>
    <row r="201" spans="1:1" ht="15.75" customHeight="1">
      <c r="A201" s="6"/>
    </row>
    <row r="202" spans="1:1" ht="15.75" customHeight="1">
      <c r="A202" s="6"/>
    </row>
    <row r="203" spans="1:1" ht="15.75" customHeight="1">
      <c r="A203" s="6"/>
    </row>
    <row r="204" spans="1:1" ht="15.75" customHeight="1">
      <c r="A204" s="6"/>
    </row>
    <row r="205" spans="1:1" ht="15.75" customHeight="1">
      <c r="A205" s="6"/>
    </row>
    <row r="206" spans="1:1" ht="15.75" customHeight="1">
      <c r="A206" s="6"/>
    </row>
    <row r="207" spans="1:1" ht="15.75" customHeight="1">
      <c r="A207" s="6"/>
    </row>
    <row r="208" spans="1:1" ht="15.75" customHeight="1">
      <c r="A208" s="6"/>
    </row>
    <row r="209" spans="1:1" ht="15.75" customHeight="1">
      <c r="A209" s="6"/>
    </row>
    <row r="210" spans="1:1" ht="15.75" customHeight="1">
      <c r="A210" s="6"/>
    </row>
    <row r="211" spans="1:1" ht="15.75" customHeight="1">
      <c r="A211" s="6"/>
    </row>
    <row r="212" spans="1:1" ht="15.75" customHeight="1">
      <c r="A212" s="6"/>
    </row>
    <row r="213" spans="1:1" ht="15.75" customHeight="1">
      <c r="A213" s="6"/>
    </row>
    <row r="214" spans="1:1" ht="15.75" customHeight="1">
      <c r="A214" s="6"/>
    </row>
    <row r="215" spans="1:1" ht="15.75" customHeight="1">
      <c r="A215" s="6"/>
    </row>
    <row r="216" spans="1:1" ht="15.75" customHeight="1">
      <c r="A216" s="6"/>
    </row>
    <row r="217" spans="1:1" ht="15.75" customHeight="1">
      <c r="A217" s="6"/>
    </row>
    <row r="218" spans="1:1" ht="15.75" customHeight="1">
      <c r="A218" s="6"/>
    </row>
    <row r="219" spans="1:1" ht="15.75" customHeight="1">
      <c r="A219" s="6"/>
    </row>
    <row r="220" spans="1:1" ht="15.75" customHeight="1">
      <c r="A220" s="6"/>
    </row>
    <row r="221" spans="1:1" ht="15.75" customHeight="1">
      <c r="A221" s="6"/>
    </row>
    <row r="222" spans="1:1" ht="15.75" customHeight="1">
      <c r="A222" s="6"/>
    </row>
    <row r="223" spans="1:1" ht="15.75" customHeight="1">
      <c r="A223" s="6"/>
    </row>
    <row r="224" spans="1:1" ht="15.75" customHeight="1">
      <c r="A224" s="6"/>
    </row>
    <row r="225" spans="1:1" ht="15.75" customHeight="1">
      <c r="A225" s="6"/>
    </row>
    <row r="226" spans="1:1" ht="15.75" customHeight="1">
      <c r="A226" s="6"/>
    </row>
    <row r="227" spans="1:1" ht="15.75" customHeight="1">
      <c r="A227" s="6"/>
    </row>
    <row r="228" spans="1:1" ht="15.75" customHeight="1">
      <c r="A228" s="6"/>
    </row>
    <row r="229" spans="1:1" ht="15.75" customHeight="1">
      <c r="A229" s="6"/>
    </row>
    <row r="230" spans="1:1" ht="15.75" customHeight="1">
      <c r="A230" s="6"/>
    </row>
    <row r="231" spans="1:1" ht="15.75" customHeight="1">
      <c r="A231" s="6"/>
    </row>
    <row r="232" spans="1:1" ht="15.75" customHeight="1">
      <c r="A232" s="6"/>
    </row>
    <row r="233" spans="1:1" ht="15.75" customHeight="1">
      <c r="A233" s="6"/>
    </row>
    <row r="234" spans="1:1" ht="15.75" customHeight="1">
      <c r="A234" s="6"/>
    </row>
    <row r="235" spans="1:1" ht="15.75" customHeight="1">
      <c r="A235" s="6"/>
    </row>
    <row r="236" spans="1:1" ht="15.75" customHeight="1">
      <c r="A236" s="6"/>
    </row>
    <row r="237" spans="1:1" ht="15.75" customHeight="1">
      <c r="A237" s="6"/>
    </row>
    <row r="238" spans="1:1" ht="15.75" customHeight="1">
      <c r="A238" s="6"/>
    </row>
    <row r="239" spans="1:1" ht="15.75" customHeight="1">
      <c r="A239" s="6"/>
    </row>
    <row r="240" spans="1:1" ht="15.75" customHeight="1">
      <c r="A240" s="6"/>
    </row>
    <row r="241" spans="1:1" ht="15.75" customHeight="1">
      <c r="A241" s="6"/>
    </row>
    <row r="242" spans="1:1" ht="15.75" customHeight="1">
      <c r="A242" s="6"/>
    </row>
    <row r="243" spans="1:1" ht="15.75" customHeight="1">
      <c r="A243" s="6"/>
    </row>
    <row r="244" spans="1:1" ht="15.75" customHeight="1">
      <c r="A244" s="6"/>
    </row>
    <row r="245" spans="1:1" ht="15.75" customHeight="1">
      <c r="A245" s="6"/>
    </row>
    <row r="246" spans="1:1" ht="15.75" customHeight="1">
      <c r="A246" s="6"/>
    </row>
    <row r="247" spans="1:1" ht="15.75" customHeight="1">
      <c r="A247" s="6"/>
    </row>
    <row r="248" spans="1:1" ht="15.75" customHeight="1">
      <c r="A248" s="6"/>
    </row>
    <row r="249" spans="1:1" ht="15.75" customHeight="1">
      <c r="A249" s="6"/>
    </row>
    <row r="250" spans="1:1" ht="15.75" customHeight="1">
      <c r="A250" s="6"/>
    </row>
    <row r="251" spans="1:1" ht="15.75" customHeight="1">
      <c r="A251" s="6"/>
    </row>
    <row r="252" spans="1:1" ht="15.75" customHeight="1">
      <c r="A252" s="6"/>
    </row>
    <row r="253" spans="1:1" ht="15.75" customHeight="1">
      <c r="A253" s="6"/>
    </row>
    <row r="254" spans="1:1" ht="15.75" customHeight="1">
      <c r="A254" s="6"/>
    </row>
    <row r="255" spans="1:1" ht="15.75" customHeight="1">
      <c r="A255" s="6"/>
    </row>
    <row r="256" spans="1:1" ht="15.75" customHeight="1">
      <c r="A256" s="6"/>
    </row>
    <row r="257" spans="1:1" ht="15.75" customHeight="1">
      <c r="A257" s="6"/>
    </row>
    <row r="258" spans="1:1" ht="15.75" customHeight="1">
      <c r="A258" s="6"/>
    </row>
    <row r="259" spans="1:1" ht="15.75" customHeight="1">
      <c r="A259" s="6"/>
    </row>
    <row r="260" spans="1:1" ht="15.75" customHeight="1">
      <c r="A260" s="6"/>
    </row>
    <row r="261" spans="1:1" ht="15.75" customHeight="1">
      <c r="A261" s="6"/>
    </row>
    <row r="262" spans="1:1" ht="15.75" customHeight="1">
      <c r="A262" s="6"/>
    </row>
    <row r="263" spans="1:1" ht="15.75" customHeight="1">
      <c r="A263" s="6"/>
    </row>
    <row r="264" spans="1:1" ht="15.75" customHeight="1">
      <c r="A264" s="6"/>
    </row>
    <row r="265" spans="1:1" ht="15.75" customHeight="1">
      <c r="A265" s="6"/>
    </row>
    <row r="266" spans="1:1" ht="15.75" customHeight="1">
      <c r="A266" s="6"/>
    </row>
    <row r="267" spans="1:1" ht="15.75" customHeight="1">
      <c r="A267" s="6"/>
    </row>
    <row r="268" spans="1:1" ht="15.75" customHeight="1">
      <c r="A268" s="6"/>
    </row>
    <row r="269" spans="1:1" ht="15.75" customHeight="1">
      <c r="A269" s="6"/>
    </row>
    <row r="270" spans="1:1" ht="15.75" customHeight="1">
      <c r="A270" s="6"/>
    </row>
    <row r="271" spans="1:1" ht="15.75" customHeight="1">
      <c r="A271" s="6"/>
    </row>
    <row r="272" spans="1:1" ht="15.75" customHeight="1">
      <c r="A272" s="6"/>
    </row>
    <row r="273" spans="1:1" ht="15.75" customHeight="1">
      <c r="A273" s="6"/>
    </row>
    <row r="274" spans="1:1" ht="15.75" customHeight="1">
      <c r="A274" s="6"/>
    </row>
    <row r="275" spans="1:1" ht="15.75" customHeight="1">
      <c r="A275" s="6"/>
    </row>
    <row r="276" spans="1:1" ht="15.75" customHeight="1">
      <c r="A276" s="6"/>
    </row>
    <row r="277" spans="1:1" ht="15.75" customHeight="1">
      <c r="A277" s="6"/>
    </row>
    <row r="278" spans="1:1" ht="15.75" customHeight="1">
      <c r="A278" s="6"/>
    </row>
    <row r="279" spans="1:1" ht="15.75" customHeight="1">
      <c r="A279" s="6"/>
    </row>
    <row r="280" spans="1:1" ht="15.75" customHeight="1">
      <c r="A280" s="6"/>
    </row>
    <row r="281" spans="1:1" ht="15.75" customHeight="1">
      <c r="A281" s="6"/>
    </row>
    <row r="282" spans="1:1" ht="15.75" customHeight="1">
      <c r="A282" s="6"/>
    </row>
    <row r="283" spans="1:1" ht="15.75" customHeight="1">
      <c r="A283" s="6"/>
    </row>
    <row r="284" spans="1:1" ht="15.75" customHeight="1">
      <c r="A284" s="6"/>
    </row>
    <row r="285" spans="1:1" ht="15.75" customHeight="1">
      <c r="A285" s="6"/>
    </row>
    <row r="286" spans="1:1" ht="15.75" customHeight="1">
      <c r="A286" s="6"/>
    </row>
    <row r="287" spans="1:1" ht="15.75" customHeight="1">
      <c r="A287" s="6"/>
    </row>
    <row r="288" spans="1:1" ht="15.75" customHeight="1">
      <c r="A288" s="6"/>
    </row>
    <row r="289" spans="1:1" ht="15.75" customHeight="1">
      <c r="A289" s="6"/>
    </row>
    <row r="290" spans="1:1" ht="15.75" customHeight="1">
      <c r="A290" s="6"/>
    </row>
    <row r="291" spans="1:1" ht="15.75" customHeight="1">
      <c r="A291" s="6"/>
    </row>
    <row r="292" spans="1:1" ht="15.75" customHeight="1">
      <c r="A292" s="6"/>
    </row>
    <row r="293" spans="1:1" ht="15.75" customHeight="1">
      <c r="A293" s="6"/>
    </row>
    <row r="294" spans="1:1" ht="15.75" customHeight="1">
      <c r="A294" s="6"/>
    </row>
    <row r="295" spans="1:1" ht="15.75" customHeight="1">
      <c r="A295" s="6"/>
    </row>
    <row r="296" spans="1:1" ht="15.75" customHeight="1">
      <c r="A296" s="6"/>
    </row>
    <row r="297" spans="1:1" ht="15.75" customHeight="1">
      <c r="A297" s="6"/>
    </row>
    <row r="298" spans="1:1" ht="15.75" customHeight="1">
      <c r="A298" s="6"/>
    </row>
    <row r="299" spans="1:1" ht="15.75" customHeight="1">
      <c r="A299" s="6"/>
    </row>
    <row r="300" spans="1:1" ht="15.75" customHeight="1">
      <c r="A300" s="6"/>
    </row>
    <row r="301" spans="1:1" ht="15.75" customHeight="1">
      <c r="A301" s="6"/>
    </row>
    <row r="302" spans="1:1" ht="15.75" customHeight="1">
      <c r="A302" s="6"/>
    </row>
    <row r="303" spans="1:1" ht="15.75" customHeight="1">
      <c r="A303" s="6"/>
    </row>
    <row r="304" spans="1:1" ht="15.75" customHeight="1">
      <c r="A304" s="6"/>
    </row>
    <row r="305" spans="1:1" ht="15.75" customHeight="1">
      <c r="A305" s="6"/>
    </row>
    <row r="306" spans="1:1" ht="15.75" customHeight="1">
      <c r="A306" s="6"/>
    </row>
    <row r="307" spans="1:1" ht="15.75" customHeight="1">
      <c r="A307" s="6"/>
    </row>
    <row r="308" spans="1:1" ht="15.75" customHeight="1">
      <c r="A308" s="6"/>
    </row>
    <row r="309" spans="1:1" ht="15.75" customHeight="1">
      <c r="A309" s="6"/>
    </row>
    <row r="310" spans="1:1" ht="15.75" customHeight="1">
      <c r="A310" s="6"/>
    </row>
    <row r="311" spans="1:1" ht="15.75" customHeight="1">
      <c r="A311" s="6"/>
    </row>
    <row r="312" spans="1:1" ht="15.75" customHeight="1">
      <c r="A312" s="6"/>
    </row>
    <row r="313" spans="1:1" ht="15.75" customHeight="1">
      <c r="A313" s="6"/>
    </row>
    <row r="314" spans="1:1" ht="15.75" customHeight="1">
      <c r="A314" s="6"/>
    </row>
    <row r="315" spans="1:1" ht="15.75" customHeight="1">
      <c r="A315" s="6"/>
    </row>
    <row r="316" spans="1:1" ht="15.75" customHeight="1">
      <c r="A316" s="6"/>
    </row>
    <row r="317" spans="1:1" ht="15.75" customHeight="1">
      <c r="A317" s="6"/>
    </row>
    <row r="318" spans="1:1" ht="15.75" customHeight="1">
      <c r="A318" s="6"/>
    </row>
    <row r="319" spans="1:1" ht="15.75" customHeight="1">
      <c r="A319" s="6"/>
    </row>
    <row r="320" spans="1:1" ht="15.75" customHeight="1">
      <c r="A320" s="6"/>
    </row>
    <row r="321" spans="1:1" ht="15.75" customHeight="1">
      <c r="A321" s="6"/>
    </row>
    <row r="322" spans="1:1" ht="15.75" customHeight="1">
      <c r="A322" s="6"/>
    </row>
    <row r="323" spans="1:1" ht="15.75" customHeight="1">
      <c r="A323" s="6"/>
    </row>
    <row r="324" spans="1:1" ht="15.75" customHeight="1">
      <c r="A324" s="6"/>
    </row>
    <row r="325" spans="1:1" ht="15.75" customHeight="1">
      <c r="A325" s="6"/>
    </row>
    <row r="326" spans="1:1" ht="15.75" customHeight="1">
      <c r="A326" s="6"/>
    </row>
    <row r="327" spans="1:1" ht="15.75" customHeight="1">
      <c r="A327" s="6"/>
    </row>
    <row r="328" spans="1:1" ht="15.75" customHeight="1">
      <c r="A328" s="6"/>
    </row>
    <row r="329" spans="1:1" ht="15.75" customHeight="1">
      <c r="A329" s="6"/>
    </row>
    <row r="330" spans="1:1" ht="15.75" customHeight="1">
      <c r="A330" s="6"/>
    </row>
    <row r="331" spans="1:1" ht="15.75" customHeight="1">
      <c r="A331" s="6"/>
    </row>
    <row r="332" spans="1:1" ht="15.75" customHeight="1">
      <c r="A332" s="6"/>
    </row>
    <row r="333" spans="1:1" ht="15.75" customHeight="1">
      <c r="A333" s="6"/>
    </row>
    <row r="334" spans="1:1" ht="15.75" customHeight="1">
      <c r="A334" s="6"/>
    </row>
    <row r="335" spans="1:1" ht="15.75" customHeight="1">
      <c r="A335" s="6"/>
    </row>
    <row r="336" spans="1:1" ht="15.75" customHeight="1">
      <c r="A336" s="6"/>
    </row>
    <row r="337" spans="1:1" ht="15.75" customHeight="1">
      <c r="A337" s="6"/>
    </row>
    <row r="338" spans="1:1" ht="15.75" customHeight="1">
      <c r="A338" s="6"/>
    </row>
    <row r="339" spans="1:1" ht="15.75" customHeight="1">
      <c r="A339" s="6"/>
    </row>
    <row r="340" spans="1:1" ht="15.75" customHeight="1">
      <c r="A340" s="6"/>
    </row>
    <row r="341" spans="1:1" ht="15.75" customHeight="1">
      <c r="A341" s="6"/>
    </row>
    <row r="342" spans="1:1" ht="15.75" customHeight="1">
      <c r="A342" s="6"/>
    </row>
    <row r="343" spans="1:1" ht="15.75" customHeight="1">
      <c r="A343" s="6"/>
    </row>
    <row r="344" spans="1:1" ht="15.75" customHeight="1">
      <c r="A344" s="6"/>
    </row>
    <row r="345" spans="1:1" ht="15.75" customHeight="1">
      <c r="A345" s="6"/>
    </row>
    <row r="346" spans="1:1" ht="15.75" customHeight="1">
      <c r="A346" s="6"/>
    </row>
    <row r="347" spans="1:1" ht="15.75" customHeight="1">
      <c r="A347" s="6"/>
    </row>
    <row r="348" spans="1:1" ht="15.75" customHeight="1">
      <c r="A348" s="6"/>
    </row>
    <row r="349" spans="1:1" ht="15.75" customHeight="1">
      <c r="A349" s="6"/>
    </row>
    <row r="350" spans="1:1" ht="15.75" customHeight="1">
      <c r="A350" s="6"/>
    </row>
    <row r="351" spans="1:1" ht="15.75" customHeight="1">
      <c r="A351" s="6"/>
    </row>
    <row r="352" spans="1:1" ht="15.75" customHeight="1">
      <c r="A352" s="6"/>
    </row>
    <row r="353" spans="1:1" ht="15.75" customHeight="1">
      <c r="A353" s="6"/>
    </row>
    <row r="354" spans="1:1" ht="15.75" customHeight="1">
      <c r="A354" s="6"/>
    </row>
    <row r="355" spans="1:1" ht="15.75" customHeight="1">
      <c r="A355" s="6"/>
    </row>
    <row r="356" spans="1:1" ht="15.75" customHeight="1">
      <c r="A356" s="6"/>
    </row>
    <row r="357" spans="1:1" ht="15.75" customHeight="1">
      <c r="A357" s="6"/>
    </row>
    <row r="358" spans="1:1" ht="15.75" customHeight="1">
      <c r="A358" s="6"/>
    </row>
    <row r="359" spans="1:1" ht="15.75" customHeight="1">
      <c r="A359" s="6"/>
    </row>
    <row r="360" spans="1:1" ht="15.75" customHeight="1">
      <c r="A360" s="6"/>
    </row>
    <row r="361" spans="1:1" ht="15.75" customHeight="1">
      <c r="A361" s="6"/>
    </row>
    <row r="362" spans="1:1" ht="15.75" customHeight="1">
      <c r="A362" s="6"/>
    </row>
    <row r="363" spans="1:1" ht="15.75" customHeight="1">
      <c r="A363" s="6"/>
    </row>
    <row r="364" spans="1:1" ht="15.75" customHeight="1">
      <c r="A364" s="6"/>
    </row>
    <row r="365" spans="1:1" ht="15.75" customHeight="1">
      <c r="A365" s="6"/>
    </row>
    <row r="366" spans="1:1" ht="15.75" customHeight="1">
      <c r="A366" s="6"/>
    </row>
    <row r="367" spans="1:1" ht="15.75" customHeight="1">
      <c r="A367" s="6"/>
    </row>
    <row r="368" spans="1:1" ht="15.75" customHeight="1">
      <c r="A368" s="6"/>
    </row>
    <row r="369" spans="1:1" ht="15.75" customHeight="1">
      <c r="A369" s="6"/>
    </row>
    <row r="370" spans="1:1" ht="15.75" customHeight="1">
      <c r="A370" s="6"/>
    </row>
    <row r="371" spans="1:1" ht="15.75" customHeight="1">
      <c r="A371" s="6"/>
    </row>
    <row r="372" spans="1:1" ht="15.75" customHeight="1">
      <c r="A372" s="6"/>
    </row>
    <row r="373" spans="1:1" ht="15.75" customHeight="1">
      <c r="A373" s="6"/>
    </row>
    <row r="374" spans="1:1" ht="15.75" customHeight="1">
      <c r="A374" s="6"/>
    </row>
    <row r="375" spans="1:1" ht="15.75" customHeight="1">
      <c r="A375" s="6"/>
    </row>
    <row r="376" spans="1:1" ht="15.75" customHeight="1">
      <c r="A376" s="6"/>
    </row>
    <row r="377" spans="1:1" ht="15.75" customHeight="1">
      <c r="A377" s="6"/>
    </row>
    <row r="378" spans="1:1" ht="15.75" customHeight="1">
      <c r="A378" s="6"/>
    </row>
    <row r="379" spans="1:1" ht="15.75" customHeight="1">
      <c r="A379" s="6"/>
    </row>
    <row r="380" spans="1:1" ht="15.75" customHeight="1">
      <c r="A380" s="6"/>
    </row>
    <row r="381" spans="1:1" ht="15.75" customHeight="1">
      <c r="A381" s="6"/>
    </row>
    <row r="382" spans="1:1" ht="15.75" customHeight="1">
      <c r="A382" s="6"/>
    </row>
    <row r="383" spans="1:1" ht="15.75" customHeight="1">
      <c r="A383" s="6"/>
    </row>
    <row r="384" spans="1:1" ht="15.75" customHeight="1">
      <c r="A384" s="6"/>
    </row>
    <row r="385" spans="1:1" ht="15.75" customHeight="1">
      <c r="A385" s="6"/>
    </row>
    <row r="386" spans="1:1" ht="15.75" customHeight="1">
      <c r="A386" s="6"/>
    </row>
    <row r="387" spans="1:1" ht="15.75" customHeight="1">
      <c r="A387" s="6"/>
    </row>
    <row r="388" spans="1:1" ht="15.75" customHeight="1">
      <c r="A388" s="6"/>
    </row>
    <row r="389" spans="1:1" ht="15.75" customHeight="1">
      <c r="A389" s="6"/>
    </row>
    <row r="390" spans="1:1" ht="15.75" customHeight="1">
      <c r="A390" s="6"/>
    </row>
    <row r="391" spans="1:1" ht="15.75" customHeight="1">
      <c r="A391" s="6"/>
    </row>
    <row r="392" spans="1:1" ht="15.75" customHeight="1">
      <c r="A392" s="6"/>
    </row>
    <row r="393" spans="1:1" ht="15.75" customHeight="1">
      <c r="A393" s="6"/>
    </row>
    <row r="394" spans="1:1" ht="15.75" customHeight="1">
      <c r="A394" s="6"/>
    </row>
    <row r="395" spans="1:1" ht="15.75" customHeight="1">
      <c r="A395" s="6"/>
    </row>
    <row r="396" spans="1:1" ht="15.75" customHeight="1">
      <c r="A396" s="6"/>
    </row>
    <row r="397" spans="1:1" ht="15.75" customHeight="1">
      <c r="A397" s="6"/>
    </row>
    <row r="398" spans="1:1" ht="15.75" customHeight="1">
      <c r="A398" s="6"/>
    </row>
    <row r="399" spans="1:1" ht="15.75" customHeight="1">
      <c r="A399" s="6"/>
    </row>
    <row r="400" spans="1:1" ht="15.75" customHeight="1">
      <c r="A400" s="6"/>
    </row>
    <row r="401" spans="1:1" ht="15.75" customHeight="1">
      <c r="A401" s="6"/>
    </row>
    <row r="402" spans="1:1" ht="15.75" customHeight="1">
      <c r="A402" s="6"/>
    </row>
    <row r="403" spans="1:1" ht="15.75" customHeight="1">
      <c r="A403" s="6"/>
    </row>
    <row r="404" spans="1:1" ht="15.75" customHeight="1">
      <c r="A404" s="6"/>
    </row>
    <row r="405" spans="1:1" ht="15.75" customHeight="1">
      <c r="A405" s="6"/>
    </row>
    <row r="406" spans="1:1" ht="15.75" customHeight="1">
      <c r="A406" s="6"/>
    </row>
    <row r="407" spans="1:1" ht="15.75" customHeight="1">
      <c r="A407" s="6"/>
    </row>
    <row r="408" spans="1:1" ht="15.75" customHeight="1">
      <c r="A408" s="6"/>
    </row>
    <row r="409" spans="1:1" ht="15.75" customHeight="1">
      <c r="A409" s="6"/>
    </row>
    <row r="410" spans="1:1" ht="15.75" customHeight="1">
      <c r="A410" s="6"/>
    </row>
    <row r="411" spans="1:1" ht="15.75" customHeight="1">
      <c r="A411" s="6"/>
    </row>
    <row r="412" spans="1:1" ht="15.75" customHeight="1">
      <c r="A412" s="6"/>
    </row>
    <row r="413" spans="1:1" ht="15.75" customHeight="1">
      <c r="A413" s="6"/>
    </row>
    <row r="414" spans="1:1" ht="15.75" customHeight="1">
      <c r="A414" s="6"/>
    </row>
    <row r="415" spans="1:1" ht="15.75" customHeight="1">
      <c r="A415" s="6"/>
    </row>
    <row r="416" spans="1:1" ht="15.75" customHeight="1">
      <c r="A416" s="6"/>
    </row>
    <row r="417" spans="1:1" ht="15.75" customHeight="1">
      <c r="A417" s="6"/>
    </row>
    <row r="418" spans="1:1" ht="15.75" customHeight="1">
      <c r="A418" s="6"/>
    </row>
    <row r="419" spans="1:1" ht="15.75" customHeight="1">
      <c r="A419" s="6"/>
    </row>
    <row r="420" spans="1:1" ht="15.75" customHeight="1">
      <c r="A420" s="6"/>
    </row>
    <row r="421" spans="1:1" ht="15.75" customHeight="1">
      <c r="A421" s="6"/>
    </row>
    <row r="422" spans="1:1" ht="15.75" customHeight="1">
      <c r="A422" s="6"/>
    </row>
    <row r="423" spans="1:1" ht="15.75" customHeight="1">
      <c r="A423" s="6"/>
    </row>
    <row r="424" spans="1:1" ht="15.75" customHeight="1">
      <c r="A424" s="6"/>
    </row>
    <row r="425" spans="1:1" ht="15.75" customHeight="1">
      <c r="A425" s="6"/>
    </row>
    <row r="426" spans="1:1" ht="15.75" customHeight="1">
      <c r="A426" s="6"/>
    </row>
    <row r="427" spans="1:1" ht="15.75" customHeight="1">
      <c r="A427" s="6"/>
    </row>
    <row r="428" spans="1:1" ht="15.75" customHeight="1">
      <c r="A428" s="6"/>
    </row>
    <row r="429" spans="1:1" ht="15.75" customHeight="1">
      <c r="A429" s="6"/>
    </row>
    <row r="430" spans="1:1" ht="15.75" customHeight="1">
      <c r="A430" s="6"/>
    </row>
    <row r="431" spans="1:1" ht="15.75" customHeight="1">
      <c r="A431" s="6"/>
    </row>
    <row r="432" spans="1:1" ht="15.75" customHeight="1">
      <c r="A432" s="6"/>
    </row>
    <row r="433" spans="1:1" ht="15.75" customHeight="1">
      <c r="A433" s="6"/>
    </row>
    <row r="434" spans="1:1" ht="15.75" customHeight="1">
      <c r="A434" s="6"/>
    </row>
    <row r="435" spans="1:1" ht="15.75" customHeight="1">
      <c r="A435" s="6"/>
    </row>
    <row r="436" spans="1:1" ht="15.75" customHeight="1">
      <c r="A436" s="6"/>
    </row>
    <row r="437" spans="1:1" ht="15.75" customHeight="1">
      <c r="A437" s="6"/>
    </row>
    <row r="438" spans="1:1" ht="15.75" customHeight="1">
      <c r="A438" s="6"/>
    </row>
    <row r="439" spans="1:1" ht="15.75" customHeight="1">
      <c r="A439" s="6"/>
    </row>
    <row r="440" spans="1:1" ht="15.75" customHeight="1">
      <c r="A440" s="6"/>
    </row>
    <row r="441" spans="1:1" ht="15.75" customHeight="1">
      <c r="A441" s="6"/>
    </row>
    <row r="442" spans="1:1" ht="15.75" customHeight="1">
      <c r="A442" s="6"/>
    </row>
    <row r="443" spans="1:1" ht="15.75" customHeight="1">
      <c r="A443" s="6"/>
    </row>
    <row r="444" spans="1:1" ht="15.75" customHeight="1">
      <c r="A444" s="6"/>
    </row>
    <row r="445" spans="1:1" ht="15.75" customHeight="1">
      <c r="A445" s="6"/>
    </row>
    <row r="446" spans="1:1" ht="15.75" customHeight="1">
      <c r="A446" s="6"/>
    </row>
    <row r="447" spans="1:1" ht="15.75" customHeight="1">
      <c r="A447" s="6"/>
    </row>
    <row r="448" spans="1:1" ht="15.75" customHeight="1">
      <c r="A448" s="6"/>
    </row>
    <row r="449" spans="1:1" ht="15.75" customHeight="1">
      <c r="A449" s="6"/>
    </row>
    <row r="450" spans="1:1" ht="15.75" customHeight="1">
      <c r="A450" s="6"/>
    </row>
    <row r="451" spans="1:1" ht="15.75" customHeight="1">
      <c r="A451" s="6"/>
    </row>
    <row r="452" spans="1:1" ht="15.75" customHeight="1">
      <c r="A452" s="6"/>
    </row>
    <row r="453" spans="1:1" ht="15.75" customHeight="1">
      <c r="A453" s="6"/>
    </row>
    <row r="454" spans="1:1" ht="15.75" customHeight="1">
      <c r="A454" s="6"/>
    </row>
    <row r="455" spans="1:1" ht="15.75" customHeight="1">
      <c r="A455" s="6"/>
    </row>
    <row r="456" spans="1:1" ht="15.75" customHeight="1">
      <c r="A456" s="6"/>
    </row>
    <row r="457" spans="1:1" ht="15.75" customHeight="1">
      <c r="A457" s="6"/>
    </row>
    <row r="458" spans="1:1" ht="15.75" customHeight="1">
      <c r="A458" s="6"/>
    </row>
    <row r="459" spans="1:1" ht="15.75" customHeight="1">
      <c r="A459" s="6"/>
    </row>
    <row r="460" spans="1:1" ht="15.75" customHeight="1">
      <c r="A460" s="6"/>
    </row>
    <row r="461" spans="1:1" ht="15.75" customHeight="1">
      <c r="A461" s="6"/>
    </row>
    <row r="462" spans="1:1" ht="15.75" customHeight="1">
      <c r="A462" s="6"/>
    </row>
    <row r="463" spans="1:1" ht="15.75" customHeight="1">
      <c r="A463" s="6"/>
    </row>
    <row r="464" spans="1:1" ht="15.75" customHeight="1">
      <c r="A464" s="6"/>
    </row>
    <row r="465" spans="1:1" ht="15.75" customHeight="1">
      <c r="A465" s="6"/>
    </row>
    <row r="466" spans="1:1" ht="15.75" customHeight="1">
      <c r="A466" s="6"/>
    </row>
    <row r="467" spans="1:1" ht="15.75" customHeight="1">
      <c r="A467" s="6"/>
    </row>
    <row r="468" spans="1:1" ht="15.75" customHeight="1">
      <c r="A468" s="6"/>
    </row>
    <row r="469" spans="1:1" ht="15.75" customHeight="1">
      <c r="A469" s="6"/>
    </row>
    <row r="470" spans="1:1" ht="15.75" customHeight="1">
      <c r="A470" s="6"/>
    </row>
    <row r="471" spans="1:1" ht="15.75" customHeight="1">
      <c r="A471" s="6"/>
    </row>
    <row r="472" spans="1:1" ht="15.75" customHeight="1">
      <c r="A472" s="6"/>
    </row>
    <row r="473" spans="1:1" ht="15.75" customHeight="1">
      <c r="A473" s="6"/>
    </row>
    <row r="474" spans="1:1" ht="15.75" customHeight="1">
      <c r="A474" s="6"/>
    </row>
    <row r="475" spans="1:1" ht="15.75" customHeight="1">
      <c r="A475" s="6"/>
    </row>
    <row r="476" spans="1:1" ht="15.75" customHeight="1">
      <c r="A476" s="6"/>
    </row>
    <row r="477" spans="1:1" ht="15.75" customHeight="1">
      <c r="A477" s="6"/>
    </row>
    <row r="478" spans="1:1" ht="15.75" customHeight="1">
      <c r="A478" s="6"/>
    </row>
    <row r="479" spans="1:1" ht="15.75" customHeight="1">
      <c r="A479" s="6"/>
    </row>
    <row r="480" spans="1:1" ht="15.75" customHeight="1">
      <c r="A480" s="6"/>
    </row>
    <row r="481" spans="1:1" ht="15.75" customHeight="1">
      <c r="A481" s="6"/>
    </row>
    <row r="482" spans="1:1" ht="15.75" customHeight="1">
      <c r="A482" s="6"/>
    </row>
    <row r="483" spans="1:1" ht="15.75" customHeight="1">
      <c r="A483" s="6"/>
    </row>
    <row r="484" spans="1:1" ht="15.75" customHeight="1">
      <c r="A484" s="6"/>
    </row>
    <row r="485" spans="1:1" ht="15.75" customHeight="1">
      <c r="A485" s="6"/>
    </row>
    <row r="486" spans="1:1" ht="15.75" customHeight="1">
      <c r="A486" s="6"/>
    </row>
    <row r="487" spans="1:1" ht="15.75" customHeight="1">
      <c r="A487" s="6"/>
    </row>
    <row r="488" spans="1:1" ht="15.75" customHeight="1">
      <c r="A488" s="6"/>
    </row>
    <row r="489" spans="1:1" ht="15.75" customHeight="1">
      <c r="A489" s="6"/>
    </row>
    <row r="490" spans="1:1" ht="15.75" customHeight="1">
      <c r="A490" s="6"/>
    </row>
    <row r="491" spans="1:1" ht="15.75" customHeight="1">
      <c r="A491" s="6"/>
    </row>
    <row r="492" spans="1:1" ht="15.75" customHeight="1">
      <c r="A492" s="6"/>
    </row>
    <row r="493" spans="1:1" ht="15.75" customHeight="1">
      <c r="A493" s="6"/>
    </row>
    <row r="494" spans="1:1" ht="15.75" customHeight="1">
      <c r="A494" s="6"/>
    </row>
    <row r="495" spans="1:1" ht="15.75" customHeight="1">
      <c r="A495" s="6"/>
    </row>
    <row r="496" spans="1:1" ht="15.75" customHeight="1">
      <c r="A496" s="6"/>
    </row>
    <row r="497" spans="1:1" ht="15.75" customHeight="1">
      <c r="A497" s="6"/>
    </row>
    <row r="498" spans="1:1" ht="15.75" customHeight="1">
      <c r="A498" s="6"/>
    </row>
    <row r="499" spans="1:1" ht="15.75" customHeight="1">
      <c r="A499" s="6"/>
    </row>
    <row r="500" spans="1:1" ht="15.75" customHeight="1">
      <c r="A500" s="6"/>
    </row>
    <row r="501" spans="1:1" ht="15.75" customHeight="1">
      <c r="A501" s="6"/>
    </row>
    <row r="502" spans="1:1" ht="15.75" customHeight="1">
      <c r="A502" s="6"/>
    </row>
    <row r="503" spans="1:1" ht="15.75" customHeight="1">
      <c r="A503" s="6"/>
    </row>
    <row r="504" spans="1:1" ht="15.75" customHeight="1">
      <c r="A504" s="6"/>
    </row>
    <row r="505" spans="1:1" ht="15.75" customHeight="1">
      <c r="A505" s="6"/>
    </row>
    <row r="506" spans="1:1" ht="15.75" customHeight="1">
      <c r="A506" s="6"/>
    </row>
    <row r="507" spans="1:1" ht="15.75" customHeight="1">
      <c r="A507" s="6"/>
    </row>
    <row r="508" spans="1:1" ht="15.75" customHeight="1">
      <c r="A508" s="6"/>
    </row>
    <row r="509" spans="1:1" ht="15.75" customHeight="1">
      <c r="A509" s="6"/>
    </row>
    <row r="510" spans="1:1" ht="15.75" customHeight="1">
      <c r="A510" s="6"/>
    </row>
    <row r="511" spans="1:1" ht="15.75" customHeight="1">
      <c r="A511" s="6"/>
    </row>
    <row r="512" spans="1:1" ht="15.75" customHeight="1">
      <c r="A512" s="6"/>
    </row>
    <row r="513" spans="1:1" ht="15.75" customHeight="1">
      <c r="A513" s="6"/>
    </row>
    <row r="514" spans="1:1" ht="15.75" customHeight="1">
      <c r="A514" s="6"/>
    </row>
    <row r="515" spans="1:1" ht="15.75" customHeight="1">
      <c r="A515" s="6"/>
    </row>
    <row r="516" spans="1:1" ht="15.75" customHeight="1">
      <c r="A516" s="6"/>
    </row>
    <row r="517" spans="1:1" ht="15.75" customHeight="1">
      <c r="A517" s="6"/>
    </row>
    <row r="518" spans="1:1" ht="15.75" customHeight="1">
      <c r="A518" s="6"/>
    </row>
    <row r="519" spans="1:1" ht="15.75" customHeight="1">
      <c r="A519" s="6"/>
    </row>
    <row r="520" spans="1:1" ht="15.75" customHeight="1">
      <c r="A520" s="6"/>
    </row>
    <row r="521" spans="1:1" ht="15.75" customHeight="1">
      <c r="A521" s="6"/>
    </row>
    <row r="522" spans="1:1" ht="15.75" customHeight="1">
      <c r="A522" s="6"/>
    </row>
    <row r="523" spans="1:1" ht="15.75" customHeight="1">
      <c r="A523" s="6"/>
    </row>
    <row r="524" spans="1:1" ht="15.75" customHeight="1">
      <c r="A524" s="6"/>
    </row>
    <row r="525" spans="1:1" ht="15.75" customHeight="1">
      <c r="A525" s="6"/>
    </row>
    <row r="526" spans="1:1" ht="15.75" customHeight="1">
      <c r="A526" s="6"/>
    </row>
    <row r="527" spans="1:1" ht="15.75" customHeight="1">
      <c r="A527" s="6"/>
    </row>
    <row r="528" spans="1:1" ht="15.75" customHeight="1">
      <c r="A528" s="6"/>
    </row>
    <row r="529" spans="1:1" ht="15.75" customHeight="1">
      <c r="A529" s="6"/>
    </row>
    <row r="530" spans="1:1" ht="15.75" customHeight="1">
      <c r="A530" s="6"/>
    </row>
    <row r="531" spans="1:1" ht="15.75" customHeight="1">
      <c r="A531" s="6"/>
    </row>
    <row r="532" spans="1:1" ht="15.75" customHeight="1">
      <c r="A532" s="6"/>
    </row>
    <row r="533" spans="1:1" ht="15.75" customHeight="1">
      <c r="A533" s="6"/>
    </row>
    <row r="534" spans="1:1" ht="15.75" customHeight="1">
      <c r="A534" s="6"/>
    </row>
    <row r="535" spans="1:1" ht="15.75" customHeight="1">
      <c r="A535" s="6"/>
    </row>
    <row r="536" spans="1:1" ht="15.75" customHeight="1">
      <c r="A536" s="6"/>
    </row>
    <row r="537" spans="1:1" ht="15.75" customHeight="1">
      <c r="A537" s="6"/>
    </row>
    <row r="538" spans="1:1" ht="15.75" customHeight="1">
      <c r="A538" s="6"/>
    </row>
    <row r="539" spans="1:1" ht="15.75" customHeight="1">
      <c r="A539" s="6"/>
    </row>
    <row r="540" spans="1:1" ht="15.75" customHeight="1">
      <c r="A540" s="6"/>
    </row>
    <row r="541" spans="1:1" ht="15.75" customHeight="1">
      <c r="A541" s="6"/>
    </row>
    <row r="542" spans="1:1" ht="15.75" customHeight="1">
      <c r="A542" s="6"/>
    </row>
    <row r="543" spans="1:1" ht="15.75" customHeight="1">
      <c r="A543" s="6"/>
    </row>
    <row r="544" spans="1:1" ht="15.75" customHeight="1">
      <c r="A544" s="6"/>
    </row>
    <row r="545" spans="1:1" ht="15.75" customHeight="1">
      <c r="A545" s="6"/>
    </row>
    <row r="546" spans="1:1" ht="15.75" customHeight="1">
      <c r="A546" s="6"/>
    </row>
    <row r="547" spans="1:1" ht="15.75" customHeight="1">
      <c r="A547" s="6"/>
    </row>
    <row r="548" spans="1:1" ht="15.75" customHeight="1">
      <c r="A548" s="6"/>
    </row>
    <row r="549" spans="1:1" ht="15.75" customHeight="1">
      <c r="A549" s="6"/>
    </row>
    <row r="550" spans="1:1" ht="15.75" customHeight="1">
      <c r="A550" s="6"/>
    </row>
    <row r="551" spans="1:1" ht="15.75" customHeight="1">
      <c r="A551" s="6"/>
    </row>
    <row r="552" spans="1:1" ht="15.75" customHeight="1">
      <c r="A552" s="6"/>
    </row>
    <row r="553" spans="1:1" ht="15.75" customHeight="1">
      <c r="A553" s="6"/>
    </row>
    <row r="554" spans="1:1" ht="15.75" customHeight="1">
      <c r="A554" s="6"/>
    </row>
    <row r="555" spans="1:1" ht="15.75" customHeight="1">
      <c r="A555" s="6"/>
    </row>
    <row r="556" spans="1:1" ht="15.75" customHeight="1">
      <c r="A556" s="6"/>
    </row>
    <row r="557" spans="1:1" ht="15.75" customHeight="1">
      <c r="A557" s="6"/>
    </row>
    <row r="558" spans="1:1" ht="15.75" customHeight="1">
      <c r="A558" s="6"/>
    </row>
    <row r="559" spans="1:1" ht="15.75" customHeight="1">
      <c r="A559" s="6"/>
    </row>
    <row r="560" spans="1:1" ht="15.75" customHeight="1">
      <c r="A560" s="6"/>
    </row>
    <row r="561" spans="1:1" ht="15.75" customHeight="1">
      <c r="A561" s="6"/>
    </row>
    <row r="562" spans="1:1" ht="15.75" customHeight="1">
      <c r="A562" s="6"/>
    </row>
    <row r="563" spans="1:1" ht="15.75" customHeight="1">
      <c r="A563" s="6"/>
    </row>
    <row r="564" spans="1:1" ht="15.75" customHeight="1">
      <c r="A564" s="6"/>
    </row>
    <row r="565" spans="1:1" ht="15.75" customHeight="1">
      <c r="A565" s="6"/>
    </row>
    <row r="566" spans="1:1" ht="15.75" customHeight="1">
      <c r="A566" s="6"/>
    </row>
    <row r="567" spans="1:1" ht="15.75" customHeight="1">
      <c r="A567" s="6"/>
    </row>
    <row r="568" spans="1:1" ht="15.75" customHeight="1">
      <c r="A568" s="6"/>
    </row>
    <row r="569" spans="1:1" ht="15.75" customHeight="1">
      <c r="A569" s="6"/>
    </row>
    <row r="570" spans="1:1" ht="15.75" customHeight="1">
      <c r="A570" s="6"/>
    </row>
    <row r="571" spans="1:1" ht="15.75" customHeight="1">
      <c r="A571" s="6"/>
    </row>
    <row r="572" spans="1:1" ht="15.75" customHeight="1">
      <c r="A572" s="6"/>
    </row>
    <row r="573" spans="1:1" ht="15.75" customHeight="1">
      <c r="A573" s="6"/>
    </row>
    <row r="574" spans="1:1" ht="15.75" customHeight="1">
      <c r="A574" s="6"/>
    </row>
    <row r="575" spans="1:1" ht="15.75" customHeight="1">
      <c r="A575" s="6"/>
    </row>
    <row r="576" spans="1:1" ht="15.75" customHeight="1">
      <c r="A576" s="6"/>
    </row>
    <row r="577" spans="1:1" ht="15.75" customHeight="1">
      <c r="A577" s="6"/>
    </row>
    <row r="578" spans="1:1" ht="15.75" customHeight="1">
      <c r="A578" s="6"/>
    </row>
    <row r="579" spans="1:1" ht="15.75" customHeight="1">
      <c r="A579" s="6"/>
    </row>
    <row r="580" spans="1:1" ht="15.75" customHeight="1">
      <c r="A580" s="6"/>
    </row>
    <row r="581" spans="1:1" ht="15.75" customHeight="1">
      <c r="A581" s="6"/>
    </row>
    <row r="582" spans="1:1" ht="15.75" customHeight="1">
      <c r="A582" s="6"/>
    </row>
    <row r="583" spans="1:1" ht="15.75" customHeight="1">
      <c r="A583" s="6"/>
    </row>
    <row r="584" spans="1:1" ht="15.75" customHeight="1">
      <c r="A584" s="6"/>
    </row>
    <row r="585" spans="1:1" ht="15.75" customHeight="1">
      <c r="A585" s="6"/>
    </row>
    <row r="586" spans="1:1" ht="15.75" customHeight="1">
      <c r="A586" s="6"/>
    </row>
    <row r="587" spans="1:1" ht="15.75" customHeight="1">
      <c r="A587" s="6"/>
    </row>
    <row r="588" spans="1:1" ht="15.75" customHeight="1">
      <c r="A588" s="6"/>
    </row>
    <row r="589" spans="1:1" ht="15.75" customHeight="1">
      <c r="A589" s="6"/>
    </row>
    <row r="590" spans="1:1" ht="15.75" customHeight="1">
      <c r="A590" s="6"/>
    </row>
    <row r="591" spans="1:1" ht="15.75" customHeight="1">
      <c r="A591" s="6"/>
    </row>
    <row r="592" spans="1:1" ht="15.75" customHeight="1">
      <c r="A592" s="6"/>
    </row>
    <row r="593" spans="1:1" ht="15.75" customHeight="1">
      <c r="A593" s="6"/>
    </row>
    <row r="594" spans="1:1" ht="15.75" customHeight="1">
      <c r="A594" s="6"/>
    </row>
    <row r="595" spans="1:1" ht="15.75" customHeight="1">
      <c r="A595" s="6"/>
    </row>
    <row r="596" spans="1:1" ht="15.75" customHeight="1">
      <c r="A596" s="6"/>
    </row>
    <row r="597" spans="1:1" ht="15.75" customHeight="1">
      <c r="A597" s="6"/>
    </row>
    <row r="598" spans="1:1" ht="15.75" customHeight="1">
      <c r="A598" s="6"/>
    </row>
    <row r="599" spans="1:1" ht="15.75" customHeight="1">
      <c r="A599" s="6"/>
    </row>
    <row r="600" spans="1:1" ht="15.75" customHeight="1">
      <c r="A600" s="6"/>
    </row>
    <row r="601" spans="1:1" ht="15.75" customHeight="1">
      <c r="A601" s="6"/>
    </row>
    <row r="602" spans="1:1" ht="15.75" customHeight="1">
      <c r="A602" s="6"/>
    </row>
    <row r="603" spans="1:1" ht="15.75" customHeight="1">
      <c r="A603" s="6"/>
    </row>
    <row r="604" spans="1:1" ht="15.75" customHeight="1">
      <c r="A604" s="6"/>
    </row>
    <row r="605" spans="1:1" ht="15.75" customHeight="1">
      <c r="A605" s="6"/>
    </row>
    <row r="606" spans="1:1" ht="15.75" customHeight="1">
      <c r="A606" s="6"/>
    </row>
    <row r="607" spans="1:1" ht="15.75" customHeight="1">
      <c r="A607" s="6"/>
    </row>
    <row r="608" spans="1:1" ht="15.75" customHeight="1">
      <c r="A608" s="6"/>
    </row>
    <row r="609" spans="1:1" ht="15.75" customHeight="1">
      <c r="A609" s="6"/>
    </row>
    <row r="610" spans="1:1" ht="15.75" customHeight="1">
      <c r="A610" s="6"/>
    </row>
    <row r="611" spans="1:1" ht="15.75" customHeight="1">
      <c r="A611" s="6"/>
    </row>
    <row r="612" spans="1:1" ht="15.75" customHeight="1">
      <c r="A612" s="6"/>
    </row>
    <row r="613" spans="1:1" ht="15.75" customHeight="1">
      <c r="A613" s="6"/>
    </row>
    <row r="614" spans="1:1" ht="15.75" customHeight="1">
      <c r="A614" s="6"/>
    </row>
    <row r="615" spans="1:1" ht="15.75" customHeight="1">
      <c r="A615" s="6"/>
    </row>
    <row r="616" spans="1:1" ht="15.75" customHeight="1">
      <c r="A616" s="6"/>
    </row>
    <row r="617" spans="1:1" ht="15.75" customHeight="1">
      <c r="A617" s="6"/>
    </row>
    <row r="618" spans="1:1" ht="15.75" customHeight="1">
      <c r="A618" s="6"/>
    </row>
    <row r="619" spans="1:1" ht="15.75" customHeight="1">
      <c r="A619" s="6"/>
    </row>
    <row r="620" spans="1:1" ht="15.75" customHeight="1">
      <c r="A620" s="6"/>
    </row>
    <row r="621" spans="1:1" ht="15.75" customHeight="1">
      <c r="A621" s="6"/>
    </row>
    <row r="622" spans="1:1" ht="15.75" customHeight="1">
      <c r="A622" s="6"/>
    </row>
    <row r="623" spans="1:1" ht="15.75" customHeight="1">
      <c r="A623" s="6"/>
    </row>
    <row r="624" spans="1:1" ht="15.75" customHeight="1">
      <c r="A624" s="6"/>
    </row>
    <row r="625" spans="1:1" ht="15.75" customHeight="1">
      <c r="A625" s="6"/>
    </row>
    <row r="626" spans="1:1" ht="15.75" customHeight="1">
      <c r="A626" s="6"/>
    </row>
    <row r="627" spans="1:1" ht="15.75" customHeight="1">
      <c r="A627" s="6"/>
    </row>
    <row r="628" spans="1:1" ht="15.75" customHeight="1">
      <c r="A628" s="6"/>
    </row>
    <row r="629" spans="1:1" ht="15.75" customHeight="1">
      <c r="A629" s="6"/>
    </row>
    <row r="630" spans="1:1" ht="15.75" customHeight="1">
      <c r="A630" s="6"/>
    </row>
    <row r="631" spans="1:1" ht="15.75" customHeight="1">
      <c r="A631" s="6"/>
    </row>
    <row r="632" spans="1:1" ht="15.75" customHeight="1">
      <c r="A632" s="6"/>
    </row>
    <row r="633" spans="1:1" ht="15.75" customHeight="1">
      <c r="A633" s="6"/>
    </row>
    <row r="634" spans="1:1" ht="15.75" customHeight="1">
      <c r="A634" s="6"/>
    </row>
    <row r="635" spans="1:1" ht="15.75" customHeight="1">
      <c r="A635" s="6"/>
    </row>
    <row r="636" spans="1:1" ht="15.75" customHeight="1">
      <c r="A636" s="6"/>
    </row>
    <row r="637" spans="1:1" ht="15.75" customHeight="1">
      <c r="A637" s="6"/>
    </row>
    <row r="638" spans="1:1" ht="15.75" customHeight="1">
      <c r="A638" s="6"/>
    </row>
    <row r="639" spans="1:1" ht="15.75" customHeight="1">
      <c r="A639" s="6"/>
    </row>
    <row r="640" spans="1:1" ht="15.75" customHeight="1">
      <c r="A640" s="6"/>
    </row>
    <row r="641" spans="1:1" ht="15.75" customHeight="1">
      <c r="A641" s="6"/>
    </row>
    <row r="642" spans="1:1" ht="15.75" customHeight="1">
      <c r="A642" s="6"/>
    </row>
    <row r="643" spans="1:1" ht="15.75" customHeight="1">
      <c r="A643" s="6"/>
    </row>
    <row r="644" spans="1:1" ht="15.75" customHeight="1">
      <c r="A644" s="6"/>
    </row>
    <row r="645" spans="1:1" ht="15.75" customHeight="1">
      <c r="A645" s="6"/>
    </row>
    <row r="646" spans="1:1" ht="15.75" customHeight="1">
      <c r="A646" s="6"/>
    </row>
    <row r="647" spans="1:1" ht="15.75" customHeight="1">
      <c r="A647" s="6"/>
    </row>
    <row r="648" spans="1:1" ht="15.75" customHeight="1">
      <c r="A648" s="6"/>
    </row>
    <row r="649" spans="1:1" ht="15.75" customHeight="1">
      <c r="A649" s="6"/>
    </row>
    <row r="650" spans="1:1" ht="15.75" customHeight="1">
      <c r="A650" s="6"/>
    </row>
    <row r="651" spans="1:1" ht="15.75" customHeight="1">
      <c r="A651" s="6"/>
    </row>
    <row r="652" spans="1:1" ht="15.75" customHeight="1">
      <c r="A652" s="6"/>
    </row>
    <row r="653" spans="1:1" ht="15.75" customHeight="1">
      <c r="A653" s="6"/>
    </row>
    <row r="654" spans="1:1" ht="15.75" customHeight="1">
      <c r="A654" s="6"/>
    </row>
    <row r="655" spans="1:1" ht="15.75" customHeight="1">
      <c r="A655" s="6"/>
    </row>
    <row r="656" spans="1:1" ht="15.75" customHeight="1">
      <c r="A656" s="6"/>
    </row>
    <row r="657" spans="1:1" ht="15.75" customHeight="1">
      <c r="A657" s="6"/>
    </row>
    <row r="658" spans="1:1" ht="15.75" customHeight="1">
      <c r="A658" s="6"/>
    </row>
    <row r="659" spans="1:1" ht="15.75" customHeight="1">
      <c r="A659" s="6"/>
    </row>
    <row r="660" spans="1:1" ht="15.75" customHeight="1">
      <c r="A660" s="6"/>
    </row>
    <row r="661" spans="1:1" ht="15.75" customHeight="1">
      <c r="A661" s="6"/>
    </row>
    <row r="662" spans="1:1" ht="15.75" customHeight="1">
      <c r="A662" s="6"/>
    </row>
    <row r="663" spans="1:1" ht="15.75" customHeight="1">
      <c r="A663" s="6"/>
    </row>
    <row r="664" spans="1:1" ht="15.75" customHeight="1">
      <c r="A664" s="6"/>
    </row>
    <row r="665" spans="1:1" ht="15.75" customHeight="1">
      <c r="A665" s="6"/>
    </row>
    <row r="666" spans="1:1" ht="15.75" customHeight="1">
      <c r="A666" s="6"/>
    </row>
    <row r="667" spans="1:1" ht="15.75" customHeight="1">
      <c r="A667" s="6"/>
    </row>
    <row r="668" spans="1:1" ht="15.75" customHeight="1">
      <c r="A668" s="6"/>
    </row>
    <row r="669" spans="1:1" ht="15.75" customHeight="1">
      <c r="A669" s="6"/>
    </row>
    <row r="670" spans="1:1" ht="15.75" customHeight="1">
      <c r="A670" s="6"/>
    </row>
    <row r="671" spans="1:1" ht="15.75" customHeight="1">
      <c r="A671" s="6"/>
    </row>
    <row r="672" spans="1:1" ht="15.75" customHeight="1">
      <c r="A672" s="6"/>
    </row>
    <row r="673" spans="1:1" ht="15.75" customHeight="1">
      <c r="A673" s="6"/>
    </row>
    <row r="674" spans="1:1" ht="15.75" customHeight="1">
      <c r="A674" s="6"/>
    </row>
    <row r="675" spans="1:1" ht="15.75" customHeight="1">
      <c r="A675" s="6"/>
    </row>
    <row r="676" spans="1:1" ht="15.75" customHeight="1">
      <c r="A676" s="6"/>
    </row>
    <row r="677" spans="1:1" ht="15.75" customHeight="1">
      <c r="A677" s="6"/>
    </row>
    <row r="678" spans="1:1" ht="15.75" customHeight="1">
      <c r="A678" s="6"/>
    </row>
    <row r="679" spans="1:1" ht="15.75" customHeight="1">
      <c r="A679" s="6"/>
    </row>
    <row r="680" spans="1:1" ht="15.75" customHeight="1">
      <c r="A680" s="6"/>
    </row>
    <row r="681" spans="1:1" ht="15.75" customHeight="1">
      <c r="A681" s="6"/>
    </row>
    <row r="682" spans="1:1" ht="15.75" customHeight="1">
      <c r="A682" s="6"/>
    </row>
    <row r="683" spans="1:1" ht="15.75" customHeight="1">
      <c r="A683" s="6"/>
    </row>
    <row r="684" spans="1:1" ht="15.75" customHeight="1">
      <c r="A684" s="6"/>
    </row>
    <row r="685" spans="1:1" ht="15.75" customHeight="1">
      <c r="A685" s="6"/>
    </row>
    <row r="686" spans="1:1" ht="15.75" customHeight="1">
      <c r="A686" s="6"/>
    </row>
    <row r="687" spans="1:1" ht="15.75" customHeight="1">
      <c r="A687" s="6"/>
    </row>
    <row r="688" spans="1:1" ht="15.75" customHeight="1">
      <c r="A688" s="6"/>
    </row>
    <row r="689" spans="1:1" ht="15.75" customHeight="1">
      <c r="A689" s="6"/>
    </row>
    <row r="690" spans="1:1" ht="15.75" customHeight="1">
      <c r="A690" s="6"/>
    </row>
    <row r="691" spans="1:1" ht="15.75" customHeight="1">
      <c r="A691" s="6"/>
    </row>
    <row r="692" spans="1:1" ht="15.75" customHeight="1">
      <c r="A692" s="6"/>
    </row>
    <row r="693" spans="1:1" ht="15.75" customHeight="1">
      <c r="A693" s="6"/>
    </row>
    <row r="694" spans="1:1" ht="15.75" customHeight="1">
      <c r="A694" s="6"/>
    </row>
    <row r="695" spans="1:1" ht="15.75" customHeight="1">
      <c r="A695" s="6"/>
    </row>
    <row r="696" spans="1:1" ht="15.75" customHeight="1">
      <c r="A696" s="6"/>
    </row>
    <row r="697" spans="1:1" ht="15.75" customHeight="1">
      <c r="A697" s="6"/>
    </row>
    <row r="698" spans="1:1" ht="15.75" customHeight="1">
      <c r="A698" s="6"/>
    </row>
    <row r="699" spans="1:1" ht="15.75" customHeight="1">
      <c r="A699" s="6"/>
    </row>
    <row r="700" spans="1:1" ht="15.75" customHeight="1">
      <c r="A700" s="6"/>
    </row>
    <row r="701" spans="1:1" ht="15.75" customHeight="1">
      <c r="A701" s="6"/>
    </row>
    <row r="702" spans="1:1" ht="15.75" customHeight="1">
      <c r="A702" s="6"/>
    </row>
    <row r="703" spans="1:1" ht="15.75" customHeight="1">
      <c r="A703" s="6"/>
    </row>
    <row r="704" spans="1:1" ht="15.75" customHeight="1">
      <c r="A704" s="6"/>
    </row>
    <row r="705" spans="1:1" ht="15.75" customHeight="1">
      <c r="A705" s="6"/>
    </row>
    <row r="706" spans="1:1" ht="15.75" customHeight="1">
      <c r="A706" s="6"/>
    </row>
    <row r="707" spans="1:1" ht="15.75" customHeight="1">
      <c r="A707" s="6"/>
    </row>
    <row r="708" spans="1:1" ht="15.75" customHeight="1">
      <c r="A708" s="6"/>
    </row>
    <row r="709" spans="1:1" ht="15.75" customHeight="1">
      <c r="A709" s="6"/>
    </row>
    <row r="710" spans="1:1" ht="15.75" customHeight="1">
      <c r="A710" s="6"/>
    </row>
    <row r="711" spans="1:1" ht="15.75" customHeight="1">
      <c r="A711" s="6"/>
    </row>
    <row r="712" spans="1:1" ht="15.75" customHeight="1">
      <c r="A712" s="6"/>
    </row>
    <row r="713" spans="1:1" ht="15.75" customHeight="1">
      <c r="A713" s="6"/>
    </row>
    <row r="714" spans="1:1" ht="15.75" customHeight="1">
      <c r="A714" s="6"/>
    </row>
    <row r="715" spans="1:1" ht="15.75" customHeight="1">
      <c r="A715" s="6"/>
    </row>
    <row r="716" spans="1:1" ht="15.75" customHeight="1">
      <c r="A716" s="6"/>
    </row>
    <row r="717" spans="1:1" ht="15.75" customHeight="1">
      <c r="A717" s="6"/>
    </row>
    <row r="718" spans="1:1" ht="15.75" customHeight="1">
      <c r="A718" s="6"/>
    </row>
    <row r="719" spans="1:1" ht="15.75" customHeight="1">
      <c r="A719" s="6"/>
    </row>
    <row r="720" spans="1:1" ht="15.75" customHeight="1">
      <c r="A720" s="6"/>
    </row>
    <row r="721" spans="1:1" ht="15.75" customHeight="1">
      <c r="A721" s="6"/>
    </row>
    <row r="722" spans="1:1" ht="15.75" customHeight="1">
      <c r="A722" s="6"/>
    </row>
    <row r="723" spans="1:1" ht="15.75" customHeight="1">
      <c r="A723" s="6"/>
    </row>
    <row r="724" spans="1:1" ht="15.75" customHeight="1">
      <c r="A724" s="6"/>
    </row>
    <row r="725" spans="1:1" ht="15.75" customHeight="1">
      <c r="A725" s="6"/>
    </row>
    <row r="726" spans="1:1" ht="15.75" customHeight="1">
      <c r="A726" s="6"/>
    </row>
    <row r="727" spans="1:1" ht="15.75" customHeight="1">
      <c r="A727" s="6"/>
    </row>
    <row r="728" spans="1:1" ht="15.75" customHeight="1">
      <c r="A728" s="6"/>
    </row>
    <row r="729" spans="1:1" ht="15.75" customHeight="1">
      <c r="A729" s="6"/>
    </row>
    <row r="730" spans="1:1" ht="15.75" customHeight="1">
      <c r="A730" s="6"/>
    </row>
    <row r="731" spans="1:1" ht="15.75" customHeight="1">
      <c r="A731" s="6"/>
    </row>
    <row r="732" spans="1:1" ht="15.75" customHeight="1">
      <c r="A732" s="6"/>
    </row>
    <row r="733" spans="1:1" ht="15.75" customHeight="1">
      <c r="A733" s="6"/>
    </row>
    <row r="734" spans="1:1" ht="15.75" customHeight="1">
      <c r="A734" s="6"/>
    </row>
    <row r="735" spans="1:1" ht="15.75" customHeight="1">
      <c r="A735" s="6"/>
    </row>
    <row r="736" spans="1:1" ht="15.75" customHeight="1">
      <c r="A736" s="6"/>
    </row>
    <row r="737" spans="1:1" ht="15.75" customHeight="1">
      <c r="A737" s="6"/>
    </row>
    <row r="738" spans="1:1" ht="15.75" customHeight="1">
      <c r="A738" s="6"/>
    </row>
    <row r="739" spans="1:1" ht="15.75" customHeight="1">
      <c r="A739" s="6"/>
    </row>
    <row r="740" spans="1:1" ht="15.75" customHeight="1">
      <c r="A740" s="6"/>
    </row>
    <row r="741" spans="1:1" ht="15.75" customHeight="1">
      <c r="A741" s="6"/>
    </row>
    <row r="742" spans="1:1" ht="15.75" customHeight="1">
      <c r="A742" s="6"/>
    </row>
    <row r="743" spans="1:1" ht="15.75" customHeight="1">
      <c r="A743" s="6"/>
    </row>
    <row r="744" spans="1:1" ht="15.75" customHeight="1">
      <c r="A744" s="6"/>
    </row>
    <row r="745" spans="1:1" ht="15.75" customHeight="1">
      <c r="A745" s="6"/>
    </row>
    <row r="746" spans="1:1" ht="15.75" customHeight="1">
      <c r="A746" s="6"/>
    </row>
    <row r="747" spans="1:1" ht="15.75" customHeight="1">
      <c r="A747" s="6"/>
    </row>
    <row r="748" spans="1:1" ht="15.75" customHeight="1">
      <c r="A748" s="6"/>
    </row>
    <row r="749" spans="1:1" ht="15.75" customHeight="1">
      <c r="A749" s="6"/>
    </row>
    <row r="750" spans="1:1" ht="15.75" customHeight="1">
      <c r="A750" s="6"/>
    </row>
    <row r="751" spans="1:1" ht="15.75" customHeight="1">
      <c r="A751" s="6"/>
    </row>
    <row r="752" spans="1:1" ht="15.75" customHeight="1">
      <c r="A752" s="6"/>
    </row>
    <row r="753" spans="1:1" ht="15.75" customHeight="1">
      <c r="A753" s="6"/>
    </row>
    <row r="754" spans="1:1" ht="15.75" customHeight="1">
      <c r="A754" s="6"/>
    </row>
    <row r="755" spans="1:1" ht="15.75" customHeight="1">
      <c r="A755" s="6"/>
    </row>
    <row r="756" spans="1:1" ht="15.75" customHeight="1">
      <c r="A756" s="6"/>
    </row>
    <row r="757" spans="1:1" ht="15.75" customHeight="1">
      <c r="A757" s="6"/>
    </row>
    <row r="758" spans="1:1" ht="15.75" customHeight="1">
      <c r="A758" s="6"/>
    </row>
    <row r="759" spans="1:1" ht="15.75" customHeight="1">
      <c r="A759" s="6"/>
    </row>
    <row r="760" spans="1:1" ht="15.75" customHeight="1">
      <c r="A760" s="6"/>
    </row>
    <row r="761" spans="1:1" ht="15.75" customHeight="1">
      <c r="A761" s="6"/>
    </row>
    <row r="762" spans="1:1" ht="15.75" customHeight="1">
      <c r="A762" s="6"/>
    </row>
    <row r="763" spans="1:1" ht="15.75" customHeight="1">
      <c r="A763" s="6"/>
    </row>
    <row r="764" spans="1:1" ht="15.75" customHeight="1">
      <c r="A764" s="6"/>
    </row>
    <row r="765" spans="1:1" ht="15.75" customHeight="1">
      <c r="A765" s="6"/>
    </row>
    <row r="766" spans="1:1" ht="15.75" customHeight="1">
      <c r="A766" s="6"/>
    </row>
    <row r="767" spans="1:1" ht="15.75" customHeight="1">
      <c r="A767" s="6"/>
    </row>
    <row r="768" spans="1:1" ht="15.75" customHeight="1">
      <c r="A768" s="6"/>
    </row>
    <row r="769" spans="1:1" ht="15.75" customHeight="1">
      <c r="A769" s="6"/>
    </row>
    <row r="770" spans="1:1" ht="15.75" customHeight="1">
      <c r="A770" s="6"/>
    </row>
    <row r="771" spans="1:1" ht="15.75" customHeight="1">
      <c r="A771" s="6"/>
    </row>
    <row r="772" spans="1:1" ht="15.75" customHeight="1">
      <c r="A772" s="6"/>
    </row>
    <row r="773" spans="1:1" ht="15.75" customHeight="1">
      <c r="A773" s="6"/>
    </row>
    <row r="774" spans="1:1" ht="15.75" customHeight="1">
      <c r="A774" s="6"/>
    </row>
    <row r="775" spans="1:1" ht="15.75" customHeight="1">
      <c r="A775" s="6"/>
    </row>
    <row r="776" spans="1:1" ht="15.75" customHeight="1">
      <c r="A776" s="6"/>
    </row>
    <row r="777" spans="1:1" ht="15.75" customHeight="1">
      <c r="A777" s="6"/>
    </row>
    <row r="778" spans="1:1" ht="15.75" customHeight="1">
      <c r="A778" s="6"/>
    </row>
    <row r="779" spans="1:1" ht="15.75" customHeight="1">
      <c r="A779" s="6"/>
    </row>
    <row r="780" spans="1:1" ht="15.75" customHeight="1">
      <c r="A780" s="6"/>
    </row>
    <row r="781" spans="1:1" ht="15.75" customHeight="1">
      <c r="A781" s="6"/>
    </row>
    <row r="782" spans="1:1" ht="15.75" customHeight="1">
      <c r="A782" s="6"/>
    </row>
    <row r="783" spans="1:1" ht="15.75" customHeight="1">
      <c r="A783" s="6"/>
    </row>
    <row r="784" spans="1:1" ht="15.75" customHeight="1">
      <c r="A784" s="6"/>
    </row>
    <row r="785" spans="1:1" ht="15.75" customHeight="1">
      <c r="A785" s="6"/>
    </row>
    <row r="786" spans="1:1" ht="15.75" customHeight="1">
      <c r="A786" s="6"/>
    </row>
    <row r="787" spans="1:1" ht="15.75" customHeight="1">
      <c r="A787" s="6"/>
    </row>
    <row r="788" spans="1:1" ht="15.75" customHeight="1">
      <c r="A788" s="6"/>
    </row>
    <row r="789" spans="1:1" ht="15.75" customHeight="1">
      <c r="A789" s="6"/>
    </row>
    <row r="790" spans="1:1" ht="15.75" customHeight="1">
      <c r="A790" s="6"/>
    </row>
    <row r="791" spans="1:1" ht="15.75" customHeight="1">
      <c r="A791" s="6"/>
    </row>
    <row r="792" spans="1:1" ht="15.75" customHeight="1">
      <c r="A792" s="6"/>
    </row>
    <row r="793" spans="1:1" ht="15.75" customHeight="1">
      <c r="A793" s="6"/>
    </row>
    <row r="794" spans="1:1" ht="15.75" customHeight="1">
      <c r="A794" s="6"/>
    </row>
    <row r="795" spans="1:1" ht="15.75" customHeight="1">
      <c r="A795" s="6"/>
    </row>
    <row r="796" spans="1:1" ht="15.75" customHeight="1">
      <c r="A796" s="6"/>
    </row>
    <row r="797" spans="1:1" ht="15.75" customHeight="1">
      <c r="A797" s="6"/>
    </row>
    <row r="798" spans="1:1" ht="15.75" customHeight="1">
      <c r="A798" s="6"/>
    </row>
    <row r="799" spans="1:1" ht="15.75" customHeight="1">
      <c r="A799" s="6"/>
    </row>
    <row r="800" spans="1:1" ht="15.75" customHeight="1">
      <c r="A800" s="6"/>
    </row>
    <row r="801" spans="1:1" ht="15.75" customHeight="1">
      <c r="A801" s="6"/>
    </row>
    <row r="802" spans="1:1" ht="15.75" customHeight="1">
      <c r="A802" s="6"/>
    </row>
    <row r="803" spans="1:1" ht="15.75" customHeight="1">
      <c r="A803" s="6"/>
    </row>
    <row r="804" spans="1:1" ht="15.75" customHeight="1">
      <c r="A804" s="6"/>
    </row>
    <row r="805" spans="1:1" ht="15.75" customHeight="1">
      <c r="A805" s="6"/>
    </row>
    <row r="806" spans="1:1" ht="15.75" customHeight="1">
      <c r="A806" s="6"/>
    </row>
    <row r="807" spans="1:1" ht="15.75" customHeight="1">
      <c r="A807" s="6"/>
    </row>
    <row r="808" spans="1:1" ht="15.75" customHeight="1">
      <c r="A808" s="6"/>
    </row>
    <row r="809" spans="1:1" ht="15.75" customHeight="1">
      <c r="A809" s="6"/>
    </row>
    <row r="810" spans="1:1" ht="15.75" customHeight="1">
      <c r="A810" s="6"/>
    </row>
    <row r="811" spans="1:1" ht="15.75" customHeight="1">
      <c r="A811" s="6"/>
    </row>
    <row r="812" spans="1:1" ht="15.75" customHeight="1">
      <c r="A812" s="6"/>
    </row>
    <row r="813" spans="1:1" ht="15.75" customHeight="1">
      <c r="A813" s="6"/>
    </row>
    <row r="814" spans="1:1" ht="15.75" customHeight="1">
      <c r="A814" s="6"/>
    </row>
    <row r="815" spans="1:1" ht="15.75" customHeight="1">
      <c r="A815" s="6"/>
    </row>
    <row r="816" spans="1:1" ht="15.75" customHeight="1">
      <c r="A816" s="6"/>
    </row>
    <row r="817" spans="1:1" ht="15.75" customHeight="1">
      <c r="A817" s="6"/>
    </row>
    <row r="818" spans="1:1" ht="15.75" customHeight="1">
      <c r="A818" s="6"/>
    </row>
    <row r="819" spans="1:1" ht="15.75" customHeight="1">
      <c r="A819" s="6"/>
    </row>
    <row r="820" spans="1:1" ht="15.75" customHeight="1">
      <c r="A820" s="6"/>
    </row>
    <row r="821" spans="1:1" ht="15.75" customHeight="1">
      <c r="A821" s="6"/>
    </row>
    <row r="822" spans="1:1" ht="15.75" customHeight="1">
      <c r="A822" s="6"/>
    </row>
    <row r="823" spans="1:1" ht="15.75" customHeight="1">
      <c r="A823" s="6"/>
    </row>
    <row r="824" spans="1:1" ht="15.75" customHeight="1">
      <c r="A824" s="6"/>
    </row>
    <row r="825" spans="1:1" ht="15.75" customHeight="1">
      <c r="A825" s="6"/>
    </row>
    <row r="826" spans="1:1" ht="15.75" customHeight="1">
      <c r="A826" s="6"/>
    </row>
    <row r="827" spans="1:1" ht="15.75" customHeight="1">
      <c r="A827" s="6"/>
    </row>
    <row r="828" spans="1:1" ht="15.75" customHeight="1">
      <c r="A828" s="6"/>
    </row>
    <row r="829" spans="1:1" ht="15.75" customHeight="1">
      <c r="A829" s="6"/>
    </row>
    <row r="830" spans="1:1" ht="15.75" customHeight="1">
      <c r="A830" s="6"/>
    </row>
    <row r="831" spans="1:1" ht="15.75" customHeight="1">
      <c r="A831" s="6"/>
    </row>
    <row r="832" spans="1:1" ht="15.75" customHeight="1">
      <c r="A832" s="6"/>
    </row>
    <row r="833" spans="1:1" ht="15.75" customHeight="1">
      <c r="A833" s="6"/>
    </row>
    <row r="834" spans="1:1" ht="15.75" customHeight="1">
      <c r="A834" s="6"/>
    </row>
    <row r="835" spans="1:1" ht="15.75" customHeight="1">
      <c r="A835" s="6"/>
    </row>
    <row r="836" spans="1:1" ht="15.75" customHeight="1">
      <c r="A836" s="6"/>
    </row>
    <row r="837" spans="1:1" ht="15.75" customHeight="1">
      <c r="A837" s="6"/>
    </row>
    <row r="838" spans="1:1" ht="15.75" customHeight="1">
      <c r="A838" s="6"/>
    </row>
    <row r="839" spans="1:1" ht="15.75" customHeight="1">
      <c r="A839" s="6"/>
    </row>
    <row r="840" spans="1:1" ht="15.75" customHeight="1">
      <c r="A840" s="6"/>
    </row>
    <row r="841" spans="1:1" ht="15.75" customHeight="1">
      <c r="A841" s="6"/>
    </row>
    <row r="842" spans="1:1" ht="15.75" customHeight="1">
      <c r="A842" s="6"/>
    </row>
    <row r="843" spans="1:1" ht="15.75" customHeight="1">
      <c r="A843" s="6"/>
    </row>
    <row r="844" spans="1:1" ht="15.75" customHeight="1">
      <c r="A844" s="6"/>
    </row>
    <row r="845" spans="1:1" ht="15.75" customHeight="1">
      <c r="A845" s="6"/>
    </row>
    <row r="846" spans="1:1" ht="15.75" customHeight="1">
      <c r="A846" s="6"/>
    </row>
    <row r="847" spans="1:1" ht="15.75" customHeight="1">
      <c r="A847" s="6"/>
    </row>
    <row r="848" spans="1:1" ht="15.75" customHeight="1">
      <c r="A848" s="6"/>
    </row>
    <row r="849" spans="1:1" ht="15.75" customHeight="1">
      <c r="A849" s="6"/>
    </row>
    <row r="850" spans="1:1" ht="15.75" customHeight="1">
      <c r="A850" s="6"/>
    </row>
    <row r="851" spans="1:1" ht="15.75" customHeight="1">
      <c r="A851" s="6"/>
    </row>
    <row r="852" spans="1:1" ht="15.75" customHeight="1">
      <c r="A852" s="6"/>
    </row>
    <row r="853" spans="1:1" ht="15.75" customHeight="1">
      <c r="A853" s="6"/>
    </row>
    <row r="854" spans="1:1" ht="15.75" customHeight="1">
      <c r="A854" s="6"/>
    </row>
    <row r="855" spans="1:1" ht="15.75" customHeight="1">
      <c r="A855" s="6"/>
    </row>
    <row r="856" spans="1:1" ht="15.75" customHeight="1">
      <c r="A856" s="6"/>
    </row>
    <row r="857" spans="1:1" ht="15.75" customHeight="1">
      <c r="A857" s="6"/>
    </row>
    <row r="858" spans="1:1" ht="15.75" customHeight="1">
      <c r="A858" s="6"/>
    </row>
    <row r="859" spans="1:1" ht="15.75" customHeight="1">
      <c r="A859" s="6"/>
    </row>
    <row r="860" spans="1:1" ht="15.75" customHeight="1">
      <c r="A860" s="6"/>
    </row>
    <row r="861" spans="1:1" ht="15.75" customHeight="1">
      <c r="A861" s="6"/>
    </row>
    <row r="862" spans="1:1" ht="15.75" customHeight="1">
      <c r="A862" s="6"/>
    </row>
    <row r="863" spans="1:1" ht="15.75" customHeight="1">
      <c r="A863" s="6"/>
    </row>
    <row r="864" spans="1:1" ht="15.75" customHeight="1">
      <c r="A864" s="6"/>
    </row>
    <row r="865" spans="1:1" ht="15.75" customHeight="1">
      <c r="A865" s="6"/>
    </row>
    <row r="866" spans="1:1" ht="15.75" customHeight="1">
      <c r="A866" s="6"/>
    </row>
    <row r="867" spans="1:1" ht="15.75" customHeight="1">
      <c r="A867" s="6"/>
    </row>
    <row r="868" spans="1:1" ht="15.75" customHeight="1">
      <c r="A868" s="6"/>
    </row>
    <row r="869" spans="1:1" ht="15.75" customHeight="1">
      <c r="A869" s="6"/>
    </row>
    <row r="870" spans="1:1" ht="15.75" customHeight="1">
      <c r="A870" s="6"/>
    </row>
    <row r="871" spans="1:1" ht="15.75" customHeight="1">
      <c r="A871" s="6"/>
    </row>
    <row r="872" spans="1:1" ht="15.75" customHeight="1">
      <c r="A872" s="6"/>
    </row>
    <row r="873" spans="1:1" ht="15.75" customHeight="1">
      <c r="A873" s="6"/>
    </row>
    <row r="874" spans="1:1" ht="15.75" customHeight="1">
      <c r="A874" s="6"/>
    </row>
    <row r="875" spans="1:1" ht="15.75" customHeight="1">
      <c r="A875" s="6"/>
    </row>
    <row r="876" spans="1:1" ht="15.75" customHeight="1">
      <c r="A876" s="6"/>
    </row>
    <row r="877" spans="1:1" ht="15.75" customHeight="1">
      <c r="A877" s="6"/>
    </row>
    <row r="878" spans="1:1" ht="15.75" customHeight="1">
      <c r="A878" s="6"/>
    </row>
    <row r="879" spans="1:1" ht="15.75" customHeight="1">
      <c r="A879" s="6"/>
    </row>
    <row r="880" spans="1:1" ht="15.75" customHeight="1">
      <c r="A880" s="6"/>
    </row>
    <row r="881" spans="1:1" ht="15.75" customHeight="1">
      <c r="A881" s="6"/>
    </row>
    <row r="882" spans="1:1" ht="15.75" customHeight="1">
      <c r="A882" s="6"/>
    </row>
    <row r="883" spans="1:1" ht="15.75" customHeight="1">
      <c r="A883" s="6"/>
    </row>
    <row r="884" spans="1:1" ht="15.75" customHeight="1">
      <c r="A884" s="6"/>
    </row>
    <row r="885" spans="1:1" ht="15.75" customHeight="1">
      <c r="A885" s="6"/>
    </row>
    <row r="886" spans="1:1" ht="15.75" customHeight="1">
      <c r="A886" s="6"/>
    </row>
    <row r="887" spans="1:1" ht="15.75" customHeight="1">
      <c r="A887" s="6"/>
    </row>
    <row r="888" spans="1:1" ht="15.75" customHeight="1">
      <c r="A888" s="6"/>
    </row>
    <row r="889" spans="1:1" ht="15.75" customHeight="1">
      <c r="A889" s="6"/>
    </row>
    <row r="890" spans="1:1" ht="15.75" customHeight="1">
      <c r="A890" s="6"/>
    </row>
    <row r="891" spans="1:1" ht="15.75" customHeight="1">
      <c r="A891" s="6"/>
    </row>
    <row r="892" spans="1:1" ht="15.75" customHeight="1">
      <c r="A892" s="6"/>
    </row>
    <row r="893" spans="1:1" ht="15.75" customHeight="1">
      <c r="A893" s="6"/>
    </row>
    <row r="894" spans="1:1" ht="15.75" customHeight="1">
      <c r="A894" s="6"/>
    </row>
    <row r="895" spans="1:1" ht="15.75" customHeight="1">
      <c r="A895" s="6"/>
    </row>
    <row r="896" spans="1:1" ht="15.75" customHeight="1">
      <c r="A896" s="6"/>
    </row>
    <row r="897" spans="1:1" ht="15.75" customHeight="1">
      <c r="A897" s="6"/>
    </row>
    <row r="898" spans="1:1" ht="15.75" customHeight="1">
      <c r="A898" s="6"/>
    </row>
    <row r="899" spans="1:1" ht="15.75" customHeight="1">
      <c r="A899" s="6"/>
    </row>
    <row r="900" spans="1:1" ht="15.75" customHeight="1">
      <c r="A900" s="6"/>
    </row>
    <row r="901" spans="1:1" ht="15.75" customHeight="1">
      <c r="A901" s="6"/>
    </row>
    <row r="902" spans="1:1" ht="15.75" customHeight="1">
      <c r="A902" s="6"/>
    </row>
    <row r="903" spans="1:1" ht="15.75" customHeight="1">
      <c r="A903" s="6"/>
    </row>
    <row r="904" spans="1:1" ht="15.75" customHeight="1">
      <c r="A904" s="6"/>
    </row>
    <row r="905" spans="1:1" ht="15.75" customHeight="1">
      <c r="A905" s="6"/>
    </row>
    <row r="906" spans="1:1" ht="15.75" customHeight="1">
      <c r="A906" s="6"/>
    </row>
    <row r="907" spans="1:1" ht="15.75" customHeight="1">
      <c r="A907" s="6"/>
    </row>
    <row r="908" spans="1:1" ht="15.75" customHeight="1">
      <c r="A908" s="6"/>
    </row>
    <row r="909" spans="1:1" ht="15.75" customHeight="1">
      <c r="A909" s="6"/>
    </row>
    <row r="910" spans="1:1" ht="15.75" customHeight="1">
      <c r="A910" s="6"/>
    </row>
    <row r="911" spans="1:1" ht="15.75" customHeight="1">
      <c r="A911" s="6"/>
    </row>
    <row r="912" spans="1:1" ht="15.75" customHeight="1">
      <c r="A912" s="6"/>
    </row>
    <row r="913" spans="1:1" ht="15.75" customHeight="1">
      <c r="A913" s="6"/>
    </row>
    <row r="914" spans="1:1" ht="15.75" customHeight="1">
      <c r="A914" s="6"/>
    </row>
    <row r="915" spans="1:1" ht="15.75" customHeight="1">
      <c r="A915" s="6"/>
    </row>
    <row r="916" spans="1:1" ht="15.75" customHeight="1">
      <c r="A916" s="6"/>
    </row>
    <row r="917" spans="1:1" ht="15.75" customHeight="1">
      <c r="A917" s="6"/>
    </row>
    <row r="918" spans="1:1" ht="15.75" customHeight="1">
      <c r="A918" s="6"/>
    </row>
    <row r="919" spans="1:1" ht="15.75" customHeight="1">
      <c r="A919" s="6"/>
    </row>
    <row r="920" spans="1:1" ht="15.75" customHeight="1">
      <c r="A920" s="6"/>
    </row>
    <row r="921" spans="1:1" ht="15.75" customHeight="1">
      <c r="A921" s="6"/>
    </row>
    <row r="922" spans="1:1" ht="15.75" customHeight="1">
      <c r="A922" s="6"/>
    </row>
    <row r="923" spans="1:1" ht="15.75" customHeight="1">
      <c r="A923" s="6"/>
    </row>
    <row r="924" spans="1:1" ht="15.75" customHeight="1">
      <c r="A924" s="6"/>
    </row>
    <row r="925" spans="1:1" ht="15.75" customHeight="1">
      <c r="A925" s="6"/>
    </row>
    <row r="926" spans="1:1" ht="15.75" customHeight="1">
      <c r="A926" s="6"/>
    </row>
    <row r="927" spans="1:1" ht="15.75" customHeight="1">
      <c r="A927" s="6"/>
    </row>
    <row r="928" spans="1:1" ht="15.75" customHeight="1">
      <c r="A928" s="6"/>
    </row>
    <row r="929" spans="1:1" ht="15.75" customHeight="1">
      <c r="A929" s="6"/>
    </row>
    <row r="930" spans="1:1" ht="15.75" customHeight="1">
      <c r="A930" s="6"/>
    </row>
    <row r="931" spans="1:1" ht="15.75" customHeight="1">
      <c r="A931" s="6"/>
    </row>
    <row r="932" spans="1:1" ht="15.75" customHeight="1">
      <c r="A932" s="6"/>
    </row>
    <row r="933" spans="1:1" ht="15.75" customHeight="1">
      <c r="A933" s="6"/>
    </row>
    <row r="934" spans="1:1" ht="15.75" customHeight="1">
      <c r="A934" s="6"/>
    </row>
    <row r="935" spans="1:1" ht="15.75" customHeight="1">
      <c r="A935" s="6"/>
    </row>
    <row r="936" spans="1:1" ht="15.75" customHeight="1">
      <c r="A936" s="6"/>
    </row>
    <row r="937" spans="1:1" ht="15.75" customHeight="1">
      <c r="A937" s="6"/>
    </row>
    <row r="938" spans="1:1" ht="15.75" customHeight="1">
      <c r="A938" s="6"/>
    </row>
    <row r="939" spans="1:1" ht="15.75" customHeight="1">
      <c r="A939" s="6"/>
    </row>
    <row r="940" spans="1:1" ht="15.75" customHeight="1">
      <c r="A940" s="6"/>
    </row>
    <row r="941" spans="1:1" ht="15.75" customHeight="1">
      <c r="A941" s="6"/>
    </row>
    <row r="942" spans="1:1" ht="15.75" customHeight="1">
      <c r="A942" s="6"/>
    </row>
    <row r="943" spans="1:1" ht="15.75" customHeight="1">
      <c r="A943" s="6"/>
    </row>
    <row r="944" spans="1:1" ht="15.75" customHeight="1">
      <c r="A944" s="6"/>
    </row>
    <row r="945" spans="1:1" ht="15.75" customHeight="1">
      <c r="A945" s="6"/>
    </row>
    <row r="946" spans="1:1" ht="15.75" customHeight="1">
      <c r="A946" s="6"/>
    </row>
    <row r="947" spans="1:1" ht="15.75" customHeight="1">
      <c r="A947" s="6"/>
    </row>
    <row r="948" spans="1:1" ht="15.75" customHeight="1">
      <c r="A948" s="6"/>
    </row>
    <row r="949" spans="1:1" ht="15.75" customHeight="1">
      <c r="A949" s="6"/>
    </row>
    <row r="950" spans="1:1" ht="15.75" customHeight="1">
      <c r="A950" s="6"/>
    </row>
    <row r="951" spans="1:1" ht="15.75" customHeight="1">
      <c r="A951" s="6"/>
    </row>
    <row r="952" spans="1:1" ht="15.75" customHeight="1">
      <c r="A952" s="6"/>
    </row>
    <row r="953" spans="1:1" ht="15.75" customHeight="1">
      <c r="A953" s="6"/>
    </row>
    <row r="954" spans="1:1" ht="15.75" customHeight="1">
      <c r="A954" s="6"/>
    </row>
    <row r="955" spans="1:1" ht="15.75" customHeight="1">
      <c r="A955" s="6"/>
    </row>
    <row r="956" spans="1:1" ht="15.75" customHeight="1">
      <c r="A956" s="6"/>
    </row>
    <row r="957" spans="1:1" ht="15.75" customHeight="1">
      <c r="A957" s="6"/>
    </row>
    <row r="958" spans="1:1" ht="15.75" customHeight="1">
      <c r="A958" s="6"/>
    </row>
    <row r="959" spans="1:1" ht="15.75" customHeight="1">
      <c r="A959" s="6"/>
    </row>
    <row r="960" spans="1:1" ht="15.75" customHeight="1">
      <c r="A960" s="6"/>
    </row>
    <row r="961" spans="1:1" ht="15.75" customHeight="1">
      <c r="A961" s="6"/>
    </row>
    <row r="962" spans="1:1" ht="15.75" customHeight="1">
      <c r="A962" s="6"/>
    </row>
    <row r="963" spans="1:1" ht="15.75" customHeight="1">
      <c r="A963" s="6"/>
    </row>
    <row r="964" spans="1:1" ht="15.75" customHeight="1">
      <c r="A964" s="6"/>
    </row>
    <row r="965" spans="1:1" ht="15.75" customHeight="1">
      <c r="A965" s="6"/>
    </row>
    <row r="966" spans="1:1" ht="15.75" customHeight="1">
      <c r="A966" s="6"/>
    </row>
    <row r="967" spans="1:1" ht="15.75" customHeight="1">
      <c r="A967" s="6"/>
    </row>
    <row r="968" spans="1:1" ht="15.75" customHeight="1">
      <c r="A968" s="6"/>
    </row>
    <row r="969" spans="1:1" ht="15.75" customHeight="1">
      <c r="A969" s="6"/>
    </row>
    <row r="970" spans="1:1" ht="15.75" customHeight="1">
      <c r="A970" s="6"/>
    </row>
    <row r="971" spans="1:1" ht="15.75" customHeight="1">
      <c r="A971" s="6"/>
    </row>
    <row r="972" spans="1:1" ht="15.75" customHeight="1">
      <c r="A972" s="6"/>
    </row>
    <row r="973" spans="1:1" ht="15.75" customHeight="1">
      <c r="A973" s="6"/>
    </row>
    <row r="974" spans="1:1" ht="15.75" customHeight="1">
      <c r="A974" s="6"/>
    </row>
    <row r="975" spans="1:1" ht="15.75" customHeight="1">
      <c r="A975" s="6"/>
    </row>
    <row r="976" spans="1:1" ht="15.75" customHeight="1">
      <c r="A976" s="6"/>
    </row>
    <row r="977" spans="1:1" ht="15.75" customHeight="1">
      <c r="A977" s="6"/>
    </row>
    <row r="978" spans="1:1" ht="15.75" customHeight="1">
      <c r="A978" s="6"/>
    </row>
    <row r="979" spans="1:1" ht="15.75" customHeight="1">
      <c r="A979" s="6"/>
    </row>
    <row r="980" spans="1:1" ht="15.75" customHeight="1">
      <c r="A980" s="6"/>
    </row>
    <row r="981" spans="1:1" ht="15.75" customHeight="1">
      <c r="A981" s="6"/>
    </row>
    <row r="982" spans="1:1" ht="15.75" customHeight="1">
      <c r="A982" s="6"/>
    </row>
    <row r="983" spans="1:1" ht="15.75" customHeight="1">
      <c r="A983" s="6"/>
    </row>
    <row r="984" spans="1:1" ht="15.75" customHeight="1">
      <c r="A984" s="6"/>
    </row>
    <row r="985" spans="1:1" ht="15.75" customHeight="1">
      <c r="A985" s="6"/>
    </row>
    <row r="986" spans="1:1" ht="15.75" customHeight="1">
      <c r="A986" s="6"/>
    </row>
    <row r="987" spans="1:1" ht="15.75" customHeight="1">
      <c r="A987" s="6"/>
    </row>
    <row r="988" spans="1:1" ht="15.75" customHeight="1">
      <c r="A988" s="6"/>
    </row>
    <row r="989" spans="1:1" ht="15.75" customHeight="1">
      <c r="A989" s="6"/>
    </row>
    <row r="990" spans="1:1" ht="15.75" customHeight="1">
      <c r="A990" s="6"/>
    </row>
    <row r="991" spans="1:1" ht="15.75" customHeight="1">
      <c r="A991" s="6"/>
    </row>
    <row r="992" spans="1:1" ht="15.75" customHeight="1">
      <c r="A992" s="6"/>
    </row>
    <row r="993" spans="1:1" ht="15.75" customHeight="1">
      <c r="A993" s="6"/>
    </row>
    <row r="994" spans="1:1" ht="15.75" customHeight="1">
      <c r="A994" s="6"/>
    </row>
    <row r="995" spans="1:1" ht="15.75" customHeight="1">
      <c r="A995" s="6"/>
    </row>
    <row r="996" spans="1:1" ht="15.75" customHeight="1">
      <c r="A996" s="6"/>
    </row>
    <row r="997" spans="1:1" ht="15.75" customHeight="1">
      <c r="A997" s="6"/>
    </row>
    <row r="998" spans="1:1" ht="15.75" customHeight="1">
      <c r="A998" s="6"/>
    </row>
    <row r="999" spans="1:1" ht="15.75" customHeight="1">
      <c r="A999" s="6"/>
    </row>
    <row r="1000" spans="1:1" ht="15.75" customHeight="1">
      <c r="A1000" s="6"/>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10.5703125" customWidth="1"/>
    <col min="2" max="2" width="51.42578125" customWidth="1"/>
    <col min="3" max="3" width="54.42578125" customWidth="1"/>
    <col min="4" max="26" width="8.7109375" customWidth="1"/>
  </cols>
  <sheetData>
    <row r="1" spans="1:26" ht="15.75" customHeight="1">
      <c r="A1" s="11"/>
      <c r="B1" s="12" t="s">
        <v>19</v>
      </c>
      <c r="C1" s="13"/>
      <c r="D1" s="14"/>
      <c r="E1" s="14"/>
      <c r="F1" s="14"/>
      <c r="G1" s="14"/>
      <c r="H1" s="14"/>
      <c r="I1" s="14"/>
      <c r="J1" s="14"/>
      <c r="K1" s="14"/>
      <c r="L1" s="14"/>
      <c r="M1" s="14"/>
      <c r="N1" s="14"/>
      <c r="O1" s="14"/>
      <c r="P1" s="14"/>
      <c r="Q1" s="14"/>
      <c r="R1" s="14"/>
      <c r="S1" s="14"/>
      <c r="T1" s="14"/>
      <c r="U1" s="14"/>
      <c r="V1" s="14"/>
      <c r="W1" s="14"/>
      <c r="X1" s="14"/>
      <c r="Y1" s="14"/>
      <c r="Z1" s="14"/>
    </row>
    <row r="2" spans="1:26" ht="15.75" customHeight="1">
      <c r="A2" s="12"/>
      <c r="B2" s="11"/>
      <c r="C2" s="13"/>
      <c r="D2" s="14"/>
      <c r="E2" s="14"/>
      <c r="F2" s="14"/>
      <c r="G2" s="14"/>
      <c r="H2" s="14"/>
      <c r="I2" s="14"/>
      <c r="J2" s="14"/>
      <c r="K2" s="14"/>
      <c r="L2" s="14"/>
      <c r="M2" s="14"/>
      <c r="N2" s="14"/>
      <c r="O2" s="14"/>
      <c r="P2" s="14"/>
      <c r="Q2" s="14"/>
      <c r="R2" s="14"/>
      <c r="S2" s="14"/>
      <c r="T2" s="14"/>
      <c r="U2" s="14"/>
      <c r="V2" s="14"/>
      <c r="W2" s="14"/>
      <c r="X2" s="14"/>
      <c r="Y2" s="14"/>
      <c r="Z2" s="14"/>
    </row>
    <row r="3" spans="1:26" ht="15.75" customHeight="1">
      <c r="A3" s="12" t="s">
        <v>20</v>
      </c>
      <c r="B3" s="12" t="s">
        <v>21</v>
      </c>
      <c r="C3" s="15" t="s">
        <v>22</v>
      </c>
      <c r="D3" s="12"/>
      <c r="E3" s="12"/>
      <c r="F3" s="12"/>
      <c r="G3" s="12"/>
      <c r="H3" s="12"/>
      <c r="I3" s="12"/>
      <c r="J3" s="12"/>
      <c r="K3" s="12"/>
      <c r="L3" s="12"/>
      <c r="M3" s="12"/>
      <c r="N3" s="12"/>
      <c r="O3" s="12"/>
      <c r="P3" s="12"/>
      <c r="Q3" s="12"/>
      <c r="R3" s="12"/>
      <c r="S3" s="12"/>
      <c r="T3" s="12"/>
      <c r="U3" s="12"/>
      <c r="V3" s="12"/>
      <c r="W3" s="12"/>
      <c r="X3" s="12"/>
      <c r="Y3" s="12"/>
      <c r="Z3" s="12"/>
    </row>
    <row r="4" spans="1:26" ht="15.75" customHeight="1">
      <c r="A4" s="12" t="s">
        <v>23</v>
      </c>
      <c r="B4" s="16" t="s">
        <v>24</v>
      </c>
      <c r="C4" s="17" t="s">
        <v>25</v>
      </c>
      <c r="D4" s="14"/>
      <c r="E4" s="14"/>
      <c r="F4" s="14"/>
      <c r="G4" s="14"/>
      <c r="H4" s="14"/>
      <c r="I4" s="14"/>
      <c r="J4" s="14"/>
      <c r="K4" s="14"/>
      <c r="L4" s="14"/>
      <c r="M4" s="14"/>
      <c r="N4" s="14"/>
      <c r="O4" s="14"/>
      <c r="P4" s="14"/>
      <c r="Q4" s="14"/>
      <c r="R4" s="14"/>
      <c r="S4" s="14"/>
      <c r="T4" s="14"/>
      <c r="U4" s="14"/>
      <c r="V4" s="14"/>
      <c r="W4" s="14"/>
      <c r="X4" s="14"/>
      <c r="Y4" s="14"/>
      <c r="Z4" s="14"/>
    </row>
    <row r="5" spans="1:26" ht="15.75" customHeight="1">
      <c r="A5" s="12" t="s">
        <v>26</v>
      </c>
      <c r="B5" s="16" t="s">
        <v>27</v>
      </c>
      <c r="C5" s="13" t="s">
        <v>28</v>
      </c>
      <c r="D5" s="14"/>
      <c r="E5" s="14"/>
      <c r="F5" s="14"/>
      <c r="G5" s="14"/>
      <c r="H5" s="14"/>
      <c r="I5" s="14"/>
      <c r="J5" s="14"/>
      <c r="K5" s="14"/>
      <c r="L5" s="14"/>
      <c r="M5" s="14"/>
      <c r="N5" s="14"/>
      <c r="O5" s="14"/>
      <c r="P5" s="14"/>
      <c r="Q5" s="14"/>
      <c r="R5" s="14"/>
      <c r="S5" s="14"/>
      <c r="T5" s="14"/>
      <c r="U5" s="14"/>
      <c r="V5" s="14"/>
      <c r="W5" s="14"/>
      <c r="X5" s="14"/>
      <c r="Y5" s="14"/>
      <c r="Z5" s="14"/>
    </row>
    <row r="6" spans="1:26" ht="15.75" customHeight="1">
      <c r="A6" s="12" t="s">
        <v>29</v>
      </c>
      <c r="B6" s="18" t="s">
        <v>30</v>
      </c>
      <c r="C6" s="13" t="s">
        <v>31</v>
      </c>
      <c r="D6" s="14"/>
      <c r="E6" s="14"/>
      <c r="F6" s="14"/>
      <c r="G6" s="14"/>
      <c r="H6" s="14"/>
      <c r="I6" s="14"/>
      <c r="J6" s="14"/>
      <c r="K6" s="14"/>
      <c r="L6" s="14"/>
      <c r="M6" s="14"/>
      <c r="N6" s="14"/>
      <c r="O6" s="14"/>
      <c r="P6" s="14"/>
      <c r="Q6" s="14"/>
      <c r="R6" s="14"/>
      <c r="S6" s="14"/>
      <c r="T6" s="14"/>
      <c r="U6" s="14"/>
      <c r="V6" s="14"/>
      <c r="W6" s="14"/>
      <c r="X6" s="14"/>
      <c r="Y6" s="14"/>
      <c r="Z6" s="14"/>
    </row>
    <row r="7" spans="1:26" ht="15.75" customHeight="1">
      <c r="A7" s="12" t="s">
        <v>32</v>
      </c>
      <c r="B7" s="19" t="s">
        <v>33</v>
      </c>
      <c r="C7" s="13" t="s">
        <v>34</v>
      </c>
      <c r="D7" s="14"/>
      <c r="E7" s="14"/>
      <c r="F7" s="14"/>
      <c r="G7" s="14"/>
      <c r="H7" s="14"/>
      <c r="I7" s="14"/>
      <c r="J7" s="14"/>
      <c r="K7" s="14"/>
      <c r="L7" s="14"/>
      <c r="M7" s="14"/>
      <c r="N7" s="14"/>
      <c r="O7" s="14"/>
      <c r="P7" s="14"/>
      <c r="Q7" s="14"/>
      <c r="R7" s="14"/>
      <c r="S7" s="14"/>
      <c r="T7" s="14"/>
      <c r="U7" s="14"/>
      <c r="V7" s="14"/>
      <c r="W7" s="14"/>
      <c r="X7" s="14"/>
      <c r="Y7" s="14"/>
      <c r="Z7" s="14"/>
    </row>
    <row r="8" spans="1:26" ht="15.75" customHeight="1">
      <c r="A8" s="12" t="s">
        <v>35</v>
      </c>
      <c r="B8" s="19" t="s">
        <v>36</v>
      </c>
      <c r="C8" s="13" t="s">
        <v>37</v>
      </c>
      <c r="D8" s="14"/>
      <c r="E8" s="14"/>
      <c r="F8" s="14"/>
      <c r="G8" s="14"/>
      <c r="H8" s="14"/>
      <c r="I8" s="14"/>
      <c r="J8" s="14"/>
      <c r="K8" s="14"/>
      <c r="L8" s="14"/>
      <c r="M8" s="14"/>
      <c r="N8" s="14"/>
      <c r="O8" s="14"/>
      <c r="P8" s="14"/>
      <c r="Q8" s="14"/>
      <c r="R8" s="14"/>
      <c r="S8" s="14"/>
      <c r="T8" s="14"/>
      <c r="U8" s="14"/>
      <c r="V8" s="14"/>
      <c r="W8" s="14"/>
      <c r="X8" s="14"/>
      <c r="Y8" s="14"/>
      <c r="Z8" s="14"/>
    </row>
    <row r="9" spans="1:26" ht="15.75" customHeight="1">
      <c r="A9" s="12" t="s">
        <v>38</v>
      </c>
      <c r="B9" s="19" t="s">
        <v>39</v>
      </c>
      <c r="C9" s="13" t="s">
        <v>40</v>
      </c>
      <c r="D9" s="14"/>
      <c r="E9" s="14"/>
      <c r="F9" s="14"/>
      <c r="G9" s="14"/>
      <c r="H9" s="14"/>
      <c r="I9" s="14"/>
      <c r="J9" s="14"/>
      <c r="K9" s="14"/>
      <c r="L9" s="14"/>
      <c r="M9" s="14"/>
      <c r="N9" s="14"/>
      <c r="O9" s="14"/>
      <c r="P9" s="14"/>
      <c r="Q9" s="14"/>
      <c r="R9" s="14"/>
      <c r="S9" s="14"/>
      <c r="T9" s="14"/>
      <c r="U9" s="14"/>
      <c r="V9" s="14"/>
      <c r="W9" s="14"/>
      <c r="X9" s="14"/>
      <c r="Y9" s="14"/>
      <c r="Z9" s="14"/>
    </row>
    <row r="10" spans="1:26" ht="15.75" customHeight="1">
      <c r="A10" s="12" t="s">
        <v>41</v>
      </c>
      <c r="B10" s="19" t="s">
        <v>42</v>
      </c>
      <c r="C10" s="13" t="s">
        <v>43</v>
      </c>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ustomHeight="1">
      <c r="A11" s="12" t="s">
        <v>44</v>
      </c>
      <c r="B11" s="19" t="s">
        <v>45</v>
      </c>
      <c r="C11" s="13" t="s">
        <v>46</v>
      </c>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c r="A12" s="12" t="s">
        <v>47</v>
      </c>
      <c r="B12" s="19" t="s">
        <v>48</v>
      </c>
      <c r="C12" s="13" t="s">
        <v>49</v>
      </c>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customHeight="1">
      <c r="A13" s="12" t="s">
        <v>50</v>
      </c>
      <c r="B13" s="20" t="s">
        <v>51</v>
      </c>
      <c r="C13" s="13" t="s">
        <v>52</v>
      </c>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customHeight="1">
      <c r="A14" s="12" t="s">
        <v>53</v>
      </c>
      <c r="B14" s="19" t="s">
        <v>54</v>
      </c>
      <c r="C14" s="13" t="s">
        <v>55</v>
      </c>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customHeight="1">
      <c r="A15" s="12" t="s">
        <v>56</v>
      </c>
      <c r="B15" s="19" t="s">
        <v>57</v>
      </c>
      <c r="C15" s="13" t="s">
        <v>58</v>
      </c>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customHeight="1">
      <c r="A16" s="12" t="s">
        <v>59</v>
      </c>
      <c r="B16" s="20" t="s">
        <v>60</v>
      </c>
      <c r="C16" s="13" t="s">
        <v>61</v>
      </c>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customHeight="1">
      <c r="A17" s="12" t="s">
        <v>62</v>
      </c>
      <c r="B17" s="19" t="s">
        <v>63</v>
      </c>
      <c r="C17" s="13" t="s">
        <v>64</v>
      </c>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c r="A18" s="12" t="s">
        <v>65</v>
      </c>
      <c r="B18" s="19" t="s">
        <v>66</v>
      </c>
      <c r="C18" s="13" t="s">
        <v>67</v>
      </c>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c r="A19" s="12" t="s">
        <v>68</v>
      </c>
      <c r="B19" s="19" t="s">
        <v>69</v>
      </c>
      <c r="C19" s="13" t="s">
        <v>70</v>
      </c>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c r="A20" s="12" t="s">
        <v>71</v>
      </c>
      <c r="B20" s="19" t="s">
        <v>72</v>
      </c>
      <c r="C20" s="13" t="s">
        <v>73</v>
      </c>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c r="A21" s="12" t="s">
        <v>74</v>
      </c>
      <c r="B21" s="19" t="s">
        <v>75</v>
      </c>
      <c r="C21" s="13" t="s">
        <v>76</v>
      </c>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c r="A22" s="12" t="s">
        <v>77</v>
      </c>
      <c r="B22" s="19" t="s">
        <v>78</v>
      </c>
      <c r="C22" s="13" t="s">
        <v>79</v>
      </c>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c r="A23" s="12" t="s">
        <v>80</v>
      </c>
      <c r="B23" s="21" t="s">
        <v>81</v>
      </c>
      <c r="C23" s="22" t="s">
        <v>82</v>
      </c>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c r="A24" s="12" t="s">
        <v>83</v>
      </c>
      <c r="B24" s="21" t="s">
        <v>84</v>
      </c>
      <c r="C24" s="22" t="s">
        <v>85</v>
      </c>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c r="A25" s="12" t="s">
        <v>86</v>
      </c>
      <c r="B25" s="21" t="s">
        <v>87</v>
      </c>
      <c r="C25" s="22" t="s">
        <v>88</v>
      </c>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c r="A26" s="12" t="s">
        <v>89</v>
      </c>
      <c r="B26" s="21" t="s">
        <v>90</v>
      </c>
      <c r="C26" s="22" t="s">
        <v>91</v>
      </c>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c r="A27" s="12" t="s">
        <v>92</v>
      </c>
      <c r="B27" s="21" t="s">
        <v>93</v>
      </c>
      <c r="C27" s="22" t="s">
        <v>94</v>
      </c>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c r="A28" s="12" t="s">
        <v>95</v>
      </c>
      <c r="B28" s="21" t="s">
        <v>96</v>
      </c>
      <c r="C28" s="22" t="s">
        <v>97</v>
      </c>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c r="A29" s="12" t="s">
        <v>98</v>
      </c>
      <c r="B29" s="23" t="s">
        <v>99</v>
      </c>
      <c r="C29" s="13" t="s">
        <v>100</v>
      </c>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c r="A30" s="12"/>
      <c r="B30" s="11"/>
      <c r="C30" s="13"/>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c r="A31" s="12"/>
      <c r="B31" s="11"/>
      <c r="C31" s="13"/>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c r="A32" s="12"/>
      <c r="B32" s="11"/>
      <c r="C32" s="13"/>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c r="A33" s="12"/>
      <c r="B33" s="11"/>
      <c r="C33" s="13"/>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c r="A34" s="12"/>
      <c r="B34" s="11"/>
      <c r="C34" s="13"/>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c r="A35" s="12"/>
      <c r="B35" s="11"/>
      <c r="C35" s="13"/>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c r="A36" s="12"/>
      <c r="B36" s="11"/>
      <c r="C36" s="13"/>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c r="A37" s="12"/>
      <c r="B37" s="11"/>
      <c r="C37" s="13"/>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c r="A38" s="12"/>
      <c r="B38" s="11"/>
      <c r="C38" s="13"/>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c r="A39" s="12"/>
      <c r="B39" s="11"/>
      <c r="C39" s="13"/>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c r="A40" s="12"/>
      <c r="B40" s="11"/>
      <c r="C40" s="13"/>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c r="A41" s="12"/>
      <c r="B41" s="11"/>
      <c r="C41" s="13"/>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c r="A42" s="12"/>
      <c r="B42" s="11"/>
      <c r="C42" s="13"/>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c r="A43" s="12"/>
      <c r="B43" s="11"/>
      <c r="C43" s="13"/>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c r="A44" s="12"/>
      <c r="B44" s="11"/>
      <c r="C44" s="13"/>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c r="A45" s="12"/>
      <c r="B45" s="11"/>
      <c r="C45" s="13"/>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c r="A46" s="12"/>
      <c r="B46" s="11"/>
      <c r="C46" s="13"/>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c r="A47" s="12"/>
      <c r="B47" s="11"/>
      <c r="C47" s="13"/>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c r="A48" s="12"/>
      <c r="B48" s="11"/>
      <c r="C48" s="13"/>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c r="A49" s="12"/>
      <c r="B49" s="11"/>
      <c r="C49" s="13"/>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c r="A50" s="12"/>
      <c r="B50" s="11"/>
      <c r="C50" s="13"/>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c r="A51" s="12"/>
      <c r="B51" s="11"/>
      <c r="C51" s="13"/>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c r="A52" s="12"/>
      <c r="B52" s="11"/>
      <c r="C52" s="13"/>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c r="A53" s="12"/>
      <c r="B53" s="11"/>
      <c r="C53" s="13"/>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c r="A54" s="12"/>
      <c r="B54" s="11"/>
      <c r="C54" s="13"/>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c r="A55" s="12"/>
      <c r="B55" s="11"/>
      <c r="C55" s="13"/>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c r="A56" s="12"/>
      <c r="B56" s="11"/>
      <c r="C56" s="13"/>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c r="A57" s="12"/>
      <c r="B57" s="11"/>
      <c r="C57" s="13"/>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c r="A58" s="12"/>
      <c r="B58" s="11"/>
      <c r="C58" s="13"/>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c r="A59" s="12"/>
      <c r="B59" s="11"/>
      <c r="C59" s="13"/>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c r="A60" s="12"/>
      <c r="B60" s="11"/>
      <c r="C60" s="13"/>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c r="A61" s="12"/>
      <c r="B61" s="11"/>
      <c r="C61" s="13"/>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c r="A62" s="12"/>
      <c r="B62" s="11"/>
      <c r="C62" s="13"/>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c r="A63" s="12"/>
      <c r="B63" s="11"/>
      <c r="C63" s="13"/>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c r="A64" s="12"/>
      <c r="B64" s="11"/>
      <c r="C64" s="13"/>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c r="A65" s="12"/>
      <c r="B65" s="11"/>
      <c r="C65" s="13"/>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c r="A66" s="12"/>
      <c r="B66" s="11"/>
      <c r="C66" s="13"/>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c r="A67" s="12"/>
      <c r="B67" s="11"/>
      <c r="C67" s="13"/>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c r="A68" s="12"/>
      <c r="B68" s="11"/>
      <c r="C68" s="13"/>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c r="A69" s="12"/>
      <c r="B69" s="11"/>
      <c r="C69" s="13"/>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c r="A70" s="12"/>
      <c r="B70" s="11"/>
      <c r="C70" s="13"/>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c r="A71" s="12"/>
      <c r="B71" s="11"/>
      <c r="C71" s="13"/>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c r="A72" s="12"/>
      <c r="B72" s="11"/>
      <c r="C72" s="13"/>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c r="A73" s="12"/>
      <c r="B73" s="11"/>
      <c r="C73" s="13"/>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c r="A74" s="12"/>
      <c r="B74" s="11"/>
      <c r="C74" s="13"/>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c r="A75" s="12"/>
      <c r="B75" s="11"/>
      <c r="C75" s="13"/>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c r="A76" s="12"/>
      <c r="B76" s="11"/>
      <c r="C76" s="13"/>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c r="A77" s="12"/>
      <c r="B77" s="11"/>
      <c r="C77" s="13"/>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c r="A78" s="12"/>
      <c r="B78" s="11"/>
      <c r="C78" s="13"/>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c r="A79" s="12"/>
      <c r="B79" s="11"/>
      <c r="C79" s="13"/>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c r="A80" s="12"/>
      <c r="B80" s="11"/>
      <c r="C80" s="13"/>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c r="A81" s="12"/>
      <c r="B81" s="11"/>
      <c r="C81" s="13"/>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c r="A82" s="12"/>
      <c r="B82" s="11"/>
      <c r="C82" s="13"/>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c r="A83" s="12"/>
      <c r="B83" s="11"/>
      <c r="C83" s="13"/>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c r="A84" s="12"/>
      <c r="B84" s="11"/>
      <c r="C84" s="13"/>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c r="A85" s="12"/>
      <c r="B85" s="11"/>
      <c r="C85" s="13"/>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c r="A86" s="12"/>
      <c r="B86" s="11"/>
      <c r="C86" s="13"/>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c r="A87" s="12"/>
      <c r="B87" s="11"/>
      <c r="C87" s="13"/>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c r="A88" s="12"/>
      <c r="B88" s="11"/>
      <c r="C88" s="13"/>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c r="A89" s="12"/>
      <c r="B89" s="11"/>
      <c r="C89" s="13"/>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c r="A90" s="12"/>
      <c r="B90" s="11"/>
      <c r="C90" s="13"/>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c r="A91" s="12"/>
      <c r="B91" s="11"/>
      <c r="C91" s="13"/>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c r="A92" s="12"/>
      <c r="B92" s="11"/>
      <c r="C92" s="13"/>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c r="A93" s="12"/>
      <c r="B93" s="11"/>
      <c r="C93" s="13"/>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c r="A94" s="12"/>
      <c r="B94" s="11"/>
      <c r="C94" s="13"/>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c r="A95" s="12"/>
      <c r="B95" s="11"/>
      <c r="C95" s="13"/>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c r="A96" s="12"/>
      <c r="B96" s="11"/>
      <c r="C96" s="13"/>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c r="A97" s="12"/>
      <c r="B97" s="11"/>
      <c r="C97" s="13"/>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c r="A98" s="12"/>
      <c r="B98" s="11"/>
      <c r="C98" s="13"/>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c r="A99" s="12"/>
      <c r="B99" s="11"/>
      <c r="C99" s="13"/>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c r="A100" s="12"/>
      <c r="B100" s="11"/>
      <c r="C100" s="13"/>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c r="A101" s="12"/>
      <c r="B101" s="11"/>
      <c r="C101" s="13"/>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c r="A102" s="12"/>
      <c r="B102" s="11"/>
      <c r="C102" s="13"/>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c r="A103" s="12"/>
      <c r="B103" s="11"/>
      <c r="C103" s="13"/>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c r="A104" s="12"/>
      <c r="B104" s="11"/>
      <c r="C104" s="13"/>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c r="A105" s="12"/>
      <c r="B105" s="11"/>
      <c r="C105" s="13"/>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c r="A106" s="12"/>
      <c r="B106" s="11"/>
      <c r="C106" s="13"/>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c r="A107" s="12"/>
      <c r="B107" s="11"/>
      <c r="C107" s="13"/>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c r="A108" s="12"/>
      <c r="B108" s="11"/>
      <c r="C108" s="13"/>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c r="A109" s="12"/>
      <c r="B109" s="11"/>
      <c r="C109" s="13"/>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c r="A110" s="12"/>
      <c r="B110" s="11"/>
      <c r="C110" s="13"/>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c r="A111" s="12"/>
      <c r="B111" s="11"/>
      <c r="C111" s="13"/>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c r="A112" s="12"/>
      <c r="B112" s="11"/>
      <c r="C112" s="13"/>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c r="A113" s="12"/>
      <c r="B113" s="11"/>
      <c r="C113" s="13"/>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c r="A114" s="12"/>
      <c r="B114" s="11"/>
      <c r="C114" s="13"/>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c r="A115" s="12"/>
      <c r="B115" s="11"/>
      <c r="C115" s="13"/>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c r="A116" s="12"/>
      <c r="B116" s="11"/>
      <c r="C116" s="13"/>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c r="A117" s="12"/>
      <c r="B117" s="11"/>
      <c r="C117" s="13"/>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c r="A118" s="12"/>
      <c r="B118" s="11"/>
      <c r="C118" s="13"/>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c r="A119" s="12"/>
      <c r="B119" s="11"/>
      <c r="C119" s="13"/>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c r="A120" s="12"/>
      <c r="B120" s="11"/>
      <c r="C120" s="13"/>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c r="A121" s="12"/>
      <c r="B121" s="11"/>
      <c r="C121" s="13"/>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c r="A122" s="12"/>
      <c r="B122" s="11"/>
      <c r="C122" s="13"/>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c r="A123" s="12"/>
      <c r="B123" s="11"/>
      <c r="C123" s="13"/>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c r="A124" s="12"/>
      <c r="B124" s="11"/>
      <c r="C124" s="13"/>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c r="A125" s="12"/>
      <c r="B125" s="11"/>
      <c r="C125" s="13"/>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c r="A126" s="12"/>
      <c r="B126" s="11"/>
      <c r="C126" s="13"/>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c r="A127" s="12"/>
      <c r="B127" s="11"/>
      <c r="C127" s="13"/>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c r="A128" s="12"/>
      <c r="B128" s="11"/>
      <c r="C128" s="13"/>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c r="A129" s="12"/>
      <c r="B129" s="11"/>
      <c r="C129" s="13"/>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c r="A130" s="12"/>
      <c r="B130" s="11"/>
      <c r="C130" s="13"/>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c r="A131" s="12"/>
      <c r="B131" s="11"/>
      <c r="C131" s="13"/>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c r="A132" s="12"/>
      <c r="B132" s="11"/>
      <c r="C132" s="13"/>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c r="A133" s="12"/>
      <c r="B133" s="11"/>
      <c r="C133" s="13"/>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c r="A134" s="12"/>
      <c r="B134" s="11"/>
      <c r="C134" s="13"/>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c r="A135" s="12"/>
      <c r="B135" s="11"/>
      <c r="C135" s="13"/>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c r="A136" s="12"/>
      <c r="B136" s="11"/>
      <c r="C136" s="13"/>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c r="A137" s="12"/>
      <c r="B137" s="11"/>
      <c r="C137" s="13"/>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c r="A138" s="12"/>
      <c r="B138" s="11"/>
      <c r="C138" s="13"/>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c r="A139" s="12"/>
      <c r="B139" s="11"/>
      <c r="C139" s="13"/>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c r="A140" s="12"/>
      <c r="B140" s="11"/>
      <c r="C140" s="13"/>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c r="A141" s="12"/>
      <c r="B141" s="11"/>
      <c r="C141" s="13"/>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c r="A142" s="12"/>
      <c r="B142" s="11"/>
      <c r="C142" s="13"/>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c r="A143" s="12"/>
      <c r="B143" s="11"/>
      <c r="C143" s="13"/>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c r="A144" s="12"/>
      <c r="B144" s="11"/>
      <c r="C144" s="13"/>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c r="A145" s="12"/>
      <c r="B145" s="11"/>
      <c r="C145" s="13"/>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c r="A146" s="12"/>
      <c r="B146" s="11"/>
      <c r="C146" s="13"/>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c r="A147" s="12"/>
      <c r="B147" s="11"/>
      <c r="C147" s="13"/>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c r="A148" s="12"/>
      <c r="B148" s="11"/>
      <c r="C148" s="13"/>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c r="A149" s="12"/>
      <c r="B149" s="11"/>
      <c r="C149" s="13"/>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c r="A150" s="12"/>
      <c r="B150" s="11"/>
      <c r="C150" s="13"/>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c r="A151" s="12"/>
      <c r="B151" s="11"/>
      <c r="C151" s="13"/>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c r="A152" s="12"/>
      <c r="B152" s="11"/>
      <c r="C152" s="13"/>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c r="A153" s="12"/>
      <c r="B153" s="11"/>
      <c r="C153" s="13"/>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c r="A154" s="12"/>
      <c r="B154" s="11"/>
      <c r="C154" s="13"/>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c r="A155" s="12"/>
      <c r="B155" s="11"/>
      <c r="C155" s="13"/>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c r="A156" s="12"/>
      <c r="B156" s="11"/>
      <c r="C156" s="13"/>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c r="A157" s="12"/>
      <c r="B157" s="11"/>
      <c r="C157" s="13"/>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c r="A158" s="12"/>
      <c r="B158" s="11"/>
      <c r="C158" s="13"/>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c r="A159" s="12"/>
      <c r="B159" s="11"/>
      <c r="C159" s="13"/>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c r="A160" s="12"/>
      <c r="B160" s="11"/>
      <c r="C160" s="13"/>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c r="A161" s="12"/>
      <c r="B161" s="11"/>
      <c r="C161" s="13"/>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c r="A162" s="12"/>
      <c r="B162" s="11"/>
      <c r="C162" s="13"/>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c r="A163" s="12"/>
      <c r="B163" s="11"/>
      <c r="C163" s="13"/>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c r="A164" s="12"/>
      <c r="B164" s="11"/>
      <c r="C164" s="13"/>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c r="A165" s="12"/>
      <c r="B165" s="11"/>
      <c r="C165" s="13"/>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c r="A166" s="12"/>
      <c r="B166" s="11"/>
      <c r="C166" s="13"/>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c r="A167" s="12"/>
      <c r="B167" s="11"/>
      <c r="C167" s="13"/>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c r="A168" s="12"/>
      <c r="B168" s="11"/>
      <c r="C168" s="13"/>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c r="A169" s="12"/>
      <c r="B169" s="11"/>
      <c r="C169" s="13"/>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c r="A170" s="12"/>
      <c r="B170" s="11"/>
      <c r="C170" s="13"/>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c r="A171" s="12"/>
      <c r="B171" s="11"/>
      <c r="C171" s="13"/>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c r="A172" s="12"/>
      <c r="B172" s="11"/>
      <c r="C172" s="13"/>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c r="A173" s="12"/>
      <c r="B173" s="11"/>
      <c r="C173" s="13"/>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c r="A174" s="12"/>
      <c r="B174" s="11"/>
      <c r="C174" s="13"/>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c r="A175" s="12"/>
      <c r="B175" s="11"/>
      <c r="C175" s="13"/>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c r="A176" s="12"/>
      <c r="B176" s="11"/>
      <c r="C176" s="13"/>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c r="A177" s="12"/>
      <c r="B177" s="11"/>
      <c r="C177" s="13"/>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c r="A178" s="12"/>
      <c r="B178" s="11"/>
      <c r="C178" s="13"/>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c r="A179" s="12"/>
      <c r="B179" s="11"/>
      <c r="C179" s="13"/>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c r="A180" s="12"/>
      <c r="B180" s="11"/>
      <c r="C180" s="13"/>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c r="A181" s="12"/>
      <c r="B181" s="11"/>
      <c r="C181" s="13"/>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c r="A182" s="12"/>
      <c r="B182" s="11"/>
      <c r="C182" s="13"/>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c r="A183" s="12"/>
      <c r="B183" s="11"/>
      <c r="C183" s="13"/>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c r="A184" s="12"/>
      <c r="B184" s="11"/>
      <c r="C184" s="13"/>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c r="A185" s="12"/>
      <c r="B185" s="11"/>
      <c r="C185" s="13"/>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c r="A186" s="12"/>
      <c r="B186" s="11"/>
      <c r="C186" s="13"/>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c r="A187" s="12"/>
      <c r="B187" s="11"/>
      <c r="C187" s="13"/>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c r="A188" s="12"/>
      <c r="B188" s="11"/>
      <c r="C188" s="13"/>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c r="A189" s="12"/>
      <c r="B189" s="11"/>
      <c r="C189" s="13"/>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c r="A190" s="12"/>
      <c r="B190" s="11"/>
      <c r="C190" s="13"/>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c r="A191" s="12"/>
      <c r="B191" s="11"/>
      <c r="C191" s="13"/>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c r="A192" s="12"/>
      <c r="B192" s="11"/>
      <c r="C192" s="13"/>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c r="A193" s="12"/>
      <c r="B193" s="11"/>
      <c r="C193" s="13"/>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c r="A194" s="12"/>
      <c r="B194" s="11"/>
      <c r="C194" s="13"/>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c r="A195" s="12"/>
      <c r="B195" s="11"/>
      <c r="C195" s="13"/>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c r="A196" s="12"/>
      <c r="B196" s="11"/>
      <c r="C196" s="13"/>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c r="A197" s="12"/>
      <c r="B197" s="11"/>
      <c r="C197" s="13"/>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c r="A198" s="12"/>
      <c r="B198" s="11"/>
      <c r="C198" s="13"/>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c r="A199" s="12"/>
      <c r="B199" s="11"/>
      <c r="C199" s="13"/>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c r="A200" s="12"/>
      <c r="B200" s="11"/>
      <c r="C200" s="13"/>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c r="A201" s="12"/>
      <c r="B201" s="11"/>
      <c r="C201" s="13"/>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c r="A202" s="12"/>
      <c r="B202" s="11"/>
      <c r="C202" s="13"/>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c r="A203" s="12"/>
      <c r="B203" s="11"/>
      <c r="C203" s="13"/>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c r="A204" s="12"/>
      <c r="B204" s="11"/>
      <c r="C204" s="13"/>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c r="A205" s="12"/>
      <c r="B205" s="11"/>
      <c r="C205" s="13"/>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c r="A206" s="12"/>
      <c r="B206" s="11"/>
      <c r="C206" s="13"/>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c r="A207" s="12"/>
      <c r="B207" s="11"/>
      <c r="C207" s="13"/>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c r="A208" s="12"/>
      <c r="B208" s="11"/>
      <c r="C208" s="13"/>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c r="A209" s="12"/>
      <c r="B209" s="11"/>
      <c r="C209" s="13"/>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c r="A210" s="12"/>
      <c r="B210" s="11"/>
      <c r="C210" s="13"/>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c r="A211" s="12"/>
      <c r="B211" s="11"/>
      <c r="C211" s="13"/>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c r="A212" s="12"/>
      <c r="B212" s="11"/>
      <c r="C212" s="13"/>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c r="A213" s="12"/>
      <c r="B213" s="11"/>
      <c r="C213" s="13"/>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c r="A214" s="12"/>
      <c r="B214" s="11"/>
      <c r="C214" s="13"/>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c r="A215" s="12"/>
      <c r="B215" s="11"/>
      <c r="C215" s="13"/>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c r="A216" s="12"/>
      <c r="B216" s="11"/>
      <c r="C216" s="13"/>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c r="A217" s="12"/>
      <c r="B217" s="11"/>
      <c r="C217" s="13"/>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c r="A218" s="12"/>
      <c r="B218" s="11"/>
      <c r="C218" s="13"/>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c r="A219" s="12"/>
      <c r="B219" s="11"/>
      <c r="C219" s="13"/>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c r="A220" s="12"/>
      <c r="B220" s="11"/>
      <c r="C220" s="13"/>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c r="A221" s="12"/>
      <c r="B221" s="11"/>
      <c r="C221" s="13"/>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c r="A222" s="12"/>
      <c r="B222" s="11"/>
      <c r="C222" s="13"/>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c r="A223" s="12"/>
      <c r="B223" s="11"/>
      <c r="C223" s="13"/>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c r="A224" s="12"/>
      <c r="B224" s="11"/>
      <c r="C224" s="13"/>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c r="A225" s="12"/>
      <c r="B225" s="11"/>
      <c r="C225" s="13"/>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c r="A226" s="12"/>
      <c r="B226" s="11"/>
      <c r="C226" s="13"/>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c r="A227" s="12"/>
      <c r="B227" s="11"/>
      <c r="C227" s="13"/>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c r="A228" s="12"/>
      <c r="B228" s="11"/>
      <c r="C228" s="13"/>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c r="A229" s="12"/>
      <c r="B229" s="11"/>
      <c r="C229" s="13"/>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customHeight="1">
      <c r="A230" s="12"/>
      <c r="B230" s="11"/>
      <c r="C230" s="13"/>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5.75" customHeight="1">
      <c r="A231" s="12"/>
      <c r="B231" s="11"/>
      <c r="C231" s="13"/>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5.75" customHeight="1">
      <c r="A232" s="12"/>
      <c r="B232" s="11"/>
      <c r="C232" s="13"/>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5.75" customHeight="1">
      <c r="A233" s="12"/>
      <c r="B233" s="11"/>
      <c r="C233" s="13"/>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5.75" customHeight="1">
      <c r="A234" s="12"/>
      <c r="B234" s="11"/>
      <c r="C234" s="13"/>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5.75" customHeight="1">
      <c r="A235" s="12"/>
      <c r="B235" s="11"/>
      <c r="C235" s="13"/>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5.75" customHeight="1">
      <c r="A236" s="12"/>
      <c r="B236" s="11"/>
      <c r="C236" s="13"/>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5.75" customHeight="1">
      <c r="A237" s="12"/>
      <c r="B237" s="11"/>
      <c r="C237" s="13"/>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5.75" customHeight="1">
      <c r="A238" s="12"/>
      <c r="B238" s="11"/>
      <c r="C238" s="13"/>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5.75" customHeight="1">
      <c r="A239" s="12"/>
      <c r="B239" s="11"/>
      <c r="C239" s="13"/>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5.75" customHeight="1">
      <c r="A240" s="12"/>
      <c r="B240" s="11"/>
      <c r="C240" s="13"/>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5.75" customHeight="1">
      <c r="A241" s="12"/>
      <c r="B241" s="11"/>
      <c r="C241" s="13"/>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5.75" customHeight="1">
      <c r="A242" s="12"/>
      <c r="B242" s="11"/>
      <c r="C242" s="13"/>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5.75" customHeight="1">
      <c r="A243" s="12"/>
      <c r="B243" s="11"/>
      <c r="C243" s="13"/>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5.75" customHeight="1">
      <c r="A244" s="12"/>
      <c r="B244" s="11"/>
      <c r="C244" s="13"/>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5.75" customHeight="1">
      <c r="A245" s="12"/>
      <c r="B245" s="11"/>
      <c r="C245" s="13"/>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5.75" customHeight="1">
      <c r="A246" s="12"/>
      <c r="B246" s="11"/>
      <c r="C246" s="13"/>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5.75" customHeight="1">
      <c r="A247" s="12"/>
      <c r="B247" s="11"/>
      <c r="C247" s="13"/>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5.75" customHeight="1">
      <c r="A248" s="12"/>
      <c r="B248" s="11"/>
      <c r="C248" s="13"/>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5.75" customHeight="1">
      <c r="A249" s="12"/>
      <c r="B249" s="11"/>
      <c r="C249" s="13"/>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5.75" customHeight="1">
      <c r="A250" s="12"/>
      <c r="B250" s="11"/>
      <c r="C250" s="13"/>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5.75" customHeight="1">
      <c r="A251" s="12"/>
      <c r="B251" s="11"/>
      <c r="C251" s="13"/>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5.75" customHeight="1">
      <c r="A252" s="12"/>
      <c r="B252" s="11"/>
      <c r="C252" s="13"/>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5.75" customHeight="1">
      <c r="A253" s="12"/>
      <c r="B253" s="11"/>
      <c r="C253" s="13"/>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5.75" customHeight="1">
      <c r="A254" s="12"/>
      <c r="B254" s="11"/>
      <c r="C254" s="13"/>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5.75" customHeight="1">
      <c r="A255" s="12"/>
      <c r="B255" s="11"/>
      <c r="C255" s="13"/>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5.75" customHeight="1">
      <c r="A256" s="12"/>
      <c r="B256" s="11"/>
      <c r="C256" s="13"/>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5.75" customHeight="1">
      <c r="A257" s="12"/>
      <c r="B257" s="11"/>
      <c r="C257" s="13"/>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5.75" customHeight="1">
      <c r="A258" s="12"/>
      <c r="B258" s="11"/>
      <c r="C258" s="13"/>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5.75" customHeight="1">
      <c r="A259" s="12"/>
      <c r="B259" s="11"/>
      <c r="C259" s="13"/>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5.75" customHeight="1">
      <c r="A260" s="12"/>
      <c r="B260" s="11"/>
      <c r="C260" s="13"/>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5.75" customHeight="1">
      <c r="A261" s="12"/>
      <c r="B261" s="11"/>
      <c r="C261" s="13"/>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5.75" customHeight="1">
      <c r="A262" s="12"/>
      <c r="B262" s="11"/>
      <c r="C262" s="13"/>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5.75" customHeight="1">
      <c r="A263" s="12"/>
      <c r="B263" s="11"/>
      <c r="C263" s="13"/>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5.75" customHeight="1">
      <c r="A264" s="12"/>
      <c r="B264" s="11"/>
      <c r="C264" s="13"/>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5.75" customHeight="1">
      <c r="A265" s="12"/>
      <c r="B265" s="11"/>
      <c r="C265" s="13"/>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5.75" customHeight="1">
      <c r="A266" s="12"/>
      <c r="B266" s="11"/>
      <c r="C266" s="13"/>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5.75" customHeight="1">
      <c r="A267" s="12"/>
      <c r="B267" s="11"/>
      <c r="C267" s="13"/>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5.75" customHeight="1">
      <c r="A268" s="12"/>
      <c r="B268" s="11"/>
      <c r="C268" s="13"/>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5.75" customHeight="1">
      <c r="A269" s="12"/>
      <c r="B269" s="11"/>
      <c r="C269" s="13"/>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5.75" customHeight="1">
      <c r="A270" s="12"/>
      <c r="B270" s="11"/>
      <c r="C270" s="13"/>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5.75" customHeight="1">
      <c r="A271" s="12"/>
      <c r="B271" s="11"/>
      <c r="C271" s="13"/>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5.75" customHeight="1">
      <c r="A272" s="12"/>
      <c r="B272" s="11"/>
      <c r="C272" s="13"/>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5.75" customHeight="1">
      <c r="A273" s="12"/>
      <c r="B273" s="11"/>
      <c r="C273" s="13"/>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5.75" customHeight="1">
      <c r="A274" s="12"/>
      <c r="B274" s="11"/>
      <c r="C274" s="13"/>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5.75" customHeight="1">
      <c r="A275" s="12"/>
      <c r="B275" s="11"/>
      <c r="C275" s="13"/>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5.75" customHeight="1">
      <c r="A276" s="12"/>
      <c r="B276" s="11"/>
      <c r="C276" s="13"/>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5.75" customHeight="1">
      <c r="A277" s="12"/>
      <c r="B277" s="11"/>
      <c r="C277" s="13"/>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5.75" customHeight="1">
      <c r="A278" s="12"/>
      <c r="B278" s="11"/>
      <c r="C278" s="13"/>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5.75" customHeight="1">
      <c r="A279" s="12"/>
      <c r="B279" s="11"/>
      <c r="C279" s="13"/>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5.75" customHeight="1">
      <c r="A280" s="12"/>
      <c r="B280" s="11"/>
      <c r="C280" s="13"/>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5.75" customHeight="1">
      <c r="A281" s="12"/>
      <c r="B281" s="11"/>
      <c r="C281" s="13"/>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5.75" customHeight="1">
      <c r="A282" s="12"/>
      <c r="B282" s="11"/>
      <c r="C282" s="13"/>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5.75" customHeight="1">
      <c r="A283" s="12"/>
      <c r="B283" s="11"/>
      <c r="C283" s="13"/>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5.75" customHeight="1">
      <c r="A284" s="12"/>
      <c r="B284" s="11"/>
      <c r="C284" s="13"/>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5.75" customHeight="1">
      <c r="A285" s="12"/>
      <c r="B285" s="11"/>
      <c r="C285" s="13"/>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5.75" customHeight="1">
      <c r="A286" s="12"/>
      <c r="B286" s="11"/>
      <c r="C286" s="13"/>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5.75" customHeight="1">
      <c r="A287" s="12"/>
      <c r="B287" s="11"/>
      <c r="C287" s="13"/>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5.75" customHeight="1">
      <c r="A288" s="12"/>
      <c r="B288" s="11"/>
      <c r="C288" s="13"/>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5.75" customHeight="1">
      <c r="A289" s="12"/>
      <c r="B289" s="11"/>
      <c r="C289" s="13"/>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5.75" customHeight="1">
      <c r="A290" s="12"/>
      <c r="B290" s="11"/>
      <c r="C290" s="13"/>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5.75" customHeight="1">
      <c r="A291" s="12"/>
      <c r="B291" s="11"/>
      <c r="C291" s="13"/>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5.75" customHeight="1">
      <c r="A292" s="12"/>
      <c r="B292" s="11"/>
      <c r="C292" s="13"/>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5.75" customHeight="1">
      <c r="A293" s="12"/>
      <c r="B293" s="11"/>
      <c r="C293" s="13"/>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5.75" customHeight="1">
      <c r="A294" s="12"/>
      <c r="B294" s="11"/>
      <c r="C294" s="13"/>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5.75" customHeight="1">
      <c r="A295" s="12"/>
      <c r="B295" s="11"/>
      <c r="C295" s="13"/>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5.75" customHeight="1">
      <c r="A296" s="12"/>
      <c r="B296" s="11"/>
      <c r="C296" s="13"/>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5.75" customHeight="1">
      <c r="A297" s="12"/>
      <c r="B297" s="11"/>
      <c r="C297" s="13"/>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5.75" customHeight="1">
      <c r="A298" s="12"/>
      <c r="B298" s="11"/>
      <c r="C298" s="13"/>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5.75" customHeight="1">
      <c r="A299" s="12"/>
      <c r="B299" s="11"/>
      <c r="C299" s="13"/>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5.75" customHeight="1">
      <c r="A300" s="12"/>
      <c r="B300" s="11"/>
      <c r="C300" s="13"/>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5.75" customHeight="1">
      <c r="A301" s="12"/>
      <c r="B301" s="11"/>
      <c r="C301" s="13"/>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5.75" customHeight="1">
      <c r="A302" s="12"/>
      <c r="B302" s="11"/>
      <c r="C302" s="13"/>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5.75" customHeight="1">
      <c r="A303" s="12"/>
      <c r="B303" s="11"/>
      <c r="C303" s="13"/>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5.75" customHeight="1">
      <c r="A304" s="12"/>
      <c r="B304" s="11"/>
      <c r="C304" s="13"/>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5.75" customHeight="1">
      <c r="A305" s="12"/>
      <c r="B305" s="11"/>
      <c r="C305" s="13"/>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5.75" customHeight="1">
      <c r="A306" s="12"/>
      <c r="B306" s="11"/>
      <c r="C306" s="13"/>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5.75" customHeight="1">
      <c r="A307" s="12"/>
      <c r="B307" s="11"/>
      <c r="C307" s="13"/>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5.75" customHeight="1">
      <c r="A308" s="12"/>
      <c r="B308" s="11"/>
      <c r="C308" s="13"/>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5.75" customHeight="1">
      <c r="A309" s="12"/>
      <c r="B309" s="11"/>
      <c r="C309" s="13"/>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5.75" customHeight="1">
      <c r="A310" s="12"/>
      <c r="B310" s="11"/>
      <c r="C310" s="13"/>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5.75" customHeight="1">
      <c r="A311" s="12"/>
      <c r="B311" s="11"/>
      <c r="C311" s="13"/>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5.75" customHeight="1">
      <c r="A312" s="12"/>
      <c r="B312" s="11"/>
      <c r="C312" s="13"/>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5.75" customHeight="1">
      <c r="A313" s="12"/>
      <c r="B313" s="11"/>
      <c r="C313" s="13"/>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5.75" customHeight="1">
      <c r="A314" s="12"/>
      <c r="B314" s="11"/>
      <c r="C314" s="13"/>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5.75" customHeight="1">
      <c r="A315" s="12"/>
      <c r="B315" s="11"/>
      <c r="C315" s="13"/>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5.75" customHeight="1">
      <c r="A316" s="12"/>
      <c r="B316" s="11"/>
      <c r="C316" s="13"/>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5.75" customHeight="1">
      <c r="A317" s="12"/>
      <c r="B317" s="11"/>
      <c r="C317" s="13"/>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5.75" customHeight="1">
      <c r="A318" s="12"/>
      <c r="B318" s="11"/>
      <c r="C318" s="13"/>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5.75" customHeight="1">
      <c r="A319" s="12"/>
      <c r="B319" s="11"/>
      <c r="C319" s="13"/>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5.75" customHeight="1">
      <c r="A320" s="12"/>
      <c r="B320" s="11"/>
      <c r="C320" s="13"/>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5.75" customHeight="1">
      <c r="A321" s="12"/>
      <c r="B321" s="11"/>
      <c r="C321" s="13"/>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5.75" customHeight="1">
      <c r="A322" s="12"/>
      <c r="B322" s="11"/>
      <c r="C322" s="13"/>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5.75" customHeight="1">
      <c r="A323" s="12"/>
      <c r="B323" s="11"/>
      <c r="C323" s="13"/>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5.75" customHeight="1">
      <c r="A324" s="12"/>
      <c r="B324" s="11"/>
      <c r="C324" s="13"/>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5.75" customHeight="1">
      <c r="A325" s="12"/>
      <c r="B325" s="11"/>
      <c r="C325" s="13"/>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5.75" customHeight="1">
      <c r="A326" s="12"/>
      <c r="B326" s="11"/>
      <c r="C326" s="13"/>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5.75" customHeight="1">
      <c r="A327" s="12"/>
      <c r="B327" s="11"/>
      <c r="C327" s="13"/>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5.75" customHeight="1">
      <c r="A328" s="12"/>
      <c r="B328" s="11"/>
      <c r="C328" s="13"/>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5.75" customHeight="1">
      <c r="A329" s="12"/>
      <c r="B329" s="11"/>
      <c r="C329" s="13"/>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5.75" customHeight="1">
      <c r="A330" s="12"/>
      <c r="B330" s="11"/>
      <c r="C330" s="13"/>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5.75" customHeight="1">
      <c r="A331" s="12"/>
      <c r="B331" s="11"/>
      <c r="C331" s="13"/>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5.75" customHeight="1">
      <c r="A332" s="12"/>
      <c r="B332" s="11"/>
      <c r="C332" s="13"/>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5.75" customHeight="1">
      <c r="A333" s="12"/>
      <c r="B333" s="11"/>
      <c r="C333" s="13"/>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5.75" customHeight="1">
      <c r="A334" s="12"/>
      <c r="B334" s="11"/>
      <c r="C334" s="13"/>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5.75" customHeight="1">
      <c r="A335" s="12"/>
      <c r="B335" s="11"/>
      <c r="C335" s="13"/>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5.75" customHeight="1">
      <c r="A336" s="12"/>
      <c r="B336" s="11"/>
      <c r="C336" s="13"/>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5.75" customHeight="1">
      <c r="A337" s="12"/>
      <c r="B337" s="11"/>
      <c r="C337" s="13"/>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5.75" customHeight="1">
      <c r="A338" s="12"/>
      <c r="B338" s="11"/>
      <c r="C338" s="13"/>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5.75" customHeight="1">
      <c r="A339" s="12"/>
      <c r="B339" s="11"/>
      <c r="C339" s="13"/>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5.75" customHeight="1">
      <c r="A340" s="12"/>
      <c r="B340" s="11"/>
      <c r="C340" s="13"/>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5.75" customHeight="1">
      <c r="A341" s="12"/>
      <c r="B341" s="11"/>
      <c r="C341" s="13"/>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5.75" customHeight="1">
      <c r="A342" s="12"/>
      <c r="B342" s="11"/>
      <c r="C342" s="13"/>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5.75" customHeight="1">
      <c r="A343" s="12"/>
      <c r="B343" s="11"/>
      <c r="C343" s="13"/>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5.75" customHeight="1">
      <c r="A344" s="12"/>
      <c r="B344" s="11"/>
      <c r="C344" s="13"/>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5.75" customHeight="1">
      <c r="A345" s="12"/>
      <c r="B345" s="11"/>
      <c r="C345" s="13"/>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5.75" customHeight="1">
      <c r="A346" s="12"/>
      <c r="B346" s="11"/>
      <c r="C346" s="13"/>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5.75" customHeight="1">
      <c r="A347" s="12"/>
      <c r="B347" s="11"/>
      <c r="C347" s="13"/>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5.75" customHeight="1">
      <c r="A348" s="12"/>
      <c r="B348" s="11"/>
      <c r="C348" s="13"/>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5.75" customHeight="1">
      <c r="A349" s="12"/>
      <c r="B349" s="11"/>
      <c r="C349" s="13"/>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5.75" customHeight="1">
      <c r="A350" s="12"/>
      <c r="B350" s="11"/>
      <c r="C350" s="13"/>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5.75" customHeight="1">
      <c r="A351" s="12"/>
      <c r="B351" s="11"/>
      <c r="C351" s="13"/>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5.75" customHeight="1">
      <c r="A352" s="12"/>
      <c r="B352" s="11"/>
      <c r="C352" s="13"/>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5.75" customHeight="1">
      <c r="A353" s="12"/>
      <c r="B353" s="11"/>
      <c r="C353" s="13"/>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5.75" customHeight="1">
      <c r="A354" s="12"/>
      <c r="B354" s="11"/>
      <c r="C354" s="13"/>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5.75" customHeight="1">
      <c r="A355" s="12"/>
      <c r="B355" s="11"/>
      <c r="C355" s="13"/>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5.75" customHeight="1">
      <c r="A356" s="12"/>
      <c r="B356" s="11"/>
      <c r="C356" s="13"/>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5.75" customHeight="1">
      <c r="A357" s="12"/>
      <c r="B357" s="11"/>
      <c r="C357" s="13"/>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5.75" customHeight="1">
      <c r="A358" s="12"/>
      <c r="B358" s="11"/>
      <c r="C358" s="13"/>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5.75" customHeight="1">
      <c r="A359" s="12"/>
      <c r="B359" s="11"/>
      <c r="C359" s="13"/>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5.75" customHeight="1">
      <c r="A360" s="12"/>
      <c r="B360" s="11"/>
      <c r="C360" s="13"/>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5.75" customHeight="1">
      <c r="A361" s="12"/>
      <c r="B361" s="11"/>
      <c r="C361" s="13"/>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5.75" customHeight="1">
      <c r="A362" s="12"/>
      <c r="B362" s="11"/>
      <c r="C362" s="13"/>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5.75" customHeight="1">
      <c r="A363" s="12"/>
      <c r="B363" s="11"/>
      <c r="C363" s="13"/>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5.75" customHeight="1">
      <c r="A364" s="12"/>
      <c r="B364" s="11"/>
      <c r="C364" s="13"/>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5.75" customHeight="1">
      <c r="A365" s="12"/>
      <c r="B365" s="11"/>
      <c r="C365" s="13"/>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5.75" customHeight="1">
      <c r="A366" s="12"/>
      <c r="B366" s="11"/>
      <c r="C366" s="13"/>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5.75" customHeight="1">
      <c r="A367" s="12"/>
      <c r="B367" s="11"/>
      <c r="C367" s="13"/>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5.75" customHeight="1">
      <c r="A368" s="12"/>
      <c r="B368" s="11"/>
      <c r="C368" s="13"/>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5.75" customHeight="1">
      <c r="A369" s="12"/>
      <c r="B369" s="11"/>
      <c r="C369" s="13"/>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5.75" customHeight="1">
      <c r="A370" s="12"/>
      <c r="B370" s="11"/>
      <c r="C370" s="13"/>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5.75" customHeight="1">
      <c r="A371" s="12"/>
      <c r="B371" s="11"/>
      <c r="C371" s="13"/>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5.75" customHeight="1">
      <c r="A372" s="12"/>
      <c r="B372" s="11"/>
      <c r="C372" s="13"/>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5.75" customHeight="1">
      <c r="A373" s="12"/>
      <c r="B373" s="11"/>
      <c r="C373" s="13"/>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5.75" customHeight="1">
      <c r="A374" s="12"/>
      <c r="B374" s="11"/>
      <c r="C374" s="13"/>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5.75" customHeight="1">
      <c r="A375" s="12"/>
      <c r="B375" s="11"/>
      <c r="C375" s="13"/>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5.75" customHeight="1">
      <c r="A376" s="12"/>
      <c r="B376" s="11"/>
      <c r="C376" s="13"/>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5.75" customHeight="1">
      <c r="A377" s="12"/>
      <c r="B377" s="11"/>
      <c r="C377" s="13"/>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5.75" customHeight="1">
      <c r="A378" s="12"/>
      <c r="B378" s="11"/>
      <c r="C378" s="13"/>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5.75" customHeight="1">
      <c r="A379" s="12"/>
      <c r="B379" s="11"/>
      <c r="C379" s="13"/>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5.75" customHeight="1">
      <c r="A380" s="12"/>
      <c r="B380" s="11"/>
      <c r="C380" s="13"/>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5.75" customHeight="1">
      <c r="A381" s="12"/>
      <c r="B381" s="11"/>
      <c r="C381" s="13"/>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5.75" customHeight="1">
      <c r="A382" s="12"/>
      <c r="B382" s="11"/>
      <c r="C382" s="13"/>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5.75" customHeight="1">
      <c r="A383" s="12"/>
      <c r="B383" s="11"/>
      <c r="C383" s="13"/>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5.75" customHeight="1">
      <c r="A384" s="12"/>
      <c r="B384" s="11"/>
      <c r="C384" s="13"/>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5.75" customHeight="1">
      <c r="A385" s="12"/>
      <c r="B385" s="11"/>
      <c r="C385" s="13"/>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5.75" customHeight="1">
      <c r="A386" s="12"/>
      <c r="B386" s="11"/>
      <c r="C386" s="13"/>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5.75" customHeight="1">
      <c r="A387" s="12"/>
      <c r="B387" s="11"/>
      <c r="C387" s="13"/>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5.75" customHeight="1">
      <c r="A388" s="12"/>
      <c r="B388" s="11"/>
      <c r="C388" s="13"/>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5.75" customHeight="1">
      <c r="A389" s="12"/>
      <c r="B389" s="11"/>
      <c r="C389" s="13"/>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5.75" customHeight="1">
      <c r="A390" s="12"/>
      <c r="B390" s="11"/>
      <c r="C390" s="13"/>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5.75" customHeight="1">
      <c r="A391" s="12"/>
      <c r="B391" s="11"/>
      <c r="C391" s="13"/>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5.75" customHeight="1">
      <c r="A392" s="12"/>
      <c r="B392" s="11"/>
      <c r="C392" s="13"/>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5.75" customHeight="1">
      <c r="A393" s="12"/>
      <c r="B393" s="11"/>
      <c r="C393" s="13"/>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5.75" customHeight="1">
      <c r="A394" s="12"/>
      <c r="B394" s="11"/>
      <c r="C394" s="13"/>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5.75" customHeight="1">
      <c r="A395" s="12"/>
      <c r="B395" s="11"/>
      <c r="C395" s="13"/>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5.75" customHeight="1">
      <c r="A396" s="12"/>
      <c r="B396" s="11"/>
      <c r="C396" s="13"/>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5.75" customHeight="1">
      <c r="A397" s="12"/>
      <c r="B397" s="11"/>
      <c r="C397" s="13"/>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5.75" customHeight="1">
      <c r="A398" s="12"/>
      <c r="B398" s="11"/>
      <c r="C398" s="13"/>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5.75" customHeight="1">
      <c r="A399" s="12"/>
      <c r="B399" s="11"/>
      <c r="C399" s="13"/>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5.75" customHeight="1">
      <c r="A400" s="12"/>
      <c r="B400" s="11"/>
      <c r="C400" s="13"/>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5.75" customHeight="1">
      <c r="A401" s="12"/>
      <c r="B401" s="11"/>
      <c r="C401" s="13"/>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5.75" customHeight="1">
      <c r="A402" s="12"/>
      <c r="B402" s="11"/>
      <c r="C402" s="13"/>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5.75" customHeight="1">
      <c r="A403" s="12"/>
      <c r="B403" s="11"/>
      <c r="C403" s="13"/>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5.75" customHeight="1">
      <c r="A404" s="12"/>
      <c r="B404" s="11"/>
      <c r="C404" s="13"/>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5.75" customHeight="1">
      <c r="A405" s="12"/>
      <c r="B405" s="11"/>
      <c r="C405" s="13"/>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5.75" customHeight="1">
      <c r="A406" s="12"/>
      <c r="B406" s="11"/>
      <c r="C406" s="13"/>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5.75" customHeight="1">
      <c r="A407" s="12"/>
      <c r="B407" s="11"/>
      <c r="C407" s="13"/>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5.75" customHeight="1">
      <c r="A408" s="12"/>
      <c r="B408" s="11"/>
      <c r="C408" s="13"/>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5.75" customHeight="1">
      <c r="A409" s="12"/>
      <c r="B409" s="11"/>
      <c r="C409" s="13"/>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5.75" customHeight="1">
      <c r="A410" s="12"/>
      <c r="B410" s="11"/>
      <c r="C410" s="13"/>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5.75" customHeight="1">
      <c r="A411" s="12"/>
      <c r="B411" s="11"/>
      <c r="C411" s="13"/>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5.75" customHeight="1">
      <c r="A412" s="12"/>
      <c r="B412" s="11"/>
      <c r="C412" s="13"/>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5.75" customHeight="1">
      <c r="A413" s="12"/>
      <c r="B413" s="11"/>
      <c r="C413" s="13"/>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5.75" customHeight="1">
      <c r="A414" s="12"/>
      <c r="B414" s="11"/>
      <c r="C414" s="13"/>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5.75" customHeight="1">
      <c r="A415" s="12"/>
      <c r="B415" s="11"/>
      <c r="C415" s="13"/>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5.75" customHeight="1">
      <c r="A416" s="12"/>
      <c r="B416" s="11"/>
      <c r="C416" s="13"/>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5.75" customHeight="1">
      <c r="A417" s="12"/>
      <c r="B417" s="11"/>
      <c r="C417" s="13"/>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5.75" customHeight="1">
      <c r="A418" s="12"/>
      <c r="B418" s="11"/>
      <c r="C418" s="13"/>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5.75" customHeight="1">
      <c r="A419" s="12"/>
      <c r="B419" s="11"/>
      <c r="C419" s="13"/>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5.75" customHeight="1">
      <c r="A420" s="12"/>
      <c r="B420" s="11"/>
      <c r="C420" s="13"/>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5.75" customHeight="1">
      <c r="A421" s="12"/>
      <c r="B421" s="11"/>
      <c r="C421" s="13"/>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5.75" customHeight="1">
      <c r="A422" s="12"/>
      <c r="B422" s="11"/>
      <c r="C422" s="13"/>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5.75" customHeight="1">
      <c r="A423" s="12"/>
      <c r="B423" s="11"/>
      <c r="C423" s="13"/>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5.75" customHeight="1">
      <c r="A424" s="12"/>
      <c r="B424" s="11"/>
      <c r="C424" s="13"/>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5.75" customHeight="1">
      <c r="A425" s="12"/>
      <c r="B425" s="11"/>
      <c r="C425" s="13"/>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5.75" customHeight="1">
      <c r="A426" s="12"/>
      <c r="B426" s="11"/>
      <c r="C426" s="13"/>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5.75" customHeight="1">
      <c r="A427" s="12"/>
      <c r="B427" s="11"/>
      <c r="C427" s="13"/>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5.75" customHeight="1">
      <c r="A428" s="12"/>
      <c r="B428" s="11"/>
      <c r="C428" s="13"/>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5.75" customHeight="1">
      <c r="A429" s="12"/>
      <c r="B429" s="11"/>
      <c r="C429" s="13"/>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5.75" customHeight="1">
      <c r="A430" s="12"/>
      <c r="B430" s="11"/>
      <c r="C430" s="13"/>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5.75" customHeight="1">
      <c r="A431" s="12"/>
      <c r="B431" s="11"/>
      <c r="C431" s="13"/>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5.75" customHeight="1">
      <c r="A432" s="12"/>
      <c r="B432" s="11"/>
      <c r="C432" s="13"/>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5.75" customHeight="1">
      <c r="A433" s="12"/>
      <c r="B433" s="11"/>
      <c r="C433" s="13"/>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5.75" customHeight="1">
      <c r="A434" s="12"/>
      <c r="B434" s="11"/>
      <c r="C434" s="13"/>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5.75" customHeight="1">
      <c r="A435" s="12"/>
      <c r="B435" s="11"/>
      <c r="C435" s="13"/>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5.75" customHeight="1">
      <c r="A436" s="12"/>
      <c r="B436" s="11"/>
      <c r="C436" s="13"/>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5.75" customHeight="1">
      <c r="A437" s="12"/>
      <c r="B437" s="11"/>
      <c r="C437" s="13"/>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5.75" customHeight="1">
      <c r="A438" s="12"/>
      <c r="B438" s="11"/>
      <c r="C438" s="13"/>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5.75" customHeight="1">
      <c r="A439" s="12"/>
      <c r="B439" s="11"/>
      <c r="C439" s="13"/>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5.75" customHeight="1">
      <c r="A440" s="12"/>
      <c r="B440" s="11"/>
      <c r="C440" s="13"/>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5.75" customHeight="1">
      <c r="A441" s="12"/>
      <c r="B441" s="11"/>
      <c r="C441" s="13"/>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5.75" customHeight="1">
      <c r="A442" s="12"/>
      <c r="B442" s="11"/>
      <c r="C442" s="13"/>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5.75" customHeight="1">
      <c r="A443" s="12"/>
      <c r="B443" s="11"/>
      <c r="C443" s="13"/>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5.75" customHeight="1">
      <c r="A444" s="12"/>
      <c r="B444" s="11"/>
      <c r="C444" s="13"/>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5.75" customHeight="1">
      <c r="A445" s="12"/>
      <c r="B445" s="11"/>
      <c r="C445" s="13"/>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5.75" customHeight="1">
      <c r="A446" s="12"/>
      <c r="B446" s="11"/>
      <c r="C446" s="13"/>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5.75" customHeight="1">
      <c r="A447" s="12"/>
      <c r="B447" s="11"/>
      <c r="C447" s="13"/>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5.75" customHeight="1">
      <c r="A448" s="12"/>
      <c r="B448" s="11"/>
      <c r="C448" s="13"/>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5.75" customHeight="1">
      <c r="A449" s="12"/>
      <c r="B449" s="11"/>
      <c r="C449" s="13"/>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5.75" customHeight="1">
      <c r="A450" s="12"/>
      <c r="B450" s="11"/>
      <c r="C450" s="13"/>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5.75" customHeight="1">
      <c r="A451" s="12"/>
      <c r="B451" s="11"/>
      <c r="C451" s="13"/>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5.75" customHeight="1">
      <c r="A452" s="12"/>
      <c r="B452" s="11"/>
      <c r="C452" s="13"/>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5.75" customHeight="1">
      <c r="A453" s="12"/>
      <c r="B453" s="11"/>
      <c r="C453" s="13"/>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5.75" customHeight="1">
      <c r="A454" s="12"/>
      <c r="B454" s="11"/>
      <c r="C454" s="13"/>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5.75" customHeight="1">
      <c r="A455" s="12"/>
      <c r="B455" s="11"/>
      <c r="C455" s="13"/>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5.75" customHeight="1">
      <c r="A456" s="12"/>
      <c r="B456" s="11"/>
      <c r="C456" s="13"/>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5.75" customHeight="1">
      <c r="A457" s="12"/>
      <c r="B457" s="11"/>
      <c r="C457" s="13"/>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5.75" customHeight="1">
      <c r="A458" s="12"/>
      <c r="B458" s="11"/>
      <c r="C458" s="13"/>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5.75" customHeight="1">
      <c r="A459" s="12"/>
      <c r="B459" s="11"/>
      <c r="C459" s="13"/>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5.75" customHeight="1">
      <c r="A460" s="12"/>
      <c r="B460" s="11"/>
      <c r="C460" s="13"/>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5.75" customHeight="1">
      <c r="A461" s="12"/>
      <c r="B461" s="11"/>
      <c r="C461" s="13"/>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5.75" customHeight="1">
      <c r="A462" s="12"/>
      <c r="B462" s="11"/>
      <c r="C462" s="13"/>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5.75" customHeight="1">
      <c r="A463" s="12"/>
      <c r="B463" s="11"/>
      <c r="C463" s="13"/>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5.75" customHeight="1">
      <c r="A464" s="12"/>
      <c r="B464" s="11"/>
      <c r="C464" s="13"/>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5.75" customHeight="1">
      <c r="A465" s="12"/>
      <c r="B465" s="11"/>
      <c r="C465" s="13"/>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5.75" customHeight="1">
      <c r="A466" s="12"/>
      <c r="B466" s="11"/>
      <c r="C466" s="13"/>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5.75" customHeight="1">
      <c r="A467" s="12"/>
      <c r="B467" s="11"/>
      <c r="C467" s="13"/>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5.75" customHeight="1">
      <c r="A468" s="12"/>
      <c r="B468" s="11"/>
      <c r="C468" s="13"/>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5.75" customHeight="1">
      <c r="A469" s="12"/>
      <c r="B469" s="11"/>
      <c r="C469" s="13"/>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5.75" customHeight="1">
      <c r="A470" s="12"/>
      <c r="B470" s="11"/>
      <c r="C470" s="13"/>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5.75" customHeight="1">
      <c r="A471" s="12"/>
      <c r="B471" s="11"/>
      <c r="C471" s="13"/>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5.75" customHeight="1">
      <c r="A472" s="12"/>
      <c r="B472" s="11"/>
      <c r="C472" s="13"/>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5.75" customHeight="1">
      <c r="A473" s="12"/>
      <c r="B473" s="11"/>
      <c r="C473" s="13"/>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5.75" customHeight="1">
      <c r="A474" s="12"/>
      <c r="B474" s="11"/>
      <c r="C474" s="13"/>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5.75" customHeight="1">
      <c r="A475" s="12"/>
      <c r="B475" s="11"/>
      <c r="C475" s="13"/>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5.75" customHeight="1">
      <c r="A476" s="12"/>
      <c r="B476" s="11"/>
      <c r="C476" s="13"/>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5.75" customHeight="1">
      <c r="A477" s="12"/>
      <c r="B477" s="11"/>
      <c r="C477" s="13"/>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5.75" customHeight="1">
      <c r="A478" s="12"/>
      <c r="B478" s="11"/>
      <c r="C478" s="13"/>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5.75" customHeight="1">
      <c r="A479" s="12"/>
      <c r="B479" s="11"/>
      <c r="C479" s="13"/>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5.75" customHeight="1">
      <c r="A480" s="12"/>
      <c r="B480" s="11"/>
      <c r="C480" s="13"/>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5.75" customHeight="1">
      <c r="A481" s="12"/>
      <c r="B481" s="11"/>
      <c r="C481" s="13"/>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5.75" customHeight="1">
      <c r="A482" s="12"/>
      <c r="B482" s="11"/>
      <c r="C482" s="13"/>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5.75" customHeight="1">
      <c r="A483" s="12"/>
      <c r="B483" s="11"/>
      <c r="C483" s="13"/>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5.75" customHeight="1">
      <c r="A484" s="12"/>
      <c r="B484" s="11"/>
      <c r="C484" s="13"/>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5.75" customHeight="1">
      <c r="A485" s="12"/>
      <c r="B485" s="11"/>
      <c r="C485" s="13"/>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5.75" customHeight="1">
      <c r="A486" s="12"/>
      <c r="B486" s="11"/>
      <c r="C486" s="13"/>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5.75" customHeight="1">
      <c r="A487" s="12"/>
      <c r="B487" s="11"/>
      <c r="C487" s="13"/>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5.75" customHeight="1">
      <c r="A488" s="12"/>
      <c r="B488" s="11"/>
      <c r="C488" s="13"/>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5.75" customHeight="1">
      <c r="A489" s="12"/>
      <c r="B489" s="11"/>
      <c r="C489" s="13"/>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5.75" customHeight="1">
      <c r="A490" s="12"/>
      <c r="B490" s="11"/>
      <c r="C490" s="13"/>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5.75" customHeight="1">
      <c r="A491" s="12"/>
      <c r="B491" s="11"/>
      <c r="C491" s="13"/>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5.75" customHeight="1">
      <c r="A492" s="12"/>
      <c r="B492" s="11"/>
      <c r="C492" s="13"/>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5.75" customHeight="1">
      <c r="A493" s="12"/>
      <c r="B493" s="11"/>
      <c r="C493" s="13"/>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5.75" customHeight="1">
      <c r="A494" s="12"/>
      <c r="B494" s="11"/>
      <c r="C494" s="13"/>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5.75" customHeight="1">
      <c r="A495" s="12"/>
      <c r="B495" s="11"/>
      <c r="C495" s="13"/>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5.75" customHeight="1">
      <c r="A496" s="12"/>
      <c r="B496" s="11"/>
      <c r="C496" s="13"/>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5.75" customHeight="1">
      <c r="A497" s="12"/>
      <c r="B497" s="11"/>
      <c r="C497" s="13"/>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5.75" customHeight="1">
      <c r="A498" s="12"/>
      <c r="B498" s="11"/>
      <c r="C498" s="13"/>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5.75" customHeight="1">
      <c r="A499" s="12"/>
      <c r="B499" s="11"/>
      <c r="C499" s="13"/>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5.75" customHeight="1">
      <c r="A500" s="12"/>
      <c r="B500" s="11"/>
      <c r="C500" s="13"/>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5.75" customHeight="1">
      <c r="A501" s="12"/>
      <c r="B501" s="11"/>
      <c r="C501" s="13"/>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5.75" customHeight="1">
      <c r="A502" s="12"/>
      <c r="B502" s="11"/>
      <c r="C502" s="13"/>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5.75" customHeight="1">
      <c r="A503" s="12"/>
      <c r="B503" s="11"/>
      <c r="C503" s="13"/>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5.75" customHeight="1">
      <c r="A504" s="12"/>
      <c r="B504" s="11"/>
      <c r="C504" s="13"/>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5.75" customHeight="1">
      <c r="A505" s="12"/>
      <c r="B505" s="11"/>
      <c r="C505" s="13"/>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5.75" customHeight="1">
      <c r="A506" s="12"/>
      <c r="B506" s="11"/>
      <c r="C506" s="13"/>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5.75" customHeight="1">
      <c r="A507" s="12"/>
      <c r="B507" s="11"/>
      <c r="C507" s="13"/>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5.75" customHeight="1">
      <c r="A508" s="12"/>
      <c r="B508" s="11"/>
      <c r="C508" s="13"/>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5.75" customHeight="1">
      <c r="A509" s="12"/>
      <c r="B509" s="11"/>
      <c r="C509" s="13"/>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5.75" customHeight="1">
      <c r="A510" s="12"/>
      <c r="B510" s="11"/>
      <c r="C510" s="13"/>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5.75" customHeight="1">
      <c r="A511" s="12"/>
      <c r="B511" s="11"/>
      <c r="C511" s="13"/>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5.75" customHeight="1">
      <c r="A512" s="12"/>
      <c r="B512" s="11"/>
      <c r="C512" s="13"/>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5.75" customHeight="1">
      <c r="A513" s="12"/>
      <c r="B513" s="11"/>
      <c r="C513" s="13"/>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5.75" customHeight="1">
      <c r="A514" s="12"/>
      <c r="B514" s="11"/>
      <c r="C514" s="13"/>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5.75" customHeight="1">
      <c r="A515" s="12"/>
      <c r="B515" s="11"/>
      <c r="C515" s="13"/>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5.75" customHeight="1">
      <c r="A516" s="12"/>
      <c r="B516" s="11"/>
      <c r="C516" s="13"/>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5.75" customHeight="1">
      <c r="A517" s="12"/>
      <c r="B517" s="11"/>
      <c r="C517" s="13"/>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5.75" customHeight="1">
      <c r="A518" s="12"/>
      <c r="B518" s="11"/>
      <c r="C518" s="13"/>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5.75" customHeight="1">
      <c r="A519" s="12"/>
      <c r="B519" s="11"/>
      <c r="C519" s="13"/>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5.75" customHeight="1">
      <c r="A520" s="12"/>
      <c r="B520" s="11"/>
      <c r="C520" s="13"/>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5.75" customHeight="1">
      <c r="A521" s="12"/>
      <c r="B521" s="11"/>
      <c r="C521" s="13"/>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5.75" customHeight="1">
      <c r="A522" s="12"/>
      <c r="B522" s="11"/>
      <c r="C522" s="13"/>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5.75" customHeight="1">
      <c r="A523" s="12"/>
      <c r="B523" s="11"/>
      <c r="C523" s="13"/>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5.75" customHeight="1">
      <c r="A524" s="12"/>
      <c r="B524" s="11"/>
      <c r="C524" s="13"/>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5.75" customHeight="1">
      <c r="A525" s="12"/>
      <c r="B525" s="11"/>
      <c r="C525" s="13"/>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5.75" customHeight="1">
      <c r="A526" s="12"/>
      <c r="B526" s="11"/>
      <c r="C526" s="13"/>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5.75" customHeight="1">
      <c r="A527" s="12"/>
      <c r="B527" s="11"/>
      <c r="C527" s="13"/>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5.75" customHeight="1">
      <c r="A528" s="12"/>
      <c r="B528" s="11"/>
      <c r="C528" s="13"/>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5.75" customHeight="1">
      <c r="A529" s="12"/>
      <c r="B529" s="11"/>
      <c r="C529" s="13"/>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5.75" customHeight="1">
      <c r="A530" s="12"/>
      <c r="B530" s="11"/>
      <c r="C530" s="13"/>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5.75" customHeight="1">
      <c r="A531" s="12"/>
      <c r="B531" s="11"/>
      <c r="C531" s="13"/>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5.75" customHeight="1">
      <c r="A532" s="12"/>
      <c r="B532" s="11"/>
      <c r="C532" s="13"/>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5.75" customHeight="1">
      <c r="A533" s="12"/>
      <c r="B533" s="11"/>
      <c r="C533" s="13"/>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5.75" customHeight="1">
      <c r="A534" s="12"/>
      <c r="B534" s="11"/>
      <c r="C534" s="13"/>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5.75" customHeight="1">
      <c r="A535" s="12"/>
      <c r="B535" s="11"/>
      <c r="C535" s="13"/>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5.75" customHeight="1">
      <c r="A536" s="12"/>
      <c r="B536" s="11"/>
      <c r="C536" s="13"/>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5.75" customHeight="1">
      <c r="A537" s="12"/>
      <c r="B537" s="11"/>
      <c r="C537" s="13"/>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5.75" customHeight="1">
      <c r="A538" s="12"/>
      <c r="B538" s="11"/>
      <c r="C538" s="13"/>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5.75" customHeight="1">
      <c r="A539" s="12"/>
      <c r="B539" s="11"/>
      <c r="C539" s="13"/>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5.75" customHeight="1">
      <c r="A540" s="12"/>
      <c r="B540" s="11"/>
      <c r="C540" s="13"/>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5.75" customHeight="1">
      <c r="A541" s="12"/>
      <c r="B541" s="11"/>
      <c r="C541" s="13"/>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5.75" customHeight="1">
      <c r="A542" s="12"/>
      <c r="B542" s="11"/>
      <c r="C542" s="13"/>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5.75" customHeight="1">
      <c r="A543" s="12"/>
      <c r="B543" s="11"/>
      <c r="C543" s="13"/>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5.75" customHeight="1">
      <c r="A544" s="12"/>
      <c r="B544" s="11"/>
      <c r="C544" s="13"/>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5.75" customHeight="1">
      <c r="A545" s="12"/>
      <c r="B545" s="11"/>
      <c r="C545" s="13"/>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5.75" customHeight="1">
      <c r="A546" s="12"/>
      <c r="B546" s="11"/>
      <c r="C546" s="13"/>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5.75" customHeight="1">
      <c r="A547" s="12"/>
      <c r="B547" s="11"/>
      <c r="C547" s="13"/>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5.75" customHeight="1">
      <c r="A548" s="12"/>
      <c r="B548" s="11"/>
      <c r="C548" s="13"/>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5.75" customHeight="1">
      <c r="A549" s="12"/>
      <c r="B549" s="11"/>
      <c r="C549" s="13"/>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5.75" customHeight="1">
      <c r="A550" s="12"/>
      <c r="B550" s="11"/>
      <c r="C550" s="13"/>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5.75" customHeight="1">
      <c r="A551" s="12"/>
      <c r="B551" s="11"/>
      <c r="C551" s="13"/>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5.75" customHeight="1">
      <c r="A552" s="12"/>
      <c r="B552" s="11"/>
      <c r="C552" s="13"/>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5.75" customHeight="1">
      <c r="A553" s="12"/>
      <c r="B553" s="11"/>
      <c r="C553" s="13"/>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5.75" customHeight="1">
      <c r="A554" s="12"/>
      <c r="B554" s="11"/>
      <c r="C554" s="13"/>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5.75" customHeight="1">
      <c r="A555" s="12"/>
      <c r="B555" s="11"/>
      <c r="C555" s="13"/>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5.75" customHeight="1">
      <c r="A556" s="12"/>
      <c r="B556" s="11"/>
      <c r="C556" s="13"/>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5.75" customHeight="1">
      <c r="A557" s="12"/>
      <c r="B557" s="11"/>
      <c r="C557" s="13"/>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5.75" customHeight="1">
      <c r="A558" s="12"/>
      <c r="B558" s="11"/>
      <c r="C558" s="13"/>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5.75" customHeight="1">
      <c r="A559" s="12"/>
      <c r="B559" s="11"/>
      <c r="C559" s="13"/>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5.75" customHeight="1">
      <c r="A560" s="12"/>
      <c r="B560" s="11"/>
      <c r="C560" s="13"/>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5.75" customHeight="1">
      <c r="A561" s="12"/>
      <c r="B561" s="11"/>
      <c r="C561" s="13"/>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5.75" customHeight="1">
      <c r="A562" s="12"/>
      <c r="B562" s="11"/>
      <c r="C562" s="13"/>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5.75" customHeight="1">
      <c r="A563" s="12"/>
      <c r="B563" s="11"/>
      <c r="C563" s="13"/>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5.75" customHeight="1">
      <c r="A564" s="12"/>
      <c r="B564" s="11"/>
      <c r="C564" s="13"/>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5.75" customHeight="1">
      <c r="A565" s="12"/>
      <c r="B565" s="11"/>
      <c r="C565" s="13"/>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5.75" customHeight="1">
      <c r="A566" s="12"/>
      <c r="B566" s="11"/>
      <c r="C566" s="13"/>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5.75" customHeight="1">
      <c r="A567" s="12"/>
      <c r="B567" s="11"/>
      <c r="C567" s="13"/>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5.75" customHeight="1">
      <c r="A568" s="12"/>
      <c r="B568" s="11"/>
      <c r="C568" s="13"/>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5.75" customHeight="1">
      <c r="A569" s="12"/>
      <c r="B569" s="11"/>
      <c r="C569" s="13"/>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5.75" customHeight="1">
      <c r="A570" s="12"/>
      <c r="B570" s="11"/>
      <c r="C570" s="13"/>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5.75" customHeight="1">
      <c r="A571" s="12"/>
      <c r="B571" s="11"/>
      <c r="C571" s="13"/>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5.75" customHeight="1">
      <c r="A572" s="12"/>
      <c r="B572" s="11"/>
      <c r="C572" s="13"/>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5.75" customHeight="1">
      <c r="A573" s="12"/>
      <c r="B573" s="11"/>
      <c r="C573" s="13"/>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5.75" customHeight="1">
      <c r="A574" s="12"/>
      <c r="B574" s="11"/>
      <c r="C574" s="13"/>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5.75" customHeight="1">
      <c r="A575" s="12"/>
      <c r="B575" s="11"/>
      <c r="C575" s="13"/>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5.75" customHeight="1">
      <c r="A576" s="12"/>
      <c r="B576" s="11"/>
      <c r="C576" s="13"/>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5.75" customHeight="1">
      <c r="A577" s="12"/>
      <c r="B577" s="11"/>
      <c r="C577" s="13"/>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5.75" customHeight="1">
      <c r="A578" s="12"/>
      <c r="B578" s="11"/>
      <c r="C578" s="13"/>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5.75" customHeight="1">
      <c r="A579" s="12"/>
      <c r="B579" s="11"/>
      <c r="C579" s="13"/>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5.75" customHeight="1">
      <c r="A580" s="12"/>
      <c r="B580" s="11"/>
      <c r="C580" s="13"/>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5.75" customHeight="1">
      <c r="A581" s="12"/>
      <c r="B581" s="11"/>
      <c r="C581" s="13"/>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5.75" customHeight="1">
      <c r="A582" s="12"/>
      <c r="B582" s="11"/>
      <c r="C582" s="13"/>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5.75" customHeight="1">
      <c r="A583" s="12"/>
      <c r="B583" s="11"/>
      <c r="C583" s="13"/>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5.75" customHeight="1">
      <c r="A584" s="12"/>
      <c r="B584" s="11"/>
      <c r="C584" s="13"/>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5.75" customHeight="1">
      <c r="A585" s="12"/>
      <c r="B585" s="11"/>
      <c r="C585" s="13"/>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5.75" customHeight="1">
      <c r="A586" s="12"/>
      <c r="B586" s="11"/>
      <c r="C586" s="13"/>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5.75" customHeight="1">
      <c r="A587" s="12"/>
      <c r="B587" s="11"/>
      <c r="C587" s="13"/>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5.75" customHeight="1">
      <c r="A588" s="12"/>
      <c r="B588" s="11"/>
      <c r="C588" s="13"/>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5.75" customHeight="1">
      <c r="A589" s="12"/>
      <c r="B589" s="11"/>
      <c r="C589" s="13"/>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5.75" customHeight="1">
      <c r="A590" s="12"/>
      <c r="B590" s="11"/>
      <c r="C590" s="13"/>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5.75" customHeight="1">
      <c r="A591" s="12"/>
      <c r="B591" s="11"/>
      <c r="C591" s="13"/>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5.75" customHeight="1">
      <c r="A592" s="12"/>
      <c r="B592" s="11"/>
      <c r="C592" s="13"/>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5.75" customHeight="1">
      <c r="A593" s="12"/>
      <c r="B593" s="11"/>
      <c r="C593" s="13"/>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5.75" customHeight="1">
      <c r="A594" s="12"/>
      <c r="B594" s="11"/>
      <c r="C594" s="13"/>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5.75" customHeight="1">
      <c r="A595" s="12"/>
      <c r="B595" s="11"/>
      <c r="C595" s="13"/>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5.75" customHeight="1">
      <c r="A596" s="12"/>
      <c r="B596" s="11"/>
      <c r="C596" s="13"/>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5.75" customHeight="1">
      <c r="A597" s="12"/>
      <c r="B597" s="11"/>
      <c r="C597" s="13"/>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5.75" customHeight="1">
      <c r="A598" s="12"/>
      <c r="B598" s="11"/>
      <c r="C598" s="13"/>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5.75" customHeight="1">
      <c r="A599" s="12"/>
      <c r="B599" s="11"/>
      <c r="C599" s="13"/>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5.75" customHeight="1">
      <c r="A600" s="12"/>
      <c r="B600" s="11"/>
      <c r="C600" s="13"/>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5.75" customHeight="1">
      <c r="A601" s="12"/>
      <c r="B601" s="11"/>
      <c r="C601" s="13"/>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5.75" customHeight="1">
      <c r="A602" s="12"/>
      <c r="B602" s="11"/>
      <c r="C602" s="13"/>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5.75" customHeight="1">
      <c r="A603" s="12"/>
      <c r="B603" s="11"/>
      <c r="C603" s="13"/>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5.75" customHeight="1">
      <c r="A604" s="12"/>
      <c r="B604" s="11"/>
      <c r="C604" s="13"/>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5.75" customHeight="1">
      <c r="A605" s="12"/>
      <c r="B605" s="11"/>
      <c r="C605" s="13"/>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5.75" customHeight="1">
      <c r="A606" s="12"/>
      <c r="B606" s="11"/>
      <c r="C606" s="13"/>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5.75" customHeight="1">
      <c r="A607" s="12"/>
      <c r="B607" s="11"/>
      <c r="C607" s="13"/>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5.75" customHeight="1">
      <c r="A608" s="12"/>
      <c r="B608" s="11"/>
      <c r="C608" s="13"/>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5.75" customHeight="1">
      <c r="A609" s="12"/>
      <c r="B609" s="11"/>
      <c r="C609" s="13"/>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5.75" customHeight="1">
      <c r="A610" s="12"/>
      <c r="B610" s="11"/>
      <c r="C610" s="13"/>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5.75" customHeight="1">
      <c r="A611" s="12"/>
      <c r="B611" s="11"/>
      <c r="C611" s="13"/>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5.75" customHeight="1">
      <c r="A612" s="12"/>
      <c r="B612" s="11"/>
      <c r="C612" s="13"/>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5.75" customHeight="1">
      <c r="A613" s="12"/>
      <c r="B613" s="11"/>
      <c r="C613" s="13"/>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5.75" customHeight="1">
      <c r="A614" s="12"/>
      <c r="B614" s="11"/>
      <c r="C614" s="13"/>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5.75" customHeight="1">
      <c r="A615" s="12"/>
      <c r="B615" s="11"/>
      <c r="C615" s="13"/>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5.75" customHeight="1">
      <c r="A616" s="12"/>
      <c r="B616" s="11"/>
      <c r="C616" s="13"/>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5.75" customHeight="1">
      <c r="A617" s="12"/>
      <c r="B617" s="11"/>
      <c r="C617" s="13"/>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5.75" customHeight="1">
      <c r="A618" s="12"/>
      <c r="B618" s="11"/>
      <c r="C618" s="13"/>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5.75" customHeight="1">
      <c r="A619" s="12"/>
      <c r="B619" s="11"/>
      <c r="C619" s="13"/>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5.75" customHeight="1">
      <c r="A620" s="12"/>
      <c r="B620" s="11"/>
      <c r="C620" s="13"/>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5.75" customHeight="1">
      <c r="A621" s="12"/>
      <c r="B621" s="11"/>
      <c r="C621" s="13"/>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5.75" customHeight="1">
      <c r="A622" s="12"/>
      <c r="B622" s="11"/>
      <c r="C622" s="13"/>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5.75" customHeight="1">
      <c r="A623" s="12"/>
      <c r="B623" s="11"/>
      <c r="C623" s="13"/>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5.75" customHeight="1">
      <c r="A624" s="12"/>
      <c r="B624" s="11"/>
      <c r="C624" s="13"/>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5.75" customHeight="1">
      <c r="A625" s="12"/>
      <c r="B625" s="11"/>
      <c r="C625" s="13"/>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5.75" customHeight="1">
      <c r="A626" s="12"/>
      <c r="B626" s="11"/>
      <c r="C626" s="13"/>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5.75" customHeight="1">
      <c r="A627" s="12"/>
      <c r="B627" s="11"/>
      <c r="C627" s="13"/>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5.75" customHeight="1">
      <c r="A628" s="12"/>
      <c r="B628" s="11"/>
      <c r="C628" s="13"/>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5.75" customHeight="1">
      <c r="A629" s="12"/>
      <c r="B629" s="11"/>
      <c r="C629" s="13"/>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5.75" customHeight="1">
      <c r="A630" s="12"/>
      <c r="B630" s="11"/>
      <c r="C630" s="13"/>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5.75" customHeight="1">
      <c r="A631" s="12"/>
      <c r="B631" s="11"/>
      <c r="C631" s="13"/>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5.75" customHeight="1">
      <c r="A632" s="12"/>
      <c r="B632" s="11"/>
      <c r="C632" s="13"/>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5.75" customHeight="1">
      <c r="A633" s="12"/>
      <c r="B633" s="11"/>
      <c r="C633" s="13"/>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5.75" customHeight="1">
      <c r="A634" s="12"/>
      <c r="B634" s="11"/>
      <c r="C634" s="13"/>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5.75" customHeight="1">
      <c r="A635" s="12"/>
      <c r="B635" s="11"/>
      <c r="C635" s="13"/>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5.75" customHeight="1">
      <c r="A636" s="12"/>
      <c r="B636" s="11"/>
      <c r="C636" s="13"/>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5.75" customHeight="1">
      <c r="A637" s="12"/>
      <c r="B637" s="11"/>
      <c r="C637" s="13"/>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5.75" customHeight="1">
      <c r="A638" s="12"/>
      <c r="B638" s="11"/>
      <c r="C638" s="13"/>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5.75" customHeight="1">
      <c r="A639" s="12"/>
      <c r="B639" s="11"/>
      <c r="C639" s="13"/>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5.75" customHeight="1">
      <c r="A640" s="12"/>
      <c r="B640" s="11"/>
      <c r="C640" s="13"/>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5.75" customHeight="1">
      <c r="A641" s="12"/>
      <c r="B641" s="11"/>
      <c r="C641" s="13"/>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5.75" customHeight="1">
      <c r="A642" s="12"/>
      <c r="B642" s="11"/>
      <c r="C642" s="13"/>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5.75" customHeight="1">
      <c r="A643" s="12"/>
      <c r="B643" s="11"/>
      <c r="C643" s="13"/>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5.75" customHeight="1">
      <c r="A644" s="12"/>
      <c r="B644" s="11"/>
      <c r="C644" s="13"/>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5.75" customHeight="1">
      <c r="A645" s="12"/>
      <c r="B645" s="11"/>
      <c r="C645" s="13"/>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5.75" customHeight="1">
      <c r="A646" s="12"/>
      <c r="B646" s="11"/>
      <c r="C646" s="13"/>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5.75" customHeight="1">
      <c r="A647" s="12"/>
      <c r="B647" s="11"/>
      <c r="C647" s="13"/>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5.75" customHeight="1">
      <c r="A648" s="12"/>
      <c r="B648" s="11"/>
      <c r="C648" s="13"/>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5.75" customHeight="1">
      <c r="A649" s="12"/>
      <c r="B649" s="11"/>
      <c r="C649" s="13"/>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5.75" customHeight="1">
      <c r="A650" s="12"/>
      <c r="B650" s="11"/>
      <c r="C650" s="13"/>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5.75" customHeight="1">
      <c r="A651" s="12"/>
      <c r="B651" s="11"/>
      <c r="C651" s="13"/>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5.75" customHeight="1">
      <c r="A652" s="12"/>
      <c r="B652" s="11"/>
      <c r="C652" s="13"/>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5.75" customHeight="1">
      <c r="A653" s="12"/>
      <c r="B653" s="11"/>
      <c r="C653" s="13"/>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5.75" customHeight="1">
      <c r="A654" s="12"/>
      <c r="B654" s="11"/>
      <c r="C654" s="13"/>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5.75" customHeight="1">
      <c r="A655" s="12"/>
      <c r="B655" s="11"/>
      <c r="C655" s="13"/>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5.75" customHeight="1">
      <c r="A656" s="12"/>
      <c r="B656" s="11"/>
      <c r="C656" s="13"/>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5.75" customHeight="1">
      <c r="A657" s="12"/>
      <c r="B657" s="11"/>
      <c r="C657" s="13"/>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5.75" customHeight="1">
      <c r="A658" s="12"/>
      <c r="B658" s="11"/>
      <c r="C658" s="13"/>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5.75" customHeight="1">
      <c r="A659" s="12"/>
      <c r="B659" s="11"/>
      <c r="C659" s="13"/>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5.75" customHeight="1">
      <c r="A660" s="12"/>
      <c r="B660" s="11"/>
      <c r="C660" s="13"/>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5.75" customHeight="1">
      <c r="A661" s="12"/>
      <c r="B661" s="11"/>
      <c r="C661" s="13"/>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5.75" customHeight="1">
      <c r="A662" s="12"/>
      <c r="B662" s="11"/>
      <c r="C662" s="13"/>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5.75" customHeight="1">
      <c r="A663" s="12"/>
      <c r="B663" s="11"/>
      <c r="C663" s="13"/>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5.75" customHeight="1">
      <c r="A664" s="12"/>
      <c r="B664" s="11"/>
      <c r="C664" s="13"/>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5.75" customHeight="1">
      <c r="A665" s="12"/>
      <c r="B665" s="11"/>
      <c r="C665" s="13"/>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5.75" customHeight="1">
      <c r="A666" s="12"/>
      <c r="B666" s="11"/>
      <c r="C666" s="13"/>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5.75" customHeight="1">
      <c r="A667" s="12"/>
      <c r="B667" s="11"/>
      <c r="C667" s="13"/>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5.75" customHeight="1">
      <c r="A668" s="12"/>
      <c r="B668" s="11"/>
      <c r="C668" s="13"/>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5.75" customHeight="1">
      <c r="A669" s="12"/>
      <c r="B669" s="11"/>
      <c r="C669" s="13"/>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5.75" customHeight="1">
      <c r="A670" s="12"/>
      <c r="B670" s="11"/>
      <c r="C670" s="13"/>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5.75" customHeight="1">
      <c r="A671" s="12"/>
      <c r="B671" s="11"/>
      <c r="C671" s="13"/>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5.75" customHeight="1">
      <c r="A672" s="12"/>
      <c r="B672" s="11"/>
      <c r="C672" s="13"/>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5.75" customHeight="1">
      <c r="A673" s="12"/>
      <c r="B673" s="11"/>
      <c r="C673" s="13"/>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5.75" customHeight="1">
      <c r="A674" s="12"/>
      <c r="B674" s="11"/>
      <c r="C674" s="13"/>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5.75" customHeight="1">
      <c r="A675" s="12"/>
      <c r="B675" s="11"/>
      <c r="C675" s="13"/>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5.75" customHeight="1">
      <c r="A676" s="12"/>
      <c r="B676" s="11"/>
      <c r="C676" s="13"/>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5.75" customHeight="1">
      <c r="A677" s="12"/>
      <c r="B677" s="11"/>
      <c r="C677" s="13"/>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5.75" customHeight="1">
      <c r="A678" s="12"/>
      <c r="B678" s="11"/>
      <c r="C678" s="13"/>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5.75" customHeight="1">
      <c r="A679" s="12"/>
      <c r="B679" s="11"/>
      <c r="C679" s="13"/>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5.75" customHeight="1">
      <c r="A680" s="12"/>
      <c r="B680" s="11"/>
      <c r="C680" s="13"/>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5.75" customHeight="1">
      <c r="A681" s="12"/>
      <c r="B681" s="11"/>
      <c r="C681" s="13"/>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5.75" customHeight="1">
      <c r="A682" s="12"/>
      <c r="B682" s="11"/>
      <c r="C682" s="13"/>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5.75" customHeight="1">
      <c r="A683" s="12"/>
      <c r="B683" s="11"/>
      <c r="C683" s="13"/>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5.75" customHeight="1">
      <c r="A684" s="12"/>
      <c r="B684" s="11"/>
      <c r="C684" s="13"/>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5.75" customHeight="1">
      <c r="A685" s="12"/>
      <c r="B685" s="11"/>
      <c r="C685" s="13"/>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5.75" customHeight="1">
      <c r="A686" s="12"/>
      <c r="B686" s="11"/>
      <c r="C686" s="13"/>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5.75" customHeight="1">
      <c r="A687" s="12"/>
      <c r="B687" s="11"/>
      <c r="C687" s="13"/>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5.75" customHeight="1">
      <c r="A688" s="12"/>
      <c r="B688" s="11"/>
      <c r="C688" s="13"/>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5.75" customHeight="1">
      <c r="A689" s="12"/>
      <c r="B689" s="11"/>
      <c r="C689" s="13"/>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5.75" customHeight="1">
      <c r="A690" s="12"/>
      <c r="B690" s="11"/>
      <c r="C690" s="13"/>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5.75" customHeight="1">
      <c r="A691" s="12"/>
      <c r="B691" s="11"/>
      <c r="C691" s="13"/>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5.75" customHeight="1">
      <c r="A692" s="12"/>
      <c r="B692" s="11"/>
      <c r="C692" s="13"/>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5.75" customHeight="1">
      <c r="A693" s="12"/>
      <c r="B693" s="11"/>
      <c r="C693" s="13"/>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5.75" customHeight="1">
      <c r="A694" s="12"/>
      <c r="B694" s="11"/>
      <c r="C694" s="13"/>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5.75" customHeight="1">
      <c r="A695" s="12"/>
      <c r="B695" s="11"/>
      <c r="C695" s="13"/>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5.75" customHeight="1">
      <c r="A696" s="12"/>
      <c r="B696" s="11"/>
      <c r="C696" s="13"/>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5.75" customHeight="1">
      <c r="A697" s="12"/>
      <c r="B697" s="11"/>
      <c r="C697" s="13"/>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5.75" customHeight="1">
      <c r="A698" s="12"/>
      <c r="B698" s="11"/>
      <c r="C698" s="13"/>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5.75" customHeight="1">
      <c r="A699" s="12"/>
      <c r="B699" s="11"/>
      <c r="C699" s="13"/>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5.75" customHeight="1">
      <c r="A700" s="12"/>
      <c r="B700" s="11"/>
      <c r="C700" s="13"/>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5.75" customHeight="1">
      <c r="A701" s="12"/>
      <c r="B701" s="11"/>
      <c r="C701" s="13"/>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5.75" customHeight="1">
      <c r="A702" s="12"/>
      <c r="B702" s="11"/>
      <c r="C702" s="13"/>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5.75" customHeight="1">
      <c r="A703" s="12"/>
      <c r="B703" s="11"/>
      <c r="C703" s="13"/>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5.75" customHeight="1">
      <c r="A704" s="12"/>
      <c r="B704" s="11"/>
      <c r="C704" s="13"/>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5.75" customHeight="1">
      <c r="A705" s="12"/>
      <c r="B705" s="11"/>
      <c r="C705" s="13"/>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5.75" customHeight="1">
      <c r="A706" s="12"/>
      <c r="B706" s="11"/>
      <c r="C706" s="13"/>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5.75" customHeight="1">
      <c r="A707" s="12"/>
      <c r="B707" s="11"/>
      <c r="C707" s="13"/>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5.75" customHeight="1">
      <c r="A708" s="12"/>
      <c r="B708" s="11"/>
      <c r="C708" s="13"/>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5.75" customHeight="1">
      <c r="A709" s="12"/>
      <c r="B709" s="11"/>
      <c r="C709" s="13"/>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5.75" customHeight="1">
      <c r="A710" s="12"/>
      <c r="B710" s="11"/>
      <c r="C710" s="13"/>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5.75" customHeight="1">
      <c r="A711" s="12"/>
      <c r="B711" s="11"/>
      <c r="C711" s="13"/>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5.75" customHeight="1">
      <c r="A712" s="12"/>
      <c r="B712" s="11"/>
      <c r="C712" s="13"/>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5.75" customHeight="1">
      <c r="A713" s="12"/>
      <c r="B713" s="11"/>
      <c r="C713" s="13"/>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5.75" customHeight="1">
      <c r="A714" s="12"/>
      <c r="B714" s="11"/>
      <c r="C714" s="13"/>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5.75" customHeight="1">
      <c r="A715" s="12"/>
      <c r="B715" s="11"/>
      <c r="C715" s="13"/>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5.75" customHeight="1">
      <c r="A716" s="12"/>
      <c r="B716" s="11"/>
      <c r="C716" s="13"/>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5.75" customHeight="1">
      <c r="A717" s="12"/>
      <c r="B717" s="11"/>
      <c r="C717" s="13"/>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5.75" customHeight="1">
      <c r="A718" s="12"/>
      <c r="B718" s="11"/>
      <c r="C718" s="13"/>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5.75" customHeight="1">
      <c r="A719" s="12"/>
      <c r="B719" s="11"/>
      <c r="C719" s="13"/>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5.75" customHeight="1">
      <c r="A720" s="12"/>
      <c r="B720" s="11"/>
      <c r="C720" s="13"/>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5.75" customHeight="1">
      <c r="A721" s="12"/>
      <c r="B721" s="11"/>
      <c r="C721" s="13"/>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5.75" customHeight="1">
      <c r="A722" s="12"/>
      <c r="B722" s="11"/>
      <c r="C722" s="13"/>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5.75" customHeight="1">
      <c r="A723" s="12"/>
      <c r="B723" s="11"/>
      <c r="C723" s="13"/>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5.75" customHeight="1">
      <c r="A724" s="12"/>
      <c r="B724" s="11"/>
      <c r="C724" s="13"/>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5.75" customHeight="1">
      <c r="A725" s="12"/>
      <c r="B725" s="11"/>
      <c r="C725" s="13"/>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5.75" customHeight="1">
      <c r="A726" s="12"/>
      <c r="B726" s="11"/>
      <c r="C726" s="13"/>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5.75" customHeight="1">
      <c r="A727" s="12"/>
      <c r="B727" s="11"/>
      <c r="C727" s="13"/>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5.75" customHeight="1">
      <c r="A728" s="12"/>
      <c r="B728" s="11"/>
      <c r="C728" s="13"/>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5.75" customHeight="1">
      <c r="A729" s="12"/>
      <c r="B729" s="11"/>
      <c r="C729" s="13"/>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5.75" customHeight="1">
      <c r="A730" s="12"/>
      <c r="B730" s="11"/>
      <c r="C730" s="13"/>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5.75" customHeight="1">
      <c r="A731" s="12"/>
      <c r="B731" s="11"/>
      <c r="C731" s="13"/>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5.75" customHeight="1">
      <c r="A732" s="12"/>
      <c r="B732" s="11"/>
      <c r="C732" s="13"/>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5.75" customHeight="1">
      <c r="A733" s="12"/>
      <c r="B733" s="11"/>
      <c r="C733" s="13"/>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5.75" customHeight="1">
      <c r="A734" s="12"/>
      <c r="B734" s="11"/>
      <c r="C734" s="13"/>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5.75" customHeight="1">
      <c r="A735" s="12"/>
      <c r="B735" s="11"/>
      <c r="C735" s="13"/>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5.75" customHeight="1">
      <c r="A736" s="12"/>
      <c r="B736" s="11"/>
      <c r="C736" s="13"/>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5.75" customHeight="1">
      <c r="A737" s="12"/>
      <c r="B737" s="11"/>
      <c r="C737" s="13"/>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5.75" customHeight="1">
      <c r="A738" s="12"/>
      <c r="B738" s="11"/>
      <c r="C738" s="13"/>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5.75" customHeight="1">
      <c r="A739" s="12"/>
      <c r="B739" s="11"/>
      <c r="C739" s="13"/>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5.75" customHeight="1">
      <c r="A740" s="12"/>
      <c r="B740" s="11"/>
      <c r="C740" s="13"/>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5.75" customHeight="1">
      <c r="A741" s="12"/>
      <c r="B741" s="11"/>
      <c r="C741" s="13"/>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5.75" customHeight="1">
      <c r="A742" s="12"/>
      <c r="B742" s="11"/>
      <c r="C742" s="13"/>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5.75" customHeight="1">
      <c r="A743" s="12"/>
      <c r="B743" s="11"/>
      <c r="C743" s="13"/>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5.75" customHeight="1">
      <c r="A744" s="12"/>
      <c r="B744" s="11"/>
      <c r="C744" s="13"/>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5.75" customHeight="1">
      <c r="A745" s="12"/>
      <c r="B745" s="11"/>
      <c r="C745" s="13"/>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5.75" customHeight="1">
      <c r="A746" s="12"/>
      <c r="B746" s="11"/>
      <c r="C746" s="13"/>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5.75" customHeight="1">
      <c r="A747" s="12"/>
      <c r="B747" s="11"/>
      <c r="C747" s="13"/>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5.75" customHeight="1">
      <c r="A748" s="12"/>
      <c r="B748" s="11"/>
      <c r="C748" s="13"/>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5.75" customHeight="1">
      <c r="A749" s="12"/>
      <c r="B749" s="11"/>
      <c r="C749" s="13"/>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5.75" customHeight="1">
      <c r="A750" s="12"/>
      <c r="B750" s="11"/>
      <c r="C750" s="13"/>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5.75" customHeight="1">
      <c r="A751" s="12"/>
      <c r="B751" s="11"/>
      <c r="C751" s="13"/>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5.75" customHeight="1">
      <c r="A752" s="12"/>
      <c r="B752" s="11"/>
      <c r="C752" s="13"/>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5.75" customHeight="1">
      <c r="A753" s="12"/>
      <c r="B753" s="11"/>
      <c r="C753" s="13"/>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5.75" customHeight="1">
      <c r="A754" s="12"/>
      <c r="B754" s="11"/>
      <c r="C754" s="13"/>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5.75" customHeight="1">
      <c r="A755" s="12"/>
      <c r="B755" s="11"/>
      <c r="C755" s="13"/>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5.75" customHeight="1">
      <c r="A756" s="12"/>
      <c r="B756" s="11"/>
      <c r="C756" s="13"/>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5.75" customHeight="1">
      <c r="A757" s="12"/>
      <c r="B757" s="11"/>
      <c r="C757" s="13"/>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5.75" customHeight="1">
      <c r="A758" s="12"/>
      <c r="B758" s="11"/>
      <c r="C758" s="13"/>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5.75" customHeight="1">
      <c r="A759" s="12"/>
      <c r="B759" s="11"/>
      <c r="C759" s="13"/>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5.75" customHeight="1">
      <c r="A760" s="12"/>
      <c r="B760" s="11"/>
      <c r="C760" s="13"/>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5.75" customHeight="1">
      <c r="A761" s="12"/>
      <c r="B761" s="11"/>
      <c r="C761" s="13"/>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5.75" customHeight="1">
      <c r="A762" s="12"/>
      <c r="B762" s="11"/>
      <c r="C762" s="13"/>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5.75" customHeight="1">
      <c r="A763" s="12"/>
      <c r="B763" s="11"/>
      <c r="C763" s="13"/>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5.75" customHeight="1">
      <c r="A764" s="12"/>
      <c r="B764" s="11"/>
      <c r="C764" s="13"/>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5.75" customHeight="1">
      <c r="A765" s="12"/>
      <c r="B765" s="11"/>
      <c r="C765" s="13"/>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5.75" customHeight="1">
      <c r="A766" s="12"/>
      <c r="B766" s="11"/>
      <c r="C766" s="13"/>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5.75" customHeight="1">
      <c r="A767" s="12"/>
      <c r="B767" s="11"/>
      <c r="C767" s="13"/>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5.75" customHeight="1">
      <c r="A768" s="12"/>
      <c r="B768" s="11"/>
      <c r="C768" s="13"/>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5.75" customHeight="1">
      <c r="A769" s="12"/>
      <c r="B769" s="11"/>
      <c r="C769" s="13"/>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5.75" customHeight="1">
      <c r="A770" s="12"/>
      <c r="B770" s="11"/>
      <c r="C770" s="13"/>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5.75" customHeight="1">
      <c r="A771" s="12"/>
      <c r="B771" s="11"/>
      <c r="C771" s="13"/>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5.75" customHeight="1">
      <c r="A772" s="12"/>
      <c r="B772" s="11"/>
      <c r="C772" s="13"/>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5.75" customHeight="1">
      <c r="A773" s="12"/>
      <c r="B773" s="11"/>
      <c r="C773" s="13"/>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5.75" customHeight="1">
      <c r="A774" s="12"/>
      <c r="B774" s="11"/>
      <c r="C774" s="13"/>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5.75" customHeight="1">
      <c r="A775" s="12"/>
      <c r="B775" s="11"/>
      <c r="C775" s="13"/>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5.75" customHeight="1">
      <c r="A776" s="12"/>
      <c r="B776" s="11"/>
      <c r="C776" s="13"/>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5.75" customHeight="1">
      <c r="A777" s="12"/>
      <c r="B777" s="11"/>
      <c r="C777" s="13"/>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5.75" customHeight="1">
      <c r="A778" s="12"/>
      <c r="B778" s="11"/>
      <c r="C778" s="13"/>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5.75" customHeight="1">
      <c r="A779" s="12"/>
      <c r="B779" s="11"/>
      <c r="C779" s="13"/>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5.75" customHeight="1">
      <c r="A780" s="12"/>
      <c r="B780" s="11"/>
      <c r="C780" s="13"/>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5.75" customHeight="1">
      <c r="A781" s="12"/>
      <c r="B781" s="11"/>
      <c r="C781" s="13"/>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5.75" customHeight="1">
      <c r="A782" s="12"/>
      <c r="B782" s="11"/>
      <c r="C782" s="13"/>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5.75" customHeight="1">
      <c r="A783" s="12"/>
      <c r="B783" s="11"/>
      <c r="C783" s="13"/>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5.75" customHeight="1">
      <c r="A784" s="12"/>
      <c r="B784" s="11"/>
      <c r="C784" s="13"/>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5.75" customHeight="1">
      <c r="A785" s="12"/>
      <c r="B785" s="11"/>
      <c r="C785" s="13"/>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5.75" customHeight="1">
      <c r="A786" s="12"/>
      <c r="B786" s="11"/>
      <c r="C786" s="13"/>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5.75" customHeight="1">
      <c r="A787" s="12"/>
      <c r="B787" s="11"/>
      <c r="C787" s="13"/>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5.75" customHeight="1">
      <c r="A788" s="12"/>
      <c r="B788" s="11"/>
      <c r="C788" s="13"/>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5.75" customHeight="1">
      <c r="A789" s="12"/>
      <c r="B789" s="11"/>
      <c r="C789" s="13"/>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5.75" customHeight="1">
      <c r="A790" s="12"/>
      <c r="B790" s="11"/>
      <c r="C790" s="13"/>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5.75" customHeight="1">
      <c r="A791" s="12"/>
      <c r="B791" s="11"/>
      <c r="C791" s="13"/>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5.75" customHeight="1">
      <c r="A792" s="12"/>
      <c r="B792" s="11"/>
      <c r="C792" s="13"/>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5.75" customHeight="1">
      <c r="A793" s="12"/>
      <c r="B793" s="11"/>
      <c r="C793" s="13"/>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5.75" customHeight="1">
      <c r="A794" s="12"/>
      <c r="B794" s="11"/>
      <c r="C794" s="13"/>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5.75" customHeight="1">
      <c r="A795" s="12"/>
      <c r="B795" s="11"/>
      <c r="C795" s="13"/>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5.75" customHeight="1">
      <c r="A796" s="12"/>
      <c r="B796" s="11"/>
      <c r="C796" s="13"/>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5.75" customHeight="1">
      <c r="A797" s="12"/>
      <c r="B797" s="11"/>
      <c r="C797" s="13"/>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5.75" customHeight="1">
      <c r="A798" s="12"/>
      <c r="B798" s="11"/>
      <c r="C798" s="13"/>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5.75" customHeight="1">
      <c r="A799" s="12"/>
      <c r="B799" s="11"/>
      <c r="C799" s="13"/>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5.75" customHeight="1">
      <c r="A800" s="12"/>
      <c r="B800" s="11"/>
      <c r="C800" s="13"/>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5.75" customHeight="1">
      <c r="A801" s="12"/>
      <c r="B801" s="11"/>
      <c r="C801" s="13"/>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5.75" customHeight="1">
      <c r="A802" s="12"/>
      <c r="B802" s="11"/>
      <c r="C802" s="13"/>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5.75" customHeight="1">
      <c r="A803" s="12"/>
      <c r="B803" s="11"/>
      <c r="C803" s="13"/>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5.75" customHeight="1">
      <c r="A804" s="12"/>
      <c r="B804" s="11"/>
      <c r="C804" s="13"/>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5.75" customHeight="1">
      <c r="A805" s="12"/>
      <c r="B805" s="11"/>
      <c r="C805" s="13"/>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5.75" customHeight="1">
      <c r="A806" s="12"/>
      <c r="B806" s="11"/>
      <c r="C806" s="13"/>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5.75" customHeight="1">
      <c r="A807" s="12"/>
      <c r="B807" s="11"/>
      <c r="C807" s="13"/>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5.75" customHeight="1">
      <c r="A808" s="12"/>
      <c r="B808" s="11"/>
      <c r="C808" s="13"/>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5.75" customHeight="1">
      <c r="A809" s="12"/>
      <c r="B809" s="11"/>
      <c r="C809" s="13"/>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5.75" customHeight="1">
      <c r="A810" s="12"/>
      <c r="B810" s="11"/>
      <c r="C810" s="13"/>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5.75" customHeight="1">
      <c r="A811" s="12"/>
      <c r="B811" s="11"/>
      <c r="C811" s="13"/>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5.75" customHeight="1">
      <c r="A812" s="12"/>
      <c r="B812" s="11"/>
      <c r="C812" s="13"/>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5.75" customHeight="1">
      <c r="A813" s="12"/>
      <c r="B813" s="11"/>
      <c r="C813" s="13"/>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5.75" customHeight="1">
      <c r="A814" s="12"/>
      <c r="B814" s="11"/>
      <c r="C814" s="13"/>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5.75" customHeight="1">
      <c r="A815" s="12"/>
      <c r="B815" s="11"/>
      <c r="C815" s="13"/>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5.75" customHeight="1">
      <c r="A816" s="12"/>
      <c r="B816" s="11"/>
      <c r="C816" s="13"/>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5.75" customHeight="1">
      <c r="A817" s="12"/>
      <c r="B817" s="11"/>
      <c r="C817" s="13"/>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5.75" customHeight="1">
      <c r="A818" s="12"/>
      <c r="B818" s="11"/>
      <c r="C818" s="13"/>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5.75" customHeight="1">
      <c r="A819" s="12"/>
      <c r="B819" s="11"/>
      <c r="C819" s="13"/>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5.75" customHeight="1">
      <c r="A820" s="12"/>
      <c r="B820" s="11"/>
      <c r="C820" s="13"/>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5.75" customHeight="1">
      <c r="A821" s="12"/>
      <c r="B821" s="11"/>
      <c r="C821" s="13"/>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5.75" customHeight="1">
      <c r="A822" s="12"/>
      <c r="B822" s="11"/>
      <c r="C822" s="13"/>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5.75" customHeight="1">
      <c r="A823" s="12"/>
      <c r="B823" s="11"/>
      <c r="C823" s="13"/>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5.75" customHeight="1">
      <c r="A824" s="12"/>
      <c r="B824" s="11"/>
      <c r="C824" s="13"/>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5.75" customHeight="1">
      <c r="A825" s="12"/>
      <c r="B825" s="11"/>
      <c r="C825" s="13"/>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5.75" customHeight="1">
      <c r="A826" s="12"/>
      <c r="B826" s="11"/>
      <c r="C826" s="13"/>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5.75" customHeight="1">
      <c r="A827" s="12"/>
      <c r="B827" s="11"/>
      <c r="C827" s="13"/>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5.75" customHeight="1">
      <c r="A828" s="12"/>
      <c r="B828" s="11"/>
      <c r="C828" s="13"/>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5.75" customHeight="1">
      <c r="A829" s="12"/>
      <c r="B829" s="11"/>
      <c r="C829" s="13"/>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5.75" customHeight="1">
      <c r="A830" s="12"/>
      <c r="B830" s="11"/>
      <c r="C830" s="13"/>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5.75" customHeight="1">
      <c r="A831" s="12"/>
      <c r="B831" s="11"/>
      <c r="C831" s="13"/>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5.75" customHeight="1">
      <c r="A832" s="12"/>
      <c r="B832" s="11"/>
      <c r="C832" s="13"/>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5.75" customHeight="1">
      <c r="A833" s="12"/>
      <c r="B833" s="11"/>
      <c r="C833" s="13"/>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5.75" customHeight="1">
      <c r="A834" s="12"/>
      <c r="B834" s="11"/>
      <c r="C834" s="13"/>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5.75" customHeight="1">
      <c r="A835" s="12"/>
      <c r="B835" s="11"/>
      <c r="C835" s="13"/>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5.75" customHeight="1">
      <c r="A836" s="12"/>
      <c r="B836" s="11"/>
      <c r="C836" s="13"/>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5.75" customHeight="1">
      <c r="A837" s="12"/>
      <c r="B837" s="11"/>
      <c r="C837" s="13"/>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5.75" customHeight="1">
      <c r="A838" s="12"/>
      <c r="B838" s="11"/>
      <c r="C838" s="13"/>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5.75" customHeight="1">
      <c r="A839" s="12"/>
      <c r="B839" s="11"/>
      <c r="C839" s="13"/>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5.75" customHeight="1">
      <c r="A840" s="12"/>
      <c r="B840" s="11"/>
      <c r="C840" s="13"/>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5.75" customHeight="1">
      <c r="A841" s="12"/>
      <c r="B841" s="11"/>
      <c r="C841" s="13"/>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5.75" customHeight="1">
      <c r="A842" s="12"/>
      <c r="B842" s="11"/>
      <c r="C842" s="13"/>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5.75" customHeight="1">
      <c r="A843" s="12"/>
      <c r="B843" s="11"/>
      <c r="C843" s="13"/>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5.75" customHeight="1">
      <c r="A844" s="12"/>
      <c r="B844" s="11"/>
      <c r="C844" s="13"/>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5.75" customHeight="1">
      <c r="A845" s="12"/>
      <c r="B845" s="11"/>
      <c r="C845" s="13"/>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5.75" customHeight="1">
      <c r="A846" s="12"/>
      <c r="B846" s="11"/>
      <c r="C846" s="13"/>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5.75" customHeight="1">
      <c r="A847" s="12"/>
      <c r="B847" s="11"/>
      <c r="C847" s="13"/>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5.75" customHeight="1">
      <c r="A848" s="12"/>
      <c r="B848" s="11"/>
      <c r="C848" s="13"/>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5.75" customHeight="1">
      <c r="A849" s="12"/>
      <c r="B849" s="11"/>
      <c r="C849" s="13"/>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5.75" customHeight="1">
      <c r="A850" s="12"/>
      <c r="B850" s="11"/>
      <c r="C850" s="13"/>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5.75" customHeight="1">
      <c r="A851" s="12"/>
      <c r="B851" s="11"/>
      <c r="C851" s="13"/>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5.75" customHeight="1">
      <c r="A852" s="12"/>
      <c r="B852" s="11"/>
      <c r="C852" s="13"/>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5.75" customHeight="1">
      <c r="A853" s="12"/>
      <c r="B853" s="11"/>
      <c r="C853" s="13"/>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5.75" customHeight="1">
      <c r="A854" s="12"/>
      <c r="B854" s="11"/>
      <c r="C854" s="13"/>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5.75" customHeight="1">
      <c r="A855" s="12"/>
      <c r="B855" s="11"/>
      <c r="C855" s="13"/>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5.75" customHeight="1">
      <c r="A856" s="12"/>
      <c r="B856" s="11"/>
      <c r="C856" s="13"/>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5.75" customHeight="1">
      <c r="A857" s="12"/>
      <c r="B857" s="11"/>
      <c r="C857" s="13"/>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5.75" customHeight="1">
      <c r="A858" s="12"/>
      <c r="B858" s="11"/>
      <c r="C858" s="13"/>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5.75" customHeight="1">
      <c r="A859" s="12"/>
      <c r="B859" s="11"/>
      <c r="C859" s="13"/>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5.75" customHeight="1">
      <c r="A860" s="12"/>
      <c r="B860" s="11"/>
      <c r="C860" s="13"/>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5.75" customHeight="1">
      <c r="A861" s="12"/>
      <c r="B861" s="11"/>
      <c r="C861" s="13"/>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5.75" customHeight="1">
      <c r="A862" s="12"/>
      <c r="B862" s="11"/>
      <c r="C862" s="13"/>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5.75" customHeight="1">
      <c r="A863" s="12"/>
      <c r="B863" s="11"/>
      <c r="C863" s="13"/>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5.75" customHeight="1">
      <c r="A864" s="12"/>
      <c r="B864" s="11"/>
      <c r="C864" s="13"/>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5.75" customHeight="1">
      <c r="A865" s="12"/>
      <c r="B865" s="11"/>
      <c r="C865" s="13"/>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5.75" customHeight="1">
      <c r="A866" s="12"/>
      <c r="B866" s="11"/>
      <c r="C866" s="13"/>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5.75" customHeight="1">
      <c r="A867" s="12"/>
      <c r="B867" s="11"/>
      <c r="C867" s="13"/>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5.75" customHeight="1">
      <c r="A868" s="12"/>
      <c r="B868" s="11"/>
      <c r="C868" s="13"/>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5.75" customHeight="1">
      <c r="A869" s="12"/>
      <c r="B869" s="11"/>
      <c r="C869" s="13"/>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5.75" customHeight="1">
      <c r="A870" s="12"/>
      <c r="B870" s="11"/>
      <c r="C870" s="13"/>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5.75" customHeight="1">
      <c r="A871" s="12"/>
      <c r="B871" s="11"/>
      <c r="C871" s="13"/>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5.75" customHeight="1">
      <c r="A872" s="12"/>
      <c r="B872" s="11"/>
      <c r="C872" s="13"/>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5.75" customHeight="1">
      <c r="A873" s="12"/>
      <c r="B873" s="11"/>
      <c r="C873" s="13"/>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5.75" customHeight="1">
      <c r="A874" s="12"/>
      <c r="B874" s="11"/>
      <c r="C874" s="13"/>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5.75" customHeight="1">
      <c r="A875" s="12"/>
      <c r="B875" s="11"/>
      <c r="C875" s="13"/>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5.75" customHeight="1">
      <c r="A876" s="12"/>
      <c r="B876" s="11"/>
      <c r="C876" s="13"/>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5.75" customHeight="1">
      <c r="A877" s="12"/>
      <c r="B877" s="11"/>
      <c r="C877" s="13"/>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5.75" customHeight="1">
      <c r="A878" s="12"/>
      <c r="B878" s="11"/>
      <c r="C878" s="13"/>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5.75" customHeight="1">
      <c r="A879" s="12"/>
      <c r="B879" s="11"/>
      <c r="C879" s="13"/>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5.75" customHeight="1">
      <c r="A880" s="12"/>
      <c r="B880" s="11"/>
      <c r="C880" s="13"/>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5.75" customHeight="1">
      <c r="A881" s="12"/>
      <c r="B881" s="11"/>
      <c r="C881" s="13"/>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5.75" customHeight="1">
      <c r="A882" s="12"/>
      <c r="B882" s="11"/>
      <c r="C882" s="13"/>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5.75" customHeight="1">
      <c r="A883" s="12"/>
      <c r="B883" s="11"/>
      <c r="C883" s="13"/>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5.75" customHeight="1">
      <c r="A884" s="12"/>
      <c r="B884" s="11"/>
      <c r="C884" s="13"/>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5.75" customHeight="1">
      <c r="A885" s="12"/>
      <c r="B885" s="11"/>
      <c r="C885" s="13"/>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5.75" customHeight="1">
      <c r="A886" s="12"/>
      <c r="B886" s="11"/>
      <c r="C886" s="13"/>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5.75" customHeight="1">
      <c r="A887" s="12"/>
      <c r="B887" s="11"/>
      <c r="C887" s="13"/>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5.75" customHeight="1">
      <c r="A888" s="12"/>
      <c r="B888" s="11"/>
      <c r="C888" s="13"/>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5.75" customHeight="1">
      <c r="A889" s="12"/>
      <c r="B889" s="11"/>
      <c r="C889" s="13"/>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5.75" customHeight="1">
      <c r="A890" s="12"/>
      <c r="B890" s="11"/>
      <c r="C890" s="13"/>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5.75" customHeight="1">
      <c r="A891" s="12"/>
      <c r="B891" s="11"/>
      <c r="C891" s="13"/>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5.75" customHeight="1">
      <c r="A892" s="12"/>
      <c r="B892" s="11"/>
      <c r="C892" s="13"/>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5.75" customHeight="1">
      <c r="A893" s="12"/>
      <c r="B893" s="11"/>
      <c r="C893" s="13"/>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5.75" customHeight="1">
      <c r="A894" s="12"/>
      <c r="B894" s="11"/>
      <c r="C894" s="13"/>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5.75" customHeight="1">
      <c r="A895" s="12"/>
      <c r="B895" s="11"/>
      <c r="C895" s="13"/>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5.75" customHeight="1">
      <c r="A896" s="12"/>
      <c r="B896" s="11"/>
      <c r="C896" s="13"/>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5.75" customHeight="1">
      <c r="A897" s="12"/>
      <c r="B897" s="11"/>
      <c r="C897" s="13"/>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5.75" customHeight="1">
      <c r="A898" s="12"/>
      <c r="B898" s="11"/>
      <c r="C898" s="13"/>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5.75" customHeight="1">
      <c r="A899" s="12"/>
      <c r="B899" s="11"/>
      <c r="C899" s="13"/>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5.75" customHeight="1">
      <c r="A900" s="12"/>
      <c r="B900" s="11"/>
      <c r="C900" s="13"/>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5.75" customHeight="1">
      <c r="A901" s="12"/>
      <c r="B901" s="11"/>
      <c r="C901" s="13"/>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5.75" customHeight="1">
      <c r="A902" s="12"/>
      <c r="B902" s="11"/>
      <c r="C902" s="13"/>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5.75" customHeight="1">
      <c r="A903" s="12"/>
      <c r="B903" s="11"/>
      <c r="C903" s="13"/>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5.75" customHeight="1">
      <c r="A904" s="12"/>
      <c r="B904" s="11"/>
      <c r="C904" s="13"/>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5.75" customHeight="1">
      <c r="A905" s="12"/>
      <c r="B905" s="11"/>
      <c r="C905" s="13"/>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5.75" customHeight="1">
      <c r="A906" s="12"/>
      <c r="B906" s="11"/>
      <c r="C906" s="13"/>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5.75" customHeight="1">
      <c r="A907" s="12"/>
      <c r="B907" s="11"/>
      <c r="C907" s="13"/>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5.75" customHeight="1">
      <c r="A908" s="12"/>
      <c r="B908" s="11"/>
      <c r="C908" s="13"/>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5.75" customHeight="1">
      <c r="A909" s="12"/>
      <c r="B909" s="11"/>
      <c r="C909" s="13"/>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5.75" customHeight="1">
      <c r="A910" s="12"/>
      <c r="B910" s="11"/>
      <c r="C910" s="13"/>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5.75" customHeight="1">
      <c r="A911" s="12"/>
      <c r="B911" s="11"/>
      <c r="C911" s="13"/>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5.75" customHeight="1">
      <c r="A912" s="12"/>
      <c r="B912" s="11"/>
      <c r="C912" s="13"/>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5.75" customHeight="1">
      <c r="A913" s="12"/>
      <c r="B913" s="11"/>
      <c r="C913" s="13"/>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5.75" customHeight="1">
      <c r="A914" s="12"/>
      <c r="B914" s="11"/>
      <c r="C914" s="13"/>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5.75" customHeight="1">
      <c r="A915" s="12"/>
      <c r="B915" s="11"/>
      <c r="C915" s="13"/>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5.75" customHeight="1">
      <c r="A916" s="12"/>
      <c r="B916" s="11"/>
      <c r="C916" s="13"/>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5.75" customHeight="1">
      <c r="A917" s="12"/>
      <c r="B917" s="11"/>
      <c r="C917" s="13"/>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5.75" customHeight="1">
      <c r="A918" s="12"/>
      <c r="B918" s="11"/>
      <c r="C918" s="13"/>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5.75" customHeight="1">
      <c r="A919" s="12"/>
      <c r="B919" s="11"/>
      <c r="C919" s="13"/>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5.75" customHeight="1">
      <c r="A920" s="12"/>
      <c r="B920" s="11"/>
      <c r="C920" s="13"/>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5.75" customHeight="1">
      <c r="A921" s="12"/>
      <c r="B921" s="11"/>
      <c r="C921" s="13"/>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5.75" customHeight="1">
      <c r="A922" s="12"/>
      <c r="B922" s="11"/>
      <c r="C922" s="13"/>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5.75" customHeight="1">
      <c r="A923" s="12"/>
      <c r="B923" s="11"/>
      <c r="C923" s="13"/>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5.75" customHeight="1">
      <c r="A924" s="12"/>
      <c r="B924" s="11"/>
      <c r="C924" s="13"/>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5.75" customHeight="1">
      <c r="A925" s="12"/>
      <c r="B925" s="11"/>
      <c r="C925" s="13"/>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5.75" customHeight="1">
      <c r="A926" s="12"/>
      <c r="B926" s="11"/>
      <c r="C926" s="13"/>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5.75" customHeight="1">
      <c r="A927" s="12"/>
      <c r="B927" s="11"/>
      <c r="C927" s="13"/>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5.75" customHeight="1">
      <c r="A928" s="12"/>
      <c r="B928" s="11"/>
      <c r="C928" s="13"/>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5.75" customHeight="1">
      <c r="A929" s="12"/>
      <c r="B929" s="11"/>
      <c r="C929" s="13"/>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5.75" customHeight="1">
      <c r="A930" s="12"/>
      <c r="B930" s="11"/>
      <c r="C930" s="13"/>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5.75" customHeight="1">
      <c r="A931" s="12"/>
      <c r="B931" s="11"/>
      <c r="C931" s="13"/>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5.75" customHeight="1">
      <c r="A932" s="12"/>
      <c r="B932" s="11"/>
      <c r="C932" s="13"/>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5.75" customHeight="1">
      <c r="A933" s="12"/>
      <c r="B933" s="11"/>
      <c r="C933" s="13"/>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5.75" customHeight="1">
      <c r="A934" s="12"/>
      <c r="B934" s="11"/>
      <c r="C934" s="13"/>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5.75" customHeight="1">
      <c r="A935" s="12"/>
      <c r="B935" s="11"/>
      <c r="C935" s="13"/>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5.75" customHeight="1">
      <c r="A936" s="12"/>
      <c r="B936" s="11"/>
      <c r="C936" s="13"/>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5.75" customHeight="1">
      <c r="A937" s="12"/>
      <c r="B937" s="11"/>
      <c r="C937" s="13"/>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5.75" customHeight="1">
      <c r="A938" s="12"/>
      <c r="B938" s="11"/>
      <c r="C938" s="13"/>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5.75" customHeight="1">
      <c r="A939" s="12"/>
      <c r="B939" s="11"/>
      <c r="C939" s="13"/>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5.75" customHeight="1">
      <c r="A940" s="12"/>
      <c r="B940" s="11"/>
      <c r="C940" s="13"/>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5.75" customHeight="1">
      <c r="A941" s="12"/>
      <c r="B941" s="11"/>
      <c r="C941" s="13"/>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5.75" customHeight="1">
      <c r="A942" s="12"/>
      <c r="B942" s="11"/>
      <c r="C942" s="13"/>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5.75" customHeight="1">
      <c r="A943" s="12"/>
      <c r="B943" s="11"/>
      <c r="C943" s="13"/>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5.75" customHeight="1">
      <c r="A944" s="12"/>
      <c r="B944" s="11"/>
      <c r="C944" s="13"/>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5.75" customHeight="1">
      <c r="A945" s="12"/>
      <c r="B945" s="11"/>
      <c r="C945" s="13"/>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5.75" customHeight="1">
      <c r="A946" s="12"/>
      <c r="B946" s="11"/>
      <c r="C946" s="13"/>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5.75" customHeight="1">
      <c r="A947" s="12"/>
      <c r="B947" s="11"/>
      <c r="C947" s="13"/>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5.75" customHeight="1">
      <c r="A948" s="12"/>
      <c r="B948" s="11"/>
      <c r="C948" s="13"/>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5.75" customHeight="1">
      <c r="A949" s="12"/>
      <c r="B949" s="11"/>
      <c r="C949" s="13"/>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5.75" customHeight="1">
      <c r="A950" s="12"/>
      <c r="B950" s="11"/>
      <c r="C950" s="13"/>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5.75" customHeight="1">
      <c r="A951" s="12"/>
      <c r="B951" s="11"/>
      <c r="C951" s="13"/>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5.75" customHeight="1">
      <c r="A952" s="12"/>
      <c r="B952" s="11"/>
      <c r="C952" s="13"/>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5.75" customHeight="1">
      <c r="A953" s="12"/>
      <c r="B953" s="11"/>
      <c r="C953" s="13"/>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5.75" customHeight="1">
      <c r="A954" s="12"/>
      <c r="B954" s="11"/>
      <c r="C954" s="13"/>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5.75" customHeight="1">
      <c r="A955" s="12"/>
      <c r="B955" s="11"/>
      <c r="C955" s="13"/>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5.75" customHeight="1">
      <c r="A956" s="12"/>
      <c r="B956" s="11"/>
      <c r="C956" s="13"/>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5.75" customHeight="1">
      <c r="A957" s="12"/>
      <c r="B957" s="11"/>
      <c r="C957" s="13"/>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5.75" customHeight="1">
      <c r="A958" s="12"/>
      <c r="B958" s="11"/>
      <c r="C958" s="13"/>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5.75" customHeight="1">
      <c r="A959" s="12"/>
      <c r="B959" s="11"/>
      <c r="C959" s="13"/>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5.75" customHeight="1">
      <c r="A960" s="12"/>
      <c r="B960" s="11"/>
      <c r="C960" s="13"/>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5.75" customHeight="1">
      <c r="A961" s="12"/>
      <c r="B961" s="11"/>
      <c r="C961" s="13"/>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5.75" customHeight="1">
      <c r="A962" s="12"/>
      <c r="B962" s="11"/>
      <c r="C962" s="13"/>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5.75" customHeight="1">
      <c r="A963" s="12"/>
      <c r="B963" s="11"/>
      <c r="C963" s="13"/>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5.75" customHeight="1">
      <c r="A964" s="12"/>
      <c r="B964" s="11"/>
      <c r="C964" s="13"/>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5.75" customHeight="1">
      <c r="A965" s="12"/>
      <c r="B965" s="11"/>
      <c r="C965" s="13"/>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5.75" customHeight="1">
      <c r="A966" s="12"/>
      <c r="B966" s="11"/>
      <c r="C966" s="13"/>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5.75" customHeight="1">
      <c r="A967" s="12"/>
      <c r="B967" s="11"/>
      <c r="C967" s="13"/>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5.75" customHeight="1">
      <c r="A968" s="12"/>
      <c r="B968" s="11"/>
      <c r="C968" s="13"/>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5.75" customHeight="1">
      <c r="A969" s="12"/>
      <c r="B969" s="11"/>
      <c r="C969" s="13"/>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5.75" customHeight="1">
      <c r="A970" s="12"/>
      <c r="B970" s="11"/>
      <c r="C970" s="13"/>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5.75" customHeight="1">
      <c r="A971" s="12"/>
      <c r="B971" s="11"/>
      <c r="C971" s="13"/>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5.75" customHeight="1">
      <c r="A972" s="12"/>
      <c r="B972" s="11"/>
      <c r="C972" s="13"/>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5.75" customHeight="1">
      <c r="A973" s="12"/>
      <c r="B973" s="11"/>
      <c r="C973" s="13"/>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5.75" customHeight="1">
      <c r="A974" s="12"/>
      <c r="B974" s="11"/>
      <c r="C974" s="13"/>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5.75" customHeight="1">
      <c r="A975" s="12"/>
      <c r="B975" s="11"/>
      <c r="C975" s="13"/>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5.75" customHeight="1">
      <c r="A976" s="12"/>
      <c r="B976" s="11"/>
      <c r="C976" s="13"/>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5.75" customHeight="1">
      <c r="A977" s="12"/>
      <c r="B977" s="11"/>
      <c r="C977" s="13"/>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5.75" customHeight="1">
      <c r="A978" s="12"/>
      <c r="B978" s="11"/>
      <c r="C978" s="13"/>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5.75" customHeight="1">
      <c r="A979" s="12"/>
      <c r="B979" s="11"/>
      <c r="C979" s="13"/>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5.75" customHeight="1">
      <c r="A980" s="12"/>
      <c r="B980" s="11"/>
      <c r="C980" s="13"/>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5.75" customHeight="1">
      <c r="A981" s="12"/>
      <c r="B981" s="11"/>
      <c r="C981" s="13"/>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5.75" customHeight="1">
      <c r="A982" s="12"/>
      <c r="B982" s="11"/>
      <c r="C982" s="13"/>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5.75" customHeight="1">
      <c r="A983" s="12"/>
      <c r="B983" s="11"/>
      <c r="C983" s="13"/>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5.75" customHeight="1">
      <c r="A984" s="12"/>
      <c r="B984" s="11"/>
      <c r="C984" s="13"/>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5.75" customHeight="1">
      <c r="A985" s="12"/>
      <c r="B985" s="11"/>
      <c r="C985" s="13"/>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5.75" customHeight="1">
      <c r="A986" s="12"/>
      <c r="B986" s="11"/>
      <c r="C986" s="13"/>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5.75" customHeight="1">
      <c r="A987" s="12"/>
      <c r="B987" s="11"/>
      <c r="C987" s="13"/>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5.75" customHeight="1">
      <c r="A988" s="12"/>
      <c r="B988" s="11"/>
      <c r="C988" s="13"/>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5.75" customHeight="1">
      <c r="A989" s="12"/>
      <c r="B989" s="11"/>
      <c r="C989" s="13"/>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5.75" customHeight="1">
      <c r="A990" s="12"/>
      <c r="B990" s="11"/>
      <c r="C990" s="13"/>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5.75" customHeight="1">
      <c r="A991" s="12"/>
      <c r="B991" s="11"/>
      <c r="C991" s="13"/>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5.75" customHeight="1">
      <c r="A992" s="12"/>
      <c r="B992" s="11"/>
      <c r="C992" s="13"/>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5.75" customHeight="1">
      <c r="A993" s="12"/>
      <c r="B993" s="11"/>
      <c r="C993" s="13"/>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5.75" customHeight="1">
      <c r="A994" s="12"/>
      <c r="B994" s="11"/>
      <c r="C994" s="13"/>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5.75" customHeight="1">
      <c r="A995" s="12"/>
      <c r="B995" s="11"/>
      <c r="C995" s="13"/>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5.75" customHeight="1">
      <c r="A996" s="12"/>
      <c r="B996" s="11"/>
      <c r="C996" s="13"/>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5.75" customHeight="1">
      <c r="A997" s="12"/>
      <c r="B997" s="11"/>
      <c r="C997" s="13"/>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5.75" customHeight="1">
      <c r="A998" s="12"/>
      <c r="B998" s="11"/>
      <c r="C998" s="13"/>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5.75" customHeight="1">
      <c r="A999" s="12"/>
      <c r="B999" s="11"/>
      <c r="C999" s="13"/>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5.75" customHeight="1">
      <c r="A1000" s="12"/>
      <c r="B1000" s="11"/>
      <c r="C1000" s="13"/>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0"/>
  <sheetViews>
    <sheetView tabSelected="1" workbookViewId="0">
      <pane ySplit="1" topLeftCell="A2" activePane="bottomLeft" state="frozen"/>
      <selection pane="bottomLeft" activeCell="B1" sqref="B1:B1048576"/>
    </sheetView>
  </sheetViews>
  <sheetFormatPr defaultColWidth="14.42578125" defaultRowHeight="15" customHeight="1"/>
  <cols>
    <col min="1" max="1" width="11" customWidth="1"/>
    <col min="2" max="2" width="10" customWidth="1"/>
    <col min="3" max="3" width="35.42578125" customWidth="1"/>
    <col min="4" max="4" width="22.140625" customWidth="1"/>
    <col min="5" max="5" width="14.85546875" customWidth="1"/>
    <col min="6" max="6" width="14" customWidth="1"/>
    <col min="7" max="7" width="25.140625" customWidth="1"/>
    <col min="8" max="8" width="24.140625" customWidth="1"/>
    <col min="9" max="9" width="16.28515625" customWidth="1"/>
    <col min="10" max="10" width="16.85546875" customWidth="1"/>
    <col min="11" max="11" width="25.28515625" customWidth="1"/>
    <col min="12" max="12" width="15.85546875" customWidth="1"/>
    <col min="13" max="13" width="17.140625" customWidth="1"/>
    <col min="14" max="15" width="17.5703125" customWidth="1"/>
    <col min="16" max="16" width="25.42578125" customWidth="1"/>
    <col min="17" max="17" width="23.85546875" customWidth="1"/>
    <col min="18" max="18" width="23.28515625" customWidth="1"/>
    <col min="19" max="19" width="26" customWidth="1"/>
    <col min="20" max="20" width="25.28515625" bestFit="1" customWidth="1"/>
    <col min="21" max="21" width="16.42578125" bestFit="1" customWidth="1"/>
    <col min="22" max="22" width="17.140625" customWidth="1"/>
    <col min="23" max="23" width="19.5703125" bestFit="1" customWidth="1"/>
    <col min="24" max="24" width="24.7109375" customWidth="1"/>
    <col min="25" max="25" width="20" bestFit="1" customWidth="1"/>
    <col min="26" max="26" width="35.5703125" customWidth="1"/>
  </cols>
  <sheetData>
    <row r="1" spans="1:26" ht="71.25">
      <c r="A1" s="24" t="s">
        <v>24</v>
      </c>
      <c r="B1" s="25" t="s">
        <v>27</v>
      </c>
      <c r="C1" s="24" t="s">
        <v>30</v>
      </c>
      <c r="D1" s="26" t="s">
        <v>33</v>
      </c>
      <c r="E1" s="26" t="s">
        <v>36</v>
      </c>
      <c r="F1" s="26" t="s">
        <v>39</v>
      </c>
      <c r="G1" s="26" t="s">
        <v>42</v>
      </c>
      <c r="H1" s="26" t="s">
        <v>45</v>
      </c>
      <c r="I1" s="26" t="s">
        <v>48</v>
      </c>
      <c r="J1" s="27" t="s">
        <v>51</v>
      </c>
      <c r="K1" s="26" t="s">
        <v>54</v>
      </c>
      <c r="L1" s="26" t="s">
        <v>57</v>
      </c>
      <c r="M1" s="27" t="s">
        <v>60</v>
      </c>
      <c r="N1" s="26" t="s">
        <v>63</v>
      </c>
      <c r="O1" s="26" t="s">
        <v>66</v>
      </c>
      <c r="P1" s="26" t="s">
        <v>69</v>
      </c>
      <c r="Q1" s="26" t="s">
        <v>72</v>
      </c>
      <c r="R1" s="26" t="s">
        <v>75</v>
      </c>
      <c r="S1" s="26" t="s">
        <v>78</v>
      </c>
      <c r="T1" s="54" t="s">
        <v>81</v>
      </c>
      <c r="U1" s="54" t="s">
        <v>84</v>
      </c>
      <c r="V1" s="54" t="s">
        <v>87</v>
      </c>
      <c r="W1" s="54" t="s">
        <v>940</v>
      </c>
      <c r="X1" s="54" t="s">
        <v>93</v>
      </c>
      <c r="Y1" s="54" t="s">
        <v>96</v>
      </c>
      <c r="Z1" s="28" t="s">
        <v>99</v>
      </c>
    </row>
    <row r="2" spans="1:26">
      <c r="A2" s="29" t="s">
        <v>101</v>
      </c>
      <c r="B2" s="30" t="s">
        <v>102</v>
      </c>
      <c r="C2" s="29" t="s">
        <v>103</v>
      </c>
      <c r="D2" s="29" t="s">
        <v>104</v>
      </c>
      <c r="E2" s="29" t="s">
        <v>105</v>
      </c>
      <c r="F2" s="29" t="s">
        <v>106</v>
      </c>
      <c r="G2" s="29" t="s">
        <v>104</v>
      </c>
      <c r="H2" s="29" t="s">
        <v>106</v>
      </c>
      <c r="I2" s="31" t="s">
        <v>107</v>
      </c>
      <c r="J2" s="6" t="s">
        <v>108</v>
      </c>
      <c r="K2" s="29" t="s">
        <v>104</v>
      </c>
      <c r="L2" s="29" t="s">
        <v>107</v>
      </c>
      <c r="M2" s="6" t="s">
        <v>108</v>
      </c>
      <c r="N2" s="29" t="s">
        <v>109</v>
      </c>
      <c r="O2" s="29" t="s">
        <v>108</v>
      </c>
      <c r="P2" s="29" t="s">
        <v>108</v>
      </c>
      <c r="Q2" s="29" t="s">
        <v>108</v>
      </c>
      <c r="R2" s="32" t="s">
        <v>108</v>
      </c>
      <c r="S2" s="29" t="s">
        <v>106</v>
      </c>
      <c r="T2" t="str">
        <f>IF((OR(E2="Lead",E2="", E2="Unknown")),"Yes","No")</f>
        <v>No</v>
      </c>
      <c r="U2" t="str">
        <f>IF((OR(G2="Lead")),"Lead",IF((OR(K2="Lead")),"Lead",IF((OR((AND(G2="Galvanized Steel",F2="Yes")),(AND(G2="Galvanized Steel",F2="Unknown")),(AND(G2="Galvanized Steel",F2="")))),"GRR",IF((OR((AND(K2="Galvanized Steel",F2="Yes")),(AND(K2="Galvanized Steel",F2="Unknown")),(AND(K2="Galvanized Steel",F2="")))),"GRR",IF((OR((AND(K2="Galvanized Steel",H2="Yes")),(AND(K2="Galvanized Steel",H2="Unknown")),(AND(H2="Galvanized Steel",F2="")))),"GRR",IF((OR(G2="",G2="Unknown")),"Unknown",IF((OR(K2="",K2="Unknown")),"Unknown","Non-Lead")))))))</f>
        <v>Non-Lead</v>
      </c>
      <c r="V2" t="str">
        <f>IF((AND(N2="Single Family",U2="Lead")),"Tier 1",IF((AND(N2="Multi-Family",U2="Lead")),"Tier 2",IF(U2="GRR","Tier 3",IF(OR((AND(N2="Single Family",R2="Before 1989",OR(P2="Copper",Q2="Copper"))),(AND(N2="Single Family",OR(P2="Copper Pipe with Lead Solder",Q2="Copper Pipe with Lead Solder")))),"Tier 4","Tier 5"))))</f>
        <v>Tier 5</v>
      </c>
      <c r="W2" t="str">
        <f>IF((OR(U2="Lead",U2="GRR")),"Yes","No")</f>
        <v>No</v>
      </c>
      <c r="X2" t="str">
        <f>IF((OR(U2="Lead",U2="GRR")),"Yes",IF((OR(E2="Yes",E2="",E2="Unknown")),"Yes","No"))</f>
        <v>No</v>
      </c>
      <c r="Y2" t="str">
        <f>IF(X2="Yes", "Yes", "No")</f>
        <v>No</v>
      </c>
      <c r="Z2" s="29" t="s">
        <v>939</v>
      </c>
    </row>
    <row r="3" spans="1:26">
      <c r="A3" s="29" t="s">
        <v>101</v>
      </c>
      <c r="B3" s="30" t="s">
        <v>110</v>
      </c>
      <c r="C3" s="29" t="s">
        <v>111</v>
      </c>
      <c r="D3" s="29" t="s">
        <v>104</v>
      </c>
      <c r="E3" s="29" t="s">
        <v>105</v>
      </c>
      <c r="F3" s="29" t="s">
        <v>106</v>
      </c>
      <c r="G3" s="29" t="s">
        <v>104</v>
      </c>
      <c r="H3" s="29" t="s">
        <v>106</v>
      </c>
      <c r="I3" s="31" t="s">
        <v>107</v>
      </c>
      <c r="J3" s="6" t="s">
        <v>108</v>
      </c>
      <c r="K3" s="29" t="s">
        <v>104</v>
      </c>
      <c r="L3" s="29" t="s">
        <v>107</v>
      </c>
      <c r="M3" s="6" t="s">
        <v>108</v>
      </c>
      <c r="N3" s="29" t="s">
        <v>109</v>
      </c>
      <c r="O3" s="29" t="s">
        <v>108</v>
      </c>
      <c r="P3" s="29" t="s">
        <v>108</v>
      </c>
      <c r="Q3" s="29" t="s">
        <v>108</v>
      </c>
      <c r="R3" s="32" t="s">
        <v>108</v>
      </c>
      <c r="S3" s="29" t="s">
        <v>106</v>
      </c>
      <c r="T3" t="str">
        <f>IF((OR(E3="Lead",E3="", E3="Unknown")),"Yes","No")</f>
        <v>No</v>
      </c>
      <c r="U3" t="str">
        <f>IF((OR(G3="Lead")),"Lead",IF((OR(K3="Lead")),"Lead",IF((OR((AND(G3="Galvanized Steel",F3="Yes")),(AND(G3="Galvanized Steel",F3="Unknown")),(AND(G3="Galvanized Steel",F3="")))),"GRR",IF((OR((AND(K3="Galvanized Steel",F3="Yes")),(AND(K3="Galvanized Steel",F3="Unknown")),(AND(K3="Galvanized Steel",F3="")))),"GRR",IF((OR((AND(K3="Galvanized Steel",H3="Yes")),(AND(K3="Galvanized Steel",H3="Unknown")),(AND(H3="Galvanized Steel",F3="")))),"GRR",IF((OR(G3="",G3="Unknown")),"Unknown",IF((OR(K3="",K3="Unknown")),"Unknown","Non-Lead")))))))</f>
        <v>Non-Lead</v>
      </c>
      <c r="V3" t="str">
        <f>IF((AND(N3="Single Family",U3="Lead")),"Tier 1",IF((AND(N3="Multi-Family",U3="Lead")),"Tier 2",IF(U3="GRR","Tier 3",IF(OR((AND(N3="Single Family",R3="Before 1989",OR(P3="Copper",Q3="Copper"))),(AND(N3="Single Family",OR(P3="Copper Pipe with Lead Solder",Q3="Copper Pipe with Lead Solder")))),"Tier 4","Tier 5"))))</f>
        <v>Tier 5</v>
      </c>
      <c r="W3" t="str">
        <f>IF((OR(U3="Lead",U3="GRR")),"Yes","No")</f>
        <v>No</v>
      </c>
      <c r="X3" t="str">
        <f>IF((OR(U3="Lead",U3="GRR")),"Yes",IF((OR(E3="Yes",E3="",E3="Unknown")),"Yes","No"))</f>
        <v>No</v>
      </c>
      <c r="Y3" t="str">
        <f>IF(X3="Yes", "Yes", "No")</f>
        <v>No</v>
      </c>
      <c r="Z3" s="29" t="s">
        <v>939</v>
      </c>
    </row>
    <row r="4" spans="1:26">
      <c r="A4" s="29" t="s">
        <v>101</v>
      </c>
      <c r="B4" s="30" t="s">
        <v>112</v>
      </c>
      <c r="C4" s="29" t="s">
        <v>113</v>
      </c>
      <c r="D4" s="29" t="s">
        <v>104</v>
      </c>
      <c r="E4" s="29" t="s">
        <v>105</v>
      </c>
      <c r="F4" s="29" t="s">
        <v>106</v>
      </c>
      <c r="G4" s="29" t="s">
        <v>104</v>
      </c>
      <c r="H4" s="29" t="s">
        <v>106</v>
      </c>
      <c r="I4" s="31" t="s">
        <v>107</v>
      </c>
      <c r="J4" s="33">
        <v>1977</v>
      </c>
      <c r="K4" s="29" t="s">
        <v>104</v>
      </c>
      <c r="L4" s="29" t="s">
        <v>107</v>
      </c>
      <c r="M4" s="33">
        <v>1977</v>
      </c>
      <c r="N4" s="29" t="s">
        <v>109</v>
      </c>
      <c r="O4" s="29" t="s">
        <v>106</v>
      </c>
      <c r="P4" s="29" t="s">
        <v>104</v>
      </c>
      <c r="Q4" s="29" t="s">
        <v>104</v>
      </c>
      <c r="R4" s="32" t="s">
        <v>114</v>
      </c>
      <c r="S4" s="29" t="s">
        <v>106</v>
      </c>
      <c r="T4" t="str">
        <f>IF((OR(E4="Lead",E4="", E4="Unknown")),"Yes","No")</f>
        <v>No</v>
      </c>
      <c r="U4" t="str">
        <f>IF((OR(G4="Lead")),"Lead",IF((OR(K4="Lead")),"Lead",IF((OR((AND(G4="Galvanized Steel",F4="Yes")),(AND(G4="Galvanized Steel",F4="Unknown")),(AND(G4="Galvanized Steel",F4="")))),"GRR",IF((OR((AND(K4="Galvanized Steel",F4="Yes")),(AND(K4="Galvanized Steel",F4="Unknown")),(AND(K4="Galvanized Steel",F4="")))),"GRR",IF((OR((AND(K4="Galvanized Steel",H4="Yes")),(AND(K4="Galvanized Steel",H4="Unknown")),(AND(H4="Galvanized Steel",F4="")))),"GRR",IF((OR(G4="",G4="Unknown")),"Unknown",IF((OR(K4="",K4="Unknown")),"Unknown","Non-Lead")))))))</f>
        <v>Non-Lead</v>
      </c>
      <c r="V4" t="str">
        <f>IF((AND(N4="Single Family",U4="Lead")),"Tier 1",IF((AND(N4="Multi-Family",U4="Lead")),"Tier 2",IF(U4="GRR","Tier 3",IF(OR((AND(N4="Single Family",R4="Before 1989",OR(P4="Copper",Q4="Copper"))),(AND(N4="Single Family",OR(P4="Copper Pipe with Lead Solder",Q4="Copper Pipe with Lead Solder")))),"Tier 4","Tier 5"))))</f>
        <v>Tier 5</v>
      </c>
      <c r="W4" t="str">
        <f>IF((OR(U4="Lead",U4="GRR")),"Yes","No")</f>
        <v>No</v>
      </c>
      <c r="X4" t="str">
        <f>IF((OR(U4="Lead",U4="GRR")),"Yes",IF((OR(E4="Yes",E4="",E4="Unknown")),"Yes","No"))</f>
        <v>No</v>
      </c>
      <c r="Y4" t="str">
        <f>IF(X4="Yes", "Yes", "No")</f>
        <v>No</v>
      </c>
      <c r="Z4" s="29" t="s">
        <v>939</v>
      </c>
    </row>
    <row r="5" spans="1:26">
      <c r="A5" s="29" t="s">
        <v>101</v>
      </c>
      <c r="B5" s="30" t="s">
        <v>115</v>
      </c>
      <c r="C5" s="29" t="s">
        <v>116</v>
      </c>
      <c r="D5" s="29" t="s">
        <v>104</v>
      </c>
      <c r="E5" s="29" t="s">
        <v>105</v>
      </c>
      <c r="F5" s="29" t="s">
        <v>106</v>
      </c>
      <c r="G5" s="29" t="s">
        <v>104</v>
      </c>
      <c r="H5" s="29" t="s">
        <v>106</v>
      </c>
      <c r="I5" s="31" t="s">
        <v>107</v>
      </c>
      <c r="J5" s="6" t="s">
        <v>108</v>
      </c>
      <c r="K5" s="29" t="s">
        <v>104</v>
      </c>
      <c r="L5" s="29" t="s">
        <v>117</v>
      </c>
      <c r="M5" s="6" t="s">
        <v>108</v>
      </c>
      <c r="N5" s="29" t="s">
        <v>109</v>
      </c>
      <c r="O5" s="29" t="s">
        <v>106</v>
      </c>
      <c r="P5" s="29" t="s">
        <v>118</v>
      </c>
      <c r="Q5" s="29" t="s">
        <v>104</v>
      </c>
      <c r="R5" s="32" t="s">
        <v>119</v>
      </c>
      <c r="S5" s="29" t="s">
        <v>106</v>
      </c>
      <c r="T5" t="str">
        <f>IF((OR(E5="Lead",E5="", E5="Unknown")),"Yes","No")</f>
        <v>No</v>
      </c>
      <c r="U5" t="str">
        <f>IF((OR(G5="Lead")),"Lead",IF((OR(K5="Lead")),"Lead",IF((OR((AND(G5="Galvanized Steel",F5="Yes")),(AND(G5="Galvanized Steel",F5="Unknown")),(AND(G5="Galvanized Steel",F5="")))),"GRR",IF((OR((AND(K5="Galvanized Steel",F5="Yes")),(AND(K5="Galvanized Steel",F5="Unknown")),(AND(K5="Galvanized Steel",F5="")))),"GRR",IF((OR((AND(K5="Galvanized Steel",H5="Yes")),(AND(K5="Galvanized Steel",H5="Unknown")),(AND(H5="Galvanized Steel",F5="")))),"GRR",IF((OR(G5="",G5="Unknown")),"Unknown",IF((OR(K5="",K5="Unknown")),"Unknown","Non-Lead")))))))</f>
        <v>Non-Lead</v>
      </c>
      <c r="V5" t="str">
        <f>IF((AND(N5="Single Family",U5="Lead")),"Tier 1",IF((AND(N5="Multi-Family",U5="Lead")),"Tier 2",IF(U5="GRR","Tier 3",IF(OR((AND(N5="Single Family",R5="Before 1989",OR(P5="Copper",Q5="Copper"))),(AND(N5="Single Family",OR(P5="Copper Pipe with Lead Solder",Q5="Copper Pipe with Lead Solder")))),"Tier 4","Tier 5"))))</f>
        <v>Tier 5</v>
      </c>
      <c r="W5" t="str">
        <f>IF((OR(U5="Lead",U5="GRR")),"Yes","No")</f>
        <v>No</v>
      </c>
      <c r="X5" t="str">
        <f>IF((OR(U5="Lead",U5="GRR")),"Yes",IF((OR(E5="Yes",E5="",E5="Unknown")),"Yes","No"))</f>
        <v>No</v>
      </c>
      <c r="Y5" t="str">
        <f>IF(X5="Yes", "Yes", "No")</f>
        <v>No</v>
      </c>
      <c r="Z5" s="29" t="s">
        <v>939</v>
      </c>
    </row>
    <row r="6" spans="1:26">
      <c r="A6" s="29" t="s">
        <v>101</v>
      </c>
      <c r="B6" s="30" t="s">
        <v>120</v>
      </c>
      <c r="C6" s="29" t="s">
        <v>121</v>
      </c>
      <c r="D6" s="29" t="s">
        <v>104</v>
      </c>
      <c r="E6" s="29" t="s">
        <v>105</v>
      </c>
      <c r="F6" s="29" t="s">
        <v>106</v>
      </c>
      <c r="G6" s="29" t="s">
        <v>122</v>
      </c>
      <c r="H6" s="29" t="s">
        <v>106</v>
      </c>
      <c r="I6" s="31" t="s">
        <v>107</v>
      </c>
      <c r="J6" s="33">
        <v>2000</v>
      </c>
      <c r="K6" s="29" t="s">
        <v>122</v>
      </c>
      <c r="L6" s="29" t="s">
        <v>117</v>
      </c>
      <c r="M6" s="33">
        <v>2000</v>
      </c>
      <c r="N6" s="29" t="s">
        <v>109</v>
      </c>
      <c r="O6" s="29" t="s">
        <v>106</v>
      </c>
      <c r="P6" s="29" t="s">
        <v>118</v>
      </c>
      <c r="Q6" s="29" t="s">
        <v>118</v>
      </c>
      <c r="R6" s="32" t="s">
        <v>119</v>
      </c>
      <c r="S6" s="29" t="s">
        <v>106</v>
      </c>
      <c r="T6" t="str">
        <f>IF((OR(E6="Lead",E6="", E6="Unknown")),"Yes","No")</f>
        <v>No</v>
      </c>
      <c r="U6" t="str">
        <f>IF((OR(G6="Lead")),"Lead",IF((OR(K6="Lead")),"Lead",IF((OR((AND(G6="Galvanized Steel",F6="Yes")),(AND(G6="Galvanized Steel",F6="Unknown")),(AND(G6="Galvanized Steel",F6="")))),"GRR",IF((OR((AND(K6="Galvanized Steel",F6="Yes")),(AND(K6="Galvanized Steel",F6="Unknown")),(AND(K6="Galvanized Steel",F6="")))),"GRR",IF((OR((AND(K6="Galvanized Steel",H6="Yes")),(AND(K6="Galvanized Steel",H6="Unknown")),(AND(H6="Galvanized Steel",F6="")))),"GRR",IF((OR(G6="",G6="Unknown")),"Unknown",IF((OR(K6="",K6="Unknown")),"Unknown","Non-Lead")))))))</f>
        <v>Non-Lead</v>
      </c>
      <c r="V6" t="str">
        <f>IF((AND(N6="Single Family",U6="Lead")),"Tier 1",IF((AND(N6="Multi-Family",U6="Lead")),"Tier 2",IF(U6="GRR","Tier 3",IF(OR((AND(N6="Single Family",R6="Before 1989",OR(P6="Copper",Q6="Copper"))),(AND(N6="Single Family",OR(P6="Copper Pipe with Lead Solder",Q6="Copper Pipe with Lead Solder")))),"Tier 4","Tier 5"))))</f>
        <v>Tier 5</v>
      </c>
      <c r="W6" t="str">
        <f>IF((OR(U6="Lead",U6="GRR")),"Yes","No")</f>
        <v>No</v>
      </c>
      <c r="X6" t="str">
        <f>IF((OR(U6="Lead",U6="GRR")),"Yes",IF((OR(E6="Yes",E6="",E6="Unknown")),"Yes","No"))</f>
        <v>No</v>
      </c>
      <c r="Y6" t="str">
        <f>IF(X6="Yes", "Yes", "No")</f>
        <v>No</v>
      </c>
      <c r="Z6" s="29" t="s">
        <v>939</v>
      </c>
    </row>
    <row r="7" spans="1:26">
      <c r="A7" s="29" t="s">
        <v>101</v>
      </c>
      <c r="B7" s="30" t="s">
        <v>123</v>
      </c>
      <c r="C7" s="29" t="s">
        <v>124</v>
      </c>
      <c r="D7" s="29" t="s">
        <v>104</v>
      </c>
      <c r="E7" s="29" t="s">
        <v>105</v>
      </c>
      <c r="F7" s="29" t="s">
        <v>106</v>
      </c>
      <c r="G7" s="29" t="s">
        <v>104</v>
      </c>
      <c r="H7" s="29" t="s">
        <v>106</v>
      </c>
      <c r="I7" s="31" t="s">
        <v>107</v>
      </c>
      <c r="J7" s="6" t="s">
        <v>108</v>
      </c>
      <c r="K7" s="29" t="s">
        <v>104</v>
      </c>
      <c r="L7" s="29" t="s">
        <v>107</v>
      </c>
      <c r="M7" s="6" t="s">
        <v>108</v>
      </c>
      <c r="N7" s="29" t="s">
        <v>109</v>
      </c>
      <c r="O7" s="29" t="s">
        <v>108</v>
      </c>
      <c r="P7" s="29" t="s">
        <v>108</v>
      </c>
      <c r="Q7" s="29" t="s">
        <v>108</v>
      </c>
      <c r="R7" s="32" t="s">
        <v>108</v>
      </c>
      <c r="S7" s="29" t="s">
        <v>106</v>
      </c>
      <c r="T7" t="str">
        <f>IF((OR(E7="Lead",E7="", E7="Unknown")),"Yes","No")</f>
        <v>No</v>
      </c>
      <c r="U7" t="str">
        <f>IF((OR(G7="Lead")),"Lead",IF((OR(K7="Lead")),"Lead",IF((OR((AND(G7="Galvanized Steel",F7="Yes")),(AND(G7="Galvanized Steel",F7="Unknown")),(AND(G7="Galvanized Steel",F7="")))),"GRR",IF((OR((AND(K7="Galvanized Steel",F7="Yes")),(AND(K7="Galvanized Steel",F7="Unknown")),(AND(K7="Galvanized Steel",F7="")))),"GRR",IF((OR((AND(K7="Galvanized Steel",H7="Yes")),(AND(K7="Galvanized Steel",H7="Unknown")),(AND(H7="Galvanized Steel",F7="")))),"GRR",IF((OR(G7="",G7="Unknown")),"Unknown",IF((OR(K7="",K7="Unknown")),"Unknown","Non-Lead")))))))</f>
        <v>Non-Lead</v>
      </c>
      <c r="V7" t="str">
        <f>IF((AND(N7="Single Family",U7="Lead")),"Tier 1",IF((AND(N7="Multi-Family",U7="Lead")),"Tier 2",IF(U7="GRR","Tier 3",IF(OR((AND(N7="Single Family",R7="Before 1989",OR(P7="Copper",Q7="Copper"))),(AND(N7="Single Family",OR(P7="Copper Pipe with Lead Solder",Q7="Copper Pipe with Lead Solder")))),"Tier 4","Tier 5"))))</f>
        <v>Tier 5</v>
      </c>
      <c r="W7" t="str">
        <f>IF((OR(U7="Lead",U7="GRR")),"Yes","No")</f>
        <v>No</v>
      </c>
      <c r="X7" t="str">
        <f>IF((OR(U7="Lead",U7="GRR")),"Yes",IF((OR(E7="Yes",E7="",E7="Unknown")),"Yes","No"))</f>
        <v>No</v>
      </c>
      <c r="Y7" t="str">
        <f>IF(X7="Yes", "Yes", "No")</f>
        <v>No</v>
      </c>
      <c r="Z7" s="29" t="s">
        <v>939</v>
      </c>
    </row>
    <row r="8" spans="1:26">
      <c r="A8" s="29" t="s">
        <v>101</v>
      </c>
      <c r="B8" s="30" t="s">
        <v>125</v>
      </c>
      <c r="C8" s="29" t="s">
        <v>126</v>
      </c>
      <c r="D8" s="29" t="s">
        <v>104</v>
      </c>
      <c r="E8" s="29" t="s">
        <v>105</v>
      </c>
      <c r="F8" s="29" t="s">
        <v>106</v>
      </c>
      <c r="G8" s="29" t="s">
        <v>104</v>
      </c>
      <c r="H8" s="29" t="s">
        <v>106</v>
      </c>
      <c r="I8" s="31" t="s">
        <v>107</v>
      </c>
      <c r="J8" s="33">
        <v>2010</v>
      </c>
      <c r="K8" s="29" t="s">
        <v>104</v>
      </c>
      <c r="L8" s="29" t="s">
        <v>127</v>
      </c>
      <c r="M8" s="33">
        <v>2010</v>
      </c>
      <c r="N8" s="29" t="s">
        <v>109</v>
      </c>
      <c r="O8" s="29" t="s">
        <v>106</v>
      </c>
      <c r="P8" s="29" t="s">
        <v>105</v>
      </c>
      <c r="Q8" s="29" t="s">
        <v>104</v>
      </c>
      <c r="R8" s="32" t="s">
        <v>119</v>
      </c>
      <c r="S8" s="29" t="s">
        <v>106</v>
      </c>
      <c r="T8" t="str">
        <f>IF((OR(E8="Lead",E8="", E8="Unknown")),"Yes","No")</f>
        <v>No</v>
      </c>
      <c r="U8" t="str">
        <f>IF((OR(G8="Lead")),"Lead",IF((OR(K8="Lead")),"Lead",IF((OR((AND(G8="Galvanized Steel",F8="Yes")),(AND(G8="Galvanized Steel",F8="Unknown")),(AND(G8="Galvanized Steel",F8="")))),"GRR",IF((OR((AND(K8="Galvanized Steel",F8="Yes")),(AND(K8="Galvanized Steel",F8="Unknown")),(AND(K8="Galvanized Steel",F8="")))),"GRR",IF((OR((AND(K8="Galvanized Steel",H8="Yes")),(AND(K8="Galvanized Steel",H8="Unknown")),(AND(H8="Galvanized Steel",F8="")))),"GRR",IF((OR(G8="",G8="Unknown")),"Unknown",IF((OR(K8="",K8="Unknown")),"Unknown","Non-Lead")))))))</f>
        <v>Non-Lead</v>
      </c>
      <c r="V8" t="str">
        <f>IF((AND(N8="Single Family",U8="Lead")),"Tier 1",IF((AND(N8="Multi-Family",U8="Lead")),"Tier 2",IF(U8="GRR","Tier 3",IF(OR((AND(N8="Single Family",R8="Before 1989",OR(P8="Copper",Q8="Copper"))),(AND(N8="Single Family",OR(P8="Copper Pipe with Lead Solder",Q8="Copper Pipe with Lead Solder")))),"Tier 4","Tier 5"))))</f>
        <v>Tier 5</v>
      </c>
      <c r="W8" t="str">
        <f>IF((OR(U8="Lead",U8="GRR")),"Yes","No")</f>
        <v>No</v>
      </c>
      <c r="X8" t="str">
        <f>IF((OR(U8="Lead",U8="GRR")),"Yes",IF((OR(E8="Yes",E8="",E8="Unknown")),"Yes","No"))</f>
        <v>No</v>
      </c>
      <c r="Y8" t="str">
        <f>IF(X8="Yes", "Yes", "No")</f>
        <v>No</v>
      </c>
      <c r="Z8" s="29" t="s">
        <v>939</v>
      </c>
    </row>
    <row r="9" spans="1:26">
      <c r="A9" s="29" t="s">
        <v>101</v>
      </c>
      <c r="B9" s="30" t="s">
        <v>128</v>
      </c>
      <c r="C9" s="29" t="s">
        <v>129</v>
      </c>
      <c r="D9" s="29" t="s">
        <v>104</v>
      </c>
      <c r="E9" s="29" t="s">
        <v>105</v>
      </c>
      <c r="F9" s="29" t="s">
        <v>106</v>
      </c>
      <c r="G9" s="29" t="s">
        <v>104</v>
      </c>
      <c r="H9" s="29" t="s">
        <v>106</v>
      </c>
      <c r="I9" s="31" t="s">
        <v>107</v>
      </c>
      <c r="J9" s="6" t="s">
        <v>108</v>
      </c>
      <c r="K9" s="29" t="s">
        <v>104</v>
      </c>
      <c r="L9" s="29" t="s">
        <v>107</v>
      </c>
      <c r="M9" s="6" t="s">
        <v>108</v>
      </c>
      <c r="N9" s="29" t="s">
        <v>109</v>
      </c>
      <c r="O9" s="29" t="s">
        <v>108</v>
      </c>
      <c r="P9" s="29" t="s">
        <v>108</v>
      </c>
      <c r="Q9" s="29" t="s">
        <v>108</v>
      </c>
      <c r="R9" s="32" t="s">
        <v>108</v>
      </c>
      <c r="S9" s="29" t="s">
        <v>106</v>
      </c>
      <c r="T9" t="str">
        <f>IF((OR(E9="Lead",E9="", E9="Unknown")),"Yes","No")</f>
        <v>No</v>
      </c>
      <c r="U9" t="str">
        <f>IF((OR(G9="Lead")),"Lead",IF((OR(K9="Lead")),"Lead",IF((OR((AND(G9="Galvanized Steel",F9="Yes")),(AND(G9="Galvanized Steel",F9="Unknown")),(AND(G9="Galvanized Steel",F9="")))),"GRR",IF((OR((AND(K9="Galvanized Steel",F9="Yes")),(AND(K9="Galvanized Steel",F9="Unknown")),(AND(K9="Galvanized Steel",F9="")))),"GRR",IF((OR((AND(K9="Galvanized Steel",H9="Yes")),(AND(K9="Galvanized Steel",H9="Unknown")),(AND(H9="Galvanized Steel",F9="")))),"GRR",IF((OR(G9="",G9="Unknown")),"Unknown",IF((OR(K9="",K9="Unknown")),"Unknown","Non-Lead")))))))</f>
        <v>Non-Lead</v>
      </c>
      <c r="V9" t="str">
        <f>IF((AND(N9="Single Family",U9="Lead")),"Tier 1",IF((AND(N9="Multi-Family",U9="Lead")),"Tier 2",IF(U9="GRR","Tier 3",IF(OR((AND(N9="Single Family",R9="Before 1989",OR(P9="Copper",Q9="Copper"))),(AND(N9="Single Family",OR(P9="Copper Pipe with Lead Solder",Q9="Copper Pipe with Lead Solder")))),"Tier 4","Tier 5"))))</f>
        <v>Tier 5</v>
      </c>
      <c r="W9" t="str">
        <f>IF((OR(U9="Lead",U9="GRR")),"Yes","No")</f>
        <v>No</v>
      </c>
      <c r="X9" t="str">
        <f>IF((OR(U9="Lead",U9="GRR")),"Yes",IF((OR(E9="Yes",E9="",E9="Unknown")),"Yes","No"))</f>
        <v>No</v>
      </c>
      <c r="Y9" t="str">
        <f>IF(X9="Yes", "Yes", "No")</f>
        <v>No</v>
      </c>
      <c r="Z9" s="29" t="s">
        <v>939</v>
      </c>
    </row>
    <row r="10" spans="1:26">
      <c r="A10" s="29" t="s">
        <v>101</v>
      </c>
      <c r="B10" s="30" t="s">
        <v>130</v>
      </c>
      <c r="C10" s="29" t="s">
        <v>131</v>
      </c>
      <c r="D10" s="29" t="s">
        <v>104</v>
      </c>
      <c r="E10" s="29" t="s">
        <v>105</v>
      </c>
      <c r="F10" s="29" t="s">
        <v>106</v>
      </c>
      <c r="G10" s="29" t="s">
        <v>104</v>
      </c>
      <c r="H10" s="29" t="s">
        <v>106</v>
      </c>
      <c r="I10" s="31" t="s">
        <v>107</v>
      </c>
      <c r="J10" s="6" t="s">
        <v>108</v>
      </c>
      <c r="K10" s="29" t="s">
        <v>104</v>
      </c>
      <c r="L10" s="29" t="s">
        <v>107</v>
      </c>
      <c r="M10" s="6" t="s">
        <v>108</v>
      </c>
      <c r="N10" s="29" t="s">
        <v>132</v>
      </c>
      <c r="O10" s="29" t="s">
        <v>108</v>
      </c>
      <c r="P10" s="29" t="s">
        <v>108</v>
      </c>
      <c r="Q10" s="29" t="s">
        <v>108</v>
      </c>
      <c r="R10" s="32" t="s">
        <v>108</v>
      </c>
      <c r="S10" s="29" t="s">
        <v>106</v>
      </c>
      <c r="T10" t="str">
        <f>IF((OR(E10="Lead",E10="", E10="Unknown")),"Yes","No")</f>
        <v>No</v>
      </c>
      <c r="U10" t="str">
        <f>IF((OR(G10="Lead")),"Lead",IF((OR(K10="Lead")),"Lead",IF((OR((AND(G10="Galvanized Steel",F10="Yes")),(AND(G10="Galvanized Steel",F10="Unknown")),(AND(G10="Galvanized Steel",F10="")))),"GRR",IF((OR((AND(K10="Galvanized Steel",F10="Yes")),(AND(K10="Galvanized Steel",F10="Unknown")),(AND(K10="Galvanized Steel",F10="")))),"GRR",IF((OR((AND(K10="Galvanized Steel",H10="Yes")),(AND(K10="Galvanized Steel",H10="Unknown")),(AND(H10="Galvanized Steel",F10="")))),"GRR",IF((OR(G10="",G10="Unknown")),"Unknown",IF((OR(K10="",K10="Unknown")),"Unknown","Non-Lead")))))))</f>
        <v>Non-Lead</v>
      </c>
      <c r="V10" t="str">
        <f>IF((AND(N10="Single Family",U10="Lead")),"Tier 1",IF((AND(N10="Multi-Family",U10="Lead")),"Tier 2",IF(U10="GRR","Tier 3",IF(OR((AND(N10="Single Family",R10="Before 1989",OR(P10="Copper",Q10="Copper"))),(AND(N10="Single Family",OR(P10="Copper Pipe with Lead Solder",Q10="Copper Pipe with Lead Solder")))),"Tier 4","Tier 5"))))</f>
        <v>Tier 5</v>
      </c>
      <c r="W10" t="str">
        <f>IF((OR(U10="Lead",U10="GRR")),"Yes","No")</f>
        <v>No</v>
      </c>
      <c r="X10" t="str">
        <f>IF((OR(U10="Lead",U10="GRR")),"Yes",IF((OR(E10="Yes",E10="",E10="Unknown")),"Yes","No"))</f>
        <v>No</v>
      </c>
      <c r="Y10" t="str">
        <f>IF(X10="Yes", "Yes", "No")</f>
        <v>No</v>
      </c>
      <c r="Z10" s="29" t="s">
        <v>939</v>
      </c>
    </row>
    <row r="11" spans="1:26">
      <c r="A11" s="29" t="s">
        <v>101</v>
      </c>
      <c r="B11" s="30" t="s">
        <v>133</v>
      </c>
      <c r="C11" s="29" t="s">
        <v>134</v>
      </c>
      <c r="D11" s="29" t="s">
        <v>104</v>
      </c>
      <c r="E11" s="29" t="s">
        <v>105</v>
      </c>
      <c r="F11" s="29" t="s">
        <v>106</v>
      </c>
      <c r="G11" s="29" t="s">
        <v>104</v>
      </c>
      <c r="H11" s="29" t="s">
        <v>106</v>
      </c>
      <c r="I11" s="31" t="s">
        <v>107</v>
      </c>
      <c r="J11" s="6" t="s">
        <v>108</v>
      </c>
      <c r="K11" s="29" t="s">
        <v>104</v>
      </c>
      <c r="L11" s="29" t="s">
        <v>107</v>
      </c>
      <c r="M11" s="6" t="s">
        <v>108</v>
      </c>
      <c r="N11" s="29" t="s">
        <v>109</v>
      </c>
      <c r="O11" s="29" t="s">
        <v>108</v>
      </c>
      <c r="P11" s="29" t="s">
        <v>108</v>
      </c>
      <c r="Q11" s="29" t="s">
        <v>108</v>
      </c>
      <c r="R11" s="32" t="s">
        <v>108</v>
      </c>
      <c r="S11" s="29" t="s">
        <v>106</v>
      </c>
      <c r="T11" t="str">
        <f>IF((OR(E11="Lead",E11="", E11="Unknown")),"Yes","No")</f>
        <v>No</v>
      </c>
      <c r="U11" t="str">
        <f>IF((OR(G11="Lead")),"Lead",IF((OR(K11="Lead")),"Lead",IF((OR((AND(G11="Galvanized Steel",F11="Yes")),(AND(G11="Galvanized Steel",F11="Unknown")),(AND(G11="Galvanized Steel",F11="")))),"GRR",IF((OR((AND(K11="Galvanized Steel",F11="Yes")),(AND(K11="Galvanized Steel",F11="Unknown")),(AND(K11="Galvanized Steel",F11="")))),"GRR",IF((OR((AND(K11="Galvanized Steel",H11="Yes")),(AND(K11="Galvanized Steel",H11="Unknown")),(AND(H11="Galvanized Steel",F11="")))),"GRR",IF((OR(G11="",G11="Unknown")),"Unknown",IF((OR(K11="",K11="Unknown")),"Unknown","Non-Lead")))))))</f>
        <v>Non-Lead</v>
      </c>
      <c r="V11" t="str">
        <f>IF((AND(N11="Single Family",U11="Lead")),"Tier 1",IF((AND(N11="Multi-Family",U11="Lead")),"Tier 2",IF(U11="GRR","Tier 3",IF(OR((AND(N11="Single Family",R11="Before 1989",OR(P11="Copper",Q11="Copper"))),(AND(N11="Single Family",OR(P11="Copper Pipe with Lead Solder",Q11="Copper Pipe with Lead Solder")))),"Tier 4","Tier 5"))))</f>
        <v>Tier 5</v>
      </c>
      <c r="W11" t="str">
        <f>IF((OR(U11="Lead",U11="GRR")),"Yes","No")</f>
        <v>No</v>
      </c>
      <c r="X11" t="str">
        <f>IF((OR(U11="Lead",U11="GRR")),"Yes",IF((OR(E11="Yes",E11="",E11="Unknown")),"Yes","No"))</f>
        <v>No</v>
      </c>
      <c r="Y11" t="str">
        <f>IF(X11="Yes", "Yes", "No")</f>
        <v>No</v>
      </c>
      <c r="Z11" s="29" t="s">
        <v>939</v>
      </c>
    </row>
    <row r="12" spans="1:26">
      <c r="A12" s="29" t="s">
        <v>101</v>
      </c>
      <c r="B12" s="30" t="s">
        <v>135</v>
      </c>
      <c r="C12" s="29" t="s">
        <v>136</v>
      </c>
      <c r="D12" s="29" t="s">
        <v>104</v>
      </c>
      <c r="E12" s="29" t="s">
        <v>105</v>
      </c>
      <c r="F12" s="29" t="s">
        <v>106</v>
      </c>
      <c r="G12" s="29" t="s">
        <v>104</v>
      </c>
      <c r="H12" s="29" t="s">
        <v>106</v>
      </c>
      <c r="I12" s="31" t="s">
        <v>107</v>
      </c>
      <c r="J12" s="6" t="s">
        <v>108</v>
      </c>
      <c r="K12" s="29" t="s">
        <v>104</v>
      </c>
      <c r="L12" s="29" t="s">
        <v>107</v>
      </c>
      <c r="M12" s="6" t="s">
        <v>108</v>
      </c>
      <c r="N12" s="29" t="s">
        <v>109</v>
      </c>
      <c r="O12" s="29" t="s">
        <v>108</v>
      </c>
      <c r="P12" s="29" t="s">
        <v>108</v>
      </c>
      <c r="Q12" s="29" t="s">
        <v>108</v>
      </c>
      <c r="R12" s="32" t="s">
        <v>108</v>
      </c>
      <c r="S12" s="29" t="s">
        <v>106</v>
      </c>
      <c r="T12" t="str">
        <f>IF((OR(E12="Lead",E12="", E12="Unknown")),"Yes","No")</f>
        <v>No</v>
      </c>
      <c r="U12" t="str">
        <f>IF((OR(G12="Lead")),"Lead",IF((OR(K12="Lead")),"Lead",IF((OR((AND(G12="Galvanized Steel",F12="Yes")),(AND(G12="Galvanized Steel",F12="Unknown")),(AND(G12="Galvanized Steel",F12="")))),"GRR",IF((OR((AND(K12="Galvanized Steel",F12="Yes")),(AND(K12="Galvanized Steel",F12="Unknown")),(AND(K12="Galvanized Steel",F12="")))),"GRR",IF((OR((AND(K12="Galvanized Steel",H12="Yes")),(AND(K12="Galvanized Steel",H12="Unknown")),(AND(H12="Galvanized Steel",F12="")))),"GRR",IF((OR(G12="",G12="Unknown")),"Unknown",IF((OR(K12="",K12="Unknown")),"Unknown","Non-Lead")))))))</f>
        <v>Non-Lead</v>
      </c>
      <c r="V12" t="str">
        <f>IF((AND(N12="Single Family",U12="Lead")),"Tier 1",IF((AND(N12="Multi-Family",U12="Lead")),"Tier 2",IF(U12="GRR","Tier 3",IF(OR((AND(N12="Single Family",R12="Before 1989",OR(P12="Copper",Q12="Copper"))),(AND(N12="Single Family",OR(P12="Copper Pipe with Lead Solder",Q12="Copper Pipe with Lead Solder")))),"Tier 4","Tier 5"))))</f>
        <v>Tier 5</v>
      </c>
      <c r="W12" t="str">
        <f>IF((OR(U12="Lead",U12="GRR")),"Yes","No")</f>
        <v>No</v>
      </c>
      <c r="X12" t="str">
        <f>IF((OR(U12="Lead",U12="GRR")),"Yes",IF((OR(E12="Yes",E12="",E12="Unknown")),"Yes","No"))</f>
        <v>No</v>
      </c>
      <c r="Y12" t="str">
        <f>IF(X12="Yes", "Yes", "No")</f>
        <v>No</v>
      </c>
      <c r="Z12" s="29" t="s">
        <v>939</v>
      </c>
    </row>
    <row r="13" spans="1:26">
      <c r="A13" s="29" t="s">
        <v>101</v>
      </c>
      <c r="B13" s="30" t="s">
        <v>137</v>
      </c>
      <c r="C13" s="29" t="s">
        <v>138</v>
      </c>
      <c r="D13" s="29" t="s">
        <v>104</v>
      </c>
      <c r="E13" s="29" t="s">
        <v>105</v>
      </c>
      <c r="F13" s="29" t="s">
        <v>106</v>
      </c>
      <c r="G13" s="29" t="s">
        <v>104</v>
      </c>
      <c r="H13" s="29" t="s">
        <v>106</v>
      </c>
      <c r="I13" s="31" t="s">
        <v>107</v>
      </c>
      <c r="J13" s="6" t="s">
        <v>108</v>
      </c>
      <c r="K13" s="29" t="s">
        <v>104</v>
      </c>
      <c r="L13" s="29" t="s">
        <v>107</v>
      </c>
      <c r="M13" s="6" t="s">
        <v>108</v>
      </c>
      <c r="N13" s="29" t="s">
        <v>109</v>
      </c>
      <c r="O13" s="29" t="s">
        <v>108</v>
      </c>
      <c r="P13" s="29" t="s">
        <v>108</v>
      </c>
      <c r="Q13" s="29" t="s">
        <v>108</v>
      </c>
      <c r="R13" s="32" t="s">
        <v>108</v>
      </c>
      <c r="S13" s="29" t="s">
        <v>106</v>
      </c>
      <c r="T13" t="str">
        <f>IF((OR(E13="Lead",E13="", E13="Unknown")),"Yes","No")</f>
        <v>No</v>
      </c>
      <c r="U13" t="str">
        <f>IF((OR(G13="Lead")),"Lead",IF((OR(K13="Lead")),"Lead",IF((OR((AND(G13="Galvanized Steel",F13="Yes")),(AND(G13="Galvanized Steel",F13="Unknown")),(AND(G13="Galvanized Steel",F13="")))),"GRR",IF((OR((AND(K13="Galvanized Steel",F13="Yes")),(AND(K13="Galvanized Steel",F13="Unknown")),(AND(K13="Galvanized Steel",F13="")))),"GRR",IF((OR((AND(K13="Galvanized Steel",H13="Yes")),(AND(K13="Galvanized Steel",H13="Unknown")),(AND(H13="Galvanized Steel",F13="")))),"GRR",IF((OR(G13="",G13="Unknown")),"Unknown",IF((OR(K13="",K13="Unknown")),"Unknown","Non-Lead")))))))</f>
        <v>Non-Lead</v>
      </c>
      <c r="V13" t="str">
        <f>IF((AND(N13="Single Family",U13="Lead")),"Tier 1",IF((AND(N13="Multi-Family",U13="Lead")),"Tier 2",IF(U13="GRR","Tier 3",IF(OR((AND(N13="Single Family",R13="Before 1989",OR(P13="Copper",Q13="Copper"))),(AND(N13="Single Family",OR(P13="Copper Pipe with Lead Solder",Q13="Copper Pipe with Lead Solder")))),"Tier 4","Tier 5"))))</f>
        <v>Tier 5</v>
      </c>
      <c r="W13" t="str">
        <f>IF((OR(U13="Lead",U13="GRR")),"Yes","No")</f>
        <v>No</v>
      </c>
      <c r="X13" t="str">
        <f>IF((OR(U13="Lead",U13="GRR")),"Yes",IF((OR(E13="Yes",E13="",E13="Unknown")),"Yes","No"))</f>
        <v>No</v>
      </c>
      <c r="Y13" t="str">
        <f>IF(X13="Yes", "Yes", "No")</f>
        <v>No</v>
      </c>
      <c r="Z13" s="29" t="s">
        <v>939</v>
      </c>
    </row>
    <row r="14" spans="1:26">
      <c r="A14" s="29" t="s">
        <v>101</v>
      </c>
      <c r="B14" s="30" t="s">
        <v>139</v>
      </c>
      <c r="C14" s="29" t="s">
        <v>140</v>
      </c>
      <c r="D14" s="29" t="s">
        <v>104</v>
      </c>
      <c r="E14" s="29" t="s">
        <v>105</v>
      </c>
      <c r="F14" s="29" t="s">
        <v>106</v>
      </c>
      <c r="G14" s="29" t="s">
        <v>104</v>
      </c>
      <c r="H14" s="29" t="s">
        <v>106</v>
      </c>
      <c r="I14" s="31" t="s">
        <v>107</v>
      </c>
      <c r="J14" s="6" t="s">
        <v>108</v>
      </c>
      <c r="K14" s="29" t="s">
        <v>104</v>
      </c>
      <c r="L14" s="29" t="s">
        <v>107</v>
      </c>
      <c r="M14" s="6" t="s">
        <v>108</v>
      </c>
      <c r="N14" s="29" t="s">
        <v>109</v>
      </c>
      <c r="O14" s="29" t="s">
        <v>108</v>
      </c>
      <c r="P14" s="29" t="s">
        <v>108</v>
      </c>
      <c r="Q14" s="29" t="s">
        <v>108</v>
      </c>
      <c r="R14" s="32" t="s">
        <v>108</v>
      </c>
      <c r="S14" s="29" t="s">
        <v>106</v>
      </c>
      <c r="T14" t="str">
        <f>IF((OR(E14="Lead",E14="", E14="Unknown")),"Yes","No")</f>
        <v>No</v>
      </c>
      <c r="U14" t="str">
        <f>IF((OR(G14="Lead")),"Lead",IF((OR(K14="Lead")),"Lead",IF((OR((AND(G14="Galvanized Steel",F14="Yes")),(AND(G14="Galvanized Steel",F14="Unknown")),(AND(G14="Galvanized Steel",F14="")))),"GRR",IF((OR((AND(K14="Galvanized Steel",F14="Yes")),(AND(K14="Galvanized Steel",F14="Unknown")),(AND(K14="Galvanized Steel",F14="")))),"GRR",IF((OR((AND(K14="Galvanized Steel",H14="Yes")),(AND(K14="Galvanized Steel",H14="Unknown")),(AND(H14="Galvanized Steel",F14="")))),"GRR",IF((OR(G14="",G14="Unknown")),"Unknown",IF((OR(K14="",K14="Unknown")),"Unknown","Non-Lead")))))))</f>
        <v>Non-Lead</v>
      </c>
      <c r="V14" t="str">
        <f>IF((AND(N14="Single Family",U14="Lead")),"Tier 1",IF((AND(N14="Multi-Family",U14="Lead")),"Tier 2",IF(U14="GRR","Tier 3",IF(OR((AND(N14="Single Family",R14="Before 1989",OR(P14="Copper",Q14="Copper"))),(AND(N14="Single Family",OR(P14="Copper Pipe with Lead Solder",Q14="Copper Pipe with Lead Solder")))),"Tier 4","Tier 5"))))</f>
        <v>Tier 5</v>
      </c>
      <c r="W14" t="str">
        <f>IF((OR(U14="Lead",U14="GRR")),"Yes","No")</f>
        <v>No</v>
      </c>
      <c r="X14" t="str">
        <f>IF((OR(U14="Lead",U14="GRR")),"Yes",IF((OR(E14="Yes",E14="",E14="Unknown")),"Yes","No"))</f>
        <v>No</v>
      </c>
      <c r="Y14" t="str">
        <f>IF(X14="Yes", "Yes", "No")</f>
        <v>No</v>
      </c>
      <c r="Z14" s="29" t="s">
        <v>939</v>
      </c>
    </row>
    <row r="15" spans="1:26">
      <c r="A15" s="29" t="s">
        <v>101</v>
      </c>
      <c r="B15" s="30" t="s">
        <v>141</v>
      </c>
      <c r="C15" s="29" t="s">
        <v>142</v>
      </c>
      <c r="D15" s="29" t="s">
        <v>104</v>
      </c>
      <c r="E15" s="29" t="s">
        <v>105</v>
      </c>
      <c r="F15" s="29" t="s">
        <v>106</v>
      </c>
      <c r="G15" s="29" t="s">
        <v>104</v>
      </c>
      <c r="H15" s="29" t="s">
        <v>106</v>
      </c>
      <c r="I15" s="31" t="s">
        <v>107</v>
      </c>
      <c r="J15" s="6" t="s">
        <v>108</v>
      </c>
      <c r="K15" s="29" t="s">
        <v>104</v>
      </c>
      <c r="L15" s="29" t="s">
        <v>107</v>
      </c>
      <c r="M15" s="6" t="s">
        <v>108</v>
      </c>
      <c r="N15" s="29" t="s">
        <v>109</v>
      </c>
      <c r="O15" s="29" t="s">
        <v>108</v>
      </c>
      <c r="P15" s="29" t="s">
        <v>108</v>
      </c>
      <c r="Q15" s="29" t="s">
        <v>108</v>
      </c>
      <c r="R15" s="32" t="s">
        <v>108</v>
      </c>
      <c r="S15" s="29" t="s">
        <v>106</v>
      </c>
      <c r="T15" t="str">
        <f>IF((OR(E15="Lead",E15="", E15="Unknown")),"Yes","No")</f>
        <v>No</v>
      </c>
      <c r="U15" t="str">
        <f>IF((OR(G15="Lead")),"Lead",IF((OR(K15="Lead")),"Lead",IF((OR((AND(G15="Galvanized Steel",F15="Yes")),(AND(G15="Galvanized Steel",F15="Unknown")),(AND(G15="Galvanized Steel",F15="")))),"GRR",IF((OR((AND(K15="Galvanized Steel",F15="Yes")),(AND(K15="Galvanized Steel",F15="Unknown")),(AND(K15="Galvanized Steel",F15="")))),"GRR",IF((OR((AND(K15="Galvanized Steel",H15="Yes")),(AND(K15="Galvanized Steel",H15="Unknown")),(AND(H15="Galvanized Steel",F15="")))),"GRR",IF((OR(G15="",G15="Unknown")),"Unknown",IF((OR(K15="",K15="Unknown")),"Unknown","Non-Lead")))))))</f>
        <v>Non-Lead</v>
      </c>
      <c r="V15" t="str">
        <f>IF((AND(N15="Single Family",U15="Lead")),"Tier 1",IF((AND(N15="Multi-Family",U15="Lead")),"Tier 2",IF(U15="GRR","Tier 3",IF(OR((AND(N15="Single Family",R15="Before 1989",OR(P15="Copper",Q15="Copper"))),(AND(N15="Single Family",OR(P15="Copper Pipe with Lead Solder",Q15="Copper Pipe with Lead Solder")))),"Tier 4","Tier 5"))))</f>
        <v>Tier 5</v>
      </c>
      <c r="W15" t="str">
        <f>IF((OR(U15="Lead",U15="GRR")),"Yes","No")</f>
        <v>No</v>
      </c>
      <c r="X15" t="str">
        <f>IF((OR(U15="Lead",U15="GRR")),"Yes",IF((OR(E15="Yes",E15="",E15="Unknown")),"Yes","No"))</f>
        <v>No</v>
      </c>
      <c r="Y15" t="str">
        <f>IF(X15="Yes", "Yes", "No")</f>
        <v>No</v>
      </c>
      <c r="Z15" s="29" t="s">
        <v>939</v>
      </c>
    </row>
    <row r="16" spans="1:26">
      <c r="A16" s="29" t="s">
        <v>101</v>
      </c>
      <c r="B16" s="30" t="s">
        <v>143</v>
      </c>
      <c r="C16" s="29" t="s">
        <v>144</v>
      </c>
      <c r="D16" s="29" t="s">
        <v>104</v>
      </c>
      <c r="E16" s="29" t="s">
        <v>105</v>
      </c>
      <c r="F16" s="29" t="s">
        <v>106</v>
      </c>
      <c r="G16" s="29" t="s">
        <v>104</v>
      </c>
      <c r="H16" s="29" t="s">
        <v>106</v>
      </c>
      <c r="I16" s="31" t="s">
        <v>107</v>
      </c>
      <c r="J16" s="6" t="s">
        <v>108</v>
      </c>
      <c r="K16" s="29" t="s">
        <v>104</v>
      </c>
      <c r="L16" s="29" t="s">
        <v>107</v>
      </c>
      <c r="M16" s="6" t="s">
        <v>108</v>
      </c>
      <c r="N16" s="29" t="s">
        <v>109</v>
      </c>
      <c r="O16" s="29" t="s">
        <v>108</v>
      </c>
      <c r="P16" s="29" t="s">
        <v>108</v>
      </c>
      <c r="Q16" s="29" t="s">
        <v>108</v>
      </c>
      <c r="R16" s="32" t="s">
        <v>108</v>
      </c>
      <c r="S16" s="29" t="s">
        <v>106</v>
      </c>
      <c r="T16" t="str">
        <f>IF((OR(E16="Lead",E16="", E16="Unknown")),"Yes","No")</f>
        <v>No</v>
      </c>
      <c r="U16" t="str">
        <f>IF((OR(G16="Lead")),"Lead",IF((OR(K16="Lead")),"Lead",IF((OR((AND(G16="Galvanized Steel",F16="Yes")),(AND(G16="Galvanized Steel",F16="Unknown")),(AND(G16="Galvanized Steel",F16="")))),"GRR",IF((OR((AND(K16="Galvanized Steel",F16="Yes")),(AND(K16="Galvanized Steel",F16="Unknown")),(AND(K16="Galvanized Steel",F16="")))),"GRR",IF((OR((AND(K16="Galvanized Steel",H16="Yes")),(AND(K16="Galvanized Steel",H16="Unknown")),(AND(H16="Galvanized Steel",F16="")))),"GRR",IF((OR(G16="",G16="Unknown")),"Unknown",IF((OR(K16="",K16="Unknown")),"Unknown","Non-Lead")))))))</f>
        <v>Non-Lead</v>
      </c>
      <c r="V16" t="str">
        <f>IF((AND(N16="Single Family",U16="Lead")),"Tier 1",IF((AND(N16="Multi-Family",U16="Lead")),"Tier 2",IF(U16="GRR","Tier 3",IF(OR((AND(N16="Single Family",R16="Before 1989",OR(P16="Copper",Q16="Copper"))),(AND(N16="Single Family",OR(P16="Copper Pipe with Lead Solder",Q16="Copper Pipe with Lead Solder")))),"Tier 4","Tier 5"))))</f>
        <v>Tier 5</v>
      </c>
      <c r="W16" t="str">
        <f>IF((OR(U16="Lead",U16="GRR")),"Yes","No")</f>
        <v>No</v>
      </c>
      <c r="X16" t="str">
        <f>IF((OR(U16="Lead",U16="GRR")),"Yes",IF((OR(E16="Yes",E16="",E16="Unknown")),"Yes","No"))</f>
        <v>No</v>
      </c>
      <c r="Y16" t="str">
        <f>IF(X16="Yes", "Yes", "No")</f>
        <v>No</v>
      </c>
      <c r="Z16" s="29" t="s">
        <v>939</v>
      </c>
    </row>
    <row r="17" spans="1:26">
      <c r="A17" s="29" t="s">
        <v>101</v>
      </c>
      <c r="B17" s="30" t="s">
        <v>145</v>
      </c>
      <c r="C17" s="29" t="s">
        <v>146</v>
      </c>
      <c r="D17" s="29" t="s">
        <v>104</v>
      </c>
      <c r="E17" s="29" t="s">
        <v>105</v>
      </c>
      <c r="F17" s="29" t="s">
        <v>106</v>
      </c>
      <c r="G17" s="29" t="s">
        <v>104</v>
      </c>
      <c r="H17" s="29" t="s">
        <v>106</v>
      </c>
      <c r="I17" s="31" t="s">
        <v>107</v>
      </c>
      <c r="J17" s="6" t="s">
        <v>108</v>
      </c>
      <c r="K17" s="29" t="s">
        <v>104</v>
      </c>
      <c r="L17" s="29" t="s">
        <v>107</v>
      </c>
      <c r="M17" s="6" t="s">
        <v>108</v>
      </c>
      <c r="N17" s="29" t="s">
        <v>109</v>
      </c>
      <c r="O17" s="29" t="s">
        <v>108</v>
      </c>
      <c r="P17" s="29" t="s">
        <v>108</v>
      </c>
      <c r="Q17" s="29" t="s">
        <v>108</v>
      </c>
      <c r="R17" s="32" t="s">
        <v>108</v>
      </c>
      <c r="S17" s="29" t="s">
        <v>106</v>
      </c>
      <c r="T17" t="str">
        <f>IF((OR(E17="Lead",E17="", E17="Unknown")),"Yes","No")</f>
        <v>No</v>
      </c>
      <c r="U17" t="str">
        <f>IF((OR(G17="Lead")),"Lead",IF((OR(K17="Lead")),"Lead",IF((OR((AND(G17="Galvanized Steel",F17="Yes")),(AND(G17="Galvanized Steel",F17="Unknown")),(AND(G17="Galvanized Steel",F17="")))),"GRR",IF((OR((AND(K17="Galvanized Steel",F17="Yes")),(AND(K17="Galvanized Steel",F17="Unknown")),(AND(K17="Galvanized Steel",F17="")))),"GRR",IF((OR((AND(K17="Galvanized Steel",H17="Yes")),(AND(K17="Galvanized Steel",H17="Unknown")),(AND(H17="Galvanized Steel",F17="")))),"GRR",IF((OR(G17="",G17="Unknown")),"Unknown",IF((OR(K17="",K17="Unknown")),"Unknown","Non-Lead")))))))</f>
        <v>Non-Lead</v>
      </c>
      <c r="V17" t="str">
        <f>IF((AND(N17="Single Family",U17="Lead")),"Tier 1",IF((AND(N17="Multi-Family",U17="Lead")),"Tier 2",IF(U17="GRR","Tier 3",IF(OR((AND(N17="Single Family",R17="Before 1989",OR(P17="Copper",Q17="Copper"))),(AND(N17="Single Family",OR(P17="Copper Pipe with Lead Solder",Q17="Copper Pipe with Lead Solder")))),"Tier 4","Tier 5"))))</f>
        <v>Tier 5</v>
      </c>
      <c r="W17" t="str">
        <f>IF((OR(U17="Lead",U17="GRR")),"Yes","No")</f>
        <v>No</v>
      </c>
      <c r="X17" t="str">
        <f>IF((OR(U17="Lead",U17="GRR")),"Yes",IF((OR(E17="Yes",E17="",E17="Unknown")),"Yes","No"))</f>
        <v>No</v>
      </c>
      <c r="Y17" t="str">
        <f>IF(X17="Yes", "Yes", "No")</f>
        <v>No</v>
      </c>
      <c r="Z17" s="29" t="s">
        <v>939</v>
      </c>
    </row>
    <row r="18" spans="1:26">
      <c r="A18" s="29" t="s">
        <v>101</v>
      </c>
      <c r="B18" s="30" t="s">
        <v>147</v>
      </c>
      <c r="C18" s="29" t="s">
        <v>148</v>
      </c>
      <c r="D18" s="29" t="s">
        <v>104</v>
      </c>
      <c r="E18" s="29" t="s">
        <v>105</v>
      </c>
      <c r="F18" s="29" t="s">
        <v>106</v>
      </c>
      <c r="G18" s="29" t="s">
        <v>104</v>
      </c>
      <c r="H18" s="29" t="s">
        <v>106</v>
      </c>
      <c r="I18" s="31" t="s">
        <v>107</v>
      </c>
      <c r="J18" s="6" t="s">
        <v>108</v>
      </c>
      <c r="K18" s="29" t="s">
        <v>104</v>
      </c>
      <c r="L18" s="29" t="s">
        <v>107</v>
      </c>
      <c r="M18" s="6" t="s">
        <v>108</v>
      </c>
      <c r="N18" s="29" t="s">
        <v>109</v>
      </c>
      <c r="O18" s="29" t="s">
        <v>108</v>
      </c>
      <c r="P18" s="29" t="s">
        <v>108</v>
      </c>
      <c r="Q18" s="29" t="s">
        <v>108</v>
      </c>
      <c r="R18" s="32" t="s">
        <v>108</v>
      </c>
      <c r="S18" s="29" t="s">
        <v>106</v>
      </c>
      <c r="T18" t="str">
        <f>IF((OR(E18="Lead",E18="", E18="Unknown")),"Yes","No")</f>
        <v>No</v>
      </c>
      <c r="U18" t="str">
        <f>IF((OR(G18="Lead")),"Lead",IF((OR(K18="Lead")),"Lead",IF((OR((AND(G18="Galvanized Steel",F18="Yes")),(AND(G18="Galvanized Steel",F18="Unknown")),(AND(G18="Galvanized Steel",F18="")))),"GRR",IF((OR((AND(K18="Galvanized Steel",F18="Yes")),(AND(K18="Galvanized Steel",F18="Unknown")),(AND(K18="Galvanized Steel",F18="")))),"GRR",IF((OR((AND(K18="Galvanized Steel",H18="Yes")),(AND(K18="Galvanized Steel",H18="Unknown")),(AND(H18="Galvanized Steel",F18="")))),"GRR",IF((OR(G18="",G18="Unknown")),"Unknown",IF((OR(K18="",K18="Unknown")),"Unknown","Non-Lead")))))))</f>
        <v>Non-Lead</v>
      </c>
      <c r="V18" t="str">
        <f>IF((AND(N18="Single Family",U18="Lead")),"Tier 1",IF((AND(N18="Multi-Family",U18="Lead")),"Tier 2",IF(U18="GRR","Tier 3",IF(OR((AND(N18="Single Family",R18="Before 1989",OR(P18="Copper",Q18="Copper"))),(AND(N18="Single Family",OR(P18="Copper Pipe with Lead Solder",Q18="Copper Pipe with Lead Solder")))),"Tier 4","Tier 5"))))</f>
        <v>Tier 5</v>
      </c>
      <c r="W18" t="str">
        <f>IF((OR(U18="Lead",U18="GRR")),"Yes","No")</f>
        <v>No</v>
      </c>
      <c r="X18" t="str">
        <f>IF((OR(U18="Lead",U18="GRR")),"Yes",IF((OR(E18="Yes",E18="",E18="Unknown")),"Yes","No"))</f>
        <v>No</v>
      </c>
      <c r="Y18" t="str">
        <f>IF(X18="Yes", "Yes", "No")</f>
        <v>No</v>
      </c>
      <c r="Z18" s="29" t="s">
        <v>939</v>
      </c>
    </row>
    <row r="19" spans="1:26">
      <c r="A19" s="29" t="s">
        <v>101</v>
      </c>
      <c r="B19" s="30" t="s">
        <v>149</v>
      </c>
      <c r="C19" s="29" t="s">
        <v>150</v>
      </c>
      <c r="D19" s="29" t="s">
        <v>104</v>
      </c>
      <c r="E19" s="29" t="s">
        <v>105</v>
      </c>
      <c r="F19" s="29" t="s">
        <v>106</v>
      </c>
      <c r="G19" s="29" t="s">
        <v>104</v>
      </c>
      <c r="H19" s="29" t="s">
        <v>106</v>
      </c>
      <c r="I19" s="31" t="s">
        <v>107</v>
      </c>
      <c r="J19" s="6" t="s">
        <v>108</v>
      </c>
      <c r="K19" s="29" t="s">
        <v>104</v>
      </c>
      <c r="L19" s="29" t="s">
        <v>107</v>
      </c>
      <c r="M19" s="6" t="s">
        <v>108</v>
      </c>
      <c r="N19" s="29" t="s">
        <v>109</v>
      </c>
      <c r="O19" s="29" t="s">
        <v>108</v>
      </c>
      <c r="P19" s="29" t="s">
        <v>108</v>
      </c>
      <c r="Q19" s="29" t="s">
        <v>108</v>
      </c>
      <c r="R19" s="32" t="s">
        <v>108</v>
      </c>
      <c r="S19" s="29" t="s">
        <v>106</v>
      </c>
      <c r="T19" t="str">
        <f>IF((OR(E19="Lead",E19="", E19="Unknown")),"Yes","No")</f>
        <v>No</v>
      </c>
      <c r="U19" t="str">
        <f>IF((OR(G19="Lead")),"Lead",IF((OR(K19="Lead")),"Lead",IF((OR((AND(G19="Galvanized Steel",F19="Yes")),(AND(G19="Galvanized Steel",F19="Unknown")),(AND(G19="Galvanized Steel",F19="")))),"GRR",IF((OR((AND(K19="Galvanized Steel",F19="Yes")),(AND(K19="Galvanized Steel",F19="Unknown")),(AND(K19="Galvanized Steel",F19="")))),"GRR",IF((OR((AND(K19="Galvanized Steel",H19="Yes")),(AND(K19="Galvanized Steel",H19="Unknown")),(AND(H19="Galvanized Steel",F19="")))),"GRR",IF((OR(G19="",G19="Unknown")),"Unknown",IF((OR(K19="",K19="Unknown")),"Unknown","Non-Lead")))))))</f>
        <v>Non-Lead</v>
      </c>
      <c r="V19" t="str">
        <f>IF((AND(N19="Single Family",U19="Lead")),"Tier 1",IF((AND(N19="Multi-Family",U19="Lead")),"Tier 2",IF(U19="GRR","Tier 3",IF(OR((AND(N19="Single Family",R19="Before 1989",OR(P19="Copper",Q19="Copper"))),(AND(N19="Single Family",OR(P19="Copper Pipe with Lead Solder",Q19="Copper Pipe with Lead Solder")))),"Tier 4","Tier 5"))))</f>
        <v>Tier 5</v>
      </c>
      <c r="W19" t="str">
        <f>IF((OR(U19="Lead",U19="GRR")),"Yes","No")</f>
        <v>No</v>
      </c>
      <c r="X19" t="str">
        <f>IF((OR(U19="Lead",U19="GRR")),"Yes",IF((OR(E19="Yes",E19="",E19="Unknown")),"Yes","No"))</f>
        <v>No</v>
      </c>
      <c r="Y19" t="str">
        <f>IF(X19="Yes", "Yes", "No")</f>
        <v>No</v>
      </c>
      <c r="Z19" s="29" t="s">
        <v>939</v>
      </c>
    </row>
    <row r="20" spans="1:26">
      <c r="A20" s="29" t="s">
        <v>101</v>
      </c>
      <c r="B20" s="30" t="s">
        <v>151</v>
      </c>
      <c r="C20" s="29" t="s">
        <v>152</v>
      </c>
      <c r="D20" s="29" t="s">
        <v>104</v>
      </c>
      <c r="E20" s="29" t="s">
        <v>105</v>
      </c>
      <c r="F20" s="29" t="s">
        <v>106</v>
      </c>
      <c r="G20" s="29" t="s">
        <v>122</v>
      </c>
      <c r="H20" s="29" t="s">
        <v>106</v>
      </c>
      <c r="I20" s="31" t="s">
        <v>107</v>
      </c>
      <c r="J20" s="33">
        <v>1988</v>
      </c>
      <c r="K20" s="29" t="s">
        <v>122</v>
      </c>
      <c r="L20" s="29" t="s">
        <v>127</v>
      </c>
      <c r="M20" s="33">
        <v>1988</v>
      </c>
      <c r="N20" s="29" t="s">
        <v>109</v>
      </c>
      <c r="O20" s="29" t="s">
        <v>106</v>
      </c>
      <c r="P20" s="29" t="s">
        <v>118</v>
      </c>
      <c r="Q20" s="29" t="s">
        <v>118</v>
      </c>
      <c r="R20" s="32" t="s">
        <v>153</v>
      </c>
      <c r="S20" s="29" t="s">
        <v>106</v>
      </c>
      <c r="T20" t="str">
        <f>IF((OR(E20="Lead",E20="", E20="Unknown")),"Yes","No")</f>
        <v>No</v>
      </c>
      <c r="U20" t="str">
        <f>IF((OR(G20="Lead")),"Lead",IF((OR(K20="Lead")),"Lead",IF((OR((AND(G20="Galvanized Steel",F20="Yes")),(AND(G20="Galvanized Steel",F20="Unknown")),(AND(G20="Galvanized Steel",F20="")))),"GRR",IF((OR((AND(K20="Galvanized Steel",F20="Yes")),(AND(K20="Galvanized Steel",F20="Unknown")),(AND(K20="Galvanized Steel",F20="")))),"GRR",IF((OR((AND(K20="Galvanized Steel",H20="Yes")),(AND(K20="Galvanized Steel",H20="Unknown")),(AND(H20="Galvanized Steel",F20="")))),"GRR",IF((OR(G20="",G20="Unknown")),"Unknown",IF((OR(K20="",K20="Unknown")),"Unknown","Non-Lead")))))))</f>
        <v>Non-Lead</v>
      </c>
      <c r="V20" t="str">
        <f>IF((AND(N20="Single Family",U20="Lead")),"Tier 1",IF((AND(N20="Multi-Family",U20="Lead")),"Tier 2",IF(U20="GRR","Tier 3",IF(OR((AND(N20="Single Family",R20="Before 1989",OR(P20="Copper",Q20="Copper"))),(AND(N20="Single Family",OR(P20="Copper Pipe with Lead Solder",Q20="Copper Pipe with Lead Solder")))),"Tier 4","Tier 5"))))</f>
        <v>Tier 5</v>
      </c>
      <c r="W20" t="str">
        <f>IF((OR(U20="Lead",U20="GRR")),"Yes","No")</f>
        <v>No</v>
      </c>
      <c r="X20" t="str">
        <f>IF((OR(U20="Lead",U20="GRR")),"Yes",IF((OR(E20="Yes",E20="",E20="Unknown")),"Yes","No"))</f>
        <v>No</v>
      </c>
      <c r="Y20" t="str">
        <f>IF(X20="Yes", "Yes", "No")</f>
        <v>No</v>
      </c>
      <c r="Z20" s="29" t="s">
        <v>939</v>
      </c>
    </row>
    <row r="21" spans="1:26" ht="15.75" customHeight="1">
      <c r="A21" s="29" t="s">
        <v>101</v>
      </c>
      <c r="B21" s="30" t="s">
        <v>154</v>
      </c>
      <c r="C21" s="29" t="s">
        <v>155</v>
      </c>
      <c r="D21" s="29" t="s">
        <v>104</v>
      </c>
      <c r="E21" s="29" t="s">
        <v>105</v>
      </c>
      <c r="F21" s="29" t="s">
        <v>106</v>
      </c>
      <c r="G21" s="29" t="s">
        <v>104</v>
      </c>
      <c r="H21" s="29" t="s">
        <v>106</v>
      </c>
      <c r="I21" s="31" t="s">
        <v>107</v>
      </c>
      <c r="J21" s="6" t="s">
        <v>108</v>
      </c>
      <c r="K21" s="29" t="s">
        <v>104</v>
      </c>
      <c r="L21" s="29" t="s">
        <v>107</v>
      </c>
      <c r="M21" s="6" t="s">
        <v>108</v>
      </c>
      <c r="N21" s="29" t="s">
        <v>109</v>
      </c>
      <c r="O21" s="29" t="s">
        <v>106</v>
      </c>
      <c r="P21" s="29" t="s">
        <v>105</v>
      </c>
      <c r="Q21" s="29" t="s">
        <v>118</v>
      </c>
      <c r="R21" s="32" t="s">
        <v>114</v>
      </c>
      <c r="S21" s="29" t="s">
        <v>106</v>
      </c>
      <c r="T21" t="str">
        <f>IF((OR(E21="Lead",E21="", E21="Unknown")),"Yes","No")</f>
        <v>No</v>
      </c>
      <c r="U21" t="str">
        <f>IF((OR(G21="Lead")),"Lead",IF((OR(K21="Lead")),"Lead",IF((OR((AND(G21="Galvanized Steel",F21="Yes")),(AND(G21="Galvanized Steel",F21="Unknown")),(AND(G21="Galvanized Steel",F21="")))),"GRR",IF((OR((AND(K21="Galvanized Steel",F21="Yes")),(AND(K21="Galvanized Steel",F21="Unknown")),(AND(K21="Galvanized Steel",F21="")))),"GRR",IF((OR((AND(K21="Galvanized Steel",H21="Yes")),(AND(K21="Galvanized Steel",H21="Unknown")),(AND(H21="Galvanized Steel",F21="")))),"GRR",IF((OR(G21="",G21="Unknown")),"Unknown",IF((OR(K21="",K21="Unknown")),"Unknown","Non-Lead")))))))</f>
        <v>Non-Lead</v>
      </c>
      <c r="V21" t="str">
        <f>IF((AND(N21="Single Family",U21="Lead")),"Tier 1",IF((AND(N21="Multi-Family",U21="Lead")),"Tier 2",IF(U21="GRR","Tier 3",IF(OR((AND(N21="Single Family",R21="Before 1989",OR(P21="Copper",Q21="Copper"))),(AND(N21="Single Family",OR(P21="Copper Pipe with Lead Solder",Q21="Copper Pipe with Lead Solder")))),"Tier 4","Tier 5"))))</f>
        <v>Tier 4</v>
      </c>
      <c r="W21" t="str">
        <f>IF((OR(U21="Lead",U21="GRR")),"Yes","No")</f>
        <v>No</v>
      </c>
      <c r="X21" t="str">
        <f>IF((OR(U21="Lead",U21="GRR")),"Yes",IF((OR(E21="Yes",E21="",E21="Unknown")),"Yes","No"))</f>
        <v>No</v>
      </c>
      <c r="Y21" t="str">
        <f>IF(X21="Yes", "Yes", "No")</f>
        <v>No</v>
      </c>
      <c r="Z21" s="29" t="s">
        <v>939</v>
      </c>
    </row>
    <row r="22" spans="1:26" ht="15.75" customHeight="1">
      <c r="A22" s="29" t="s">
        <v>101</v>
      </c>
      <c r="B22" s="30" t="s">
        <v>156</v>
      </c>
      <c r="C22" s="29" t="s">
        <v>157</v>
      </c>
      <c r="D22" s="29" t="s">
        <v>104</v>
      </c>
      <c r="E22" s="29" t="s">
        <v>105</v>
      </c>
      <c r="F22" s="29" t="s">
        <v>106</v>
      </c>
      <c r="G22" s="29" t="s">
        <v>104</v>
      </c>
      <c r="H22" s="29" t="s">
        <v>106</v>
      </c>
      <c r="I22" s="31" t="s">
        <v>107</v>
      </c>
      <c r="J22" s="33">
        <v>1987</v>
      </c>
      <c r="K22" s="29" t="s">
        <v>104</v>
      </c>
      <c r="L22" s="29" t="s">
        <v>107</v>
      </c>
      <c r="M22" s="33">
        <v>1987</v>
      </c>
      <c r="N22" s="29" t="s">
        <v>109</v>
      </c>
      <c r="O22" s="29" t="s">
        <v>106</v>
      </c>
      <c r="P22" s="29" t="s">
        <v>104</v>
      </c>
      <c r="Q22" s="29" t="s">
        <v>118</v>
      </c>
      <c r="R22" s="32" t="s">
        <v>114</v>
      </c>
      <c r="S22" s="29" t="s">
        <v>106</v>
      </c>
      <c r="T22" t="str">
        <f>IF((OR(E22="Lead",E22="", E22="Unknown")),"Yes","No")</f>
        <v>No</v>
      </c>
      <c r="U22" t="str">
        <f>IF((OR(G22="Lead")),"Lead",IF((OR(K22="Lead")),"Lead",IF((OR((AND(G22="Galvanized Steel",F22="Yes")),(AND(G22="Galvanized Steel",F22="Unknown")),(AND(G22="Galvanized Steel",F22="")))),"GRR",IF((OR((AND(K22="Galvanized Steel",F22="Yes")),(AND(K22="Galvanized Steel",F22="Unknown")),(AND(K22="Galvanized Steel",F22="")))),"GRR",IF((OR((AND(K22="Galvanized Steel",H22="Yes")),(AND(K22="Galvanized Steel",H22="Unknown")),(AND(H22="Galvanized Steel",F22="")))),"GRR",IF((OR(G22="",G22="Unknown")),"Unknown",IF((OR(K22="",K22="Unknown")),"Unknown","Non-Lead")))))))</f>
        <v>Non-Lead</v>
      </c>
      <c r="V22" t="str">
        <f>IF((AND(N22="Single Family",U22="Lead")),"Tier 1",IF((AND(N22="Multi-Family",U22="Lead")),"Tier 2",IF(U22="GRR","Tier 3",IF(OR((AND(N22="Single Family",R22="Before 1989",OR(P22="Copper",Q22="Copper"))),(AND(N22="Single Family",OR(P22="Copper Pipe with Lead Solder",Q22="Copper Pipe with Lead Solder")))),"Tier 4","Tier 5"))))</f>
        <v>Tier 5</v>
      </c>
      <c r="W22" t="str">
        <f>IF((OR(U22="Lead",U22="GRR")),"Yes","No")</f>
        <v>No</v>
      </c>
      <c r="X22" t="str">
        <f>IF((OR(U22="Lead",U22="GRR")),"Yes",IF((OR(E22="Yes",E22="",E22="Unknown")),"Yes","No"))</f>
        <v>No</v>
      </c>
      <c r="Y22" t="str">
        <f>IF(X22="Yes", "Yes", "No")</f>
        <v>No</v>
      </c>
      <c r="Z22" s="29" t="s">
        <v>939</v>
      </c>
    </row>
    <row r="23" spans="1:26" ht="15.75" customHeight="1">
      <c r="A23" s="29" t="s">
        <v>101</v>
      </c>
      <c r="B23" s="30" t="s">
        <v>158</v>
      </c>
      <c r="C23" s="29" t="s">
        <v>159</v>
      </c>
      <c r="D23" s="29" t="s">
        <v>104</v>
      </c>
      <c r="E23" s="29" t="s">
        <v>105</v>
      </c>
      <c r="F23" s="29" t="s">
        <v>106</v>
      </c>
      <c r="G23" s="29" t="s">
        <v>104</v>
      </c>
      <c r="H23" s="29" t="s">
        <v>106</v>
      </c>
      <c r="I23" s="31" t="s">
        <v>107</v>
      </c>
      <c r="J23" s="6" t="s">
        <v>108</v>
      </c>
      <c r="K23" s="29" t="s">
        <v>104</v>
      </c>
      <c r="L23" s="29" t="s">
        <v>107</v>
      </c>
      <c r="M23" s="6" t="s">
        <v>108</v>
      </c>
      <c r="N23" s="29" t="s">
        <v>109</v>
      </c>
      <c r="O23" s="29" t="s">
        <v>108</v>
      </c>
      <c r="P23" s="29" t="s">
        <v>108</v>
      </c>
      <c r="Q23" s="29" t="s">
        <v>108</v>
      </c>
      <c r="R23" s="32" t="s">
        <v>108</v>
      </c>
      <c r="S23" s="29" t="s">
        <v>106</v>
      </c>
      <c r="T23" t="str">
        <f>IF((OR(E23="Lead",E23="", E23="Unknown")),"Yes","No")</f>
        <v>No</v>
      </c>
      <c r="U23" t="str">
        <f>IF((OR(G23="Lead")),"Lead",IF((OR(K23="Lead")),"Lead",IF((OR((AND(G23="Galvanized Steel",F23="Yes")),(AND(G23="Galvanized Steel",F23="Unknown")),(AND(G23="Galvanized Steel",F23="")))),"GRR",IF((OR((AND(K23="Galvanized Steel",F23="Yes")),(AND(K23="Galvanized Steel",F23="Unknown")),(AND(K23="Galvanized Steel",F23="")))),"GRR",IF((OR((AND(K23="Galvanized Steel",H23="Yes")),(AND(K23="Galvanized Steel",H23="Unknown")),(AND(H23="Galvanized Steel",F23="")))),"GRR",IF((OR(G23="",G23="Unknown")),"Unknown",IF((OR(K23="",K23="Unknown")),"Unknown","Non-Lead")))))))</f>
        <v>Non-Lead</v>
      </c>
      <c r="V23" t="str">
        <f>IF((AND(N23="Single Family",U23="Lead")),"Tier 1",IF((AND(N23="Multi-Family",U23="Lead")),"Tier 2",IF(U23="GRR","Tier 3",IF(OR((AND(N23="Single Family",R23="Before 1989",OR(P23="Copper",Q23="Copper"))),(AND(N23="Single Family",OR(P23="Copper Pipe with Lead Solder",Q23="Copper Pipe with Lead Solder")))),"Tier 4","Tier 5"))))</f>
        <v>Tier 5</v>
      </c>
      <c r="W23" t="str">
        <f>IF((OR(U23="Lead",U23="GRR")),"Yes","No")</f>
        <v>No</v>
      </c>
      <c r="X23" t="str">
        <f>IF((OR(U23="Lead",U23="GRR")),"Yes",IF((OR(E23="Yes",E23="",E23="Unknown")),"Yes","No"))</f>
        <v>No</v>
      </c>
      <c r="Y23" t="str">
        <f>IF(X23="Yes", "Yes", "No")</f>
        <v>No</v>
      </c>
      <c r="Z23" s="29" t="s">
        <v>939</v>
      </c>
    </row>
    <row r="24" spans="1:26" ht="15.75" customHeight="1">
      <c r="A24" s="29" t="s">
        <v>101</v>
      </c>
      <c r="B24" s="30" t="s">
        <v>160</v>
      </c>
      <c r="C24" s="29" t="s">
        <v>161</v>
      </c>
      <c r="D24" s="29" t="s">
        <v>104</v>
      </c>
      <c r="E24" s="29" t="s">
        <v>105</v>
      </c>
      <c r="F24" s="29" t="s">
        <v>106</v>
      </c>
      <c r="G24" s="29" t="s">
        <v>104</v>
      </c>
      <c r="H24" s="29" t="s">
        <v>106</v>
      </c>
      <c r="I24" s="31" t="s">
        <v>107</v>
      </c>
      <c r="J24" s="33">
        <v>1980</v>
      </c>
      <c r="K24" s="29" t="s">
        <v>104</v>
      </c>
      <c r="L24" s="29" t="s">
        <v>107</v>
      </c>
      <c r="M24" s="33">
        <v>1980</v>
      </c>
      <c r="N24" s="29" t="s">
        <v>109</v>
      </c>
      <c r="O24" s="29" t="s">
        <v>106</v>
      </c>
      <c r="P24" s="29" t="s">
        <v>162</v>
      </c>
      <c r="Q24" s="29" t="s">
        <v>104</v>
      </c>
      <c r="R24" s="32" t="s">
        <v>114</v>
      </c>
      <c r="S24" s="29" t="s">
        <v>184</v>
      </c>
      <c r="T24" t="str">
        <f>IF((OR(E24="Lead",E24="", E24="Unknown")),"Yes","No")</f>
        <v>No</v>
      </c>
      <c r="U24" t="str">
        <f>IF((OR(G24="Lead")),"Lead",IF((OR(K24="Lead")),"Lead",IF((OR((AND(G24="Galvanized Steel",F24="Yes")),(AND(G24="Galvanized Steel",F24="Unknown")),(AND(G24="Galvanized Steel",F24="")))),"GRR",IF((OR((AND(K24="Galvanized Steel",F24="Yes")),(AND(K24="Galvanized Steel",F24="Unknown")),(AND(K24="Galvanized Steel",F24="")))),"GRR",IF((OR((AND(K24="Galvanized Steel",H24="Yes")),(AND(K24="Galvanized Steel",H24="Unknown")),(AND(H24="Galvanized Steel",F24="")))),"GRR",IF((OR(G24="",G24="Unknown")),"Unknown",IF((OR(K24="",K24="Unknown")),"Unknown","Non-Lead")))))))</f>
        <v>Non-Lead</v>
      </c>
      <c r="V24" t="str">
        <f>IF((AND(N24="Single Family",U24="Lead")),"Tier 1",IF((AND(N24="Multi-Family",U24="Lead")),"Tier 2",IF(U24="GRR","Tier 3",IF(OR((AND(N24="Single Family",R24="Before 1989",OR(P24="Copper",Q24="Copper"))),(AND(N24="Single Family",OR(P24="Copper Pipe with Lead Solder",Q24="Copper Pipe with Lead Solder")))),"Tier 4","Tier 5"))))</f>
        <v>Tier 4</v>
      </c>
      <c r="W24" t="str">
        <f>IF((OR(U24="Lead",U24="GRR")),"Yes","No")</f>
        <v>No</v>
      </c>
      <c r="X24" t="str">
        <f>IF((OR(U24="Lead",U24="GRR")),"Yes",IF((OR(E24="Yes",E24="",E24="Unknown")),"Yes","No"))</f>
        <v>No</v>
      </c>
      <c r="Y24" t="str">
        <f>IF(X24="Yes", "Yes", "No")</f>
        <v>No</v>
      </c>
      <c r="Z24" s="29" t="s">
        <v>939</v>
      </c>
    </row>
    <row r="25" spans="1:26" ht="15.75" customHeight="1">
      <c r="A25" s="29" t="s">
        <v>101</v>
      </c>
      <c r="B25" s="30" t="s">
        <v>163</v>
      </c>
      <c r="C25" s="29" t="s">
        <v>164</v>
      </c>
      <c r="D25" s="29" t="s">
        <v>104</v>
      </c>
      <c r="E25" s="29" t="s">
        <v>105</v>
      </c>
      <c r="F25" s="29" t="s">
        <v>106</v>
      </c>
      <c r="G25" s="29" t="s">
        <v>104</v>
      </c>
      <c r="H25" s="29" t="s">
        <v>106</v>
      </c>
      <c r="I25" s="31" t="s">
        <v>107</v>
      </c>
      <c r="J25" s="6" t="s">
        <v>108</v>
      </c>
      <c r="K25" s="29" t="s">
        <v>104</v>
      </c>
      <c r="L25" s="29" t="s">
        <v>107</v>
      </c>
      <c r="M25" s="6" t="s">
        <v>108</v>
      </c>
      <c r="N25" s="29" t="s">
        <v>109</v>
      </c>
      <c r="O25" s="29" t="s">
        <v>108</v>
      </c>
      <c r="P25" s="29" t="s">
        <v>108</v>
      </c>
      <c r="Q25" s="29" t="s">
        <v>108</v>
      </c>
      <c r="R25" s="32" t="s">
        <v>108</v>
      </c>
      <c r="S25" s="29" t="s">
        <v>106</v>
      </c>
      <c r="T25" t="str">
        <f>IF((OR(E25="Lead",E25="", E25="Unknown")),"Yes","No")</f>
        <v>No</v>
      </c>
      <c r="U25" t="str">
        <f>IF((OR(G25="Lead")),"Lead",IF((OR(K25="Lead")),"Lead",IF((OR((AND(G25="Galvanized Steel",F25="Yes")),(AND(G25="Galvanized Steel",F25="Unknown")),(AND(G25="Galvanized Steel",F25="")))),"GRR",IF((OR((AND(K25="Galvanized Steel",F25="Yes")),(AND(K25="Galvanized Steel",F25="Unknown")),(AND(K25="Galvanized Steel",F25="")))),"GRR",IF((OR((AND(K25="Galvanized Steel",H25="Yes")),(AND(K25="Galvanized Steel",H25="Unknown")),(AND(H25="Galvanized Steel",F25="")))),"GRR",IF((OR(G25="",G25="Unknown")),"Unknown",IF((OR(K25="",K25="Unknown")),"Unknown","Non-Lead")))))))</f>
        <v>Non-Lead</v>
      </c>
      <c r="V25" t="str">
        <f>IF((AND(N25="Single Family",U25="Lead")),"Tier 1",IF((AND(N25="Multi-Family",U25="Lead")),"Tier 2",IF(U25="GRR","Tier 3",IF(OR((AND(N25="Single Family",R25="Before 1989",OR(P25="Copper",Q25="Copper"))),(AND(N25="Single Family",OR(P25="Copper Pipe with Lead Solder",Q25="Copper Pipe with Lead Solder")))),"Tier 4","Tier 5"))))</f>
        <v>Tier 5</v>
      </c>
      <c r="W25" t="str">
        <f>IF((OR(U25="Lead",U25="GRR")),"Yes","No")</f>
        <v>No</v>
      </c>
      <c r="X25" t="str">
        <f>IF((OR(U25="Lead",U25="GRR")),"Yes",IF((OR(E25="Yes",E25="",E25="Unknown")),"Yes","No"))</f>
        <v>No</v>
      </c>
      <c r="Y25" t="str">
        <f>IF(X25="Yes", "Yes", "No")</f>
        <v>No</v>
      </c>
      <c r="Z25" s="29" t="s">
        <v>939</v>
      </c>
    </row>
    <row r="26" spans="1:26" ht="15.75" customHeight="1">
      <c r="A26" s="29" t="s">
        <v>101</v>
      </c>
      <c r="B26" s="30" t="s">
        <v>165</v>
      </c>
      <c r="C26" s="29" t="s">
        <v>166</v>
      </c>
      <c r="D26" s="29" t="s">
        <v>104</v>
      </c>
      <c r="E26" s="29" t="s">
        <v>105</v>
      </c>
      <c r="F26" s="29" t="s">
        <v>106</v>
      </c>
      <c r="G26" s="29" t="s">
        <v>104</v>
      </c>
      <c r="H26" s="29" t="s">
        <v>106</v>
      </c>
      <c r="I26" s="31" t="s">
        <v>107</v>
      </c>
      <c r="J26" s="6" t="s">
        <v>108</v>
      </c>
      <c r="K26" s="29" t="s">
        <v>104</v>
      </c>
      <c r="L26" s="29" t="s">
        <v>107</v>
      </c>
      <c r="M26" s="6" t="s">
        <v>108</v>
      </c>
      <c r="N26" s="29" t="s">
        <v>109</v>
      </c>
      <c r="O26" s="29" t="s">
        <v>108</v>
      </c>
      <c r="P26" s="29" t="s">
        <v>108</v>
      </c>
      <c r="Q26" s="29" t="s">
        <v>108</v>
      </c>
      <c r="R26" s="32" t="s">
        <v>108</v>
      </c>
      <c r="S26" s="29" t="s">
        <v>106</v>
      </c>
      <c r="T26" t="str">
        <f>IF((OR(E26="Lead",E26="", E26="Unknown")),"Yes","No")</f>
        <v>No</v>
      </c>
      <c r="U26" t="str">
        <f>IF((OR(G26="Lead")),"Lead",IF((OR(K26="Lead")),"Lead",IF((OR((AND(G26="Galvanized Steel",F26="Yes")),(AND(G26="Galvanized Steel",F26="Unknown")),(AND(G26="Galvanized Steel",F26="")))),"GRR",IF((OR((AND(K26="Galvanized Steel",F26="Yes")),(AND(K26="Galvanized Steel",F26="Unknown")),(AND(K26="Galvanized Steel",F26="")))),"GRR",IF((OR((AND(K26="Galvanized Steel",H26="Yes")),(AND(K26="Galvanized Steel",H26="Unknown")),(AND(H26="Galvanized Steel",F26="")))),"GRR",IF((OR(G26="",G26="Unknown")),"Unknown",IF((OR(K26="",K26="Unknown")),"Unknown","Non-Lead")))))))</f>
        <v>Non-Lead</v>
      </c>
      <c r="V26" t="str">
        <f>IF((AND(N26="Single Family",U26="Lead")),"Tier 1",IF((AND(N26="Multi-Family",U26="Lead")),"Tier 2",IF(U26="GRR","Tier 3",IF(OR((AND(N26="Single Family",R26="Before 1989",OR(P26="Copper",Q26="Copper"))),(AND(N26="Single Family",OR(P26="Copper Pipe with Lead Solder",Q26="Copper Pipe with Lead Solder")))),"Tier 4","Tier 5"))))</f>
        <v>Tier 5</v>
      </c>
      <c r="W26" t="str">
        <f>IF((OR(U26="Lead",U26="GRR")),"Yes","No")</f>
        <v>No</v>
      </c>
      <c r="X26" t="str">
        <f>IF((OR(U26="Lead",U26="GRR")),"Yes",IF((OR(E26="Yes",E26="",E26="Unknown")),"Yes","No"))</f>
        <v>No</v>
      </c>
      <c r="Y26" t="str">
        <f>IF(X26="Yes", "Yes", "No")</f>
        <v>No</v>
      </c>
      <c r="Z26" s="29" t="s">
        <v>939</v>
      </c>
    </row>
    <row r="27" spans="1:26" ht="15.75" customHeight="1">
      <c r="A27" s="29" t="s">
        <v>101</v>
      </c>
      <c r="B27" s="30" t="s">
        <v>167</v>
      </c>
      <c r="C27" s="29" t="s">
        <v>168</v>
      </c>
      <c r="D27" s="29" t="s">
        <v>104</v>
      </c>
      <c r="E27" s="29" t="s">
        <v>105</v>
      </c>
      <c r="F27" s="29" t="s">
        <v>106</v>
      </c>
      <c r="G27" s="29" t="s">
        <v>104</v>
      </c>
      <c r="H27" s="29" t="s">
        <v>106</v>
      </c>
      <c r="I27" s="31" t="s">
        <v>107</v>
      </c>
      <c r="J27" s="33">
        <v>1987</v>
      </c>
      <c r="K27" s="29" t="s">
        <v>104</v>
      </c>
      <c r="L27" s="29" t="s">
        <v>107</v>
      </c>
      <c r="M27" s="33">
        <v>1987</v>
      </c>
      <c r="N27" s="29" t="s">
        <v>109</v>
      </c>
      <c r="O27" s="29" t="s">
        <v>106</v>
      </c>
      <c r="P27" s="29" t="s">
        <v>104</v>
      </c>
      <c r="Q27" s="29" t="s">
        <v>108</v>
      </c>
      <c r="R27" s="32" t="s">
        <v>119</v>
      </c>
      <c r="S27" s="29" t="s">
        <v>106</v>
      </c>
      <c r="T27" t="str">
        <f>IF((OR(E27="Lead",E27="", E27="Unknown")),"Yes","No")</f>
        <v>No</v>
      </c>
      <c r="U27" t="str">
        <f>IF((OR(G27="Lead")),"Lead",IF((OR(K27="Lead")),"Lead",IF((OR((AND(G27="Galvanized Steel",F27="Yes")),(AND(G27="Galvanized Steel",F27="Unknown")),(AND(G27="Galvanized Steel",F27="")))),"GRR",IF((OR((AND(K27="Galvanized Steel",F27="Yes")),(AND(K27="Galvanized Steel",F27="Unknown")),(AND(K27="Galvanized Steel",F27="")))),"GRR",IF((OR((AND(K27="Galvanized Steel",H27="Yes")),(AND(K27="Galvanized Steel",H27="Unknown")),(AND(H27="Galvanized Steel",F27="")))),"GRR",IF((OR(G27="",G27="Unknown")),"Unknown",IF((OR(K27="",K27="Unknown")),"Unknown","Non-Lead")))))))</f>
        <v>Non-Lead</v>
      </c>
      <c r="V27" t="str">
        <f>IF((AND(N27="Single Family",U27="Lead")),"Tier 1",IF((AND(N27="Multi-Family",U27="Lead")),"Tier 2",IF(U27="GRR","Tier 3",IF(OR((AND(N27="Single Family",R27="Before 1989",OR(P27="Copper",Q27="Copper"))),(AND(N27="Single Family",OR(P27="Copper Pipe with Lead Solder",Q27="Copper Pipe with Lead Solder")))),"Tier 4","Tier 5"))))</f>
        <v>Tier 5</v>
      </c>
      <c r="W27" t="str">
        <f>IF((OR(U27="Lead",U27="GRR")),"Yes","No")</f>
        <v>No</v>
      </c>
      <c r="X27" t="str">
        <f>IF((OR(U27="Lead",U27="GRR")),"Yes",IF((OR(E27="Yes",E27="",E27="Unknown")),"Yes","No"))</f>
        <v>No</v>
      </c>
      <c r="Y27" t="str">
        <f>IF(X27="Yes", "Yes", "No")</f>
        <v>No</v>
      </c>
      <c r="Z27" s="29" t="s">
        <v>939</v>
      </c>
    </row>
    <row r="28" spans="1:26" ht="15.75" customHeight="1">
      <c r="A28" s="29" t="s">
        <v>101</v>
      </c>
      <c r="B28" s="30" t="s">
        <v>169</v>
      </c>
      <c r="C28" s="29" t="s">
        <v>170</v>
      </c>
      <c r="D28" s="29" t="s">
        <v>104</v>
      </c>
      <c r="E28" s="29" t="s">
        <v>105</v>
      </c>
      <c r="F28" s="29" t="s">
        <v>106</v>
      </c>
      <c r="G28" s="29" t="s">
        <v>104</v>
      </c>
      <c r="H28" s="29" t="s">
        <v>106</v>
      </c>
      <c r="I28" s="31" t="s">
        <v>107</v>
      </c>
      <c r="J28" s="33">
        <v>1981</v>
      </c>
      <c r="K28" s="29" t="s">
        <v>104</v>
      </c>
      <c r="L28" s="29" t="s">
        <v>107</v>
      </c>
      <c r="M28" s="33">
        <v>1981</v>
      </c>
      <c r="N28" s="29" t="s">
        <v>109</v>
      </c>
      <c r="O28" s="29" t="s">
        <v>106</v>
      </c>
      <c r="P28" s="29" t="s">
        <v>104</v>
      </c>
      <c r="Q28" s="29" t="s">
        <v>105</v>
      </c>
      <c r="R28" s="32" t="s">
        <v>119</v>
      </c>
      <c r="S28" s="29" t="s">
        <v>106</v>
      </c>
      <c r="T28" t="str">
        <f>IF((OR(E28="Lead",E28="", E28="Unknown")),"Yes","No")</f>
        <v>No</v>
      </c>
      <c r="U28" t="str">
        <f>IF((OR(G28="Lead")),"Lead",IF((OR(K28="Lead")),"Lead",IF((OR((AND(G28="Galvanized Steel",F28="Yes")),(AND(G28="Galvanized Steel",F28="Unknown")),(AND(G28="Galvanized Steel",F28="")))),"GRR",IF((OR((AND(K28="Galvanized Steel",F28="Yes")),(AND(K28="Galvanized Steel",F28="Unknown")),(AND(K28="Galvanized Steel",F28="")))),"GRR",IF((OR((AND(K28="Galvanized Steel",H28="Yes")),(AND(K28="Galvanized Steel",H28="Unknown")),(AND(H28="Galvanized Steel",F28="")))),"GRR",IF((OR(G28="",G28="Unknown")),"Unknown",IF((OR(K28="",K28="Unknown")),"Unknown","Non-Lead")))))))</f>
        <v>Non-Lead</v>
      </c>
      <c r="V28" t="str">
        <f>IF((AND(N28="Single Family",U28="Lead")),"Tier 1",IF((AND(N28="Multi-Family",U28="Lead")),"Tier 2",IF(U28="GRR","Tier 3",IF(OR((AND(N28="Single Family",R28="Before 1989",OR(P28="Copper",Q28="Copper"))),(AND(N28="Single Family",OR(P28="Copper Pipe with Lead Solder",Q28="Copper Pipe with Lead Solder")))),"Tier 4","Tier 5"))))</f>
        <v>Tier 5</v>
      </c>
      <c r="W28" t="str">
        <f>IF((OR(U28="Lead",U28="GRR")),"Yes","No")</f>
        <v>No</v>
      </c>
      <c r="X28" t="str">
        <f>IF((OR(U28="Lead",U28="GRR")),"Yes",IF((OR(E28="Yes",E28="",E28="Unknown")),"Yes","No"))</f>
        <v>No</v>
      </c>
      <c r="Y28" t="str">
        <f>IF(X28="Yes", "Yes", "No")</f>
        <v>No</v>
      </c>
      <c r="Z28" s="29" t="s">
        <v>939</v>
      </c>
    </row>
    <row r="29" spans="1:26" ht="15.75" customHeight="1">
      <c r="A29" s="29" t="s">
        <v>101</v>
      </c>
      <c r="B29" s="30" t="s">
        <v>171</v>
      </c>
      <c r="C29" s="29" t="s">
        <v>172</v>
      </c>
      <c r="D29" s="29" t="s">
        <v>104</v>
      </c>
      <c r="E29" s="29" t="s">
        <v>105</v>
      </c>
      <c r="F29" s="29" t="s">
        <v>106</v>
      </c>
      <c r="G29" s="29" t="s">
        <v>104</v>
      </c>
      <c r="H29" s="29" t="s">
        <v>106</v>
      </c>
      <c r="I29" s="31" t="s">
        <v>107</v>
      </c>
      <c r="J29" s="33">
        <v>2023</v>
      </c>
      <c r="K29" s="29" t="s">
        <v>118</v>
      </c>
      <c r="L29" s="29" t="s">
        <v>107</v>
      </c>
      <c r="M29" s="33">
        <v>2023</v>
      </c>
      <c r="N29" s="29" t="s">
        <v>109</v>
      </c>
      <c r="O29" s="29" t="s">
        <v>108</v>
      </c>
      <c r="P29" s="29" t="s">
        <v>104</v>
      </c>
      <c r="Q29" s="29" t="s">
        <v>104</v>
      </c>
      <c r="R29" s="32" t="s">
        <v>153</v>
      </c>
      <c r="S29" s="29" t="s">
        <v>106</v>
      </c>
      <c r="T29" t="str">
        <f>IF((OR(E29="Lead",E29="", E29="Unknown")),"Yes","No")</f>
        <v>No</v>
      </c>
      <c r="U29" t="str">
        <f>IF((OR(G29="Lead")),"Lead",IF((OR(K29="Lead")),"Lead",IF((OR((AND(G29="Galvanized Steel",F29="Yes")),(AND(G29="Galvanized Steel",F29="Unknown")),(AND(G29="Galvanized Steel",F29="")))),"GRR",IF((OR((AND(K29="Galvanized Steel",F29="Yes")),(AND(K29="Galvanized Steel",F29="Unknown")),(AND(K29="Galvanized Steel",F29="")))),"GRR",IF((OR((AND(K29="Galvanized Steel",H29="Yes")),(AND(K29="Galvanized Steel",H29="Unknown")),(AND(H29="Galvanized Steel",F29="")))),"GRR",IF((OR(G29="",G29="Unknown")),"Unknown",IF((OR(K29="",K29="Unknown")),"Unknown","Non-Lead")))))))</f>
        <v>Non-Lead</v>
      </c>
      <c r="V29" t="str">
        <f>IF((AND(N29="Single Family",U29="Lead")),"Tier 1",IF((AND(N29="Multi-Family",U29="Lead")),"Tier 2",IF(U29="GRR","Tier 3",IF(OR((AND(N29="Single Family",R29="Before 1989",OR(P29="Copper",Q29="Copper"))),(AND(N29="Single Family",OR(P29="Copper Pipe with Lead Solder",Q29="Copper Pipe with Lead Solder")))),"Tier 4","Tier 5"))))</f>
        <v>Tier 5</v>
      </c>
      <c r="W29" t="str">
        <f>IF((OR(U29="Lead",U29="GRR")),"Yes","No")</f>
        <v>No</v>
      </c>
      <c r="X29" t="str">
        <f>IF((OR(U29="Lead",U29="GRR")),"Yes",IF((OR(E29="Yes",E29="",E29="Unknown")),"Yes","No"))</f>
        <v>No</v>
      </c>
      <c r="Y29" t="str">
        <f>IF(X29="Yes", "Yes", "No")</f>
        <v>No</v>
      </c>
      <c r="Z29" s="29" t="s">
        <v>939</v>
      </c>
    </row>
    <row r="30" spans="1:26" ht="15.75" customHeight="1">
      <c r="A30" s="29" t="s">
        <v>101</v>
      </c>
      <c r="B30" s="30" t="s">
        <v>173</v>
      </c>
      <c r="C30" s="29" t="s">
        <v>174</v>
      </c>
      <c r="D30" s="29" t="s">
        <v>104</v>
      </c>
      <c r="E30" s="29" t="s">
        <v>105</v>
      </c>
      <c r="F30" s="29" t="s">
        <v>106</v>
      </c>
      <c r="G30" s="29" t="s">
        <v>104</v>
      </c>
      <c r="H30" s="29" t="s">
        <v>106</v>
      </c>
      <c r="I30" s="31" t="s">
        <v>107</v>
      </c>
      <c r="J30" s="6" t="s">
        <v>108</v>
      </c>
      <c r="K30" s="29" t="s">
        <v>104</v>
      </c>
      <c r="L30" s="29" t="s">
        <v>107</v>
      </c>
      <c r="M30" s="6" t="s">
        <v>108</v>
      </c>
      <c r="N30" s="29" t="s">
        <v>109</v>
      </c>
      <c r="O30" s="29" t="s">
        <v>108</v>
      </c>
      <c r="P30" s="29" t="s">
        <v>108</v>
      </c>
      <c r="Q30" s="29" t="s">
        <v>108</v>
      </c>
      <c r="R30" s="32" t="s">
        <v>108</v>
      </c>
      <c r="S30" s="29" t="s">
        <v>106</v>
      </c>
      <c r="T30" t="str">
        <f>IF((OR(E30="Lead",E30="", E30="Unknown")),"Yes","No")</f>
        <v>No</v>
      </c>
      <c r="U30" t="str">
        <f>IF((OR(G30="Lead")),"Lead",IF((OR(K30="Lead")),"Lead",IF((OR((AND(G30="Galvanized Steel",F30="Yes")),(AND(G30="Galvanized Steel",F30="Unknown")),(AND(G30="Galvanized Steel",F30="")))),"GRR",IF((OR((AND(K30="Galvanized Steel",F30="Yes")),(AND(K30="Galvanized Steel",F30="Unknown")),(AND(K30="Galvanized Steel",F30="")))),"GRR",IF((OR((AND(K30="Galvanized Steel",H30="Yes")),(AND(K30="Galvanized Steel",H30="Unknown")),(AND(H30="Galvanized Steel",F30="")))),"GRR",IF((OR(G30="",G30="Unknown")),"Unknown",IF((OR(K30="",K30="Unknown")),"Unknown","Non-Lead")))))))</f>
        <v>Non-Lead</v>
      </c>
      <c r="V30" t="str">
        <f>IF((AND(N30="Single Family",U30="Lead")),"Tier 1",IF((AND(N30="Multi-Family",U30="Lead")),"Tier 2",IF(U30="GRR","Tier 3",IF(OR((AND(N30="Single Family",R30="Before 1989",OR(P30="Copper",Q30="Copper"))),(AND(N30="Single Family",OR(P30="Copper Pipe with Lead Solder",Q30="Copper Pipe with Lead Solder")))),"Tier 4","Tier 5"))))</f>
        <v>Tier 5</v>
      </c>
      <c r="W30" t="str">
        <f>IF((OR(U30="Lead",U30="GRR")),"Yes","No")</f>
        <v>No</v>
      </c>
      <c r="X30" t="str">
        <f>IF((OR(U30="Lead",U30="GRR")),"Yes",IF((OR(E30="Yes",E30="",E30="Unknown")),"Yes","No"))</f>
        <v>No</v>
      </c>
      <c r="Y30" t="str">
        <f>IF(X30="Yes", "Yes", "No")</f>
        <v>No</v>
      </c>
      <c r="Z30" s="29" t="s">
        <v>939</v>
      </c>
    </row>
    <row r="31" spans="1:26" ht="15.75" customHeight="1">
      <c r="A31" s="29" t="s">
        <v>101</v>
      </c>
      <c r="B31" s="30" t="s">
        <v>175</v>
      </c>
      <c r="C31" s="29" t="s">
        <v>176</v>
      </c>
      <c r="D31" s="29" t="s">
        <v>104</v>
      </c>
      <c r="E31" s="29" t="s">
        <v>105</v>
      </c>
      <c r="F31" s="29" t="s">
        <v>106</v>
      </c>
      <c r="G31" s="29" t="s">
        <v>104</v>
      </c>
      <c r="H31" s="29" t="s">
        <v>106</v>
      </c>
      <c r="I31" s="31" t="s">
        <v>107</v>
      </c>
      <c r="J31" s="6" t="s">
        <v>108</v>
      </c>
      <c r="K31" s="29" t="s">
        <v>104</v>
      </c>
      <c r="L31" s="29" t="s">
        <v>107</v>
      </c>
      <c r="M31" s="6" t="s">
        <v>108</v>
      </c>
      <c r="N31" s="29" t="s">
        <v>109</v>
      </c>
      <c r="O31" s="29" t="s">
        <v>108</v>
      </c>
      <c r="P31" s="29" t="s">
        <v>108</v>
      </c>
      <c r="Q31" s="29" t="s">
        <v>108</v>
      </c>
      <c r="R31" s="32" t="s">
        <v>108</v>
      </c>
      <c r="S31" s="29" t="s">
        <v>106</v>
      </c>
      <c r="T31" t="str">
        <f>IF((OR(E31="Lead",E31="", E31="Unknown")),"Yes","No")</f>
        <v>No</v>
      </c>
      <c r="U31" t="str">
        <f>IF((OR(G31="Lead")),"Lead",IF((OR(K31="Lead")),"Lead",IF((OR((AND(G31="Galvanized Steel",F31="Yes")),(AND(G31="Galvanized Steel",F31="Unknown")),(AND(G31="Galvanized Steel",F31="")))),"GRR",IF((OR((AND(K31="Galvanized Steel",F31="Yes")),(AND(K31="Galvanized Steel",F31="Unknown")),(AND(K31="Galvanized Steel",F31="")))),"GRR",IF((OR((AND(K31="Galvanized Steel",H31="Yes")),(AND(K31="Galvanized Steel",H31="Unknown")),(AND(H31="Galvanized Steel",F31="")))),"GRR",IF((OR(G31="",G31="Unknown")),"Unknown",IF((OR(K31="",K31="Unknown")),"Unknown","Non-Lead")))))))</f>
        <v>Non-Lead</v>
      </c>
      <c r="V31" t="str">
        <f>IF((AND(N31="Single Family",U31="Lead")),"Tier 1",IF((AND(N31="Multi-Family",U31="Lead")),"Tier 2",IF(U31="GRR","Tier 3",IF(OR((AND(N31="Single Family",R31="Before 1989",OR(P31="Copper",Q31="Copper"))),(AND(N31="Single Family",OR(P31="Copper Pipe with Lead Solder",Q31="Copper Pipe with Lead Solder")))),"Tier 4","Tier 5"))))</f>
        <v>Tier 5</v>
      </c>
      <c r="W31" t="str">
        <f>IF((OR(U31="Lead",U31="GRR")),"Yes","No")</f>
        <v>No</v>
      </c>
      <c r="X31" t="str">
        <f>IF((OR(U31="Lead",U31="GRR")),"Yes",IF((OR(E31="Yes",E31="",E31="Unknown")),"Yes","No"))</f>
        <v>No</v>
      </c>
      <c r="Y31" t="str">
        <f>IF(X31="Yes", "Yes", "No")</f>
        <v>No</v>
      </c>
      <c r="Z31" s="29" t="s">
        <v>939</v>
      </c>
    </row>
    <row r="32" spans="1:26" ht="15.75" customHeight="1">
      <c r="A32" s="29" t="s">
        <v>101</v>
      </c>
      <c r="B32" s="30" t="s">
        <v>177</v>
      </c>
      <c r="C32" s="29" t="s">
        <v>178</v>
      </c>
      <c r="D32" s="29" t="s">
        <v>104</v>
      </c>
      <c r="E32" s="29" t="s">
        <v>105</v>
      </c>
      <c r="F32" s="29" t="s">
        <v>106</v>
      </c>
      <c r="G32" s="29" t="s">
        <v>104</v>
      </c>
      <c r="H32" s="29" t="s">
        <v>106</v>
      </c>
      <c r="I32" s="31" t="s">
        <v>107</v>
      </c>
      <c r="J32" s="6" t="s">
        <v>108</v>
      </c>
      <c r="K32" s="29" t="s">
        <v>104</v>
      </c>
      <c r="L32" s="29" t="s">
        <v>107</v>
      </c>
      <c r="M32" s="6" t="s">
        <v>108</v>
      </c>
      <c r="N32" s="29" t="s">
        <v>109</v>
      </c>
      <c r="O32" s="29" t="s">
        <v>108</v>
      </c>
      <c r="P32" s="29" t="s">
        <v>108</v>
      </c>
      <c r="Q32" s="29" t="s">
        <v>108</v>
      </c>
      <c r="R32" s="32" t="s">
        <v>108</v>
      </c>
      <c r="S32" s="29" t="s">
        <v>106</v>
      </c>
      <c r="T32" t="str">
        <f>IF((OR(E32="Lead",E32="", E32="Unknown")),"Yes","No")</f>
        <v>No</v>
      </c>
      <c r="U32" t="str">
        <f>IF((OR(G32="Lead")),"Lead",IF((OR(K32="Lead")),"Lead",IF((OR((AND(G32="Galvanized Steel",F32="Yes")),(AND(G32="Galvanized Steel",F32="Unknown")),(AND(G32="Galvanized Steel",F32="")))),"GRR",IF((OR((AND(K32="Galvanized Steel",F32="Yes")),(AND(K32="Galvanized Steel",F32="Unknown")),(AND(K32="Galvanized Steel",F32="")))),"GRR",IF((OR((AND(K32="Galvanized Steel",H32="Yes")),(AND(K32="Galvanized Steel",H32="Unknown")),(AND(H32="Galvanized Steel",F32="")))),"GRR",IF((OR(G32="",G32="Unknown")),"Unknown",IF((OR(K32="",K32="Unknown")),"Unknown","Non-Lead")))))))</f>
        <v>Non-Lead</v>
      </c>
      <c r="V32" t="str">
        <f>IF((AND(N32="Single Family",U32="Lead")),"Tier 1",IF((AND(N32="Multi-Family",U32="Lead")),"Tier 2",IF(U32="GRR","Tier 3",IF(OR((AND(N32="Single Family",R32="Before 1989",OR(P32="Copper",Q32="Copper"))),(AND(N32="Single Family",OR(P32="Copper Pipe with Lead Solder",Q32="Copper Pipe with Lead Solder")))),"Tier 4","Tier 5"))))</f>
        <v>Tier 5</v>
      </c>
      <c r="W32" t="str">
        <f>IF((OR(U32="Lead",U32="GRR")),"Yes","No")</f>
        <v>No</v>
      </c>
      <c r="X32" t="str">
        <f>IF((OR(U32="Lead",U32="GRR")),"Yes",IF((OR(E32="Yes",E32="",E32="Unknown")),"Yes","No"))</f>
        <v>No</v>
      </c>
      <c r="Y32" t="str">
        <f>IF(X32="Yes", "Yes", "No")</f>
        <v>No</v>
      </c>
      <c r="Z32" s="29" t="s">
        <v>939</v>
      </c>
    </row>
    <row r="33" spans="1:26" ht="15.75" customHeight="1">
      <c r="A33" s="29" t="s">
        <v>101</v>
      </c>
      <c r="B33" s="30" t="s">
        <v>179</v>
      </c>
      <c r="C33" s="29" t="s">
        <v>180</v>
      </c>
      <c r="D33" s="29" t="s">
        <v>104</v>
      </c>
      <c r="E33" s="29" t="s">
        <v>105</v>
      </c>
      <c r="F33" s="29" t="s">
        <v>106</v>
      </c>
      <c r="G33" s="29" t="s">
        <v>104</v>
      </c>
      <c r="H33" s="29" t="s">
        <v>106</v>
      </c>
      <c r="I33" s="31" t="s">
        <v>107</v>
      </c>
      <c r="J33" s="6" t="s">
        <v>108</v>
      </c>
      <c r="K33" s="29" t="s">
        <v>104</v>
      </c>
      <c r="L33" s="29" t="s">
        <v>107</v>
      </c>
      <c r="M33" s="6" t="s">
        <v>108</v>
      </c>
      <c r="N33" s="29" t="s">
        <v>109</v>
      </c>
      <c r="O33" s="29" t="s">
        <v>108</v>
      </c>
      <c r="P33" s="29" t="s">
        <v>108</v>
      </c>
      <c r="Q33" s="29" t="s">
        <v>108</v>
      </c>
      <c r="R33" s="32" t="s">
        <v>108</v>
      </c>
      <c r="S33" s="29" t="s">
        <v>106</v>
      </c>
      <c r="T33" t="str">
        <f>IF((OR(E33="Lead",E33="", E33="Unknown")),"Yes","No")</f>
        <v>No</v>
      </c>
      <c r="U33" t="str">
        <f>IF((OR(G33="Lead")),"Lead",IF((OR(K33="Lead")),"Lead",IF((OR((AND(G33="Galvanized Steel",F33="Yes")),(AND(G33="Galvanized Steel",F33="Unknown")),(AND(G33="Galvanized Steel",F33="")))),"GRR",IF((OR((AND(K33="Galvanized Steel",F33="Yes")),(AND(K33="Galvanized Steel",F33="Unknown")),(AND(K33="Galvanized Steel",F33="")))),"GRR",IF((OR((AND(K33="Galvanized Steel",H33="Yes")),(AND(K33="Galvanized Steel",H33="Unknown")),(AND(H33="Galvanized Steel",F33="")))),"GRR",IF((OR(G33="",G33="Unknown")),"Unknown",IF((OR(K33="",K33="Unknown")),"Unknown","Non-Lead")))))))</f>
        <v>Non-Lead</v>
      </c>
      <c r="V33" t="str">
        <f>IF((AND(N33="Single Family",U33="Lead")),"Tier 1",IF((AND(N33="Multi-Family",U33="Lead")),"Tier 2",IF(U33="GRR","Tier 3",IF(OR((AND(N33="Single Family",R33="Before 1989",OR(P33="Copper",Q33="Copper"))),(AND(N33="Single Family",OR(P33="Copper Pipe with Lead Solder",Q33="Copper Pipe with Lead Solder")))),"Tier 4","Tier 5"))))</f>
        <v>Tier 5</v>
      </c>
      <c r="W33" t="str">
        <f>IF((OR(U33="Lead",U33="GRR")),"Yes","No")</f>
        <v>No</v>
      </c>
      <c r="X33" t="str">
        <f>IF((OR(U33="Lead",U33="GRR")),"Yes",IF((OR(E33="Yes",E33="",E33="Unknown")),"Yes","No"))</f>
        <v>No</v>
      </c>
      <c r="Y33" t="str">
        <f>IF(X33="Yes", "Yes", "No")</f>
        <v>No</v>
      </c>
      <c r="Z33" s="29" t="s">
        <v>939</v>
      </c>
    </row>
    <row r="34" spans="1:26" ht="15.75" customHeight="1">
      <c r="A34" s="29" t="s">
        <v>101</v>
      </c>
      <c r="B34" s="30" t="s">
        <v>181</v>
      </c>
      <c r="C34" s="34" t="s">
        <v>170</v>
      </c>
      <c r="D34" s="29" t="s">
        <v>104</v>
      </c>
      <c r="E34" s="29" t="s">
        <v>105</v>
      </c>
      <c r="F34" s="29" t="s">
        <v>106</v>
      </c>
      <c r="G34" s="29" t="s">
        <v>104</v>
      </c>
      <c r="H34" s="29" t="s">
        <v>106</v>
      </c>
      <c r="I34" s="31" t="s">
        <v>107</v>
      </c>
      <c r="J34" s="6" t="s">
        <v>108</v>
      </c>
      <c r="K34" s="29" t="s">
        <v>104</v>
      </c>
      <c r="L34" s="29" t="s">
        <v>107</v>
      </c>
      <c r="M34" s="6" t="s">
        <v>108</v>
      </c>
      <c r="N34" s="29" t="s">
        <v>109</v>
      </c>
      <c r="O34" s="29" t="s">
        <v>108</v>
      </c>
      <c r="P34" s="29" t="s">
        <v>108</v>
      </c>
      <c r="Q34" s="29" t="s">
        <v>108</v>
      </c>
      <c r="R34" s="32" t="s">
        <v>108</v>
      </c>
      <c r="S34" s="29" t="s">
        <v>106</v>
      </c>
      <c r="T34" t="str">
        <f>IF((OR(E34="Lead",E34="", E34="Unknown")),"Yes","No")</f>
        <v>No</v>
      </c>
      <c r="U34" t="str">
        <f>IF((OR(G34="Lead")),"Lead",IF((OR(K34="Lead")),"Lead",IF((OR((AND(G34="Galvanized Steel",F34="Yes")),(AND(G34="Galvanized Steel",F34="Unknown")),(AND(G34="Galvanized Steel",F34="")))),"GRR",IF((OR((AND(K34="Galvanized Steel",F34="Yes")),(AND(K34="Galvanized Steel",F34="Unknown")),(AND(K34="Galvanized Steel",F34="")))),"GRR",IF((OR((AND(K34="Galvanized Steel",H34="Yes")),(AND(K34="Galvanized Steel",H34="Unknown")),(AND(H34="Galvanized Steel",F34="")))),"GRR",IF((OR(G34="",G34="Unknown")),"Unknown",IF((OR(K34="",K34="Unknown")),"Unknown","Non-Lead")))))))</f>
        <v>Non-Lead</v>
      </c>
      <c r="V34" t="str">
        <f>IF((AND(N34="Single Family",U34="Lead")),"Tier 1",IF((AND(N34="Multi-Family",U34="Lead")),"Tier 2",IF(U34="GRR","Tier 3",IF(OR((AND(N34="Single Family",R34="Before 1989",OR(P34="Copper",Q34="Copper"))),(AND(N34="Single Family",OR(P34="Copper Pipe with Lead Solder",Q34="Copper Pipe with Lead Solder")))),"Tier 4","Tier 5"))))</f>
        <v>Tier 5</v>
      </c>
      <c r="W34" t="str">
        <f>IF((OR(U34="Lead",U34="GRR")),"Yes","No")</f>
        <v>No</v>
      </c>
      <c r="X34" t="str">
        <f>IF((OR(U34="Lead",U34="GRR")),"Yes",IF((OR(E34="Yes",E34="",E34="Unknown")),"Yes","No"))</f>
        <v>No</v>
      </c>
      <c r="Y34" t="str">
        <f>IF(X34="Yes", "Yes", "No")</f>
        <v>No</v>
      </c>
      <c r="Z34" s="29" t="s">
        <v>939</v>
      </c>
    </row>
    <row r="35" spans="1:26" ht="15.75" customHeight="1">
      <c r="A35" s="29" t="s">
        <v>101</v>
      </c>
      <c r="B35" s="30" t="s">
        <v>182</v>
      </c>
      <c r="C35" s="29" t="s">
        <v>183</v>
      </c>
      <c r="D35" s="29" t="s">
        <v>104</v>
      </c>
      <c r="E35" s="29" t="s">
        <v>105</v>
      </c>
      <c r="F35" s="29" t="s">
        <v>106</v>
      </c>
      <c r="G35" s="29" t="s">
        <v>122</v>
      </c>
      <c r="H35" s="29" t="s">
        <v>106</v>
      </c>
      <c r="I35" s="31" t="s">
        <v>107</v>
      </c>
      <c r="J35" s="33">
        <v>1982</v>
      </c>
      <c r="K35" s="29" t="s">
        <v>122</v>
      </c>
      <c r="L35" s="29" t="s">
        <v>107</v>
      </c>
      <c r="M35" s="33">
        <v>1982</v>
      </c>
      <c r="N35" s="29" t="s">
        <v>109</v>
      </c>
      <c r="O35" s="29" t="s">
        <v>106</v>
      </c>
      <c r="P35" s="29" t="s">
        <v>162</v>
      </c>
      <c r="Q35" s="29" t="s">
        <v>104</v>
      </c>
      <c r="R35" s="32" t="s">
        <v>114</v>
      </c>
      <c r="S35" s="29" t="s">
        <v>184</v>
      </c>
      <c r="T35" t="str">
        <f>IF((OR(E35="Lead",E35="", E35="Unknown")),"Yes","No")</f>
        <v>No</v>
      </c>
      <c r="U35" t="str">
        <f>IF((OR(G35="Lead")),"Lead",IF((OR(K35="Lead")),"Lead",IF((OR((AND(G35="Galvanized Steel",F35="Yes")),(AND(G35="Galvanized Steel",F35="Unknown")),(AND(G35="Galvanized Steel",F35="")))),"GRR",IF((OR((AND(K35="Galvanized Steel",F35="Yes")),(AND(K35="Galvanized Steel",F35="Unknown")),(AND(K35="Galvanized Steel",F35="")))),"GRR",IF((OR((AND(K35="Galvanized Steel",H35="Yes")),(AND(K35="Galvanized Steel",H35="Unknown")),(AND(H35="Galvanized Steel",F35="")))),"GRR",IF((OR(G35="",G35="Unknown")),"Unknown",IF((OR(K35="",K35="Unknown")),"Unknown","Non-Lead")))))))</f>
        <v>Non-Lead</v>
      </c>
      <c r="V35" t="str">
        <f>IF((AND(N35="Single Family",U35="Lead")),"Tier 1",IF((AND(N35="Multi-Family",U35="Lead")),"Tier 2",IF(U35="GRR","Tier 3",IF(OR((AND(N35="Single Family",R35="Before 1989",OR(P35="Copper",Q35="Copper"))),(AND(N35="Single Family",OR(P35="Copper Pipe with Lead Solder",Q35="Copper Pipe with Lead Solder")))),"Tier 4","Tier 5"))))</f>
        <v>Tier 4</v>
      </c>
      <c r="W35" t="str">
        <f>IF((OR(U35="Lead",U35="GRR")),"Yes","No")</f>
        <v>No</v>
      </c>
      <c r="X35" t="str">
        <f>IF((OR(U35="Lead",U35="GRR")),"Yes",IF((OR(E35="Yes",E35="",E35="Unknown")),"Yes","No"))</f>
        <v>No</v>
      </c>
      <c r="Y35" t="str">
        <f>IF(X35="Yes", "Yes", "No")</f>
        <v>No</v>
      </c>
      <c r="Z35" s="29" t="s">
        <v>939</v>
      </c>
    </row>
    <row r="36" spans="1:26" ht="15.75" customHeight="1">
      <c r="A36" s="29" t="s">
        <v>101</v>
      </c>
      <c r="B36" s="30" t="s">
        <v>185</v>
      </c>
      <c r="C36" s="29" t="s">
        <v>186</v>
      </c>
      <c r="D36" s="29" t="s">
        <v>104</v>
      </c>
      <c r="E36" s="29" t="s">
        <v>105</v>
      </c>
      <c r="F36" s="29" t="s">
        <v>106</v>
      </c>
      <c r="G36" s="29" t="s">
        <v>104</v>
      </c>
      <c r="H36" s="29" t="s">
        <v>106</v>
      </c>
      <c r="I36" s="31" t="s">
        <v>107</v>
      </c>
      <c r="J36" s="6" t="s">
        <v>108</v>
      </c>
      <c r="K36" s="29" t="s">
        <v>104</v>
      </c>
      <c r="L36" s="29" t="s">
        <v>107</v>
      </c>
      <c r="M36" s="6" t="s">
        <v>108</v>
      </c>
      <c r="N36" s="29" t="s">
        <v>132</v>
      </c>
      <c r="O36" s="29" t="s">
        <v>108</v>
      </c>
      <c r="P36" s="29" t="s">
        <v>108</v>
      </c>
      <c r="Q36" s="29" t="s">
        <v>108</v>
      </c>
      <c r="R36" s="32" t="s">
        <v>108</v>
      </c>
      <c r="S36" s="29" t="s">
        <v>106</v>
      </c>
      <c r="T36" t="str">
        <f>IF((OR(E36="Lead",E36="", E36="Unknown")),"Yes","No")</f>
        <v>No</v>
      </c>
      <c r="U36" t="str">
        <f>IF((OR(G36="Lead")),"Lead",IF((OR(K36="Lead")),"Lead",IF((OR((AND(G36="Galvanized Steel",F36="Yes")),(AND(G36="Galvanized Steel",F36="Unknown")),(AND(G36="Galvanized Steel",F36="")))),"GRR",IF((OR((AND(K36="Galvanized Steel",F36="Yes")),(AND(K36="Galvanized Steel",F36="Unknown")),(AND(K36="Galvanized Steel",F36="")))),"GRR",IF((OR((AND(K36="Galvanized Steel",H36="Yes")),(AND(K36="Galvanized Steel",H36="Unknown")),(AND(H36="Galvanized Steel",F36="")))),"GRR",IF((OR(G36="",G36="Unknown")),"Unknown",IF((OR(K36="",K36="Unknown")),"Unknown","Non-Lead")))))))</f>
        <v>Non-Lead</v>
      </c>
      <c r="V36" t="str">
        <f>IF((AND(N36="Single Family",U36="Lead")),"Tier 1",IF((AND(N36="Multi-Family",U36="Lead")),"Tier 2",IF(U36="GRR","Tier 3",IF(OR((AND(N36="Single Family",R36="Before 1989",OR(P36="Copper",Q36="Copper"))),(AND(N36="Single Family",OR(P36="Copper Pipe with Lead Solder",Q36="Copper Pipe with Lead Solder")))),"Tier 4","Tier 5"))))</f>
        <v>Tier 5</v>
      </c>
      <c r="W36" t="str">
        <f>IF((OR(U36="Lead",U36="GRR")),"Yes","No")</f>
        <v>No</v>
      </c>
      <c r="X36" t="str">
        <f>IF((OR(U36="Lead",U36="GRR")),"Yes",IF((OR(E36="Yes",E36="",E36="Unknown")),"Yes","No"))</f>
        <v>No</v>
      </c>
      <c r="Y36" t="str">
        <f>IF(X36="Yes", "Yes", "No")</f>
        <v>No</v>
      </c>
      <c r="Z36" s="29" t="s">
        <v>939</v>
      </c>
    </row>
    <row r="37" spans="1:26" ht="15.75" customHeight="1">
      <c r="A37" s="29" t="s">
        <v>101</v>
      </c>
      <c r="B37" s="30" t="s">
        <v>187</v>
      </c>
      <c r="C37" s="29" t="s">
        <v>188</v>
      </c>
      <c r="D37" s="29" t="s">
        <v>104</v>
      </c>
      <c r="E37" s="29" t="s">
        <v>105</v>
      </c>
      <c r="F37" s="29" t="s">
        <v>106</v>
      </c>
      <c r="G37" s="29" t="s">
        <v>104</v>
      </c>
      <c r="H37" s="29" t="s">
        <v>106</v>
      </c>
      <c r="I37" s="31" t="s">
        <v>107</v>
      </c>
      <c r="J37" s="6" t="s">
        <v>108</v>
      </c>
      <c r="K37" s="29" t="s">
        <v>104</v>
      </c>
      <c r="L37" s="29" t="s">
        <v>107</v>
      </c>
      <c r="M37" s="6" t="s">
        <v>108</v>
      </c>
      <c r="N37" s="29" t="s">
        <v>109</v>
      </c>
      <c r="O37" s="29" t="s">
        <v>108</v>
      </c>
      <c r="P37" s="29" t="s">
        <v>108</v>
      </c>
      <c r="Q37" s="29" t="s">
        <v>108</v>
      </c>
      <c r="R37" s="32" t="s">
        <v>108</v>
      </c>
      <c r="S37" s="29" t="s">
        <v>106</v>
      </c>
      <c r="T37" t="str">
        <f>IF((OR(E37="Lead",E37="", E37="Unknown")),"Yes","No")</f>
        <v>No</v>
      </c>
      <c r="U37" t="str">
        <f>IF((OR(G37="Lead")),"Lead",IF((OR(K37="Lead")),"Lead",IF((OR((AND(G37="Galvanized Steel",F37="Yes")),(AND(G37="Galvanized Steel",F37="Unknown")),(AND(G37="Galvanized Steel",F37="")))),"GRR",IF((OR((AND(K37="Galvanized Steel",F37="Yes")),(AND(K37="Galvanized Steel",F37="Unknown")),(AND(K37="Galvanized Steel",F37="")))),"GRR",IF((OR((AND(K37="Galvanized Steel",H37="Yes")),(AND(K37="Galvanized Steel",H37="Unknown")),(AND(H37="Galvanized Steel",F37="")))),"GRR",IF((OR(G37="",G37="Unknown")),"Unknown",IF((OR(K37="",K37="Unknown")),"Unknown","Non-Lead")))))))</f>
        <v>Non-Lead</v>
      </c>
      <c r="V37" t="str">
        <f>IF((AND(N37="Single Family",U37="Lead")),"Tier 1",IF((AND(N37="Multi-Family",U37="Lead")),"Tier 2",IF(U37="GRR","Tier 3",IF(OR((AND(N37="Single Family",R37="Before 1989",OR(P37="Copper",Q37="Copper"))),(AND(N37="Single Family",OR(P37="Copper Pipe with Lead Solder",Q37="Copper Pipe with Lead Solder")))),"Tier 4","Tier 5"))))</f>
        <v>Tier 5</v>
      </c>
      <c r="W37" t="str">
        <f>IF((OR(U37="Lead",U37="GRR")),"Yes","No")</f>
        <v>No</v>
      </c>
      <c r="X37" t="str">
        <f>IF((OR(U37="Lead",U37="GRR")),"Yes",IF((OR(E37="Yes",E37="",E37="Unknown")),"Yes","No"))</f>
        <v>No</v>
      </c>
      <c r="Y37" t="str">
        <f>IF(X37="Yes", "Yes", "No")</f>
        <v>No</v>
      </c>
      <c r="Z37" s="29" t="s">
        <v>939</v>
      </c>
    </row>
    <row r="38" spans="1:26" ht="15.75" customHeight="1">
      <c r="A38" s="29" t="s">
        <v>101</v>
      </c>
      <c r="B38" s="30" t="s">
        <v>189</v>
      </c>
      <c r="C38" s="29" t="s">
        <v>190</v>
      </c>
      <c r="D38" s="29" t="s">
        <v>104</v>
      </c>
      <c r="E38" s="29" t="s">
        <v>105</v>
      </c>
      <c r="F38" s="29" t="s">
        <v>106</v>
      </c>
      <c r="G38" s="29" t="s">
        <v>104</v>
      </c>
      <c r="H38" s="29" t="s">
        <v>106</v>
      </c>
      <c r="I38" s="31" t="s">
        <v>107</v>
      </c>
      <c r="J38" s="6" t="s">
        <v>108</v>
      </c>
      <c r="K38" s="29" t="s">
        <v>104</v>
      </c>
      <c r="L38" s="29" t="s">
        <v>107</v>
      </c>
      <c r="M38" s="6" t="s">
        <v>108</v>
      </c>
      <c r="N38" s="29" t="s">
        <v>109</v>
      </c>
      <c r="O38" s="29" t="s">
        <v>108</v>
      </c>
      <c r="P38" s="29" t="s">
        <v>108</v>
      </c>
      <c r="Q38" s="29" t="s">
        <v>108</v>
      </c>
      <c r="R38" s="32" t="s">
        <v>108</v>
      </c>
      <c r="S38" s="29" t="s">
        <v>106</v>
      </c>
      <c r="T38" t="str">
        <f>IF((OR(E38="Lead",E38="", E38="Unknown")),"Yes","No")</f>
        <v>No</v>
      </c>
      <c r="U38" t="str">
        <f>IF((OR(G38="Lead")),"Lead",IF((OR(K38="Lead")),"Lead",IF((OR((AND(G38="Galvanized Steel",F38="Yes")),(AND(G38="Galvanized Steel",F38="Unknown")),(AND(G38="Galvanized Steel",F38="")))),"GRR",IF((OR((AND(K38="Galvanized Steel",F38="Yes")),(AND(K38="Galvanized Steel",F38="Unknown")),(AND(K38="Galvanized Steel",F38="")))),"GRR",IF((OR((AND(K38="Galvanized Steel",H38="Yes")),(AND(K38="Galvanized Steel",H38="Unknown")),(AND(H38="Galvanized Steel",F38="")))),"GRR",IF((OR(G38="",G38="Unknown")),"Unknown",IF((OR(K38="",K38="Unknown")),"Unknown","Non-Lead")))))))</f>
        <v>Non-Lead</v>
      </c>
      <c r="V38" t="str">
        <f>IF((AND(N38="Single Family",U38="Lead")),"Tier 1",IF((AND(N38="Multi-Family",U38="Lead")),"Tier 2",IF(U38="GRR","Tier 3",IF(OR((AND(N38="Single Family",R38="Before 1989",OR(P38="Copper",Q38="Copper"))),(AND(N38="Single Family",OR(P38="Copper Pipe with Lead Solder",Q38="Copper Pipe with Lead Solder")))),"Tier 4","Tier 5"))))</f>
        <v>Tier 5</v>
      </c>
      <c r="W38" t="str">
        <f>IF((OR(U38="Lead",U38="GRR")),"Yes","No")</f>
        <v>No</v>
      </c>
      <c r="X38" t="str">
        <f>IF((OR(U38="Lead",U38="GRR")),"Yes",IF((OR(E38="Yes",E38="",E38="Unknown")),"Yes","No"))</f>
        <v>No</v>
      </c>
      <c r="Y38" t="str">
        <f>IF(X38="Yes", "Yes", "No")</f>
        <v>No</v>
      </c>
      <c r="Z38" s="29" t="s">
        <v>939</v>
      </c>
    </row>
    <row r="39" spans="1:26" ht="15.75" customHeight="1">
      <c r="A39" s="29" t="s">
        <v>101</v>
      </c>
      <c r="B39" s="30" t="s">
        <v>191</v>
      </c>
      <c r="C39" s="29" t="s">
        <v>192</v>
      </c>
      <c r="D39" s="29" t="s">
        <v>104</v>
      </c>
      <c r="E39" s="29" t="s">
        <v>105</v>
      </c>
      <c r="F39" s="29" t="s">
        <v>106</v>
      </c>
      <c r="G39" s="29" t="s">
        <v>104</v>
      </c>
      <c r="H39" s="29" t="s">
        <v>106</v>
      </c>
      <c r="I39" s="31" t="s">
        <v>107</v>
      </c>
      <c r="J39" s="6" t="s">
        <v>108</v>
      </c>
      <c r="K39" s="29" t="s">
        <v>104</v>
      </c>
      <c r="L39" s="29" t="s">
        <v>107</v>
      </c>
      <c r="M39" s="6" t="s">
        <v>108</v>
      </c>
      <c r="N39" s="29" t="s">
        <v>109</v>
      </c>
      <c r="O39" s="29" t="s">
        <v>108</v>
      </c>
      <c r="P39" s="29" t="s">
        <v>108</v>
      </c>
      <c r="Q39" s="29" t="s">
        <v>108</v>
      </c>
      <c r="R39" s="32" t="s">
        <v>108</v>
      </c>
      <c r="S39" s="29" t="s">
        <v>106</v>
      </c>
      <c r="T39" t="str">
        <f>IF((OR(E39="Lead",E39="", E39="Unknown")),"Yes","No")</f>
        <v>No</v>
      </c>
      <c r="U39" t="str">
        <f>IF((OR(G39="Lead")),"Lead",IF((OR(K39="Lead")),"Lead",IF((OR((AND(G39="Galvanized Steel",F39="Yes")),(AND(G39="Galvanized Steel",F39="Unknown")),(AND(G39="Galvanized Steel",F39="")))),"GRR",IF((OR((AND(K39="Galvanized Steel",F39="Yes")),(AND(K39="Galvanized Steel",F39="Unknown")),(AND(K39="Galvanized Steel",F39="")))),"GRR",IF((OR((AND(K39="Galvanized Steel",H39="Yes")),(AND(K39="Galvanized Steel",H39="Unknown")),(AND(H39="Galvanized Steel",F39="")))),"GRR",IF((OR(G39="",G39="Unknown")),"Unknown",IF((OR(K39="",K39="Unknown")),"Unknown","Non-Lead")))))))</f>
        <v>Non-Lead</v>
      </c>
      <c r="V39" t="str">
        <f>IF((AND(N39="Single Family",U39="Lead")),"Tier 1",IF((AND(N39="Multi-Family",U39="Lead")),"Tier 2",IF(U39="GRR","Tier 3",IF(OR((AND(N39="Single Family",R39="Before 1989",OR(P39="Copper",Q39="Copper"))),(AND(N39="Single Family",OR(P39="Copper Pipe with Lead Solder",Q39="Copper Pipe with Lead Solder")))),"Tier 4","Tier 5"))))</f>
        <v>Tier 5</v>
      </c>
      <c r="W39" t="str">
        <f>IF((OR(U39="Lead",U39="GRR")),"Yes","No")</f>
        <v>No</v>
      </c>
      <c r="X39" t="str">
        <f>IF((OR(U39="Lead",U39="GRR")),"Yes",IF((OR(E39="Yes",E39="",E39="Unknown")),"Yes","No"))</f>
        <v>No</v>
      </c>
      <c r="Y39" t="str">
        <f>IF(X39="Yes", "Yes", "No")</f>
        <v>No</v>
      </c>
      <c r="Z39" s="29" t="s">
        <v>939</v>
      </c>
    </row>
    <row r="40" spans="1:26" ht="15.75" customHeight="1">
      <c r="A40" s="29" t="s">
        <v>101</v>
      </c>
      <c r="B40" s="30" t="s">
        <v>193</v>
      </c>
      <c r="C40" s="29" t="s">
        <v>194</v>
      </c>
      <c r="D40" s="29" t="s">
        <v>104</v>
      </c>
      <c r="E40" s="29" t="s">
        <v>105</v>
      </c>
      <c r="F40" s="29" t="s">
        <v>106</v>
      </c>
      <c r="G40" s="29" t="s">
        <v>104</v>
      </c>
      <c r="H40" s="29" t="s">
        <v>106</v>
      </c>
      <c r="I40" s="31" t="s">
        <v>107</v>
      </c>
      <c r="J40" s="6" t="s">
        <v>108</v>
      </c>
      <c r="K40" s="29" t="s">
        <v>104</v>
      </c>
      <c r="L40" s="29" t="s">
        <v>107</v>
      </c>
      <c r="M40" s="6" t="s">
        <v>108</v>
      </c>
      <c r="N40" s="29" t="s">
        <v>109</v>
      </c>
      <c r="O40" s="29" t="s">
        <v>108</v>
      </c>
      <c r="P40" s="29" t="s">
        <v>108</v>
      </c>
      <c r="Q40" s="29" t="s">
        <v>108</v>
      </c>
      <c r="R40" s="32" t="s">
        <v>108</v>
      </c>
      <c r="S40" s="29" t="s">
        <v>106</v>
      </c>
      <c r="T40" t="str">
        <f>IF((OR(E40="Lead",E40="", E40="Unknown")),"Yes","No")</f>
        <v>No</v>
      </c>
      <c r="U40" t="str">
        <f>IF((OR(G40="Lead")),"Lead",IF((OR(K40="Lead")),"Lead",IF((OR((AND(G40="Galvanized Steel",F40="Yes")),(AND(G40="Galvanized Steel",F40="Unknown")),(AND(G40="Galvanized Steel",F40="")))),"GRR",IF((OR((AND(K40="Galvanized Steel",F40="Yes")),(AND(K40="Galvanized Steel",F40="Unknown")),(AND(K40="Galvanized Steel",F40="")))),"GRR",IF((OR((AND(K40="Galvanized Steel",H40="Yes")),(AND(K40="Galvanized Steel",H40="Unknown")),(AND(H40="Galvanized Steel",F40="")))),"GRR",IF((OR(G40="",G40="Unknown")),"Unknown",IF((OR(K40="",K40="Unknown")),"Unknown","Non-Lead")))))))</f>
        <v>Non-Lead</v>
      </c>
      <c r="V40" t="str">
        <f>IF((AND(N40="Single Family",U40="Lead")),"Tier 1",IF((AND(N40="Multi-Family",U40="Lead")),"Tier 2",IF(U40="GRR","Tier 3",IF(OR((AND(N40="Single Family",R40="Before 1989",OR(P40="Copper",Q40="Copper"))),(AND(N40="Single Family",OR(P40="Copper Pipe with Lead Solder",Q40="Copper Pipe with Lead Solder")))),"Tier 4","Tier 5"))))</f>
        <v>Tier 5</v>
      </c>
      <c r="W40" t="str">
        <f>IF((OR(U40="Lead",U40="GRR")),"Yes","No")</f>
        <v>No</v>
      </c>
      <c r="X40" t="str">
        <f>IF((OR(U40="Lead",U40="GRR")),"Yes",IF((OR(E40="Yes",E40="",E40="Unknown")),"Yes","No"))</f>
        <v>No</v>
      </c>
      <c r="Y40" t="str">
        <f>IF(X40="Yes", "Yes", "No")</f>
        <v>No</v>
      </c>
      <c r="Z40" s="29" t="s">
        <v>939</v>
      </c>
    </row>
    <row r="41" spans="1:26" ht="15.75" customHeight="1">
      <c r="A41" s="29" t="s">
        <v>101</v>
      </c>
      <c r="B41" s="30" t="s">
        <v>195</v>
      </c>
      <c r="C41" s="29" t="s">
        <v>196</v>
      </c>
      <c r="D41" s="29" t="s">
        <v>104</v>
      </c>
      <c r="E41" s="29" t="s">
        <v>105</v>
      </c>
      <c r="F41" s="29" t="s">
        <v>106</v>
      </c>
      <c r="G41" s="29" t="s">
        <v>104</v>
      </c>
      <c r="H41" s="29" t="s">
        <v>106</v>
      </c>
      <c r="I41" s="31" t="s">
        <v>107</v>
      </c>
      <c r="J41" s="6" t="s">
        <v>108</v>
      </c>
      <c r="K41" s="29" t="s">
        <v>104</v>
      </c>
      <c r="L41" s="29" t="s">
        <v>107</v>
      </c>
      <c r="M41" s="6" t="s">
        <v>108</v>
      </c>
      <c r="N41" s="29" t="s">
        <v>109</v>
      </c>
      <c r="O41" s="29" t="s">
        <v>108</v>
      </c>
      <c r="P41" s="29" t="s">
        <v>108</v>
      </c>
      <c r="Q41" s="29" t="s">
        <v>108</v>
      </c>
      <c r="R41" s="32" t="s">
        <v>108</v>
      </c>
      <c r="S41" s="29" t="s">
        <v>106</v>
      </c>
      <c r="T41" t="str">
        <f>IF((OR(E41="Lead",E41="", E41="Unknown")),"Yes","No")</f>
        <v>No</v>
      </c>
      <c r="U41" t="str">
        <f>IF((OR(G41="Lead")),"Lead",IF((OR(K41="Lead")),"Lead",IF((OR((AND(G41="Galvanized Steel",F41="Yes")),(AND(G41="Galvanized Steel",F41="Unknown")),(AND(G41="Galvanized Steel",F41="")))),"GRR",IF((OR((AND(K41="Galvanized Steel",F41="Yes")),(AND(K41="Galvanized Steel",F41="Unknown")),(AND(K41="Galvanized Steel",F41="")))),"GRR",IF((OR((AND(K41="Galvanized Steel",H41="Yes")),(AND(K41="Galvanized Steel",H41="Unknown")),(AND(H41="Galvanized Steel",F41="")))),"GRR",IF((OR(G41="",G41="Unknown")),"Unknown",IF((OR(K41="",K41="Unknown")),"Unknown","Non-Lead")))))))</f>
        <v>Non-Lead</v>
      </c>
      <c r="V41" t="str">
        <f>IF((AND(N41="Single Family",U41="Lead")),"Tier 1",IF((AND(N41="Multi-Family",U41="Lead")),"Tier 2",IF(U41="GRR","Tier 3",IF(OR((AND(N41="Single Family",R41="Before 1989",OR(P41="Copper",Q41="Copper"))),(AND(N41="Single Family",OR(P41="Copper Pipe with Lead Solder",Q41="Copper Pipe with Lead Solder")))),"Tier 4","Tier 5"))))</f>
        <v>Tier 5</v>
      </c>
      <c r="W41" t="str">
        <f>IF((OR(U41="Lead",U41="GRR")),"Yes","No")</f>
        <v>No</v>
      </c>
      <c r="X41" t="str">
        <f>IF((OR(U41="Lead",U41="GRR")),"Yes",IF((OR(E41="Yes",E41="",E41="Unknown")),"Yes","No"))</f>
        <v>No</v>
      </c>
      <c r="Y41" t="str">
        <f>IF(X41="Yes", "Yes", "No")</f>
        <v>No</v>
      </c>
      <c r="Z41" s="29" t="s">
        <v>939</v>
      </c>
    </row>
    <row r="42" spans="1:26" ht="15.75" customHeight="1">
      <c r="A42" s="29" t="s">
        <v>101</v>
      </c>
      <c r="B42" s="30" t="s">
        <v>197</v>
      </c>
      <c r="C42" s="29" t="s">
        <v>198</v>
      </c>
      <c r="D42" s="29" t="s">
        <v>104</v>
      </c>
      <c r="E42" s="29" t="s">
        <v>105</v>
      </c>
      <c r="F42" s="29" t="s">
        <v>106</v>
      </c>
      <c r="G42" s="29" t="s">
        <v>104</v>
      </c>
      <c r="H42" s="29" t="s">
        <v>106</v>
      </c>
      <c r="I42" s="31" t="s">
        <v>107</v>
      </c>
      <c r="J42" s="6" t="s">
        <v>108</v>
      </c>
      <c r="K42" s="29" t="s">
        <v>104</v>
      </c>
      <c r="L42" s="29" t="s">
        <v>107</v>
      </c>
      <c r="M42" s="6" t="s">
        <v>108</v>
      </c>
      <c r="N42" s="29" t="s">
        <v>109</v>
      </c>
      <c r="O42" s="29" t="s">
        <v>108</v>
      </c>
      <c r="P42" s="29" t="s">
        <v>108</v>
      </c>
      <c r="Q42" s="29" t="s">
        <v>108</v>
      </c>
      <c r="R42" s="32" t="s">
        <v>108</v>
      </c>
      <c r="S42" s="29" t="s">
        <v>106</v>
      </c>
      <c r="T42" t="str">
        <f>IF((OR(E42="Lead",E42="", E42="Unknown")),"Yes","No")</f>
        <v>No</v>
      </c>
      <c r="U42" t="str">
        <f>IF((OR(G42="Lead")),"Lead",IF((OR(K42="Lead")),"Lead",IF((OR((AND(G42="Galvanized Steel",F42="Yes")),(AND(G42="Galvanized Steel",F42="Unknown")),(AND(G42="Galvanized Steel",F42="")))),"GRR",IF((OR((AND(K42="Galvanized Steel",F42="Yes")),(AND(K42="Galvanized Steel",F42="Unknown")),(AND(K42="Galvanized Steel",F42="")))),"GRR",IF((OR((AND(K42="Galvanized Steel",H42="Yes")),(AND(K42="Galvanized Steel",H42="Unknown")),(AND(H42="Galvanized Steel",F42="")))),"GRR",IF((OR(G42="",G42="Unknown")),"Unknown",IF((OR(K42="",K42="Unknown")),"Unknown","Non-Lead")))))))</f>
        <v>Non-Lead</v>
      </c>
      <c r="V42" t="str">
        <f>IF((AND(N42="Single Family",U42="Lead")),"Tier 1",IF((AND(N42="Multi-Family",U42="Lead")),"Tier 2",IF(U42="GRR","Tier 3",IF(OR((AND(N42="Single Family",R42="Before 1989",OR(P42="Copper",Q42="Copper"))),(AND(N42="Single Family",OR(P42="Copper Pipe with Lead Solder",Q42="Copper Pipe with Lead Solder")))),"Tier 4","Tier 5"))))</f>
        <v>Tier 5</v>
      </c>
      <c r="W42" t="str">
        <f>IF((OR(U42="Lead",U42="GRR")),"Yes","No")</f>
        <v>No</v>
      </c>
      <c r="X42" t="str">
        <f>IF((OR(U42="Lead",U42="GRR")),"Yes",IF((OR(E42="Yes",E42="",E42="Unknown")),"Yes","No"))</f>
        <v>No</v>
      </c>
      <c r="Y42" t="str">
        <f>IF(X42="Yes", "Yes", "No")</f>
        <v>No</v>
      </c>
      <c r="Z42" s="29" t="s">
        <v>939</v>
      </c>
    </row>
    <row r="43" spans="1:26" ht="15.75" customHeight="1">
      <c r="A43" s="29" t="s">
        <v>101</v>
      </c>
      <c r="B43" s="30" t="s">
        <v>199</v>
      </c>
      <c r="C43" s="29" t="s">
        <v>200</v>
      </c>
      <c r="D43" s="29" t="s">
        <v>104</v>
      </c>
      <c r="E43" s="29" t="s">
        <v>105</v>
      </c>
      <c r="F43" s="29" t="s">
        <v>106</v>
      </c>
      <c r="G43" s="29" t="s">
        <v>104</v>
      </c>
      <c r="H43" s="29" t="s">
        <v>106</v>
      </c>
      <c r="I43" s="31" t="s">
        <v>107</v>
      </c>
      <c r="J43" s="6" t="s">
        <v>108</v>
      </c>
      <c r="K43" s="29" t="s">
        <v>104</v>
      </c>
      <c r="L43" s="29" t="s">
        <v>107</v>
      </c>
      <c r="M43" s="6" t="s">
        <v>108</v>
      </c>
      <c r="N43" s="29" t="s">
        <v>109</v>
      </c>
      <c r="O43" s="29" t="s">
        <v>108</v>
      </c>
      <c r="P43" s="29" t="s">
        <v>108</v>
      </c>
      <c r="Q43" s="29" t="s">
        <v>108</v>
      </c>
      <c r="R43" s="32" t="s">
        <v>108</v>
      </c>
      <c r="S43" s="29" t="s">
        <v>106</v>
      </c>
      <c r="T43" t="str">
        <f>IF((OR(E43="Lead",E43="", E43="Unknown")),"Yes","No")</f>
        <v>No</v>
      </c>
      <c r="U43" t="str">
        <f>IF((OR(G43="Lead")),"Lead",IF((OR(K43="Lead")),"Lead",IF((OR((AND(G43="Galvanized Steel",F43="Yes")),(AND(G43="Galvanized Steel",F43="Unknown")),(AND(G43="Galvanized Steel",F43="")))),"GRR",IF((OR((AND(K43="Galvanized Steel",F43="Yes")),(AND(K43="Galvanized Steel",F43="Unknown")),(AND(K43="Galvanized Steel",F43="")))),"GRR",IF((OR((AND(K43="Galvanized Steel",H43="Yes")),(AND(K43="Galvanized Steel",H43="Unknown")),(AND(H43="Galvanized Steel",F43="")))),"GRR",IF((OR(G43="",G43="Unknown")),"Unknown",IF((OR(K43="",K43="Unknown")),"Unknown","Non-Lead")))))))</f>
        <v>Non-Lead</v>
      </c>
      <c r="V43" t="str">
        <f>IF((AND(N43="Single Family",U43="Lead")),"Tier 1",IF((AND(N43="Multi-Family",U43="Lead")),"Tier 2",IF(U43="GRR","Tier 3",IF(OR((AND(N43="Single Family",R43="Before 1989",OR(P43="Copper",Q43="Copper"))),(AND(N43="Single Family",OR(P43="Copper Pipe with Lead Solder",Q43="Copper Pipe with Lead Solder")))),"Tier 4","Tier 5"))))</f>
        <v>Tier 5</v>
      </c>
      <c r="W43" t="str">
        <f>IF((OR(U43="Lead",U43="GRR")),"Yes","No")</f>
        <v>No</v>
      </c>
      <c r="X43" t="str">
        <f>IF((OR(U43="Lead",U43="GRR")),"Yes",IF((OR(E43="Yes",E43="",E43="Unknown")),"Yes","No"))</f>
        <v>No</v>
      </c>
      <c r="Y43" t="str">
        <f>IF(X43="Yes", "Yes", "No")</f>
        <v>No</v>
      </c>
      <c r="Z43" s="29" t="s">
        <v>939</v>
      </c>
    </row>
    <row r="44" spans="1:26" ht="15.75" customHeight="1">
      <c r="A44" s="29" t="s">
        <v>101</v>
      </c>
      <c r="B44" s="30" t="s">
        <v>201</v>
      </c>
      <c r="C44" s="29" t="s">
        <v>202</v>
      </c>
      <c r="D44" s="29" t="s">
        <v>104</v>
      </c>
      <c r="E44" s="29" t="s">
        <v>105</v>
      </c>
      <c r="F44" s="29" t="s">
        <v>106</v>
      </c>
      <c r="G44" s="29" t="s">
        <v>104</v>
      </c>
      <c r="H44" s="29" t="s">
        <v>106</v>
      </c>
      <c r="I44" s="31" t="s">
        <v>107</v>
      </c>
      <c r="J44" s="6" t="s">
        <v>108</v>
      </c>
      <c r="K44" s="29" t="s">
        <v>104</v>
      </c>
      <c r="L44" s="29" t="s">
        <v>107</v>
      </c>
      <c r="M44" s="6" t="s">
        <v>108</v>
      </c>
      <c r="N44" s="29" t="s">
        <v>109</v>
      </c>
      <c r="O44" s="29" t="s">
        <v>108</v>
      </c>
      <c r="P44" s="29" t="s">
        <v>108</v>
      </c>
      <c r="Q44" s="29" t="s">
        <v>108</v>
      </c>
      <c r="R44" s="32" t="s">
        <v>108</v>
      </c>
      <c r="S44" s="29" t="s">
        <v>106</v>
      </c>
      <c r="T44" t="str">
        <f>IF((OR(E44="Lead",E44="", E44="Unknown")),"Yes","No")</f>
        <v>No</v>
      </c>
      <c r="U44" t="str">
        <f>IF((OR(G44="Lead")),"Lead",IF((OR(K44="Lead")),"Lead",IF((OR((AND(G44="Galvanized Steel",F44="Yes")),(AND(G44="Galvanized Steel",F44="Unknown")),(AND(G44="Galvanized Steel",F44="")))),"GRR",IF((OR((AND(K44="Galvanized Steel",F44="Yes")),(AND(K44="Galvanized Steel",F44="Unknown")),(AND(K44="Galvanized Steel",F44="")))),"GRR",IF((OR((AND(K44="Galvanized Steel",H44="Yes")),(AND(K44="Galvanized Steel",H44="Unknown")),(AND(H44="Galvanized Steel",F44="")))),"GRR",IF((OR(G44="",G44="Unknown")),"Unknown",IF((OR(K44="",K44="Unknown")),"Unknown","Non-Lead")))))))</f>
        <v>Non-Lead</v>
      </c>
      <c r="V44" t="str">
        <f>IF((AND(N44="Single Family",U44="Lead")),"Tier 1",IF((AND(N44="Multi-Family",U44="Lead")),"Tier 2",IF(U44="GRR","Tier 3",IF(OR((AND(N44="Single Family",R44="Before 1989",OR(P44="Copper",Q44="Copper"))),(AND(N44="Single Family",OR(P44="Copper Pipe with Lead Solder",Q44="Copper Pipe with Lead Solder")))),"Tier 4","Tier 5"))))</f>
        <v>Tier 5</v>
      </c>
      <c r="W44" t="str">
        <f>IF((OR(U44="Lead",U44="GRR")),"Yes","No")</f>
        <v>No</v>
      </c>
      <c r="X44" t="str">
        <f>IF((OR(U44="Lead",U44="GRR")),"Yes",IF((OR(E44="Yes",E44="",E44="Unknown")),"Yes","No"))</f>
        <v>No</v>
      </c>
      <c r="Y44" t="str">
        <f>IF(X44="Yes", "Yes", "No")</f>
        <v>No</v>
      </c>
      <c r="Z44" s="29" t="s">
        <v>939</v>
      </c>
    </row>
    <row r="45" spans="1:26" ht="15.75" customHeight="1">
      <c r="A45" s="29" t="s">
        <v>101</v>
      </c>
      <c r="B45" s="30" t="s">
        <v>203</v>
      </c>
      <c r="C45" s="29" t="s">
        <v>204</v>
      </c>
      <c r="D45" s="29" t="s">
        <v>104</v>
      </c>
      <c r="E45" s="29" t="s">
        <v>105</v>
      </c>
      <c r="F45" s="29" t="s">
        <v>106</v>
      </c>
      <c r="G45" s="29" t="s">
        <v>104</v>
      </c>
      <c r="H45" s="29" t="s">
        <v>106</v>
      </c>
      <c r="I45" s="31" t="s">
        <v>107</v>
      </c>
      <c r="J45" s="6" t="s">
        <v>108</v>
      </c>
      <c r="K45" s="29" t="s">
        <v>104</v>
      </c>
      <c r="L45" s="29" t="s">
        <v>107</v>
      </c>
      <c r="M45" s="6" t="s">
        <v>108</v>
      </c>
      <c r="N45" s="29" t="s">
        <v>109</v>
      </c>
      <c r="O45" s="29" t="s">
        <v>108</v>
      </c>
      <c r="P45" s="29" t="s">
        <v>108</v>
      </c>
      <c r="Q45" s="29" t="s">
        <v>108</v>
      </c>
      <c r="R45" s="32" t="s">
        <v>108</v>
      </c>
      <c r="S45" s="29" t="s">
        <v>106</v>
      </c>
      <c r="T45" t="str">
        <f>IF((OR(E45="Lead",E45="", E45="Unknown")),"Yes","No")</f>
        <v>No</v>
      </c>
      <c r="U45" t="str">
        <f>IF((OR(G45="Lead")),"Lead",IF((OR(K45="Lead")),"Lead",IF((OR((AND(G45="Galvanized Steel",F45="Yes")),(AND(G45="Galvanized Steel",F45="Unknown")),(AND(G45="Galvanized Steel",F45="")))),"GRR",IF((OR((AND(K45="Galvanized Steel",F45="Yes")),(AND(K45="Galvanized Steel",F45="Unknown")),(AND(K45="Galvanized Steel",F45="")))),"GRR",IF((OR((AND(K45="Galvanized Steel",H45="Yes")),(AND(K45="Galvanized Steel",H45="Unknown")),(AND(H45="Galvanized Steel",F45="")))),"GRR",IF((OR(G45="",G45="Unknown")),"Unknown",IF((OR(K45="",K45="Unknown")),"Unknown","Non-Lead")))))))</f>
        <v>Non-Lead</v>
      </c>
      <c r="V45" t="str">
        <f>IF((AND(N45="Single Family",U45="Lead")),"Tier 1",IF((AND(N45="Multi-Family",U45="Lead")),"Tier 2",IF(U45="GRR","Tier 3",IF(OR((AND(N45="Single Family",R45="Before 1989",OR(P45="Copper",Q45="Copper"))),(AND(N45="Single Family",OR(P45="Copper Pipe with Lead Solder",Q45="Copper Pipe with Lead Solder")))),"Tier 4","Tier 5"))))</f>
        <v>Tier 5</v>
      </c>
      <c r="W45" t="str">
        <f>IF((OR(U45="Lead",U45="GRR")),"Yes","No")</f>
        <v>No</v>
      </c>
      <c r="X45" t="str">
        <f>IF((OR(U45="Lead",U45="GRR")),"Yes",IF((OR(E45="Yes",E45="",E45="Unknown")),"Yes","No"))</f>
        <v>No</v>
      </c>
      <c r="Y45" t="str">
        <f>IF(X45="Yes", "Yes", "No")</f>
        <v>No</v>
      </c>
      <c r="Z45" s="29" t="s">
        <v>939</v>
      </c>
    </row>
    <row r="46" spans="1:26" ht="15.75" customHeight="1">
      <c r="A46" s="29" t="s">
        <v>101</v>
      </c>
      <c r="B46" s="30" t="s">
        <v>205</v>
      </c>
      <c r="C46" s="29" t="s">
        <v>206</v>
      </c>
      <c r="D46" s="29" t="s">
        <v>104</v>
      </c>
      <c r="E46" s="29" t="s">
        <v>105</v>
      </c>
      <c r="F46" s="29" t="s">
        <v>106</v>
      </c>
      <c r="G46" s="29" t="s">
        <v>104</v>
      </c>
      <c r="H46" s="29" t="s">
        <v>106</v>
      </c>
      <c r="I46" s="31" t="s">
        <v>107</v>
      </c>
      <c r="J46" s="6" t="s">
        <v>108</v>
      </c>
      <c r="K46" s="29" t="s">
        <v>104</v>
      </c>
      <c r="L46" s="29" t="s">
        <v>107</v>
      </c>
      <c r="M46" s="6" t="s">
        <v>108</v>
      </c>
      <c r="N46" s="29" t="s">
        <v>109</v>
      </c>
      <c r="O46" s="29" t="s">
        <v>108</v>
      </c>
      <c r="P46" s="29" t="s">
        <v>108</v>
      </c>
      <c r="Q46" s="29" t="s">
        <v>108</v>
      </c>
      <c r="R46" s="32" t="s">
        <v>108</v>
      </c>
      <c r="S46" s="29" t="s">
        <v>106</v>
      </c>
      <c r="T46" t="str">
        <f>IF((OR(E46="Lead",E46="", E46="Unknown")),"Yes","No")</f>
        <v>No</v>
      </c>
      <c r="U46" t="str">
        <f>IF((OR(G46="Lead")),"Lead",IF((OR(K46="Lead")),"Lead",IF((OR((AND(G46="Galvanized Steel",F46="Yes")),(AND(G46="Galvanized Steel",F46="Unknown")),(AND(G46="Galvanized Steel",F46="")))),"GRR",IF((OR((AND(K46="Galvanized Steel",F46="Yes")),(AND(K46="Galvanized Steel",F46="Unknown")),(AND(K46="Galvanized Steel",F46="")))),"GRR",IF((OR((AND(K46="Galvanized Steel",H46="Yes")),(AND(K46="Galvanized Steel",H46="Unknown")),(AND(H46="Galvanized Steel",F46="")))),"GRR",IF((OR(G46="",G46="Unknown")),"Unknown",IF((OR(K46="",K46="Unknown")),"Unknown","Non-Lead")))))))</f>
        <v>Non-Lead</v>
      </c>
      <c r="V46" t="str">
        <f>IF((AND(N46="Single Family",U46="Lead")),"Tier 1",IF((AND(N46="Multi-Family",U46="Lead")),"Tier 2",IF(U46="GRR","Tier 3",IF(OR((AND(N46="Single Family",R46="Before 1989",OR(P46="Copper",Q46="Copper"))),(AND(N46="Single Family",OR(P46="Copper Pipe with Lead Solder",Q46="Copper Pipe with Lead Solder")))),"Tier 4","Tier 5"))))</f>
        <v>Tier 5</v>
      </c>
      <c r="W46" t="str">
        <f>IF((OR(U46="Lead",U46="GRR")),"Yes","No")</f>
        <v>No</v>
      </c>
      <c r="X46" t="str">
        <f>IF((OR(U46="Lead",U46="GRR")),"Yes",IF((OR(E46="Yes",E46="",E46="Unknown")),"Yes","No"))</f>
        <v>No</v>
      </c>
      <c r="Y46" t="str">
        <f>IF(X46="Yes", "Yes", "No")</f>
        <v>No</v>
      </c>
      <c r="Z46" s="29" t="s">
        <v>939</v>
      </c>
    </row>
    <row r="47" spans="1:26" ht="15.75" customHeight="1">
      <c r="A47" s="29" t="s">
        <v>101</v>
      </c>
      <c r="B47" s="30" t="s">
        <v>207</v>
      </c>
      <c r="C47" s="29" t="s">
        <v>208</v>
      </c>
      <c r="D47" s="29" t="s">
        <v>104</v>
      </c>
      <c r="E47" s="29" t="s">
        <v>105</v>
      </c>
      <c r="F47" s="29" t="s">
        <v>106</v>
      </c>
      <c r="G47" s="29" t="s">
        <v>104</v>
      </c>
      <c r="H47" s="29" t="s">
        <v>106</v>
      </c>
      <c r="I47" s="31" t="s">
        <v>107</v>
      </c>
      <c r="J47" s="33">
        <v>1977</v>
      </c>
      <c r="K47" s="29" t="s">
        <v>104</v>
      </c>
      <c r="L47" s="29" t="s">
        <v>107</v>
      </c>
      <c r="M47" s="33">
        <v>1977</v>
      </c>
      <c r="N47" s="29" t="s">
        <v>109</v>
      </c>
      <c r="O47" s="29" t="s">
        <v>106</v>
      </c>
      <c r="P47" s="29" t="s">
        <v>108</v>
      </c>
      <c r="Q47" s="29" t="s">
        <v>108</v>
      </c>
      <c r="R47" s="32" t="s">
        <v>114</v>
      </c>
      <c r="S47" s="29" t="s">
        <v>106</v>
      </c>
      <c r="T47" t="str">
        <f>IF((OR(E47="Lead",E47="", E47="Unknown")),"Yes","No")</f>
        <v>No</v>
      </c>
      <c r="U47" t="str">
        <f>IF((OR(G47="Lead")),"Lead",IF((OR(K47="Lead")),"Lead",IF((OR((AND(G47="Galvanized Steel",F47="Yes")),(AND(G47="Galvanized Steel",F47="Unknown")),(AND(G47="Galvanized Steel",F47="")))),"GRR",IF((OR((AND(K47="Galvanized Steel",F47="Yes")),(AND(K47="Galvanized Steel",F47="Unknown")),(AND(K47="Galvanized Steel",F47="")))),"GRR",IF((OR((AND(K47="Galvanized Steel",H47="Yes")),(AND(K47="Galvanized Steel",H47="Unknown")),(AND(H47="Galvanized Steel",F47="")))),"GRR",IF((OR(G47="",G47="Unknown")),"Unknown",IF((OR(K47="",K47="Unknown")),"Unknown","Non-Lead")))))))</f>
        <v>Non-Lead</v>
      </c>
      <c r="V47" t="str">
        <f>IF((AND(N47="Single Family",U47="Lead")),"Tier 1",IF((AND(N47="Multi-Family",U47="Lead")),"Tier 2",IF(U47="GRR","Tier 3",IF(OR((AND(N47="Single Family",R47="Before 1989",OR(P47="Copper",Q47="Copper"))),(AND(N47="Single Family",OR(P47="Copper Pipe with Lead Solder",Q47="Copper Pipe with Lead Solder")))),"Tier 4","Tier 5"))))</f>
        <v>Tier 5</v>
      </c>
      <c r="W47" t="str">
        <f>IF((OR(U47="Lead",U47="GRR")),"Yes","No")</f>
        <v>No</v>
      </c>
      <c r="X47" t="str">
        <f>IF((OR(U47="Lead",U47="GRR")),"Yes",IF((OR(E47="Yes",E47="",E47="Unknown")),"Yes","No"))</f>
        <v>No</v>
      </c>
      <c r="Y47" t="str">
        <f>IF(X47="Yes", "Yes", "No")</f>
        <v>No</v>
      </c>
      <c r="Z47" s="29" t="s">
        <v>939</v>
      </c>
    </row>
    <row r="48" spans="1:26" ht="15.75" customHeight="1">
      <c r="A48" s="29" t="s">
        <v>101</v>
      </c>
      <c r="B48" s="30" t="s">
        <v>209</v>
      </c>
      <c r="C48" s="29" t="s">
        <v>210</v>
      </c>
      <c r="D48" s="29" t="s">
        <v>104</v>
      </c>
      <c r="E48" s="29" t="s">
        <v>105</v>
      </c>
      <c r="F48" s="29" t="s">
        <v>106</v>
      </c>
      <c r="G48" s="29" t="s">
        <v>104</v>
      </c>
      <c r="H48" s="29" t="s">
        <v>106</v>
      </c>
      <c r="I48" s="31" t="s">
        <v>107</v>
      </c>
      <c r="J48" s="6" t="s">
        <v>108</v>
      </c>
      <c r="K48" s="29" t="s">
        <v>104</v>
      </c>
      <c r="L48" s="29" t="s">
        <v>107</v>
      </c>
      <c r="M48" s="6" t="s">
        <v>108</v>
      </c>
      <c r="N48" s="29" t="s">
        <v>109</v>
      </c>
      <c r="O48" s="29" t="s">
        <v>108</v>
      </c>
      <c r="P48" s="29" t="s">
        <v>108</v>
      </c>
      <c r="Q48" s="29" t="s">
        <v>108</v>
      </c>
      <c r="R48" s="32" t="s">
        <v>108</v>
      </c>
      <c r="S48" s="29" t="s">
        <v>106</v>
      </c>
      <c r="T48" t="str">
        <f>IF((OR(E48="Lead",E48="", E48="Unknown")),"Yes","No")</f>
        <v>No</v>
      </c>
      <c r="U48" t="str">
        <f>IF((OR(G48="Lead")),"Lead",IF((OR(K48="Lead")),"Lead",IF((OR((AND(G48="Galvanized Steel",F48="Yes")),(AND(G48="Galvanized Steel",F48="Unknown")),(AND(G48="Galvanized Steel",F48="")))),"GRR",IF((OR((AND(K48="Galvanized Steel",F48="Yes")),(AND(K48="Galvanized Steel",F48="Unknown")),(AND(K48="Galvanized Steel",F48="")))),"GRR",IF((OR((AND(K48="Galvanized Steel",H48="Yes")),(AND(K48="Galvanized Steel",H48="Unknown")),(AND(H48="Galvanized Steel",F48="")))),"GRR",IF((OR(G48="",G48="Unknown")),"Unknown",IF((OR(K48="",K48="Unknown")),"Unknown","Non-Lead")))))))</f>
        <v>Non-Lead</v>
      </c>
      <c r="V48" t="str">
        <f>IF((AND(N48="Single Family",U48="Lead")),"Tier 1",IF((AND(N48="Multi-Family",U48="Lead")),"Tier 2",IF(U48="GRR","Tier 3",IF(OR((AND(N48="Single Family",R48="Before 1989",OR(P48="Copper",Q48="Copper"))),(AND(N48="Single Family",OR(P48="Copper Pipe with Lead Solder",Q48="Copper Pipe with Lead Solder")))),"Tier 4","Tier 5"))))</f>
        <v>Tier 5</v>
      </c>
      <c r="W48" t="str">
        <f>IF((OR(U48="Lead",U48="GRR")),"Yes","No")</f>
        <v>No</v>
      </c>
      <c r="X48" t="str">
        <f>IF((OR(U48="Lead",U48="GRR")),"Yes",IF((OR(E48="Yes",E48="",E48="Unknown")),"Yes","No"))</f>
        <v>No</v>
      </c>
      <c r="Y48" t="str">
        <f>IF(X48="Yes", "Yes", "No")</f>
        <v>No</v>
      </c>
      <c r="Z48" s="29" t="s">
        <v>939</v>
      </c>
    </row>
    <row r="49" spans="1:26" ht="15.75" customHeight="1">
      <c r="A49" s="29" t="s">
        <v>101</v>
      </c>
      <c r="B49" s="30" t="s">
        <v>211</v>
      </c>
      <c r="C49" s="29" t="s">
        <v>212</v>
      </c>
      <c r="D49" s="29" t="s">
        <v>104</v>
      </c>
      <c r="E49" s="29" t="s">
        <v>105</v>
      </c>
      <c r="F49" s="29" t="s">
        <v>106</v>
      </c>
      <c r="G49" s="29" t="s">
        <v>104</v>
      </c>
      <c r="H49" s="29" t="s">
        <v>106</v>
      </c>
      <c r="I49" s="31" t="s">
        <v>107</v>
      </c>
      <c r="J49" s="6" t="s">
        <v>108</v>
      </c>
      <c r="K49" s="29" t="s">
        <v>104</v>
      </c>
      <c r="L49" s="29" t="s">
        <v>107</v>
      </c>
      <c r="M49" s="6" t="s">
        <v>108</v>
      </c>
      <c r="N49" s="29" t="s">
        <v>109</v>
      </c>
      <c r="O49" s="29" t="s">
        <v>108</v>
      </c>
      <c r="P49" s="29" t="s">
        <v>108</v>
      </c>
      <c r="Q49" s="29" t="s">
        <v>108</v>
      </c>
      <c r="R49" s="32" t="s">
        <v>108</v>
      </c>
      <c r="S49" s="29" t="s">
        <v>106</v>
      </c>
      <c r="T49" t="str">
        <f>IF((OR(E49="Lead",E49="", E49="Unknown")),"Yes","No")</f>
        <v>No</v>
      </c>
      <c r="U49" t="str">
        <f>IF((OR(G49="Lead")),"Lead",IF((OR(K49="Lead")),"Lead",IF((OR((AND(G49="Galvanized Steel",F49="Yes")),(AND(G49="Galvanized Steel",F49="Unknown")),(AND(G49="Galvanized Steel",F49="")))),"GRR",IF((OR((AND(K49="Galvanized Steel",F49="Yes")),(AND(K49="Galvanized Steel",F49="Unknown")),(AND(K49="Galvanized Steel",F49="")))),"GRR",IF((OR((AND(K49="Galvanized Steel",H49="Yes")),(AND(K49="Galvanized Steel",H49="Unknown")),(AND(H49="Galvanized Steel",F49="")))),"GRR",IF((OR(G49="",G49="Unknown")),"Unknown",IF((OR(K49="",K49="Unknown")),"Unknown","Non-Lead")))))))</f>
        <v>Non-Lead</v>
      </c>
      <c r="V49" t="str">
        <f>IF((AND(N49="Single Family",U49="Lead")),"Tier 1",IF((AND(N49="Multi-Family",U49="Lead")),"Tier 2",IF(U49="GRR","Tier 3",IF(OR((AND(N49="Single Family",R49="Before 1989",OR(P49="Copper",Q49="Copper"))),(AND(N49="Single Family",OR(P49="Copper Pipe with Lead Solder",Q49="Copper Pipe with Lead Solder")))),"Tier 4","Tier 5"))))</f>
        <v>Tier 5</v>
      </c>
      <c r="W49" t="str">
        <f>IF((OR(U49="Lead",U49="GRR")),"Yes","No")</f>
        <v>No</v>
      </c>
      <c r="X49" t="str">
        <f>IF((OR(U49="Lead",U49="GRR")),"Yes",IF((OR(E49="Yes",E49="",E49="Unknown")),"Yes","No"))</f>
        <v>No</v>
      </c>
      <c r="Y49" t="str">
        <f>IF(X49="Yes", "Yes", "No")</f>
        <v>No</v>
      </c>
      <c r="Z49" s="29" t="s">
        <v>939</v>
      </c>
    </row>
    <row r="50" spans="1:26" ht="15.75" customHeight="1">
      <c r="A50" s="29" t="s">
        <v>101</v>
      </c>
      <c r="B50" s="30" t="s">
        <v>213</v>
      </c>
      <c r="C50" s="29" t="s">
        <v>214</v>
      </c>
      <c r="D50" s="29" t="s">
        <v>104</v>
      </c>
      <c r="E50" s="29" t="s">
        <v>105</v>
      </c>
      <c r="F50" s="29" t="s">
        <v>106</v>
      </c>
      <c r="G50" s="29" t="s">
        <v>104</v>
      </c>
      <c r="H50" s="29" t="s">
        <v>106</v>
      </c>
      <c r="I50" s="31" t="s">
        <v>107</v>
      </c>
      <c r="J50" s="6" t="s">
        <v>108</v>
      </c>
      <c r="K50" s="29" t="s">
        <v>104</v>
      </c>
      <c r="L50" s="29" t="s">
        <v>107</v>
      </c>
      <c r="M50" s="6" t="s">
        <v>108</v>
      </c>
      <c r="N50" s="29" t="s">
        <v>109</v>
      </c>
      <c r="O50" s="29" t="s">
        <v>108</v>
      </c>
      <c r="P50" s="29" t="s">
        <v>108</v>
      </c>
      <c r="Q50" s="29" t="s">
        <v>108</v>
      </c>
      <c r="R50" s="32" t="s">
        <v>108</v>
      </c>
      <c r="S50" s="29" t="s">
        <v>106</v>
      </c>
      <c r="T50" t="str">
        <f>IF((OR(E50="Lead",E50="", E50="Unknown")),"Yes","No")</f>
        <v>No</v>
      </c>
      <c r="U50" t="str">
        <f>IF((OR(G50="Lead")),"Lead",IF((OR(K50="Lead")),"Lead",IF((OR((AND(G50="Galvanized Steel",F50="Yes")),(AND(G50="Galvanized Steel",F50="Unknown")),(AND(G50="Galvanized Steel",F50="")))),"GRR",IF((OR((AND(K50="Galvanized Steel",F50="Yes")),(AND(K50="Galvanized Steel",F50="Unknown")),(AND(K50="Galvanized Steel",F50="")))),"GRR",IF((OR((AND(K50="Galvanized Steel",H50="Yes")),(AND(K50="Galvanized Steel",H50="Unknown")),(AND(H50="Galvanized Steel",F50="")))),"GRR",IF((OR(G50="",G50="Unknown")),"Unknown",IF((OR(K50="",K50="Unknown")),"Unknown","Non-Lead")))))))</f>
        <v>Non-Lead</v>
      </c>
      <c r="V50" t="str">
        <f>IF((AND(N50="Single Family",U50="Lead")),"Tier 1",IF((AND(N50="Multi-Family",U50="Lead")),"Tier 2",IF(U50="GRR","Tier 3",IF(OR((AND(N50="Single Family",R50="Before 1989",OR(P50="Copper",Q50="Copper"))),(AND(N50="Single Family",OR(P50="Copper Pipe with Lead Solder",Q50="Copper Pipe with Lead Solder")))),"Tier 4","Tier 5"))))</f>
        <v>Tier 5</v>
      </c>
      <c r="W50" t="str">
        <f>IF((OR(U50="Lead",U50="GRR")),"Yes","No")</f>
        <v>No</v>
      </c>
      <c r="X50" t="str">
        <f>IF((OR(U50="Lead",U50="GRR")),"Yes",IF((OR(E50="Yes",E50="",E50="Unknown")),"Yes","No"))</f>
        <v>No</v>
      </c>
      <c r="Y50" t="str">
        <f>IF(X50="Yes", "Yes", "No")</f>
        <v>No</v>
      </c>
      <c r="Z50" s="29" t="s">
        <v>939</v>
      </c>
    </row>
    <row r="51" spans="1:26" ht="15.75" customHeight="1">
      <c r="A51" s="29" t="s">
        <v>101</v>
      </c>
      <c r="B51" s="30" t="s">
        <v>215</v>
      </c>
      <c r="C51" s="29" t="s">
        <v>216</v>
      </c>
      <c r="D51" s="29" t="s">
        <v>104</v>
      </c>
      <c r="E51" s="29" t="s">
        <v>105</v>
      </c>
      <c r="F51" s="29" t="s">
        <v>106</v>
      </c>
      <c r="G51" s="29" t="s">
        <v>104</v>
      </c>
      <c r="H51" s="29" t="s">
        <v>106</v>
      </c>
      <c r="I51" s="31" t="s">
        <v>107</v>
      </c>
      <c r="J51" s="6" t="s">
        <v>108</v>
      </c>
      <c r="K51" s="29" t="s">
        <v>104</v>
      </c>
      <c r="L51" s="29" t="s">
        <v>107</v>
      </c>
      <c r="M51" s="6" t="s">
        <v>108</v>
      </c>
      <c r="N51" s="29" t="s">
        <v>109</v>
      </c>
      <c r="O51" s="29" t="s">
        <v>108</v>
      </c>
      <c r="P51" s="29" t="s">
        <v>108</v>
      </c>
      <c r="Q51" s="29" t="s">
        <v>108</v>
      </c>
      <c r="R51" s="32" t="s">
        <v>108</v>
      </c>
      <c r="S51" s="29" t="s">
        <v>106</v>
      </c>
      <c r="T51" t="str">
        <f>IF((OR(E51="Lead",E51="", E51="Unknown")),"Yes","No")</f>
        <v>No</v>
      </c>
      <c r="U51" t="str">
        <f>IF((OR(G51="Lead")),"Lead",IF((OR(K51="Lead")),"Lead",IF((OR((AND(G51="Galvanized Steel",F51="Yes")),(AND(G51="Galvanized Steel",F51="Unknown")),(AND(G51="Galvanized Steel",F51="")))),"GRR",IF((OR((AND(K51="Galvanized Steel",F51="Yes")),(AND(K51="Galvanized Steel",F51="Unknown")),(AND(K51="Galvanized Steel",F51="")))),"GRR",IF((OR((AND(K51="Galvanized Steel",H51="Yes")),(AND(K51="Galvanized Steel",H51="Unknown")),(AND(H51="Galvanized Steel",F51="")))),"GRR",IF((OR(G51="",G51="Unknown")),"Unknown",IF((OR(K51="",K51="Unknown")),"Unknown","Non-Lead")))))))</f>
        <v>Non-Lead</v>
      </c>
      <c r="V51" t="str">
        <f>IF((AND(N51="Single Family",U51="Lead")),"Tier 1",IF((AND(N51="Multi-Family",U51="Lead")),"Tier 2",IF(U51="GRR","Tier 3",IF(OR((AND(N51="Single Family",R51="Before 1989",OR(P51="Copper",Q51="Copper"))),(AND(N51="Single Family",OR(P51="Copper Pipe with Lead Solder",Q51="Copper Pipe with Lead Solder")))),"Tier 4","Tier 5"))))</f>
        <v>Tier 5</v>
      </c>
      <c r="W51" t="str">
        <f>IF((OR(U51="Lead",U51="GRR")),"Yes","No")</f>
        <v>No</v>
      </c>
      <c r="X51" t="str">
        <f>IF((OR(U51="Lead",U51="GRR")),"Yes",IF((OR(E51="Yes",E51="",E51="Unknown")),"Yes","No"))</f>
        <v>No</v>
      </c>
      <c r="Y51" t="str">
        <f>IF(X51="Yes", "Yes", "No")</f>
        <v>No</v>
      </c>
      <c r="Z51" s="29" t="s">
        <v>939</v>
      </c>
    </row>
    <row r="52" spans="1:26" ht="15.75" customHeight="1">
      <c r="A52" s="29" t="s">
        <v>101</v>
      </c>
      <c r="B52" s="30" t="s">
        <v>217</v>
      </c>
      <c r="C52" s="29" t="s">
        <v>218</v>
      </c>
      <c r="D52" s="29" t="s">
        <v>104</v>
      </c>
      <c r="E52" s="29" t="s">
        <v>105</v>
      </c>
      <c r="F52" s="29" t="s">
        <v>106</v>
      </c>
      <c r="G52" s="29" t="s">
        <v>104</v>
      </c>
      <c r="H52" s="29" t="s">
        <v>106</v>
      </c>
      <c r="I52" s="31" t="s">
        <v>107</v>
      </c>
      <c r="J52" s="6" t="s">
        <v>108</v>
      </c>
      <c r="K52" s="29" t="s">
        <v>104</v>
      </c>
      <c r="L52" s="29" t="s">
        <v>107</v>
      </c>
      <c r="M52" s="6" t="s">
        <v>108</v>
      </c>
      <c r="N52" s="29" t="s">
        <v>109</v>
      </c>
      <c r="O52" s="29" t="s">
        <v>108</v>
      </c>
      <c r="P52" s="29" t="s">
        <v>108</v>
      </c>
      <c r="Q52" s="29" t="s">
        <v>108</v>
      </c>
      <c r="R52" s="32" t="s">
        <v>108</v>
      </c>
      <c r="S52" s="29" t="s">
        <v>106</v>
      </c>
      <c r="T52" t="str">
        <f>IF((OR(E52="Lead",E52="", E52="Unknown")),"Yes","No")</f>
        <v>No</v>
      </c>
      <c r="U52" t="str">
        <f>IF((OR(G52="Lead")),"Lead",IF((OR(K52="Lead")),"Lead",IF((OR((AND(G52="Galvanized Steel",F52="Yes")),(AND(G52="Galvanized Steel",F52="Unknown")),(AND(G52="Galvanized Steel",F52="")))),"GRR",IF((OR((AND(K52="Galvanized Steel",F52="Yes")),(AND(K52="Galvanized Steel",F52="Unknown")),(AND(K52="Galvanized Steel",F52="")))),"GRR",IF((OR((AND(K52="Galvanized Steel",H52="Yes")),(AND(K52="Galvanized Steel",H52="Unknown")),(AND(H52="Galvanized Steel",F52="")))),"GRR",IF((OR(G52="",G52="Unknown")),"Unknown",IF((OR(K52="",K52="Unknown")),"Unknown","Non-Lead")))))))</f>
        <v>Non-Lead</v>
      </c>
      <c r="V52" t="str">
        <f>IF((AND(N52="Single Family",U52="Lead")),"Tier 1",IF((AND(N52="Multi-Family",U52="Lead")),"Tier 2",IF(U52="GRR","Tier 3",IF(OR((AND(N52="Single Family",R52="Before 1989",OR(P52="Copper",Q52="Copper"))),(AND(N52="Single Family",OR(P52="Copper Pipe with Lead Solder",Q52="Copper Pipe with Lead Solder")))),"Tier 4","Tier 5"))))</f>
        <v>Tier 5</v>
      </c>
      <c r="W52" t="str">
        <f>IF((OR(U52="Lead",U52="GRR")),"Yes","No")</f>
        <v>No</v>
      </c>
      <c r="X52" t="str">
        <f>IF((OR(U52="Lead",U52="GRR")),"Yes",IF((OR(E52="Yes",E52="",E52="Unknown")),"Yes","No"))</f>
        <v>No</v>
      </c>
      <c r="Y52" t="str">
        <f>IF(X52="Yes", "Yes", "No")</f>
        <v>No</v>
      </c>
      <c r="Z52" s="29" t="s">
        <v>939</v>
      </c>
    </row>
    <row r="53" spans="1:26" ht="15.75" customHeight="1">
      <c r="A53" s="29" t="s">
        <v>101</v>
      </c>
      <c r="B53" s="30" t="s">
        <v>219</v>
      </c>
      <c r="C53" s="29" t="s">
        <v>220</v>
      </c>
      <c r="D53" s="29" t="s">
        <v>104</v>
      </c>
      <c r="E53" s="29" t="s">
        <v>105</v>
      </c>
      <c r="F53" s="29" t="s">
        <v>106</v>
      </c>
      <c r="G53" s="29" t="s">
        <v>104</v>
      </c>
      <c r="H53" s="29" t="s">
        <v>106</v>
      </c>
      <c r="I53" s="31" t="s">
        <v>107</v>
      </c>
      <c r="J53" s="33">
        <v>1978</v>
      </c>
      <c r="K53" s="29" t="s">
        <v>104</v>
      </c>
      <c r="L53" s="29" t="s">
        <v>107</v>
      </c>
      <c r="M53" s="33">
        <v>1978</v>
      </c>
      <c r="N53" s="29" t="s">
        <v>109</v>
      </c>
      <c r="O53" s="29" t="s">
        <v>106</v>
      </c>
      <c r="P53" s="29" t="s">
        <v>104</v>
      </c>
      <c r="Q53" s="29" t="s">
        <v>104</v>
      </c>
      <c r="R53" s="32" t="s">
        <v>114</v>
      </c>
      <c r="S53" s="29" t="s">
        <v>106</v>
      </c>
      <c r="T53" t="str">
        <f>IF((OR(E53="Lead",E53="", E53="Unknown")),"Yes","No")</f>
        <v>No</v>
      </c>
      <c r="U53" t="str">
        <f>IF((OR(G53="Lead")),"Lead",IF((OR(K53="Lead")),"Lead",IF((OR((AND(G53="Galvanized Steel",F53="Yes")),(AND(G53="Galvanized Steel",F53="Unknown")),(AND(G53="Galvanized Steel",F53="")))),"GRR",IF((OR((AND(K53="Galvanized Steel",F53="Yes")),(AND(K53="Galvanized Steel",F53="Unknown")),(AND(K53="Galvanized Steel",F53="")))),"GRR",IF((OR((AND(K53="Galvanized Steel",H53="Yes")),(AND(K53="Galvanized Steel",H53="Unknown")),(AND(H53="Galvanized Steel",F53="")))),"GRR",IF((OR(G53="",G53="Unknown")),"Unknown",IF((OR(K53="",K53="Unknown")),"Unknown","Non-Lead")))))))</f>
        <v>Non-Lead</v>
      </c>
      <c r="V53" t="str">
        <f>IF((AND(N53="Single Family",U53="Lead")),"Tier 1",IF((AND(N53="Multi-Family",U53="Lead")),"Tier 2",IF(U53="GRR","Tier 3",IF(OR((AND(N53="Single Family",R53="Before 1989",OR(P53="Copper",Q53="Copper"))),(AND(N53="Single Family",OR(P53="Copper Pipe with Lead Solder",Q53="Copper Pipe with Lead Solder")))),"Tier 4","Tier 5"))))</f>
        <v>Tier 5</v>
      </c>
      <c r="W53" t="str">
        <f>IF((OR(U53="Lead",U53="GRR")),"Yes","No")</f>
        <v>No</v>
      </c>
      <c r="X53" t="str">
        <f>IF((OR(U53="Lead",U53="GRR")),"Yes",IF((OR(E53="Yes",E53="",E53="Unknown")),"Yes","No"))</f>
        <v>No</v>
      </c>
      <c r="Y53" t="str">
        <f>IF(X53="Yes", "Yes", "No")</f>
        <v>No</v>
      </c>
      <c r="Z53" s="29" t="s">
        <v>939</v>
      </c>
    </row>
    <row r="54" spans="1:26" ht="15.75" customHeight="1">
      <c r="A54" s="29" t="s">
        <v>101</v>
      </c>
      <c r="B54" s="30" t="s">
        <v>221</v>
      </c>
      <c r="C54" s="29" t="s">
        <v>222</v>
      </c>
      <c r="D54" s="29" t="s">
        <v>104</v>
      </c>
      <c r="E54" s="29" t="s">
        <v>105</v>
      </c>
      <c r="F54" s="29" t="s">
        <v>106</v>
      </c>
      <c r="G54" s="29" t="s">
        <v>104</v>
      </c>
      <c r="H54" s="29" t="s">
        <v>106</v>
      </c>
      <c r="I54" s="31" t="s">
        <v>107</v>
      </c>
      <c r="J54" s="6" t="s">
        <v>108</v>
      </c>
      <c r="K54" s="29" t="s">
        <v>104</v>
      </c>
      <c r="L54" s="29" t="s">
        <v>107</v>
      </c>
      <c r="M54" s="6" t="s">
        <v>108</v>
      </c>
      <c r="N54" s="29" t="s">
        <v>109</v>
      </c>
      <c r="O54" s="29" t="s">
        <v>108</v>
      </c>
      <c r="P54" s="29" t="s">
        <v>108</v>
      </c>
      <c r="Q54" s="29" t="s">
        <v>108</v>
      </c>
      <c r="R54" s="32" t="s">
        <v>108</v>
      </c>
      <c r="S54" s="29" t="s">
        <v>106</v>
      </c>
      <c r="T54" t="str">
        <f>IF((OR(E54="Lead",E54="", E54="Unknown")),"Yes","No")</f>
        <v>No</v>
      </c>
      <c r="U54" t="str">
        <f>IF((OR(G54="Lead")),"Lead",IF((OR(K54="Lead")),"Lead",IF((OR((AND(G54="Galvanized Steel",F54="Yes")),(AND(G54="Galvanized Steel",F54="Unknown")),(AND(G54="Galvanized Steel",F54="")))),"GRR",IF((OR((AND(K54="Galvanized Steel",F54="Yes")),(AND(K54="Galvanized Steel",F54="Unknown")),(AND(K54="Galvanized Steel",F54="")))),"GRR",IF((OR((AND(K54="Galvanized Steel",H54="Yes")),(AND(K54="Galvanized Steel",H54="Unknown")),(AND(H54="Galvanized Steel",F54="")))),"GRR",IF((OR(G54="",G54="Unknown")),"Unknown",IF((OR(K54="",K54="Unknown")),"Unknown","Non-Lead")))))))</f>
        <v>Non-Lead</v>
      </c>
      <c r="V54" t="str">
        <f>IF((AND(N54="Single Family",U54="Lead")),"Tier 1",IF((AND(N54="Multi-Family",U54="Lead")),"Tier 2",IF(U54="GRR","Tier 3",IF(OR((AND(N54="Single Family",R54="Before 1989",OR(P54="Copper",Q54="Copper"))),(AND(N54="Single Family",OR(P54="Copper Pipe with Lead Solder",Q54="Copper Pipe with Lead Solder")))),"Tier 4","Tier 5"))))</f>
        <v>Tier 5</v>
      </c>
      <c r="W54" t="str">
        <f>IF((OR(U54="Lead",U54="GRR")),"Yes","No")</f>
        <v>No</v>
      </c>
      <c r="X54" t="str">
        <f>IF((OR(U54="Lead",U54="GRR")),"Yes",IF((OR(E54="Yes",E54="",E54="Unknown")),"Yes","No"))</f>
        <v>No</v>
      </c>
      <c r="Y54" t="str">
        <f>IF(X54="Yes", "Yes", "No")</f>
        <v>No</v>
      </c>
      <c r="Z54" s="29" t="s">
        <v>939</v>
      </c>
    </row>
    <row r="55" spans="1:26" ht="15.75" customHeight="1">
      <c r="A55" s="29" t="s">
        <v>101</v>
      </c>
      <c r="B55" s="30" t="s">
        <v>223</v>
      </c>
      <c r="C55" s="29" t="s">
        <v>224</v>
      </c>
      <c r="D55" s="29" t="s">
        <v>104</v>
      </c>
      <c r="E55" s="29" t="s">
        <v>105</v>
      </c>
      <c r="F55" s="29" t="s">
        <v>106</v>
      </c>
      <c r="G55" s="29" t="s">
        <v>104</v>
      </c>
      <c r="H55" s="29" t="s">
        <v>106</v>
      </c>
      <c r="I55" s="31" t="s">
        <v>107</v>
      </c>
      <c r="J55" s="33">
        <v>1977</v>
      </c>
      <c r="K55" s="29" t="s">
        <v>104</v>
      </c>
      <c r="L55" s="29" t="s">
        <v>127</v>
      </c>
      <c r="M55" s="33">
        <v>1977</v>
      </c>
      <c r="N55" s="29" t="s">
        <v>225</v>
      </c>
      <c r="O55" s="29" t="s">
        <v>106</v>
      </c>
      <c r="P55" s="29" t="s">
        <v>104</v>
      </c>
      <c r="Q55" s="29" t="s">
        <v>105</v>
      </c>
      <c r="R55" s="32" t="s">
        <v>114</v>
      </c>
      <c r="S55" s="29" t="s">
        <v>106</v>
      </c>
      <c r="T55" t="str">
        <f>IF((OR(E55="Lead",E55="", E55="Unknown")),"Yes","No")</f>
        <v>No</v>
      </c>
      <c r="U55" t="str">
        <f>IF((OR(G55="Lead")),"Lead",IF((OR(K55="Lead")),"Lead",IF((OR((AND(G55="Galvanized Steel",F55="Yes")),(AND(G55="Galvanized Steel",F55="Unknown")),(AND(G55="Galvanized Steel",F55="")))),"GRR",IF((OR((AND(K55="Galvanized Steel",F55="Yes")),(AND(K55="Galvanized Steel",F55="Unknown")),(AND(K55="Galvanized Steel",F55="")))),"GRR",IF((OR((AND(K55="Galvanized Steel",H55="Yes")),(AND(K55="Galvanized Steel",H55="Unknown")),(AND(H55="Galvanized Steel",F55="")))),"GRR",IF((OR(G55="",G55="Unknown")),"Unknown",IF((OR(K55="",K55="Unknown")),"Unknown","Non-Lead")))))))</f>
        <v>Non-Lead</v>
      </c>
      <c r="V55" t="str">
        <f>IF((AND(N55="Single Family",U55="Lead")),"Tier 1",IF((AND(N55="Multi-Family",U55="Lead")),"Tier 2",IF(U55="GRR","Tier 3",IF(OR((AND(N55="Single Family",R55="Before 1989",OR(P55="Copper",Q55="Copper"))),(AND(N55="Single Family",OR(P55="Copper Pipe with Lead Solder",Q55="Copper Pipe with Lead Solder")))),"Tier 4","Tier 5"))))</f>
        <v>Tier 5</v>
      </c>
      <c r="W55" t="str">
        <f>IF((OR(U55="Lead",U55="GRR")),"Yes","No")</f>
        <v>No</v>
      </c>
      <c r="X55" t="str">
        <f>IF((OR(U55="Lead",U55="GRR")),"Yes",IF((OR(E55="Yes",E55="",E55="Unknown")),"Yes","No"))</f>
        <v>No</v>
      </c>
      <c r="Y55" t="str">
        <f>IF(X55="Yes", "Yes", "No")</f>
        <v>No</v>
      </c>
      <c r="Z55" s="29" t="s">
        <v>939</v>
      </c>
    </row>
    <row r="56" spans="1:26" ht="15.75" customHeight="1">
      <c r="A56" s="29" t="s">
        <v>101</v>
      </c>
      <c r="B56" s="30" t="s">
        <v>226</v>
      </c>
      <c r="C56" s="29" t="s">
        <v>227</v>
      </c>
      <c r="D56" s="29" t="s">
        <v>104</v>
      </c>
      <c r="E56" s="29" t="s">
        <v>105</v>
      </c>
      <c r="F56" s="29" t="s">
        <v>106</v>
      </c>
      <c r="G56" s="29" t="s">
        <v>104</v>
      </c>
      <c r="H56" s="29" t="s">
        <v>106</v>
      </c>
      <c r="I56" s="31" t="s">
        <v>107</v>
      </c>
      <c r="J56" s="6" t="s">
        <v>108</v>
      </c>
      <c r="K56" s="29" t="s">
        <v>104</v>
      </c>
      <c r="L56" s="29" t="s">
        <v>107</v>
      </c>
      <c r="M56" s="6" t="s">
        <v>108</v>
      </c>
      <c r="N56" s="29" t="s">
        <v>109</v>
      </c>
      <c r="O56" s="29" t="s">
        <v>106</v>
      </c>
      <c r="P56" s="29" t="s">
        <v>104</v>
      </c>
      <c r="Q56" s="29" t="s">
        <v>104</v>
      </c>
      <c r="R56" s="32" t="s">
        <v>108</v>
      </c>
      <c r="S56" s="29" t="s">
        <v>106</v>
      </c>
      <c r="T56" t="str">
        <f>IF((OR(E56="Lead",E56="", E56="Unknown")),"Yes","No")</f>
        <v>No</v>
      </c>
      <c r="U56" t="str">
        <f>IF((OR(G56="Lead")),"Lead",IF((OR(K56="Lead")),"Lead",IF((OR((AND(G56="Galvanized Steel",F56="Yes")),(AND(G56="Galvanized Steel",F56="Unknown")),(AND(G56="Galvanized Steel",F56="")))),"GRR",IF((OR((AND(K56="Galvanized Steel",F56="Yes")),(AND(K56="Galvanized Steel",F56="Unknown")),(AND(K56="Galvanized Steel",F56="")))),"GRR",IF((OR((AND(K56="Galvanized Steel",H56="Yes")),(AND(K56="Galvanized Steel",H56="Unknown")),(AND(H56="Galvanized Steel",F56="")))),"GRR",IF((OR(G56="",G56="Unknown")),"Unknown",IF((OR(K56="",K56="Unknown")),"Unknown","Non-Lead")))))))</f>
        <v>Non-Lead</v>
      </c>
      <c r="V56" t="str">
        <f>IF((AND(N56="Single Family",U56="Lead")),"Tier 1",IF((AND(N56="Multi-Family",U56="Lead")),"Tier 2",IF(U56="GRR","Tier 3",IF(OR((AND(N56="Single Family",R56="Before 1989",OR(P56="Copper",Q56="Copper"))),(AND(N56="Single Family",OR(P56="Copper Pipe with Lead Solder",Q56="Copper Pipe with Lead Solder")))),"Tier 4","Tier 5"))))</f>
        <v>Tier 5</v>
      </c>
      <c r="W56" t="str">
        <f>IF((OR(U56="Lead",U56="GRR")),"Yes","No")</f>
        <v>No</v>
      </c>
      <c r="X56" t="str">
        <f>IF((OR(U56="Lead",U56="GRR")),"Yes",IF((OR(E56="Yes",E56="",E56="Unknown")),"Yes","No"))</f>
        <v>No</v>
      </c>
      <c r="Y56" t="str">
        <f>IF(X56="Yes", "Yes", "No")</f>
        <v>No</v>
      </c>
      <c r="Z56" s="29" t="s">
        <v>939</v>
      </c>
    </row>
    <row r="57" spans="1:26" ht="15.75" customHeight="1">
      <c r="A57" s="29" t="s">
        <v>101</v>
      </c>
      <c r="B57" s="30" t="s">
        <v>228</v>
      </c>
      <c r="C57" s="29" t="s">
        <v>229</v>
      </c>
      <c r="D57" s="29" t="s">
        <v>104</v>
      </c>
      <c r="E57" s="29" t="s">
        <v>105</v>
      </c>
      <c r="F57" s="29" t="s">
        <v>106</v>
      </c>
      <c r="G57" s="29" t="s">
        <v>104</v>
      </c>
      <c r="H57" s="29" t="s">
        <v>106</v>
      </c>
      <c r="I57" s="31" t="s">
        <v>107</v>
      </c>
      <c r="J57" s="6" t="s">
        <v>108</v>
      </c>
      <c r="K57" s="29" t="s">
        <v>104</v>
      </c>
      <c r="L57" s="29" t="s">
        <v>107</v>
      </c>
      <c r="M57" s="6" t="s">
        <v>108</v>
      </c>
      <c r="N57" s="29" t="s">
        <v>109</v>
      </c>
      <c r="O57" s="29" t="s">
        <v>108</v>
      </c>
      <c r="P57" s="29" t="s">
        <v>108</v>
      </c>
      <c r="Q57" s="29" t="s">
        <v>108</v>
      </c>
      <c r="R57" s="32" t="s">
        <v>108</v>
      </c>
      <c r="S57" s="29" t="s">
        <v>106</v>
      </c>
      <c r="T57" t="str">
        <f>IF((OR(E57="Lead",E57="", E57="Unknown")),"Yes","No")</f>
        <v>No</v>
      </c>
      <c r="U57" t="str">
        <f>IF((OR(G57="Lead")),"Lead",IF((OR(K57="Lead")),"Lead",IF((OR((AND(G57="Galvanized Steel",F57="Yes")),(AND(G57="Galvanized Steel",F57="Unknown")),(AND(G57="Galvanized Steel",F57="")))),"GRR",IF((OR((AND(K57="Galvanized Steel",F57="Yes")),(AND(K57="Galvanized Steel",F57="Unknown")),(AND(K57="Galvanized Steel",F57="")))),"GRR",IF((OR((AND(K57="Galvanized Steel",H57="Yes")),(AND(K57="Galvanized Steel",H57="Unknown")),(AND(H57="Galvanized Steel",F57="")))),"GRR",IF((OR(G57="",G57="Unknown")),"Unknown",IF((OR(K57="",K57="Unknown")),"Unknown","Non-Lead")))))))</f>
        <v>Non-Lead</v>
      </c>
      <c r="V57" t="str">
        <f>IF((AND(N57="Single Family",U57="Lead")),"Tier 1",IF((AND(N57="Multi-Family",U57="Lead")),"Tier 2",IF(U57="GRR","Tier 3",IF(OR((AND(N57="Single Family",R57="Before 1989",OR(P57="Copper",Q57="Copper"))),(AND(N57="Single Family",OR(P57="Copper Pipe with Lead Solder",Q57="Copper Pipe with Lead Solder")))),"Tier 4","Tier 5"))))</f>
        <v>Tier 5</v>
      </c>
      <c r="W57" t="str">
        <f>IF((OR(U57="Lead",U57="GRR")),"Yes","No")</f>
        <v>No</v>
      </c>
      <c r="X57" t="str">
        <f>IF((OR(U57="Lead",U57="GRR")),"Yes",IF((OR(E57="Yes",E57="",E57="Unknown")),"Yes","No"))</f>
        <v>No</v>
      </c>
      <c r="Y57" t="str">
        <f>IF(X57="Yes", "Yes", "No")</f>
        <v>No</v>
      </c>
      <c r="Z57" s="29" t="s">
        <v>939</v>
      </c>
    </row>
    <row r="58" spans="1:26" ht="15.75" customHeight="1">
      <c r="A58" s="29" t="s">
        <v>101</v>
      </c>
      <c r="B58" s="30" t="s">
        <v>230</v>
      </c>
      <c r="C58" s="29" t="s">
        <v>231</v>
      </c>
      <c r="D58" s="29" t="s">
        <v>104</v>
      </c>
      <c r="E58" s="29" t="s">
        <v>105</v>
      </c>
      <c r="F58" s="29" t="s">
        <v>106</v>
      </c>
      <c r="G58" s="29" t="s">
        <v>104</v>
      </c>
      <c r="H58" s="29" t="s">
        <v>106</v>
      </c>
      <c r="I58" s="31" t="s">
        <v>107</v>
      </c>
      <c r="J58" s="6" t="s">
        <v>108</v>
      </c>
      <c r="K58" s="29" t="s">
        <v>104</v>
      </c>
      <c r="L58" s="29" t="s">
        <v>117</v>
      </c>
      <c r="M58" s="6" t="s">
        <v>108</v>
      </c>
      <c r="N58" s="29" t="s">
        <v>109</v>
      </c>
      <c r="O58" s="29" t="s">
        <v>106</v>
      </c>
      <c r="P58" s="29" t="s">
        <v>105</v>
      </c>
      <c r="Q58" s="29" t="s">
        <v>104</v>
      </c>
      <c r="R58" s="32" t="s">
        <v>119</v>
      </c>
      <c r="S58" s="29" t="s">
        <v>184</v>
      </c>
      <c r="T58" t="str">
        <f>IF((OR(E58="Lead",E58="", E58="Unknown")),"Yes","No")</f>
        <v>No</v>
      </c>
      <c r="U58" t="str">
        <f>IF((OR(G58="Lead")),"Lead",IF((OR(K58="Lead")),"Lead",IF((OR((AND(G58="Galvanized Steel",F58="Yes")),(AND(G58="Galvanized Steel",F58="Unknown")),(AND(G58="Galvanized Steel",F58="")))),"GRR",IF((OR((AND(K58="Galvanized Steel",F58="Yes")),(AND(K58="Galvanized Steel",F58="Unknown")),(AND(K58="Galvanized Steel",F58="")))),"GRR",IF((OR((AND(K58="Galvanized Steel",H58="Yes")),(AND(K58="Galvanized Steel",H58="Unknown")),(AND(H58="Galvanized Steel",F58="")))),"GRR",IF((OR(G58="",G58="Unknown")),"Unknown",IF((OR(K58="",K58="Unknown")),"Unknown","Non-Lead")))))))</f>
        <v>Non-Lead</v>
      </c>
      <c r="V58" t="str">
        <f>IF((AND(N58="Single Family",U58="Lead")),"Tier 1",IF((AND(N58="Multi-Family",U58="Lead")),"Tier 2",IF(U58="GRR","Tier 3",IF(OR((AND(N58="Single Family",R58="Before 1989",OR(P58="Copper",Q58="Copper"))),(AND(N58="Single Family",OR(P58="Copper Pipe with Lead Solder",Q58="Copper Pipe with Lead Solder")))),"Tier 4","Tier 5"))))</f>
        <v>Tier 5</v>
      </c>
      <c r="W58" t="str">
        <f>IF((OR(U58="Lead",U58="GRR")),"Yes","No")</f>
        <v>No</v>
      </c>
      <c r="X58" t="str">
        <f>IF((OR(U58="Lead",U58="GRR")),"Yes",IF((OR(E58="Yes",E58="",E58="Unknown")),"Yes","No"))</f>
        <v>No</v>
      </c>
      <c r="Y58" t="str">
        <f>IF(X58="Yes", "Yes", "No")</f>
        <v>No</v>
      </c>
      <c r="Z58" s="29" t="s">
        <v>939</v>
      </c>
    </row>
    <row r="59" spans="1:26" ht="15.75" customHeight="1">
      <c r="A59" s="29" t="s">
        <v>101</v>
      </c>
      <c r="B59" s="30" t="s">
        <v>232</v>
      </c>
      <c r="C59" s="29" t="s">
        <v>233</v>
      </c>
      <c r="D59" s="29" t="s">
        <v>104</v>
      </c>
      <c r="E59" s="29" t="s">
        <v>105</v>
      </c>
      <c r="F59" s="29" t="s">
        <v>106</v>
      </c>
      <c r="G59" s="29" t="s">
        <v>104</v>
      </c>
      <c r="H59" s="29" t="s">
        <v>106</v>
      </c>
      <c r="I59" s="31" t="s">
        <v>107</v>
      </c>
      <c r="J59" s="33">
        <v>1989</v>
      </c>
      <c r="K59" s="29" t="s">
        <v>104</v>
      </c>
      <c r="L59" s="29" t="s">
        <v>107</v>
      </c>
      <c r="M59" s="33">
        <v>1989</v>
      </c>
      <c r="N59" s="29" t="s">
        <v>109</v>
      </c>
      <c r="O59" s="29" t="s">
        <v>106</v>
      </c>
      <c r="P59" s="29" t="s">
        <v>234</v>
      </c>
      <c r="Q59" s="29" t="s">
        <v>234</v>
      </c>
      <c r="R59" s="32" t="s">
        <v>119</v>
      </c>
      <c r="S59" s="29" t="s">
        <v>106</v>
      </c>
      <c r="T59" t="str">
        <f>IF((OR(E59="Lead",E59="", E59="Unknown")),"Yes","No")</f>
        <v>No</v>
      </c>
      <c r="U59" t="str">
        <f>IF((OR(G59="Lead")),"Lead",IF((OR(K59="Lead")),"Lead",IF((OR((AND(G59="Galvanized Steel",F59="Yes")),(AND(G59="Galvanized Steel",F59="Unknown")),(AND(G59="Galvanized Steel",F59="")))),"GRR",IF((OR((AND(K59="Galvanized Steel",F59="Yes")),(AND(K59="Galvanized Steel",F59="Unknown")),(AND(K59="Galvanized Steel",F59="")))),"GRR",IF((OR((AND(K59="Galvanized Steel",H59="Yes")),(AND(K59="Galvanized Steel",H59="Unknown")),(AND(H59="Galvanized Steel",F59="")))),"GRR",IF((OR(G59="",G59="Unknown")),"Unknown",IF((OR(K59="",K59="Unknown")),"Unknown","Non-Lead")))))))</f>
        <v>Non-Lead</v>
      </c>
      <c r="V59" t="str">
        <f>IF((AND(N59="Single Family",U59="Lead")),"Tier 1",IF((AND(N59="Multi-Family",U59="Lead")),"Tier 2",IF(U59="GRR","Tier 3",IF(OR((AND(N59="Single Family",R59="Before 1989",OR(P59="Copper",Q59="Copper"))),(AND(N59="Single Family",OR(P59="Copper Pipe with Lead Solder",Q59="Copper Pipe with Lead Solder")))),"Tier 4","Tier 5"))))</f>
        <v>Tier 5</v>
      </c>
      <c r="W59" t="str">
        <f>IF((OR(U59="Lead",U59="GRR")),"Yes","No")</f>
        <v>No</v>
      </c>
      <c r="X59" t="str">
        <f>IF((OR(U59="Lead",U59="GRR")),"Yes",IF((OR(E59="Yes",E59="",E59="Unknown")),"Yes","No"))</f>
        <v>No</v>
      </c>
      <c r="Y59" t="str">
        <f>IF(X59="Yes", "Yes", "No")</f>
        <v>No</v>
      </c>
      <c r="Z59" s="29" t="s">
        <v>939</v>
      </c>
    </row>
    <row r="60" spans="1:26" ht="15.75" customHeight="1">
      <c r="A60" s="29" t="s">
        <v>101</v>
      </c>
      <c r="B60" s="30" t="s">
        <v>235</v>
      </c>
      <c r="C60" s="29" t="s">
        <v>236</v>
      </c>
      <c r="D60" s="29" t="s">
        <v>104</v>
      </c>
      <c r="E60" s="29" t="s">
        <v>105</v>
      </c>
      <c r="F60" s="29" t="s">
        <v>106</v>
      </c>
      <c r="G60" s="29" t="s">
        <v>104</v>
      </c>
      <c r="H60" s="29" t="s">
        <v>106</v>
      </c>
      <c r="I60" s="31" t="s">
        <v>107</v>
      </c>
      <c r="J60" s="33">
        <v>1985</v>
      </c>
      <c r="K60" s="29" t="s">
        <v>104</v>
      </c>
      <c r="L60" s="29" t="s">
        <v>107</v>
      </c>
      <c r="M60" s="33">
        <v>1985</v>
      </c>
      <c r="N60" s="29" t="s">
        <v>109</v>
      </c>
      <c r="O60" s="29" t="s">
        <v>106</v>
      </c>
      <c r="P60" s="29" t="s">
        <v>105</v>
      </c>
      <c r="Q60" s="29" t="s">
        <v>105</v>
      </c>
      <c r="R60" s="32" t="s">
        <v>119</v>
      </c>
      <c r="S60" s="29" t="s">
        <v>106</v>
      </c>
      <c r="T60" t="str">
        <f>IF((OR(E60="Lead",E60="", E60="Unknown")),"Yes","No")</f>
        <v>No</v>
      </c>
      <c r="U60" t="str">
        <f>IF((OR(G60="Lead")),"Lead",IF((OR(K60="Lead")),"Lead",IF((OR((AND(G60="Galvanized Steel",F60="Yes")),(AND(G60="Galvanized Steel",F60="Unknown")),(AND(G60="Galvanized Steel",F60="")))),"GRR",IF((OR((AND(K60="Galvanized Steel",F60="Yes")),(AND(K60="Galvanized Steel",F60="Unknown")),(AND(K60="Galvanized Steel",F60="")))),"GRR",IF((OR((AND(K60="Galvanized Steel",H60="Yes")),(AND(K60="Galvanized Steel",H60="Unknown")),(AND(H60="Galvanized Steel",F60="")))),"GRR",IF((OR(G60="",G60="Unknown")),"Unknown",IF((OR(K60="",K60="Unknown")),"Unknown","Non-Lead")))))))</f>
        <v>Non-Lead</v>
      </c>
      <c r="V60" t="str">
        <f>IF((AND(N60="Single Family",U60="Lead")),"Tier 1",IF((AND(N60="Multi-Family",U60="Lead")),"Tier 2",IF(U60="GRR","Tier 3",IF(OR((AND(N60="Single Family",R60="Before 1989",OR(P60="Copper",Q60="Copper"))),(AND(N60="Single Family",OR(P60="Copper Pipe with Lead Solder",Q60="Copper Pipe with Lead Solder")))),"Tier 4","Tier 5"))))</f>
        <v>Tier 5</v>
      </c>
      <c r="W60" t="str">
        <f>IF((OR(U60="Lead",U60="GRR")),"Yes","No")</f>
        <v>No</v>
      </c>
      <c r="X60" t="str">
        <f>IF((OR(U60="Lead",U60="GRR")),"Yes",IF((OR(E60="Yes",E60="",E60="Unknown")),"Yes","No"))</f>
        <v>No</v>
      </c>
      <c r="Y60" t="str">
        <f>IF(X60="Yes", "Yes", "No")</f>
        <v>No</v>
      </c>
      <c r="Z60" s="29" t="s">
        <v>939</v>
      </c>
    </row>
    <row r="61" spans="1:26" ht="15.75" customHeight="1">
      <c r="A61" s="29" t="s">
        <v>101</v>
      </c>
      <c r="B61" s="30" t="s">
        <v>237</v>
      </c>
      <c r="C61" s="29" t="s">
        <v>238</v>
      </c>
      <c r="D61" s="29" t="s">
        <v>104</v>
      </c>
      <c r="E61" s="29" t="s">
        <v>105</v>
      </c>
      <c r="F61" s="29" t="s">
        <v>106</v>
      </c>
      <c r="G61" s="29" t="s">
        <v>104</v>
      </c>
      <c r="H61" s="29" t="s">
        <v>106</v>
      </c>
      <c r="I61" s="31" t="s">
        <v>107</v>
      </c>
      <c r="J61" s="6" t="s">
        <v>108</v>
      </c>
      <c r="K61" s="29" t="s">
        <v>104</v>
      </c>
      <c r="L61" s="29" t="s">
        <v>107</v>
      </c>
      <c r="M61" s="6" t="s">
        <v>108</v>
      </c>
      <c r="N61" s="29" t="s">
        <v>109</v>
      </c>
      <c r="O61" s="29" t="s">
        <v>108</v>
      </c>
      <c r="P61" s="29" t="s">
        <v>108</v>
      </c>
      <c r="Q61" s="29" t="s">
        <v>108</v>
      </c>
      <c r="R61" s="32" t="s">
        <v>108</v>
      </c>
      <c r="S61" s="29" t="s">
        <v>106</v>
      </c>
      <c r="T61" t="str">
        <f>IF((OR(E61="Lead",E61="", E61="Unknown")),"Yes","No")</f>
        <v>No</v>
      </c>
      <c r="U61" t="str">
        <f>IF((OR(G61="Lead")),"Lead",IF((OR(K61="Lead")),"Lead",IF((OR((AND(G61="Galvanized Steel",F61="Yes")),(AND(G61="Galvanized Steel",F61="Unknown")),(AND(G61="Galvanized Steel",F61="")))),"GRR",IF((OR((AND(K61="Galvanized Steel",F61="Yes")),(AND(K61="Galvanized Steel",F61="Unknown")),(AND(K61="Galvanized Steel",F61="")))),"GRR",IF((OR((AND(K61="Galvanized Steel",H61="Yes")),(AND(K61="Galvanized Steel",H61="Unknown")),(AND(H61="Galvanized Steel",F61="")))),"GRR",IF((OR(G61="",G61="Unknown")),"Unknown",IF((OR(K61="",K61="Unknown")),"Unknown","Non-Lead")))))))</f>
        <v>Non-Lead</v>
      </c>
      <c r="V61" t="str">
        <f>IF((AND(N61="Single Family",U61="Lead")),"Tier 1",IF((AND(N61="Multi-Family",U61="Lead")),"Tier 2",IF(U61="GRR","Tier 3",IF(OR((AND(N61="Single Family",R61="Before 1989",OR(P61="Copper",Q61="Copper"))),(AND(N61="Single Family",OR(P61="Copper Pipe with Lead Solder",Q61="Copper Pipe with Lead Solder")))),"Tier 4","Tier 5"))))</f>
        <v>Tier 5</v>
      </c>
      <c r="W61" t="str">
        <f>IF((OR(U61="Lead",U61="GRR")),"Yes","No")</f>
        <v>No</v>
      </c>
      <c r="X61" t="str">
        <f>IF((OR(U61="Lead",U61="GRR")),"Yes",IF((OR(E61="Yes",E61="",E61="Unknown")),"Yes","No"))</f>
        <v>No</v>
      </c>
      <c r="Y61" t="str">
        <f>IF(X61="Yes", "Yes", "No")</f>
        <v>No</v>
      </c>
      <c r="Z61" s="29" t="s">
        <v>939</v>
      </c>
    </row>
    <row r="62" spans="1:26" ht="15.75" customHeight="1">
      <c r="A62" s="29" t="s">
        <v>101</v>
      </c>
      <c r="B62" s="30" t="s">
        <v>239</v>
      </c>
      <c r="C62" s="34" t="s">
        <v>170</v>
      </c>
      <c r="D62" s="29" t="s">
        <v>104</v>
      </c>
      <c r="E62" s="29" t="s">
        <v>105</v>
      </c>
      <c r="F62" s="29" t="s">
        <v>106</v>
      </c>
      <c r="G62" s="29" t="s">
        <v>104</v>
      </c>
      <c r="H62" s="29" t="s">
        <v>106</v>
      </c>
      <c r="I62" s="31" t="s">
        <v>107</v>
      </c>
      <c r="J62" s="33">
        <v>1981</v>
      </c>
      <c r="K62" s="29" t="s">
        <v>104</v>
      </c>
      <c r="L62" s="29" t="s">
        <v>107</v>
      </c>
      <c r="M62" s="33">
        <v>1981</v>
      </c>
      <c r="N62" s="29" t="s">
        <v>109</v>
      </c>
      <c r="O62" s="29" t="s">
        <v>106</v>
      </c>
      <c r="P62" s="29" t="s">
        <v>104</v>
      </c>
      <c r="Q62" s="29" t="s">
        <v>105</v>
      </c>
      <c r="R62" s="32" t="s">
        <v>119</v>
      </c>
      <c r="S62" s="29" t="s">
        <v>106</v>
      </c>
      <c r="T62" t="str">
        <f>IF((OR(E62="Lead",E62="", E62="Unknown")),"Yes","No")</f>
        <v>No</v>
      </c>
      <c r="U62" t="str">
        <f>IF((OR(G62="Lead")),"Lead",IF((OR(K62="Lead")),"Lead",IF((OR((AND(G62="Galvanized Steel",F62="Yes")),(AND(G62="Galvanized Steel",F62="Unknown")),(AND(G62="Galvanized Steel",F62="")))),"GRR",IF((OR((AND(K62="Galvanized Steel",F62="Yes")),(AND(K62="Galvanized Steel",F62="Unknown")),(AND(K62="Galvanized Steel",F62="")))),"GRR",IF((OR((AND(K62="Galvanized Steel",H62="Yes")),(AND(K62="Galvanized Steel",H62="Unknown")),(AND(H62="Galvanized Steel",F62="")))),"GRR",IF((OR(G62="",G62="Unknown")),"Unknown",IF((OR(K62="",K62="Unknown")),"Unknown","Non-Lead")))))))</f>
        <v>Non-Lead</v>
      </c>
      <c r="V62" t="str">
        <f>IF((AND(N62="Single Family",U62="Lead")),"Tier 1",IF((AND(N62="Multi-Family",U62="Lead")),"Tier 2",IF(U62="GRR","Tier 3",IF(OR((AND(N62="Single Family",R62="Before 1989",OR(P62="Copper",Q62="Copper"))),(AND(N62="Single Family",OR(P62="Copper Pipe with Lead Solder",Q62="Copper Pipe with Lead Solder")))),"Tier 4","Tier 5"))))</f>
        <v>Tier 5</v>
      </c>
      <c r="W62" t="str">
        <f>IF((OR(U62="Lead",U62="GRR")),"Yes","No")</f>
        <v>No</v>
      </c>
      <c r="X62" t="str">
        <f>IF((OR(U62="Lead",U62="GRR")),"Yes",IF((OR(E62="Yes",E62="",E62="Unknown")),"Yes","No"))</f>
        <v>No</v>
      </c>
      <c r="Y62" t="str">
        <f>IF(X62="Yes", "Yes", "No")</f>
        <v>No</v>
      </c>
      <c r="Z62" s="29" t="s">
        <v>939</v>
      </c>
    </row>
    <row r="63" spans="1:26" ht="15.75" customHeight="1">
      <c r="A63" s="29" t="s">
        <v>101</v>
      </c>
      <c r="B63" s="30" t="s">
        <v>240</v>
      </c>
      <c r="C63" s="34" t="s">
        <v>170</v>
      </c>
      <c r="D63" s="29" t="s">
        <v>104</v>
      </c>
      <c r="E63" s="29" t="s">
        <v>105</v>
      </c>
      <c r="F63" s="29" t="s">
        <v>106</v>
      </c>
      <c r="G63" s="29" t="s">
        <v>104</v>
      </c>
      <c r="H63" s="29" t="s">
        <v>106</v>
      </c>
      <c r="I63" s="31" t="s">
        <v>107</v>
      </c>
      <c r="J63" s="33">
        <v>1981</v>
      </c>
      <c r="K63" s="29" t="s">
        <v>104</v>
      </c>
      <c r="L63" s="29" t="s">
        <v>107</v>
      </c>
      <c r="M63" s="33">
        <v>1981</v>
      </c>
      <c r="N63" s="29" t="s">
        <v>109</v>
      </c>
      <c r="O63" s="29" t="s">
        <v>106</v>
      </c>
      <c r="P63" s="29" t="s">
        <v>104</v>
      </c>
      <c r="Q63" s="29" t="s">
        <v>105</v>
      </c>
      <c r="R63" s="32" t="s">
        <v>108</v>
      </c>
      <c r="S63" s="29" t="s">
        <v>106</v>
      </c>
      <c r="T63" t="str">
        <f>IF((OR(E63="Lead",E63="", E63="Unknown")),"Yes","No")</f>
        <v>No</v>
      </c>
      <c r="U63" t="str">
        <f>IF((OR(G63="Lead")),"Lead",IF((OR(K63="Lead")),"Lead",IF((OR((AND(G63="Galvanized Steel",F63="Yes")),(AND(G63="Galvanized Steel",F63="Unknown")),(AND(G63="Galvanized Steel",F63="")))),"GRR",IF((OR((AND(K63="Galvanized Steel",F63="Yes")),(AND(K63="Galvanized Steel",F63="Unknown")),(AND(K63="Galvanized Steel",F63="")))),"GRR",IF((OR((AND(K63="Galvanized Steel",H63="Yes")),(AND(K63="Galvanized Steel",H63="Unknown")),(AND(H63="Galvanized Steel",F63="")))),"GRR",IF((OR(G63="",G63="Unknown")),"Unknown",IF((OR(K63="",K63="Unknown")),"Unknown","Non-Lead")))))))</f>
        <v>Non-Lead</v>
      </c>
      <c r="V63" t="str">
        <f>IF((AND(N63="Single Family",U63="Lead")),"Tier 1",IF((AND(N63="Multi-Family",U63="Lead")),"Tier 2",IF(U63="GRR","Tier 3",IF(OR((AND(N63="Single Family",R63="Before 1989",OR(P63="Copper",Q63="Copper"))),(AND(N63="Single Family",OR(P63="Copper Pipe with Lead Solder",Q63="Copper Pipe with Lead Solder")))),"Tier 4","Tier 5"))))</f>
        <v>Tier 5</v>
      </c>
      <c r="W63" t="str">
        <f>IF((OR(U63="Lead",U63="GRR")),"Yes","No")</f>
        <v>No</v>
      </c>
      <c r="X63" t="str">
        <f>IF((OR(U63="Lead",U63="GRR")),"Yes",IF((OR(E63="Yes",E63="",E63="Unknown")),"Yes","No"))</f>
        <v>No</v>
      </c>
      <c r="Y63" t="str">
        <f>IF(X63="Yes", "Yes", "No")</f>
        <v>No</v>
      </c>
      <c r="Z63" s="29" t="s">
        <v>939</v>
      </c>
    </row>
    <row r="64" spans="1:26" ht="15.75" customHeight="1">
      <c r="A64" s="29" t="s">
        <v>101</v>
      </c>
      <c r="B64" s="30" t="s">
        <v>241</v>
      </c>
      <c r="C64" s="29" t="s">
        <v>242</v>
      </c>
      <c r="D64" s="29" t="s">
        <v>104</v>
      </c>
      <c r="E64" s="29" t="s">
        <v>105</v>
      </c>
      <c r="F64" s="29" t="s">
        <v>106</v>
      </c>
      <c r="G64" s="29" t="s">
        <v>104</v>
      </c>
      <c r="H64" s="29" t="s">
        <v>106</v>
      </c>
      <c r="I64" s="31" t="s">
        <v>107</v>
      </c>
      <c r="J64" s="33">
        <v>1985</v>
      </c>
      <c r="K64" s="29" t="s">
        <v>104</v>
      </c>
      <c r="L64" s="29" t="s">
        <v>107</v>
      </c>
      <c r="M64" s="33">
        <v>1985</v>
      </c>
      <c r="N64" s="29" t="s">
        <v>109</v>
      </c>
      <c r="O64" s="29" t="s">
        <v>106</v>
      </c>
      <c r="P64" s="29" t="s">
        <v>104</v>
      </c>
      <c r="Q64" s="29" t="s">
        <v>105</v>
      </c>
      <c r="R64" s="32" t="s">
        <v>114</v>
      </c>
      <c r="S64" s="29" t="s">
        <v>106</v>
      </c>
      <c r="T64" t="str">
        <f>IF((OR(E64="Lead",E64="", E64="Unknown")),"Yes","No")</f>
        <v>No</v>
      </c>
      <c r="U64" t="str">
        <f>IF((OR(G64="Lead")),"Lead",IF((OR(K64="Lead")),"Lead",IF((OR((AND(G64="Galvanized Steel",F64="Yes")),(AND(G64="Galvanized Steel",F64="Unknown")),(AND(G64="Galvanized Steel",F64="")))),"GRR",IF((OR((AND(K64="Galvanized Steel",F64="Yes")),(AND(K64="Galvanized Steel",F64="Unknown")),(AND(K64="Galvanized Steel",F64="")))),"GRR",IF((OR((AND(K64="Galvanized Steel",H64="Yes")),(AND(K64="Galvanized Steel",H64="Unknown")),(AND(H64="Galvanized Steel",F64="")))),"GRR",IF((OR(G64="",G64="Unknown")),"Unknown",IF((OR(K64="",K64="Unknown")),"Unknown","Non-Lead")))))))</f>
        <v>Non-Lead</v>
      </c>
      <c r="V64" t="str">
        <f>IF((AND(N64="Single Family",U64="Lead")),"Tier 1",IF((AND(N64="Multi-Family",U64="Lead")),"Tier 2",IF(U64="GRR","Tier 3",IF(OR((AND(N64="Single Family",R64="Before 1989",OR(P64="Copper",Q64="Copper"))),(AND(N64="Single Family",OR(P64="Copper Pipe with Lead Solder",Q64="Copper Pipe with Lead Solder")))),"Tier 4","Tier 5"))))</f>
        <v>Tier 4</v>
      </c>
      <c r="W64" t="str">
        <f>IF((OR(U64="Lead",U64="GRR")),"Yes","No")</f>
        <v>No</v>
      </c>
      <c r="X64" t="str">
        <f>IF((OR(U64="Lead",U64="GRR")),"Yes",IF((OR(E64="Yes",E64="",E64="Unknown")),"Yes","No"))</f>
        <v>No</v>
      </c>
      <c r="Y64" t="str">
        <f>IF(X64="Yes", "Yes", "No")</f>
        <v>No</v>
      </c>
      <c r="Z64" s="29" t="s">
        <v>939</v>
      </c>
    </row>
    <row r="65" spans="1:26" ht="15.75" customHeight="1">
      <c r="A65" s="29" t="s">
        <v>101</v>
      </c>
      <c r="B65" s="30" t="s">
        <v>243</v>
      </c>
      <c r="C65" s="29" t="s">
        <v>244</v>
      </c>
      <c r="D65" s="29" t="s">
        <v>104</v>
      </c>
      <c r="E65" s="29" t="s">
        <v>105</v>
      </c>
      <c r="F65" s="29" t="s">
        <v>106</v>
      </c>
      <c r="G65" s="29" t="s">
        <v>104</v>
      </c>
      <c r="H65" s="29" t="s">
        <v>106</v>
      </c>
      <c r="I65" s="31" t="s">
        <v>107</v>
      </c>
      <c r="J65" s="6" t="s">
        <v>108</v>
      </c>
      <c r="K65" s="29" t="s">
        <v>104</v>
      </c>
      <c r="L65" s="29" t="s">
        <v>107</v>
      </c>
      <c r="M65" s="6" t="s">
        <v>108</v>
      </c>
      <c r="N65" s="29" t="s">
        <v>109</v>
      </c>
      <c r="O65" s="29" t="s">
        <v>106</v>
      </c>
      <c r="P65" s="29" t="s">
        <v>162</v>
      </c>
      <c r="Q65" s="29" t="s">
        <v>108</v>
      </c>
      <c r="R65" s="32" t="s">
        <v>114</v>
      </c>
      <c r="S65" s="29" t="s">
        <v>184</v>
      </c>
      <c r="T65" t="str">
        <f>IF((OR(E65="Lead",E65="", E65="Unknown")),"Yes","No")</f>
        <v>No</v>
      </c>
      <c r="U65" t="str">
        <f>IF((OR(G65="Lead")),"Lead",IF((OR(K65="Lead")),"Lead",IF((OR((AND(G65="Galvanized Steel",F65="Yes")),(AND(G65="Galvanized Steel",F65="Unknown")),(AND(G65="Galvanized Steel",F65="")))),"GRR",IF((OR((AND(K65="Galvanized Steel",F65="Yes")),(AND(K65="Galvanized Steel",F65="Unknown")),(AND(K65="Galvanized Steel",F65="")))),"GRR",IF((OR((AND(K65="Galvanized Steel",H65="Yes")),(AND(K65="Galvanized Steel",H65="Unknown")),(AND(H65="Galvanized Steel",F65="")))),"GRR",IF((OR(G65="",G65="Unknown")),"Unknown",IF((OR(K65="",K65="Unknown")),"Unknown","Non-Lead")))))))</f>
        <v>Non-Lead</v>
      </c>
      <c r="V65" t="str">
        <f>IF((AND(N65="Single Family",U65="Lead")),"Tier 1",IF((AND(N65="Multi-Family",U65="Lead")),"Tier 2",IF(U65="GRR","Tier 3",IF(OR((AND(N65="Single Family",R65="Before 1989",OR(P65="Copper",Q65="Copper"))),(AND(N65="Single Family",OR(P65="Copper Pipe with Lead Solder",Q65="Copper Pipe with Lead Solder")))),"Tier 4","Tier 5"))))</f>
        <v>Tier 4</v>
      </c>
      <c r="W65" t="str">
        <f>IF((OR(U65="Lead",U65="GRR")),"Yes","No")</f>
        <v>No</v>
      </c>
      <c r="X65" t="str">
        <f>IF((OR(U65="Lead",U65="GRR")),"Yes",IF((OR(E65="Yes",E65="",E65="Unknown")),"Yes","No"))</f>
        <v>No</v>
      </c>
      <c r="Y65" t="str">
        <f>IF(X65="Yes", "Yes", "No")</f>
        <v>No</v>
      </c>
      <c r="Z65" s="29" t="s">
        <v>939</v>
      </c>
    </row>
    <row r="66" spans="1:26" ht="15.75" customHeight="1">
      <c r="A66" s="29" t="s">
        <v>101</v>
      </c>
      <c r="B66" s="30" t="s">
        <v>245</v>
      </c>
      <c r="C66" s="29" t="s">
        <v>246</v>
      </c>
      <c r="D66" s="29" t="s">
        <v>104</v>
      </c>
      <c r="E66" s="29" t="s">
        <v>105</v>
      </c>
      <c r="F66" s="29" t="s">
        <v>106</v>
      </c>
      <c r="G66" s="29" t="s">
        <v>104</v>
      </c>
      <c r="H66" s="29" t="s">
        <v>106</v>
      </c>
      <c r="I66" s="31" t="s">
        <v>107</v>
      </c>
      <c r="J66" s="6" t="s">
        <v>108</v>
      </c>
      <c r="K66" s="29" t="s">
        <v>104</v>
      </c>
      <c r="L66" s="29" t="s">
        <v>107</v>
      </c>
      <c r="M66" s="6" t="s">
        <v>108</v>
      </c>
      <c r="N66" s="29" t="s">
        <v>109</v>
      </c>
      <c r="O66" s="29" t="s">
        <v>108</v>
      </c>
      <c r="P66" s="29" t="s">
        <v>108</v>
      </c>
      <c r="Q66" s="29" t="s">
        <v>108</v>
      </c>
      <c r="R66" s="32" t="s">
        <v>108</v>
      </c>
      <c r="S66" s="29" t="s">
        <v>106</v>
      </c>
      <c r="T66" t="str">
        <f>IF((OR(E66="Lead",E66="", E66="Unknown")),"Yes","No")</f>
        <v>No</v>
      </c>
      <c r="U66" t="str">
        <f>IF((OR(G66="Lead")),"Lead",IF((OR(K66="Lead")),"Lead",IF((OR((AND(G66="Galvanized Steel",F66="Yes")),(AND(G66="Galvanized Steel",F66="Unknown")),(AND(G66="Galvanized Steel",F66="")))),"GRR",IF((OR((AND(K66="Galvanized Steel",F66="Yes")),(AND(K66="Galvanized Steel",F66="Unknown")),(AND(K66="Galvanized Steel",F66="")))),"GRR",IF((OR((AND(K66="Galvanized Steel",H66="Yes")),(AND(K66="Galvanized Steel",H66="Unknown")),(AND(H66="Galvanized Steel",F66="")))),"GRR",IF((OR(G66="",G66="Unknown")),"Unknown",IF((OR(K66="",K66="Unknown")),"Unknown","Non-Lead")))))))</f>
        <v>Non-Lead</v>
      </c>
      <c r="V66" t="str">
        <f>IF((AND(N66="Single Family",U66="Lead")),"Tier 1",IF((AND(N66="Multi-Family",U66="Lead")),"Tier 2",IF(U66="GRR","Tier 3",IF(OR((AND(N66="Single Family",R66="Before 1989",OR(P66="Copper",Q66="Copper"))),(AND(N66="Single Family",OR(P66="Copper Pipe with Lead Solder",Q66="Copper Pipe with Lead Solder")))),"Tier 4","Tier 5"))))</f>
        <v>Tier 5</v>
      </c>
      <c r="W66" t="str">
        <f>IF((OR(U66="Lead",U66="GRR")),"Yes","No")</f>
        <v>No</v>
      </c>
      <c r="X66" t="str">
        <f>IF((OR(U66="Lead",U66="GRR")),"Yes",IF((OR(E66="Yes",E66="",E66="Unknown")),"Yes","No"))</f>
        <v>No</v>
      </c>
      <c r="Y66" t="str">
        <f>IF(X66="Yes", "Yes", "No")</f>
        <v>No</v>
      </c>
      <c r="Z66" s="29" t="s">
        <v>939</v>
      </c>
    </row>
    <row r="67" spans="1:26" ht="15.75" customHeight="1">
      <c r="A67" s="29" t="s">
        <v>101</v>
      </c>
      <c r="B67" s="30" t="s">
        <v>247</v>
      </c>
      <c r="C67" s="29" t="s">
        <v>248</v>
      </c>
      <c r="D67" s="29" t="s">
        <v>104</v>
      </c>
      <c r="E67" s="29" t="s">
        <v>105</v>
      </c>
      <c r="F67" s="29" t="s">
        <v>106</v>
      </c>
      <c r="G67" s="29" t="s">
        <v>104</v>
      </c>
      <c r="H67" s="29" t="s">
        <v>106</v>
      </c>
      <c r="I67" s="31" t="s">
        <v>107</v>
      </c>
      <c r="J67" s="6" t="s">
        <v>108</v>
      </c>
      <c r="K67" s="29" t="s">
        <v>104</v>
      </c>
      <c r="L67" s="29" t="s">
        <v>107</v>
      </c>
      <c r="M67" s="6" t="s">
        <v>108</v>
      </c>
      <c r="N67" s="29" t="s">
        <v>109</v>
      </c>
      <c r="O67" s="29" t="s">
        <v>108</v>
      </c>
      <c r="P67" s="29" t="s">
        <v>108</v>
      </c>
      <c r="Q67" s="29" t="s">
        <v>108</v>
      </c>
      <c r="R67" s="32" t="s">
        <v>108</v>
      </c>
      <c r="S67" s="29" t="s">
        <v>106</v>
      </c>
      <c r="T67" t="str">
        <f>IF((OR(E67="Lead",E67="", E67="Unknown")),"Yes","No")</f>
        <v>No</v>
      </c>
      <c r="U67" t="str">
        <f>IF((OR(G67="Lead")),"Lead",IF((OR(K67="Lead")),"Lead",IF((OR((AND(G67="Galvanized Steel",F67="Yes")),(AND(G67="Galvanized Steel",F67="Unknown")),(AND(G67="Galvanized Steel",F67="")))),"GRR",IF((OR((AND(K67="Galvanized Steel",F67="Yes")),(AND(K67="Galvanized Steel",F67="Unknown")),(AND(K67="Galvanized Steel",F67="")))),"GRR",IF((OR((AND(K67="Galvanized Steel",H67="Yes")),(AND(K67="Galvanized Steel",H67="Unknown")),(AND(H67="Galvanized Steel",F67="")))),"GRR",IF((OR(G67="",G67="Unknown")),"Unknown",IF((OR(K67="",K67="Unknown")),"Unknown","Non-Lead")))))))</f>
        <v>Non-Lead</v>
      </c>
      <c r="V67" t="str">
        <f>IF((AND(N67="Single Family",U67="Lead")),"Tier 1",IF((AND(N67="Multi-Family",U67="Lead")),"Tier 2",IF(U67="GRR","Tier 3",IF(OR((AND(N67="Single Family",R67="Before 1989",OR(P67="Copper",Q67="Copper"))),(AND(N67="Single Family",OR(P67="Copper Pipe with Lead Solder",Q67="Copper Pipe with Lead Solder")))),"Tier 4","Tier 5"))))</f>
        <v>Tier 5</v>
      </c>
      <c r="W67" t="str">
        <f>IF((OR(U67="Lead",U67="GRR")),"Yes","No")</f>
        <v>No</v>
      </c>
      <c r="X67" t="str">
        <f>IF((OR(U67="Lead",U67="GRR")),"Yes",IF((OR(E67="Yes",E67="",E67="Unknown")),"Yes","No"))</f>
        <v>No</v>
      </c>
      <c r="Y67" t="str">
        <f>IF(X67="Yes", "Yes", "No")</f>
        <v>No</v>
      </c>
      <c r="Z67" s="29" t="s">
        <v>939</v>
      </c>
    </row>
    <row r="68" spans="1:26" ht="15.75" customHeight="1">
      <c r="A68" s="29" t="s">
        <v>101</v>
      </c>
      <c r="B68" s="30" t="s">
        <v>249</v>
      </c>
      <c r="C68" s="29" t="s">
        <v>250</v>
      </c>
      <c r="D68" s="29" t="s">
        <v>104</v>
      </c>
      <c r="E68" s="29" t="s">
        <v>105</v>
      </c>
      <c r="F68" s="29" t="s">
        <v>106</v>
      </c>
      <c r="G68" s="29" t="s">
        <v>104</v>
      </c>
      <c r="H68" s="29" t="s">
        <v>106</v>
      </c>
      <c r="I68" s="31" t="s">
        <v>107</v>
      </c>
      <c r="J68" s="33">
        <v>1980</v>
      </c>
      <c r="K68" s="29" t="s">
        <v>104</v>
      </c>
      <c r="L68" s="29" t="s">
        <v>107</v>
      </c>
      <c r="M68" s="33">
        <v>1980</v>
      </c>
      <c r="N68" s="29" t="s">
        <v>109</v>
      </c>
      <c r="O68" s="29" t="s">
        <v>106</v>
      </c>
      <c r="P68" s="29" t="s">
        <v>104</v>
      </c>
      <c r="Q68" s="29" t="s">
        <v>104</v>
      </c>
      <c r="R68" s="32" t="s">
        <v>114</v>
      </c>
      <c r="S68" s="29" t="s">
        <v>106</v>
      </c>
      <c r="T68" t="str">
        <f>IF((OR(E68="Lead",E68="", E68="Unknown")),"Yes","No")</f>
        <v>No</v>
      </c>
      <c r="U68" t="str">
        <f>IF((OR(G68="Lead")),"Lead",IF((OR(K68="Lead")),"Lead",IF((OR((AND(G68="Galvanized Steel",F68="Yes")),(AND(G68="Galvanized Steel",F68="Unknown")),(AND(G68="Galvanized Steel",F68="")))),"GRR",IF((OR((AND(K68="Galvanized Steel",F68="Yes")),(AND(K68="Galvanized Steel",F68="Unknown")),(AND(K68="Galvanized Steel",F68="")))),"GRR",IF((OR((AND(K68="Galvanized Steel",H68="Yes")),(AND(K68="Galvanized Steel",H68="Unknown")),(AND(H68="Galvanized Steel",F68="")))),"GRR",IF((OR(G68="",G68="Unknown")),"Unknown",IF((OR(K68="",K68="Unknown")),"Unknown","Non-Lead")))))))</f>
        <v>Non-Lead</v>
      </c>
      <c r="V68" t="str">
        <f>IF((AND(N68="Single Family",U68="Lead")),"Tier 1",IF((AND(N68="Multi-Family",U68="Lead")),"Tier 2",IF(U68="GRR","Tier 3",IF(OR((AND(N68="Single Family",R68="Before 1989",OR(P68="Copper",Q68="Copper"))),(AND(N68="Single Family",OR(P68="Copper Pipe with Lead Solder",Q68="Copper Pipe with Lead Solder")))),"Tier 4","Tier 5"))))</f>
        <v>Tier 5</v>
      </c>
      <c r="W68" t="str">
        <f>IF((OR(U68="Lead",U68="GRR")),"Yes","No")</f>
        <v>No</v>
      </c>
      <c r="X68" t="str">
        <f>IF((OR(U68="Lead",U68="GRR")),"Yes",IF((OR(E68="Yes",E68="",E68="Unknown")),"Yes","No"))</f>
        <v>No</v>
      </c>
      <c r="Y68" t="str">
        <f>IF(X68="Yes", "Yes", "No")</f>
        <v>No</v>
      </c>
      <c r="Z68" s="29" t="s">
        <v>939</v>
      </c>
    </row>
    <row r="69" spans="1:26" ht="15.75" customHeight="1">
      <c r="A69" s="29" t="s">
        <v>101</v>
      </c>
      <c r="B69" s="30" t="s">
        <v>251</v>
      </c>
      <c r="C69" s="29" t="s">
        <v>252</v>
      </c>
      <c r="D69" s="29" t="s">
        <v>104</v>
      </c>
      <c r="E69" s="29" t="s">
        <v>105</v>
      </c>
      <c r="F69" s="29" t="s">
        <v>106</v>
      </c>
      <c r="G69" s="29" t="s">
        <v>104</v>
      </c>
      <c r="H69" s="29" t="s">
        <v>106</v>
      </c>
      <c r="I69" s="31" t="s">
        <v>107</v>
      </c>
      <c r="J69" s="6" t="s">
        <v>108</v>
      </c>
      <c r="K69" s="29" t="s">
        <v>104</v>
      </c>
      <c r="L69" s="29" t="s">
        <v>107</v>
      </c>
      <c r="M69" s="6" t="s">
        <v>108</v>
      </c>
      <c r="N69" s="29" t="s">
        <v>109</v>
      </c>
      <c r="O69" s="29" t="s">
        <v>108</v>
      </c>
      <c r="P69" s="29" t="s">
        <v>108</v>
      </c>
      <c r="Q69" s="29" t="s">
        <v>108</v>
      </c>
      <c r="R69" s="32" t="s">
        <v>108</v>
      </c>
      <c r="S69" s="29" t="s">
        <v>106</v>
      </c>
      <c r="T69" t="str">
        <f>IF((OR(E69="Lead",E69="", E69="Unknown")),"Yes","No")</f>
        <v>No</v>
      </c>
      <c r="U69" t="str">
        <f>IF((OR(G69="Lead")),"Lead",IF((OR(K69="Lead")),"Lead",IF((OR((AND(G69="Galvanized Steel",F69="Yes")),(AND(G69="Galvanized Steel",F69="Unknown")),(AND(G69="Galvanized Steel",F69="")))),"GRR",IF((OR((AND(K69="Galvanized Steel",F69="Yes")),(AND(K69="Galvanized Steel",F69="Unknown")),(AND(K69="Galvanized Steel",F69="")))),"GRR",IF((OR((AND(K69="Galvanized Steel",H69="Yes")),(AND(K69="Galvanized Steel",H69="Unknown")),(AND(H69="Galvanized Steel",F69="")))),"GRR",IF((OR(G69="",G69="Unknown")),"Unknown",IF((OR(K69="",K69="Unknown")),"Unknown","Non-Lead")))))))</f>
        <v>Non-Lead</v>
      </c>
      <c r="V69" t="str">
        <f>IF((AND(N69="Single Family",U69="Lead")),"Tier 1",IF((AND(N69="Multi-Family",U69="Lead")),"Tier 2",IF(U69="GRR","Tier 3",IF(OR((AND(N69="Single Family",R69="Before 1989",OR(P69="Copper",Q69="Copper"))),(AND(N69="Single Family",OR(P69="Copper Pipe with Lead Solder",Q69="Copper Pipe with Lead Solder")))),"Tier 4","Tier 5"))))</f>
        <v>Tier 5</v>
      </c>
      <c r="W69" t="str">
        <f>IF((OR(U69="Lead",U69="GRR")),"Yes","No")</f>
        <v>No</v>
      </c>
      <c r="X69" t="str">
        <f>IF((OR(U69="Lead",U69="GRR")),"Yes",IF((OR(E69="Yes",E69="",E69="Unknown")),"Yes","No"))</f>
        <v>No</v>
      </c>
      <c r="Y69" t="str">
        <f>IF(X69="Yes", "Yes", "No")</f>
        <v>No</v>
      </c>
      <c r="Z69" s="29" t="s">
        <v>939</v>
      </c>
    </row>
    <row r="70" spans="1:26" ht="15.75" customHeight="1">
      <c r="A70" s="29" t="s">
        <v>101</v>
      </c>
      <c r="B70" s="30" t="s">
        <v>253</v>
      </c>
      <c r="C70" s="29" t="s">
        <v>254</v>
      </c>
      <c r="D70" s="29" t="s">
        <v>104</v>
      </c>
      <c r="E70" s="29" t="s">
        <v>105</v>
      </c>
      <c r="F70" s="29" t="s">
        <v>106</v>
      </c>
      <c r="G70" s="29" t="s">
        <v>104</v>
      </c>
      <c r="H70" s="29" t="s">
        <v>106</v>
      </c>
      <c r="I70" s="31" t="s">
        <v>107</v>
      </c>
      <c r="J70" s="6" t="s">
        <v>108</v>
      </c>
      <c r="K70" s="29" t="s">
        <v>104</v>
      </c>
      <c r="L70" s="29" t="s">
        <v>107</v>
      </c>
      <c r="M70" s="6" t="s">
        <v>108</v>
      </c>
      <c r="N70" s="29" t="s">
        <v>109</v>
      </c>
      <c r="O70" s="29" t="s">
        <v>108</v>
      </c>
      <c r="P70" s="29" t="s">
        <v>108</v>
      </c>
      <c r="Q70" s="29" t="s">
        <v>108</v>
      </c>
      <c r="R70" s="32" t="s">
        <v>108</v>
      </c>
      <c r="S70" s="29" t="s">
        <v>106</v>
      </c>
      <c r="T70" t="str">
        <f>IF((OR(E70="Lead",E70="", E70="Unknown")),"Yes","No")</f>
        <v>No</v>
      </c>
      <c r="U70" t="str">
        <f>IF((OR(G70="Lead")),"Lead",IF((OR(K70="Lead")),"Lead",IF((OR((AND(G70="Galvanized Steel",F70="Yes")),(AND(G70="Galvanized Steel",F70="Unknown")),(AND(G70="Galvanized Steel",F70="")))),"GRR",IF((OR((AND(K70="Galvanized Steel",F70="Yes")),(AND(K70="Galvanized Steel",F70="Unknown")),(AND(K70="Galvanized Steel",F70="")))),"GRR",IF((OR((AND(K70="Galvanized Steel",H70="Yes")),(AND(K70="Galvanized Steel",H70="Unknown")),(AND(H70="Galvanized Steel",F70="")))),"GRR",IF((OR(G70="",G70="Unknown")),"Unknown",IF((OR(K70="",K70="Unknown")),"Unknown","Non-Lead")))))))</f>
        <v>Non-Lead</v>
      </c>
      <c r="V70" t="str">
        <f>IF((AND(N70="Single Family",U70="Lead")),"Tier 1",IF((AND(N70="Multi-Family",U70="Lead")),"Tier 2",IF(U70="GRR","Tier 3",IF(OR((AND(N70="Single Family",R70="Before 1989",OR(P70="Copper",Q70="Copper"))),(AND(N70="Single Family",OR(P70="Copper Pipe with Lead Solder",Q70="Copper Pipe with Lead Solder")))),"Tier 4","Tier 5"))))</f>
        <v>Tier 5</v>
      </c>
      <c r="W70" t="str">
        <f>IF((OR(U70="Lead",U70="GRR")),"Yes","No")</f>
        <v>No</v>
      </c>
      <c r="X70" t="str">
        <f>IF((OR(U70="Lead",U70="GRR")),"Yes",IF((OR(E70="Yes",E70="",E70="Unknown")),"Yes","No"))</f>
        <v>No</v>
      </c>
      <c r="Y70" t="str">
        <f>IF(X70="Yes", "Yes", "No")</f>
        <v>No</v>
      </c>
      <c r="Z70" s="29" t="s">
        <v>939</v>
      </c>
    </row>
    <row r="71" spans="1:26" ht="15.75" customHeight="1">
      <c r="A71" s="29" t="s">
        <v>101</v>
      </c>
      <c r="B71" s="30" t="s">
        <v>255</v>
      </c>
      <c r="C71" s="29" t="s">
        <v>256</v>
      </c>
      <c r="D71" s="29" t="s">
        <v>104</v>
      </c>
      <c r="E71" s="29" t="s">
        <v>105</v>
      </c>
      <c r="F71" s="29" t="s">
        <v>106</v>
      </c>
      <c r="G71" s="29" t="s">
        <v>104</v>
      </c>
      <c r="H71" s="29" t="s">
        <v>106</v>
      </c>
      <c r="I71" s="31" t="s">
        <v>107</v>
      </c>
      <c r="J71" s="6" t="s">
        <v>108</v>
      </c>
      <c r="K71" s="29" t="s">
        <v>104</v>
      </c>
      <c r="L71" s="29" t="s">
        <v>107</v>
      </c>
      <c r="M71" s="6" t="s">
        <v>108</v>
      </c>
      <c r="N71" s="29" t="s">
        <v>109</v>
      </c>
      <c r="O71" s="29" t="s">
        <v>108</v>
      </c>
      <c r="P71" s="29" t="s">
        <v>108</v>
      </c>
      <c r="Q71" s="29" t="s">
        <v>108</v>
      </c>
      <c r="R71" s="32" t="s">
        <v>108</v>
      </c>
      <c r="S71" s="29" t="s">
        <v>106</v>
      </c>
      <c r="T71" t="str">
        <f>IF((OR(E71="Lead",E71="", E71="Unknown")),"Yes","No")</f>
        <v>No</v>
      </c>
      <c r="U71" t="str">
        <f>IF((OR(G71="Lead")),"Lead",IF((OR(K71="Lead")),"Lead",IF((OR((AND(G71="Galvanized Steel",F71="Yes")),(AND(G71="Galvanized Steel",F71="Unknown")),(AND(G71="Galvanized Steel",F71="")))),"GRR",IF((OR((AND(K71="Galvanized Steel",F71="Yes")),(AND(K71="Galvanized Steel",F71="Unknown")),(AND(K71="Galvanized Steel",F71="")))),"GRR",IF((OR((AND(K71="Galvanized Steel",H71="Yes")),(AND(K71="Galvanized Steel",H71="Unknown")),(AND(H71="Galvanized Steel",F71="")))),"GRR",IF((OR(G71="",G71="Unknown")),"Unknown",IF((OR(K71="",K71="Unknown")),"Unknown","Non-Lead")))))))</f>
        <v>Non-Lead</v>
      </c>
      <c r="V71" t="str">
        <f>IF((AND(N71="Single Family",U71="Lead")),"Tier 1",IF((AND(N71="Multi-Family",U71="Lead")),"Tier 2",IF(U71="GRR","Tier 3",IF(OR((AND(N71="Single Family",R71="Before 1989",OR(P71="Copper",Q71="Copper"))),(AND(N71="Single Family",OR(P71="Copper Pipe with Lead Solder",Q71="Copper Pipe with Lead Solder")))),"Tier 4","Tier 5"))))</f>
        <v>Tier 5</v>
      </c>
      <c r="W71" t="str">
        <f>IF((OR(U71="Lead",U71="GRR")),"Yes","No")</f>
        <v>No</v>
      </c>
      <c r="X71" t="str">
        <f>IF((OR(U71="Lead",U71="GRR")),"Yes",IF((OR(E71="Yes",E71="",E71="Unknown")),"Yes","No"))</f>
        <v>No</v>
      </c>
      <c r="Y71" t="str">
        <f>IF(X71="Yes", "Yes", "No")</f>
        <v>No</v>
      </c>
      <c r="Z71" s="29" t="s">
        <v>939</v>
      </c>
    </row>
    <row r="72" spans="1:26" ht="15.75" customHeight="1">
      <c r="A72" s="29" t="s">
        <v>101</v>
      </c>
      <c r="B72" s="30" t="s">
        <v>257</v>
      </c>
      <c r="C72" s="29" t="s">
        <v>258</v>
      </c>
      <c r="D72" s="29" t="s">
        <v>104</v>
      </c>
      <c r="E72" s="29" t="s">
        <v>105</v>
      </c>
      <c r="F72" s="29" t="s">
        <v>106</v>
      </c>
      <c r="G72" s="29" t="s">
        <v>122</v>
      </c>
      <c r="H72" s="29" t="s">
        <v>106</v>
      </c>
      <c r="I72" s="31" t="s">
        <v>107</v>
      </c>
      <c r="J72" s="33">
        <v>2009</v>
      </c>
      <c r="K72" s="29" t="s">
        <v>122</v>
      </c>
      <c r="L72" s="29" t="s">
        <v>107</v>
      </c>
      <c r="M72" s="33">
        <v>2009</v>
      </c>
      <c r="N72" s="29" t="s">
        <v>225</v>
      </c>
      <c r="O72" s="29" t="s">
        <v>106</v>
      </c>
      <c r="P72" s="29" t="s">
        <v>118</v>
      </c>
      <c r="Q72" s="29" t="s">
        <v>118</v>
      </c>
      <c r="R72" s="32" t="s">
        <v>119</v>
      </c>
      <c r="S72" s="29" t="s">
        <v>106</v>
      </c>
      <c r="T72" t="str">
        <f>IF((OR(E72="Lead",E72="", E72="Unknown")),"Yes","No")</f>
        <v>No</v>
      </c>
      <c r="U72" t="str">
        <f>IF((OR(G72="Lead")),"Lead",IF((OR(K72="Lead")),"Lead",IF((OR((AND(G72="Galvanized Steel",F72="Yes")),(AND(G72="Galvanized Steel",F72="Unknown")),(AND(G72="Galvanized Steel",F72="")))),"GRR",IF((OR((AND(K72="Galvanized Steel",F72="Yes")),(AND(K72="Galvanized Steel",F72="Unknown")),(AND(K72="Galvanized Steel",F72="")))),"GRR",IF((OR((AND(K72="Galvanized Steel",H72="Yes")),(AND(K72="Galvanized Steel",H72="Unknown")),(AND(H72="Galvanized Steel",F72="")))),"GRR",IF((OR(G72="",G72="Unknown")),"Unknown",IF((OR(K72="",K72="Unknown")),"Unknown","Non-Lead")))))))</f>
        <v>Non-Lead</v>
      </c>
      <c r="V72" t="str">
        <f>IF((AND(N72="Single Family",U72="Lead")),"Tier 1",IF((AND(N72="Multi-Family",U72="Lead")),"Tier 2",IF(U72="GRR","Tier 3",IF(OR((AND(N72="Single Family",R72="Before 1989",OR(P72="Copper",Q72="Copper"))),(AND(N72="Single Family",OR(P72="Copper Pipe with Lead Solder",Q72="Copper Pipe with Lead Solder")))),"Tier 4","Tier 5"))))</f>
        <v>Tier 5</v>
      </c>
      <c r="W72" t="str">
        <f>IF((OR(U72="Lead",U72="GRR")),"Yes","No")</f>
        <v>No</v>
      </c>
      <c r="X72" t="str">
        <f>IF((OR(U72="Lead",U72="GRR")),"Yes",IF((OR(E72="Yes",E72="",E72="Unknown")),"Yes","No"))</f>
        <v>No</v>
      </c>
      <c r="Y72" t="str">
        <f>IF(X72="Yes", "Yes", "No")</f>
        <v>No</v>
      </c>
      <c r="Z72" s="29" t="s">
        <v>939</v>
      </c>
    </row>
    <row r="73" spans="1:26" ht="15.75" customHeight="1">
      <c r="A73" s="29" t="s">
        <v>101</v>
      </c>
      <c r="B73" s="30" t="s">
        <v>259</v>
      </c>
      <c r="C73" s="29" t="s">
        <v>260</v>
      </c>
      <c r="D73" s="29" t="s">
        <v>104</v>
      </c>
      <c r="E73" s="29" t="s">
        <v>105</v>
      </c>
      <c r="F73" s="29" t="s">
        <v>106</v>
      </c>
      <c r="G73" s="29" t="s">
        <v>104</v>
      </c>
      <c r="H73" s="29" t="s">
        <v>106</v>
      </c>
      <c r="I73" s="31" t="s">
        <v>107</v>
      </c>
      <c r="J73" s="6" t="s">
        <v>108</v>
      </c>
      <c r="K73" s="29" t="s">
        <v>104</v>
      </c>
      <c r="L73" s="29" t="s">
        <v>107</v>
      </c>
      <c r="M73" s="6" t="s">
        <v>108</v>
      </c>
      <c r="N73" s="29" t="s">
        <v>109</v>
      </c>
      <c r="O73" s="29" t="s">
        <v>108</v>
      </c>
      <c r="P73" s="29" t="s">
        <v>108</v>
      </c>
      <c r="Q73" s="29" t="s">
        <v>108</v>
      </c>
      <c r="R73" s="32" t="s">
        <v>108</v>
      </c>
      <c r="S73" s="29" t="s">
        <v>106</v>
      </c>
      <c r="T73" t="str">
        <f>IF((OR(E73="Lead",E73="", E73="Unknown")),"Yes","No")</f>
        <v>No</v>
      </c>
      <c r="U73" t="str">
        <f>IF((OR(G73="Lead")),"Lead",IF((OR(K73="Lead")),"Lead",IF((OR((AND(G73="Galvanized Steel",F73="Yes")),(AND(G73="Galvanized Steel",F73="Unknown")),(AND(G73="Galvanized Steel",F73="")))),"GRR",IF((OR((AND(K73="Galvanized Steel",F73="Yes")),(AND(K73="Galvanized Steel",F73="Unknown")),(AND(K73="Galvanized Steel",F73="")))),"GRR",IF((OR((AND(K73="Galvanized Steel",H73="Yes")),(AND(K73="Galvanized Steel",H73="Unknown")),(AND(H73="Galvanized Steel",F73="")))),"GRR",IF((OR(G73="",G73="Unknown")),"Unknown",IF((OR(K73="",K73="Unknown")),"Unknown","Non-Lead")))))))</f>
        <v>Non-Lead</v>
      </c>
      <c r="V73" t="str">
        <f>IF((AND(N73="Single Family",U73="Lead")),"Tier 1",IF((AND(N73="Multi-Family",U73="Lead")),"Tier 2",IF(U73="GRR","Tier 3",IF(OR((AND(N73="Single Family",R73="Before 1989",OR(P73="Copper",Q73="Copper"))),(AND(N73="Single Family",OR(P73="Copper Pipe with Lead Solder",Q73="Copper Pipe with Lead Solder")))),"Tier 4","Tier 5"))))</f>
        <v>Tier 5</v>
      </c>
      <c r="W73" t="str">
        <f>IF((OR(U73="Lead",U73="GRR")),"Yes","No")</f>
        <v>No</v>
      </c>
      <c r="X73" t="str">
        <f>IF((OR(U73="Lead",U73="GRR")),"Yes",IF((OR(E73="Yes",E73="",E73="Unknown")),"Yes","No"))</f>
        <v>No</v>
      </c>
      <c r="Y73" t="str">
        <f>IF(X73="Yes", "Yes", "No")</f>
        <v>No</v>
      </c>
      <c r="Z73" s="29" t="s">
        <v>939</v>
      </c>
    </row>
    <row r="74" spans="1:26" ht="15.75" customHeight="1">
      <c r="A74" s="29" t="s">
        <v>101</v>
      </c>
      <c r="B74" s="30" t="s">
        <v>261</v>
      </c>
      <c r="C74" s="29" t="s">
        <v>262</v>
      </c>
      <c r="D74" s="29" t="s">
        <v>104</v>
      </c>
      <c r="E74" s="29" t="s">
        <v>105</v>
      </c>
      <c r="F74" s="29" t="s">
        <v>106</v>
      </c>
      <c r="G74" s="29" t="s">
        <v>104</v>
      </c>
      <c r="H74" s="29" t="s">
        <v>106</v>
      </c>
      <c r="I74" s="31" t="s">
        <v>107</v>
      </c>
      <c r="J74" s="33">
        <v>1977</v>
      </c>
      <c r="K74" s="29" t="s">
        <v>104</v>
      </c>
      <c r="L74" s="29" t="s">
        <v>107</v>
      </c>
      <c r="M74" s="33">
        <v>1977</v>
      </c>
      <c r="N74" s="29" t="s">
        <v>109</v>
      </c>
      <c r="O74" s="29" t="s">
        <v>106</v>
      </c>
      <c r="P74" s="29" t="s">
        <v>104</v>
      </c>
      <c r="Q74" s="29" t="s">
        <v>104</v>
      </c>
      <c r="R74" s="32" t="s">
        <v>114</v>
      </c>
      <c r="S74" s="29" t="s">
        <v>106</v>
      </c>
      <c r="T74" t="str">
        <f>IF((OR(E74="Lead",E74="", E74="Unknown")),"Yes","No")</f>
        <v>No</v>
      </c>
      <c r="U74" t="str">
        <f>IF((OR(G74="Lead")),"Lead",IF((OR(K74="Lead")),"Lead",IF((OR((AND(G74="Galvanized Steel",F74="Yes")),(AND(G74="Galvanized Steel",F74="Unknown")),(AND(G74="Galvanized Steel",F74="")))),"GRR",IF((OR((AND(K74="Galvanized Steel",F74="Yes")),(AND(K74="Galvanized Steel",F74="Unknown")),(AND(K74="Galvanized Steel",F74="")))),"GRR",IF((OR((AND(K74="Galvanized Steel",H74="Yes")),(AND(K74="Galvanized Steel",H74="Unknown")),(AND(H74="Galvanized Steel",F74="")))),"GRR",IF((OR(G74="",G74="Unknown")),"Unknown",IF((OR(K74="",K74="Unknown")),"Unknown","Non-Lead")))))))</f>
        <v>Non-Lead</v>
      </c>
      <c r="V74" t="str">
        <f>IF((AND(N74="Single Family",U74="Lead")),"Tier 1",IF((AND(N74="Multi-Family",U74="Lead")),"Tier 2",IF(U74="GRR","Tier 3",IF(OR((AND(N74="Single Family",R74="Before 1989",OR(P74="Copper",Q74="Copper"))),(AND(N74="Single Family",OR(P74="Copper Pipe with Lead Solder",Q74="Copper Pipe with Lead Solder")))),"Tier 4","Tier 5"))))</f>
        <v>Tier 5</v>
      </c>
      <c r="W74" t="str">
        <f>IF((OR(U74="Lead",U74="GRR")),"Yes","No")</f>
        <v>No</v>
      </c>
      <c r="X74" t="str">
        <f>IF((OR(U74="Lead",U74="GRR")),"Yes",IF((OR(E74="Yes",E74="",E74="Unknown")),"Yes","No"))</f>
        <v>No</v>
      </c>
      <c r="Y74" t="str">
        <f>IF(X74="Yes", "Yes", "No")</f>
        <v>No</v>
      </c>
      <c r="Z74" s="29" t="s">
        <v>939</v>
      </c>
    </row>
    <row r="75" spans="1:26" ht="15.75" customHeight="1">
      <c r="A75" s="29" t="s">
        <v>101</v>
      </c>
      <c r="B75" s="30" t="s">
        <v>263</v>
      </c>
      <c r="C75" s="29" t="s">
        <v>264</v>
      </c>
      <c r="D75" s="29" t="s">
        <v>104</v>
      </c>
      <c r="E75" s="29" t="s">
        <v>105</v>
      </c>
      <c r="F75" s="29" t="s">
        <v>106</v>
      </c>
      <c r="G75" s="29" t="s">
        <v>104</v>
      </c>
      <c r="H75" s="29" t="s">
        <v>106</v>
      </c>
      <c r="I75" s="31" t="s">
        <v>107</v>
      </c>
      <c r="J75" s="33">
        <v>1989</v>
      </c>
      <c r="K75" s="29" t="s">
        <v>104</v>
      </c>
      <c r="L75" s="29" t="s">
        <v>107</v>
      </c>
      <c r="M75" s="33">
        <v>1989</v>
      </c>
      <c r="N75" s="29" t="s">
        <v>132</v>
      </c>
      <c r="O75" s="29" t="s">
        <v>106</v>
      </c>
      <c r="P75" s="29" t="s">
        <v>108</v>
      </c>
      <c r="Q75" s="29" t="s">
        <v>108</v>
      </c>
      <c r="R75" s="32" t="s">
        <v>108</v>
      </c>
      <c r="S75" s="29" t="s">
        <v>106</v>
      </c>
      <c r="T75" t="str">
        <f>IF((OR(E75="Lead",E75="", E75="Unknown")),"Yes","No")</f>
        <v>No</v>
      </c>
      <c r="U75" t="str">
        <f>IF((OR(G75="Lead")),"Lead",IF((OR(K75="Lead")),"Lead",IF((OR((AND(G75="Galvanized Steel",F75="Yes")),(AND(G75="Galvanized Steel",F75="Unknown")),(AND(G75="Galvanized Steel",F75="")))),"GRR",IF((OR((AND(K75="Galvanized Steel",F75="Yes")),(AND(K75="Galvanized Steel",F75="Unknown")),(AND(K75="Galvanized Steel",F75="")))),"GRR",IF((OR((AND(K75="Galvanized Steel",H75="Yes")),(AND(K75="Galvanized Steel",H75="Unknown")),(AND(H75="Galvanized Steel",F75="")))),"GRR",IF((OR(G75="",G75="Unknown")),"Unknown",IF((OR(K75="",K75="Unknown")),"Unknown","Non-Lead")))))))</f>
        <v>Non-Lead</v>
      </c>
      <c r="V75" t="str">
        <f>IF((AND(N75="Single Family",U75="Lead")),"Tier 1",IF((AND(N75="Multi-Family",U75="Lead")),"Tier 2",IF(U75="GRR","Tier 3",IF(OR((AND(N75="Single Family",R75="Before 1989",OR(P75="Copper",Q75="Copper"))),(AND(N75="Single Family",OR(P75="Copper Pipe with Lead Solder",Q75="Copper Pipe with Lead Solder")))),"Tier 4","Tier 5"))))</f>
        <v>Tier 5</v>
      </c>
      <c r="W75" t="str">
        <f>IF((OR(U75="Lead",U75="GRR")),"Yes","No")</f>
        <v>No</v>
      </c>
      <c r="X75" t="str">
        <f>IF((OR(U75="Lead",U75="GRR")),"Yes",IF((OR(E75="Yes",E75="",E75="Unknown")),"Yes","No"))</f>
        <v>No</v>
      </c>
      <c r="Y75" t="str">
        <f>IF(X75="Yes", "Yes", "No")</f>
        <v>No</v>
      </c>
      <c r="Z75" s="29" t="s">
        <v>939</v>
      </c>
    </row>
    <row r="76" spans="1:26" ht="15.75" customHeight="1">
      <c r="A76" s="29" t="s">
        <v>101</v>
      </c>
      <c r="B76" s="30" t="s">
        <v>265</v>
      </c>
      <c r="C76" s="29" t="s">
        <v>266</v>
      </c>
      <c r="D76" s="29" t="s">
        <v>104</v>
      </c>
      <c r="E76" s="29" t="s">
        <v>105</v>
      </c>
      <c r="F76" s="29" t="s">
        <v>106</v>
      </c>
      <c r="G76" s="29" t="s">
        <v>104</v>
      </c>
      <c r="H76" s="29" t="s">
        <v>106</v>
      </c>
      <c r="I76" s="31" t="s">
        <v>107</v>
      </c>
      <c r="J76" s="6" t="s">
        <v>108</v>
      </c>
      <c r="K76" s="29" t="s">
        <v>104</v>
      </c>
      <c r="L76" s="29" t="s">
        <v>107</v>
      </c>
      <c r="M76" s="6" t="s">
        <v>108</v>
      </c>
      <c r="N76" s="29" t="s">
        <v>109</v>
      </c>
      <c r="O76" s="29" t="s">
        <v>108</v>
      </c>
      <c r="P76" s="29" t="s">
        <v>108</v>
      </c>
      <c r="Q76" s="29" t="s">
        <v>108</v>
      </c>
      <c r="R76" s="32" t="s">
        <v>108</v>
      </c>
      <c r="S76" s="29" t="s">
        <v>106</v>
      </c>
      <c r="T76" t="str">
        <f>IF((OR(E76="Lead",E76="", E76="Unknown")),"Yes","No")</f>
        <v>No</v>
      </c>
      <c r="U76" t="str">
        <f>IF((OR(G76="Lead")),"Lead",IF((OR(K76="Lead")),"Lead",IF((OR((AND(G76="Galvanized Steel",F76="Yes")),(AND(G76="Galvanized Steel",F76="Unknown")),(AND(G76="Galvanized Steel",F76="")))),"GRR",IF((OR((AND(K76="Galvanized Steel",F76="Yes")),(AND(K76="Galvanized Steel",F76="Unknown")),(AND(K76="Galvanized Steel",F76="")))),"GRR",IF((OR((AND(K76="Galvanized Steel",H76="Yes")),(AND(K76="Galvanized Steel",H76="Unknown")),(AND(H76="Galvanized Steel",F76="")))),"GRR",IF((OR(G76="",G76="Unknown")),"Unknown",IF((OR(K76="",K76="Unknown")),"Unknown","Non-Lead")))))))</f>
        <v>Non-Lead</v>
      </c>
      <c r="V76" t="str">
        <f>IF((AND(N76="Single Family",U76="Lead")),"Tier 1",IF((AND(N76="Multi-Family",U76="Lead")),"Tier 2",IF(U76="GRR","Tier 3",IF(OR((AND(N76="Single Family",R76="Before 1989",OR(P76="Copper",Q76="Copper"))),(AND(N76="Single Family",OR(P76="Copper Pipe with Lead Solder",Q76="Copper Pipe with Lead Solder")))),"Tier 4","Tier 5"))))</f>
        <v>Tier 5</v>
      </c>
      <c r="W76" t="str">
        <f>IF((OR(U76="Lead",U76="GRR")),"Yes","No")</f>
        <v>No</v>
      </c>
      <c r="X76" t="str">
        <f>IF((OR(U76="Lead",U76="GRR")),"Yes",IF((OR(E76="Yes",E76="",E76="Unknown")),"Yes","No"))</f>
        <v>No</v>
      </c>
      <c r="Y76" t="str">
        <f>IF(X76="Yes", "Yes", "No")</f>
        <v>No</v>
      </c>
      <c r="Z76" s="29" t="s">
        <v>939</v>
      </c>
    </row>
    <row r="77" spans="1:26" ht="15.75" customHeight="1">
      <c r="A77" s="29" t="s">
        <v>101</v>
      </c>
      <c r="B77" s="30" t="s">
        <v>267</v>
      </c>
      <c r="C77" s="29" t="s">
        <v>268</v>
      </c>
      <c r="D77" s="29" t="s">
        <v>104</v>
      </c>
      <c r="E77" s="29" t="s">
        <v>105</v>
      </c>
      <c r="F77" s="29" t="s">
        <v>106</v>
      </c>
      <c r="G77" s="29" t="s">
        <v>104</v>
      </c>
      <c r="H77" s="29" t="s">
        <v>106</v>
      </c>
      <c r="I77" s="31" t="s">
        <v>107</v>
      </c>
      <c r="J77" s="33">
        <v>2015</v>
      </c>
      <c r="K77" s="29" t="s">
        <v>104</v>
      </c>
      <c r="L77" s="29" t="s">
        <v>107</v>
      </c>
      <c r="M77" s="33">
        <v>2015</v>
      </c>
      <c r="N77" s="29" t="s">
        <v>132</v>
      </c>
      <c r="O77" s="29" t="s">
        <v>106</v>
      </c>
      <c r="P77" s="29" t="s">
        <v>104</v>
      </c>
      <c r="Q77" s="29" t="s">
        <v>104</v>
      </c>
      <c r="R77" s="32" t="s">
        <v>119</v>
      </c>
      <c r="S77" s="29" t="s">
        <v>106</v>
      </c>
      <c r="T77" t="str">
        <f>IF((OR(E77="Lead",E77="", E77="Unknown")),"Yes","No")</f>
        <v>No</v>
      </c>
      <c r="U77" t="str">
        <f>IF((OR(G77="Lead")),"Lead",IF((OR(K77="Lead")),"Lead",IF((OR((AND(G77="Galvanized Steel",F77="Yes")),(AND(G77="Galvanized Steel",F77="Unknown")),(AND(G77="Galvanized Steel",F77="")))),"GRR",IF((OR((AND(K77="Galvanized Steel",F77="Yes")),(AND(K77="Galvanized Steel",F77="Unknown")),(AND(K77="Galvanized Steel",F77="")))),"GRR",IF((OR((AND(K77="Galvanized Steel",H77="Yes")),(AND(K77="Galvanized Steel",H77="Unknown")),(AND(H77="Galvanized Steel",F77="")))),"GRR",IF((OR(G77="",G77="Unknown")),"Unknown",IF((OR(K77="",K77="Unknown")),"Unknown","Non-Lead")))))))</f>
        <v>Non-Lead</v>
      </c>
      <c r="V77" t="str">
        <f>IF((AND(N77="Single Family",U77="Lead")),"Tier 1",IF((AND(N77="Multi-Family",U77="Lead")),"Tier 2",IF(U77="GRR","Tier 3",IF(OR((AND(N77="Single Family",R77="Before 1989",OR(P77="Copper",Q77="Copper"))),(AND(N77="Single Family",OR(P77="Copper Pipe with Lead Solder",Q77="Copper Pipe with Lead Solder")))),"Tier 4","Tier 5"))))</f>
        <v>Tier 5</v>
      </c>
      <c r="W77" t="str">
        <f>IF((OR(U77="Lead",U77="GRR")),"Yes","No")</f>
        <v>No</v>
      </c>
      <c r="X77" t="str">
        <f>IF((OR(U77="Lead",U77="GRR")),"Yes",IF((OR(E77="Yes",E77="",E77="Unknown")),"Yes","No"))</f>
        <v>No</v>
      </c>
      <c r="Y77" t="str">
        <f>IF(X77="Yes", "Yes", "No")</f>
        <v>No</v>
      </c>
      <c r="Z77" s="29" t="s">
        <v>939</v>
      </c>
    </row>
    <row r="78" spans="1:26" ht="15.75" customHeight="1">
      <c r="A78" s="29" t="s">
        <v>101</v>
      </c>
      <c r="B78" s="30" t="s">
        <v>269</v>
      </c>
      <c r="C78" s="29" t="s">
        <v>270</v>
      </c>
      <c r="D78" s="29" t="s">
        <v>104</v>
      </c>
      <c r="E78" s="29" t="s">
        <v>105</v>
      </c>
      <c r="F78" s="29" t="s">
        <v>106</v>
      </c>
      <c r="G78" s="29" t="s">
        <v>104</v>
      </c>
      <c r="H78" s="29" t="s">
        <v>106</v>
      </c>
      <c r="I78" s="31" t="s">
        <v>107</v>
      </c>
      <c r="J78" s="33">
        <v>1977</v>
      </c>
      <c r="K78" s="29" t="s">
        <v>104</v>
      </c>
      <c r="L78" s="29" t="s">
        <v>127</v>
      </c>
      <c r="M78" s="33">
        <v>1977</v>
      </c>
      <c r="N78" s="29" t="s">
        <v>109</v>
      </c>
      <c r="O78" s="29" t="s">
        <v>106</v>
      </c>
      <c r="P78" s="29" t="s">
        <v>118</v>
      </c>
      <c r="Q78" s="29" t="s">
        <v>118</v>
      </c>
      <c r="R78" s="32" t="s">
        <v>153</v>
      </c>
      <c r="S78" s="29" t="s">
        <v>106</v>
      </c>
      <c r="T78" t="str">
        <f>IF((OR(E78="Lead",E78="", E78="Unknown")),"Yes","No")</f>
        <v>No</v>
      </c>
      <c r="U78" t="str">
        <f>IF((OR(G78="Lead")),"Lead",IF((OR(K78="Lead")),"Lead",IF((OR((AND(G78="Galvanized Steel",F78="Yes")),(AND(G78="Galvanized Steel",F78="Unknown")),(AND(G78="Galvanized Steel",F78="")))),"GRR",IF((OR((AND(K78="Galvanized Steel",F78="Yes")),(AND(K78="Galvanized Steel",F78="Unknown")),(AND(K78="Galvanized Steel",F78="")))),"GRR",IF((OR((AND(K78="Galvanized Steel",H78="Yes")),(AND(K78="Galvanized Steel",H78="Unknown")),(AND(H78="Galvanized Steel",F78="")))),"GRR",IF((OR(G78="",G78="Unknown")),"Unknown",IF((OR(K78="",K78="Unknown")),"Unknown","Non-Lead")))))))</f>
        <v>Non-Lead</v>
      </c>
      <c r="V78" t="str">
        <f>IF((AND(N78="Single Family",U78="Lead")),"Tier 1",IF((AND(N78="Multi-Family",U78="Lead")),"Tier 2",IF(U78="GRR","Tier 3",IF(OR((AND(N78="Single Family",R78="Before 1989",OR(P78="Copper",Q78="Copper"))),(AND(N78="Single Family",OR(P78="Copper Pipe with Lead Solder",Q78="Copper Pipe with Lead Solder")))),"Tier 4","Tier 5"))))</f>
        <v>Tier 5</v>
      </c>
      <c r="W78" t="str">
        <f>IF((OR(U78="Lead",U78="GRR")),"Yes","No")</f>
        <v>No</v>
      </c>
      <c r="X78" t="str">
        <f>IF((OR(U78="Lead",U78="GRR")),"Yes",IF((OR(E78="Yes",E78="",E78="Unknown")),"Yes","No"))</f>
        <v>No</v>
      </c>
      <c r="Y78" t="str">
        <f>IF(X78="Yes", "Yes", "No")</f>
        <v>No</v>
      </c>
      <c r="Z78" s="29" t="s">
        <v>939</v>
      </c>
    </row>
    <row r="79" spans="1:26" ht="15.75" customHeight="1">
      <c r="A79" s="29" t="s">
        <v>101</v>
      </c>
      <c r="B79" s="30" t="s">
        <v>271</v>
      </c>
      <c r="C79" s="29" t="s">
        <v>272</v>
      </c>
      <c r="D79" s="29" t="s">
        <v>104</v>
      </c>
      <c r="E79" s="29" t="s">
        <v>105</v>
      </c>
      <c r="F79" s="29" t="s">
        <v>106</v>
      </c>
      <c r="G79" s="29" t="s">
        <v>104</v>
      </c>
      <c r="H79" s="29" t="s">
        <v>106</v>
      </c>
      <c r="I79" s="31" t="s">
        <v>107</v>
      </c>
      <c r="J79" s="33">
        <v>1977</v>
      </c>
      <c r="K79" s="29" t="s">
        <v>104</v>
      </c>
      <c r="L79" s="29" t="s">
        <v>107</v>
      </c>
      <c r="M79" s="33">
        <v>1977</v>
      </c>
      <c r="N79" s="29" t="s">
        <v>109</v>
      </c>
      <c r="O79" s="29" t="s">
        <v>106</v>
      </c>
      <c r="P79" s="29" t="s">
        <v>104</v>
      </c>
      <c r="Q79" s="29" t="s">
        <v>104</v>
      </c>
      <c r="R79" s="32" t="s">
        <v>114</v>
      </c>
      <c r="S79" s="29" t="s">
        <v>106</v>
      </c>
      <c r="T79" t="str">
        <f>IF((OR(E79="Lead",E79="", E79="Unknown")),"Yes","No")</f>
        <v>No</v>
      </c>
      <c r="U79" t="str">
        <f>IF((OR(G79="Lead")),"Lead",IF((OR(K79="Lead")),"Lead",IF((OR((AND(G79="Galvanized Steel",F79="Yes")),(AND(G79="Galvanized Steel",F79="Unknown")),(AND(G79="Galvanized Steel",F79="")))),"GRR",IF((OR((AND(K79="Galvanized Steel",F79="Yes")),(AND(K79="Galvanized Steel",F79="Unknown")),(AND(K79="Galvanized Steel",F79="")))),"GRR",IF((OR((AND(K79="Galvanized Steel",H79="Yes")),(AND(K79="Galvanized Steel",H79="Unknown")),(AND(H79="Galvanized Steel",F79="")))),"GRR",IF((OR(G79="",G79="Unknown")),"Unknown",IF((OR(K79="",K79="Unknown")),"Unknown","Non-Lead")))))))</f>
        <v>Non-Lead</v>
      </c>
      <c r="V79" t="str">
        <f>IF((AND(N79="Single Family",U79="Lead")),"Tier 1",IF((AND(N79="Multi-Family",U79="Lead")),"Tier 2",IF(U79="GRR","Tier 3",IF(OR((AND(N79="Single Family",R79="Before 1989",OR(P79="Copper",Q79="Copper"))),(AND(N79="Single Family",OR(P79="Copper Pipe with Lead Solder",Q79="Copper Pipe with Lead Solder")))),"Tier 4","Tier 5"))))</f>
        <v>Tier 5</v>
      </c>
      <c r="W79" t="str">
        <f>IF((OR(U79="Lead",U79="GRR")),"Yes","No")</f>
        <v>No</v>
      </c>
      <c r="X79" t="str">
        <f>IF((OR(U79="Lead",U79="GRR")),"Yes",IF((OR(E79="Yes",E79="",E79="Unknown")),"Yes","No"))</f>
        <v>No</v>
      </c>
      <c r="Y79" t="str">
        <f>IF(X79="Yes", "Yes", "No")</f>
        <v>No</v>
      </c>
      <c r="Z79" s="29" t="s">
        <v>939</v>
      </c>
    </row>
    <row r="80" spans="1:26" ht="15.75" customHeight="1">
      <c r="A80" s="29" t="s">
        <v>101</v>
      </c>
      <c r="B80" s="30" t="s">
        <v>273</v>
      </c>
      <c r="C80" s="29" t="s">
        <v>274</v>
      </c>
      <c r="D80" s="29" t="s">
        <v>104</v>
      </c>
      <c r="E80" s="29" t="s">
        <v>105</v>
      </c>
      <c r="F80" s="29" t="s">
        <v>106</v>
      </c>
      <c r="G80" s="29" t="s">
        <v>104</v>
      </c>
      <c r="H80" s="29" t="s">
        <v>106</v>
      </c>
      <c r="I80" s="31" t="s">
        <v>107</v>
      </c>
      <c r="J80" s="6" t="s">
        <v>108</v>
      </c>
      <c r="K80" s="29" t="s">
        <v>104</v>
      </c>
      <c r="L80" s="29" t="s">
        <v>107</v>
      </c>
      <c r="M80" s="6" t="s">
        <v>108</v>
      </c>
      <c r="N80" s="29" t="s">
        <v>109</v>
      </c>
      <c r="O80" s="29" t="s">
        <v>108</v>
      </c>
      <c r="P80" s="29" t="s">
        <v>108</v>
      </c>
      <c r="Q80" s="29" t="s">
        <v>108</v>
      </c>
      <c r="R80" s="32" t="s">
        <v>108</v>
      </c>
      <c r="S80" s="29" t="s">
        <v>106</v>
      </c>
      <c r="T80" t="str">
        <f>IF((OR(E80="Lead",E80="", E80="Unknown")),"Yes","No")</f>
        <v>No</v>
      </c>
      <c r="U80" t="str">
        <f>IF((OR(G80="Lead")),"Lead",IF((OR(K80="Lead")),"Lead",IF((OR((AND(G80="Galvanized Steel",F80="Yes")),(AND(G80="Galvanized Steel",F80="Unknown")),(AND(G80="Galvanized Steel",F80="")))),"GRR",IF((OR((AND(K80="Galvanized Steel",F80="Yes")),(AND(K80="Galvanized Steel",F80="Unknown")),(AND(K80="Galvanized Steel",F80="")))),"GRR",IF((OR((AND(K80="Galvanized Steel",H80="Yes")),(AND(K80="Galvanized Steel",H80="Unknown")),(AND(H80="Galvanized Steel",F80="")))),"GRR",IF((OR(G80="",G80="Unknown")),"Unknown",IF((OR(K80="",K80="Unknown")),"Unknown","Non-Lead")))))))</f>
        <v>Non-Lead</v>
      </c>
      <c r="V80" t="str">
        <f>IF((AND(N80="Single Family",U80="Lead")),"Tier 1",IF((AND(N80="Multi-Family",U80="Lead")),"Tier 2",IF(U80="GRR","Tier 3",IF(OR((AND(N80="Single Family",R80="Before 1989",OR(P80="Copper",Q80="Copper"))),(AND(N80="Single Family",OR(P80="Copper Pipe with Lead Solder",Q80="Copper Pipe with Lead Solder")))),"Tier 4","Tier 5"))))</f>
        <v>Tier 5</v>
      </c>
      <c r="W80" t="str">
        <f>IF((OR(U80="Lead",U80="GRR")),"Yes","No")</f>
        <v>No</v>
      </c>
      <c r="X80" t="str">
        <f>IF((OR(U80="Lead",U80="GRR")),"Yes",IF((OR(E80="Yes",E80="",E80="Unknown")),"Yes","No"))</f>
        <v>No</v>
      </c>
      <c r="Y80" t="str">
        <f>IF(X80="Yes", "Yes", "No")</f>
        <v>No</v>
      </c>
      <c r="Z80" s="29" t="s">
        <v>939</v>
      </c>
    </row>
    <row r="81" spans="1:26" ht="15.75" customHeight="1">
      <c r="A81" s="29" t="s">
        <v>101</v>
      </c>
      <c r="B81" s="30" t="s">
        <v>275</v>
      </c>
      <c r="C81" s="29" t="s">
        <v>276</v>
      </c>
      <c r="D81" s="29" t="s">
        <v>104</v>
      </c>
      <c r="E81" s="29" t="s">
        <v>105</v>
      </c>
      <c r="F81" s="29" t="s">
        <v>106</v>
      </c>
      <c r="G81" s="29" t="s">
        <v>104</v>
      </c>
      <c r="H81" s="29" t="s">
        <v>106</v>
      </c>
      <c r="I81" s="31" t="s">
        <v>107</v>
      </c>
      <c r="J81" s="33">
        <v>2000</v>
      </c>
      <c r="K81" s="29" t="s">
        <v>104</v>
      </c>
      <c r="L81" s="29" t="s">
        <v>107</v>
      </c>
      <c r="M81" s="33">
        <v>2000</v>
      </c>
      <c r="N81" s="29" t="s">
        <v>132</v>
      </c>
      <c r="O81" s="29" t="s">
        <v>106</v>
      </c>
      <c r="P81" s="29" t="s">
        <v>104</v>
      </c>
      <c r="Q81" s="29" t="s">
        <v>104</v>
      </c>
      <c r="R81" s="32" t="s">
        <v>119</v>
      </c>
      <c r="S81" s="29" t="s">
        <v>106</v>
      </c>
      <c r="T81" t="str">
        <f>IF((OR(E81="Lead",E81="", E81="Unknown")),"Yes","No")</f>
        <v>No</v>
      </c>
      <c r="U81" t="str">
        <f>IF((OR(G81="Lead")),"Lead",IF((OR(K81="Lead")),"Lead",IF((OR((AND(G81="Galvanized Steel",F81="Yes")),(AND(G81="Galvanized Steel",F81="Unknown")),(AND(G81="Galvanized Steel",F81="")))),"GRR",IF((OR((AND(K81="Galvanized Steel",F81="Yes")),(AND(K81="Galvanized Steel",F81="Unknown")),(AND(K81="Galvanized Steel",F81="")))),"GRR",IF((OR((AND(K81="Galvanized Steel",H81="Yes")),(AND(K81="Galvanized Steel",H81="Unknown")),(AND(H81="Galvanized Steel",F81="")))),"GRR",IF((OR(G81="",G81="Unknown")),"Unknown",IF((OR(K81="",K81="Unknown")),"Unknown","Non-Lead")))))))</f>
        <v>Non-Lead</v>
      </c>
      <c r="V81" t="str">
        <f>IF((AND(N81="Single Family",U81="Lead")),"Tier 1",IF((AND(N81="Multi-Family",U81="Lead")),"Tier 2",IF(U81="GRR","Tier 3",IF(OR((AND(N81="Single Family",R81="Before 1989",OR(P81="Copper",Q81="Copper"))),(AND(N81="Single Family",OR(P81="Copper Pipe with Lead Solder",Q81="Copper Pipe with Lead Solder")))),"Tier 4","Tier 5"))))</f>
        <v>Tier 5</v>
      </c>
      <c r="W81" t="str">
        <f>IF((OR(U81="Lead",U81="GRR")),"Yes","No")</f>
        <v>No</v>
      </c>
      <c r="X81" t="str">
        <f>IF((OR(U81="Lead",U81="GRR")),"Yes",IF((OR(E81="Yes",E81="",E81="Unknown")),"Yes","No"))</f>
        <v>No</v>
      </c>
      <c r="Y81" t="str">
        <f>IF(X81="Yes", "Yes", "No")</f>
        <v>No</v>
      </c>
      <c r="Z81" s="29" t="s">
        <v>939</v>
      </c>
    </row>
    <row r="82" spans="1:26" ht="15.75" customHeight="1">
      <c r="A82" s="29" t="s">
        <v>101</v>
      </c>
      <c r="B82" s="30" t="s">
        <v>277</v>
      </c>
      <c r="C82" s="29" t="s">
        <v>278</v>
      </c>
      <c r="D82" s="29" t="s">
        <v>104</v>
      </c>
      <c r="E82" s="29" t="s">
        <v>105</v>
      </c>
      <c r="F82" s="29" t="s">
        <v>106</v>
      </c>
      <c r="G82" s="29" t="s">
        <v>104</v>
      </c>
      <c r="H82" s="29" t="s">
        <v>106</v>
      </c>
      <c r="I82" s="31" t="s">
        <v>107</v>
      </c>
      <c r="J82" s="33">
        <v>1980</v>
      </c>
      <c r="K82" s="29" t="s">
        <v>104</v>
      </c>
      <c r="L82" s="29" t="s">
        <v>107</v>
      </c>
      <c r="M82" s="33">
        <v>1980</v>
      </c>
      <c r="N82" s="29" t="s">
        <v>109</v>
      </c>
      <c r="O82" s="29" t="s">
        <v>108</v>
      </c>
      <c r="P82" s="29" t="s">
        <v>108</v>
      </c>
      <c r="Q82" s="29" t="s">
        <v>108</v>
      </c>
      <c r="R82" s="32" t="s">
        <v>108</v>
      </c>
      <c r="S82" s="29" t="s">
        <v>106</v>
      </c>
      <c r="T82" t="str">
        <f>IF((OR(E82="Lead",E82="", E82="Unknown")),"Yes","No")</f>
        <v>No</v>
      </c>
      <c r="U82" t="str">
        <f>IF((OR(G82="Lead")),"Lead",IF((OR(K82="Lead")),"Lead",IF((OR((AND(G82="Galvanized Steel",F82="Yes")),(AND(G82="Galvanized Steel",F82="Unknown")),(AND(G82="Galvanized Steel",F82="")))),"GRR",IF((OR((AND(K82="Galvanized Steel",F82="Yes")),(AND(K82="Galvanized Steel",F82="Unknown")),(AND(K82="Galvanized Steel",F82="")))),"GRR",IF((OR((AND(K82="Galvanized Steel",H82="Yes")),(AND(K82="Galvanized Steel",H82="Unknown")),(AND(H82="Galvanized Steel",F82="")))),"GRR",IF((OR(G82="",G82="Unknown")),"Unknown",IF((OR(K82="",K82="Unknown")),"Unknown","Non-Lead")))))))</f>
        <v>Non-Lead</v>
      </c>
      <c r="V82" t="str">
        <f>IF((AND(N82="Single Family",U82="Lead")),"Tier 1",IF((AND(N82="Multi-Family",U82="Lead")),"Tier 2",IF(U82="GRR","Tier 3",IF(OR((AND(N82="Single Family",R82="Before 1989",OR(P82="Copper",Q82="Copper"))),(AND(N82="Single Family",OR(P82="Copper Pipe with Lead Solder",Q82="Copper Pipe with Lead Solder")))),"Tier 4","Tier 5"))))</f>
        <v>Tier 5</v>
      </c>
      <c r="W82" t="str">
        <f>IF((OR(U82="Lead",U82="GRR")),"Yes","No")</f>
        <v>No</v>
      </c>
      <c r="X82" t="str">
        <f>IF((OR(U82="Lead",U82="GRR")),"Yes",IF((OR(E82="Yes",E82="",E82="Unknown")),"Yes","No"))</f>
        <v>No</v>
      </c>
      <c r="Y82" t="str">
        <f>IF(X82="Yes", "Yes", "No")</f>
        <v>No</v>
      </c>
      <c r="Z82" s="29" t="s">
        <v>939</v>
      </c>
    </row>
    <row r="83" spans="1:26" ht="15.75" customHeight="1">
      <c r="A83" s="29" t="s">
        <v>101</v>
      </c>
      <c r="B83" s="30" t="s">
        <v>279</v>
      </c>
      <c r="C83" s="29" t="s">
        <v>280</v>
      </c>
      <c r="D83" s="29" t="s">
        <v>104</v>
      </c>
      <c r="E83" s="29" t="s">
        <v>105</v>
      </c>
      <c r="F83" s="29" t="s">
        <v>106</v>
      </c>
      <c r="G83" s="29" t="s">
        <v>104</v>
      </c>
      <c r="H83" s="29" t="s">
        <v>106</v>
      </c>
      <c r="I83" s="31" t="s">
        <v>107</v>
      </c>
      <c r="J83" s="6" t="s">
        <v>108</v>
      </c>
      <c r="K83" s="29" t="s">
        <v>104</v>
      </c>
      <c r="L83" s="29" t="s">
        <v>107</v>
      </c>
      <c r="M83" s="6" t="s">
        <v>108</v>
      </c>
      <c r="N83" s="29" t="s">
        <v>109</v>
      </c>
      <c r="O83" s="29" t="s">
        <v>108</v>
      </c>
      <c r="P83" s="29" t="s">
        <v>108</v>
      </c>
      <c r="Q83" s="29" t="s">
        <v>108</v>
      </c>
      <c r="R83" s="32" t="s">
        <v>108</v>
      </c>
      <c r="S83" s="29" t="s">
        <v>106</v>
      </c>
      <c r="T83" t="str">
        <f>IF((OR(E83="Lead",E83="", E83="Unknown")),"Yes","No")</f>
        <v>No</v>
      </c>
      <c r="U83" t="str">
        <f>IF((OR(G83="Lead")),"Lead",IF((OR(K83="Lead")),"Lead",IF((OR((AND(G83="Galvanized Steel",F83="Yes")),(AND(G83="Galvanized Steel",F83="Unknown")),(AND(G83="Galvanized Steel",F83="")))),"GRR",IF((OR((AND(K83="Galvanized Steel",F83="Yes")),(AND(K83="Galvanized Steel",F83="Unknown")),(AND(K83="Galvanized Steel",F83="")))),"GRR",IF((OR((AND(K83="Galvanized Steel",H83="Yes")),(AND(K83="Galvanized Steel",H83="Unknown")),(AND(H83="Galvanized Steel",F83="")))),"GRR",IF((OR(G83="",G83="Unknown")),"Unknown",IF((OR(K83="",K83="Unknown")),"Unknown","Non-Lead")))))))</f>
        <v>Non-Lead</v>
      </c>
      <c r="V83" t="str">
        <f>IF((AND(N83="Single Family",U83="Lead")),"Tier 1",IF((AND(N83="Multi-Family",U83="Lead")),"Tier 2",IF(U83="GRR","Tier 3",IF(OR((AND(N83="Single Family",R83="Before 1989",OR(P83="Copper",Q83="Copper"))),(AND(N83="Single Family",OR(P83="Copper Pipe with Lead Solder",Q83="Copper Pipe with Lead Solder")))),"Tier 4","Tier 5"))))</f>
        <v>Tier 5</v>
      </c>
      <c r="W83" t="str">
        <f>IF((OR(U83="Lead",U83="GRR")),"Yes","No")</f>
        <v>No</v>
      </c>
      <c r="X83" t="str">
        <f>IF((OR(U83="Lead",U83="GRR")),"Yes",IF((OR(E83="Yes",E83="",E83="Unknown")),"Yes","No"))</f>
        <v>No</v>
      </c>
      <c r="Y83" t="str">
        <f>IF(X83="Yes", "Yes", "No")</f>
        <v>No</v>
      </c>
      <c r="Z83" s="29" t="s">
        <v>939</v>
      </c>
    </row>
    <row r="84" spans="1:26" ht="15.75" customHeight="1">
      <c r="A84" s="29" t="s">
        <v>101</v>
      </c>
      <c r="B84" s="30" t="s">
        <v>281</v>
      </c>
      <c r="C84" s="29" t="s">
        <v>282</v>
      </c>
      <c r="D84" s="29" t="s">
        <v>104</v>
      </c>
      <c r="E84" s="29" t="s">
        <v>105</v>
      </c>
      <c r="F84" s="29" t="s">
        <v>106</v>
      </c>
      <c r="G84" s="29" t="s">
        <v>104</v>
      </c>
      <c r="H84" s="29" t="s">
        <v>106</v>
      </c>
      <c r="I84" s="31" t="s">
        <v>107</v>
      </c>
      <c r="J84" s="33">
        <v>1977</v>
      </c>
      <c r="K84" s="29" t="s">
        <v>104</v>
      </c>
      <c r="L84" s="29" t="s">
        <v>283</v>
      </c>
      <c r="M84" s="33">
        <v>1977</v>
      </c>
      <c r="N84" s="29" t="s">
        <v>109</v>
      </c>
      <c r="O84" s="29" t="s">
        <v>184</v>
      </c>
      <c r="P84" s="29" t="s">
        <v>105</v>
      </c>
      <c r="Q84" s="29" t="s">
        <v>104</v>
      </c>
      <c r="R84" s="32" t="s">
        <v>114</v>
      </c>
      <c r="S84" s="29" t="s">
        <v>106</v>
      </c>
      <c r="T84" t="str">
        <f>IF((OR(E84="Lead",E84="", E84="Unknown")),"Yes","No")</f>
        <v>No</v>
      </c>
      <c r="U84" t="str">
        <f>IF((OR(G84="Lead")),"Lead",IF((OR(K84="Lead")),"Lead",IF((OR((AND(G84="Galvanized Steel",F84="Yes")),(AND(G84="Galvanized Steel",F84="Unknown")),(AND(G84="Galvanized Steel",F84="")))),"GRR",IF((OR((AND(K84="Galvanized Steel",F84="Yes")),(AND(K84="Galvanized Steel",F84="Unknown")),(AND(K84="Galvanized Steel",F84="")))),"GRR",IF((OR((AND(K84="Galvanized Steel",H84="Yes")),(AND(K84="Galvanized Steel",H84="Unknown")),(AND(H84="Galvanized Steel",F84="")))),"GRR",IF((OR(G84="",G84="Unknown")),"Unknown",IF((OR(K84="",K84="Unknown")),"Unknown","Non-Lead")))))))</f>
        <v>Non-Lead</v>
      </c>
      <c r="V84" t="str">
        <f>IF((AND(N84="Single Family",U84="Lead")),"Tier 1",IF((AND(N84="Multi-Family",U84="Lead")),"Tier 2",IF(U84="GRR","Tier 3",IF(OR((AND(N84="Single Family",R84="Before 1989",OR(P84="Copper",Q84="Copper"))),(AND(N84="Single Family",OR(P84="Copper Pipe with Lead Solder",Q84="Copper Pipe with Lead Solder")))),"Tier 4","Tier 5"))))</f>
        <v>Tier 4</v>
      </c>
      <c r="W84" t="str">
        <f>IF((OR(U84="Lead",U84="GRR")),"Yes","No")</f>
        <v>No</v>
      </c>
      <c r="X84" t="str">
        <f>IF((OR(U84="Lead",U84="GRR")),"Yes",IF((OR(E84="Yes",E84="",E84="Unknown")),"Yes","No"))</f>
        <v>No</v>
      </c>
      <c r="Y84" t="str">
        <f>IF(X84="Yes", "Yes", "No")</f>
        <v>No</v>
      </c>
      <c r="Z84" s="29" t="s">
        <v>939</v>
      </c>
    </row>
    <row r="85" spans="1:26" ht="15.75" customHeight="1">
      <c r="A85" s="29" t="s">
        <v>101</v>
      </c>
      <c r="B85" s="30" t="s">
        <v>284</v>
      </c>
      <c r="C85" s="29" t="s">
        <v>285</v>
      </c>
      <c r="D85" s="29" t="s">
        <v>104</v>
      </c>
      <c r="E85" s="29" t="s">
        <v>105</v>
      </c>
      <c r="F85" s="29" t="s">
        <v>106</v>
      </c>
      <c r="G85" s="29" t="s">
        <v>104</v>
      </c>
      <c r="H85" s="29" t="s">
        <v>106</v>
      </c>
      <c r="I85" s="31" t="s">
        <v>107</v>
      </c>
      <c r="J85" s="6" t="s">
        <v>108</v>
      </c>
      <c r="K85" s="29" t="s">
        <v>104</v>
      </c>
      <c r="L85" s="29" t="s">
        <v>107</v>
      </c>
      <c r="M85" s="6" t="s">
        <v>108</v>
      </c>
      <c r="N85" s="29" t="s">
        <v>109</v>
      </c>
      <c r="O85" s="29" t="s">
        <v>108</v>
      </c>
      <c r="P85" s="29" t="s">
        <v>108</v>
      </c>
      <c r="Q85" s="29" t="s">
        <v>108</v>
      </c>
      <c r="R85" s="32" t="s">
        <v>108</v>
      </c>
      <c r="S85" s="29" t="s">
        <v>106</v>
      </c>
      <c r="T85" t="str">
        <f>IF((OR(E85="Lead",E85="", E85="Unknown")),"Yes","No")</f>
        <v>No</v>
      </c>
      <c r="U85" t="str">
        <f>IF((OR(G85="Lead")),"Lead",IF((OR(K85="Lead")),"Lead",IF((OR((AND(G85="Galvanized Steel",F85="Yes")),(AND(G85="Galvanized Steel",F85="Unknown")),(AND(G85="Galvanized Steel",F85="")))),"GRR",IF((OR((AND(K85="Galvanized Steel",F85="Yes")),(AND(K85="Galvanized Steel",F85="Unknown")),(AND(K85="Galvanized Steel",F85="")))),"GRR",IF((OR((AND(K85="Galvanized Steel",H85="Yes")),(AND(K85="Galvanized Steel",H85="Unknown")),(AND(H85="Galvanized Steel",F85="")))),"GRR",IF((OR(G85="",G85="Unknown")),"Unknown",IF((OR(K85="",K85="Unknown")),"Unknown","Non-Lead")))))))</f>
        <v>Non-Lead</v>
      </c>
      <c r="V85" t="str">
        <f>IF((AND(N85="Single Family",U85="Lead")),"Tier 1",IF((AND(N85="Multi-Family",U85="Lead")),"Tier 2",IF(U85="GRR","Tier 3",IF(OR((AND(N85="Single Family",R85="Before 1989",OR(P85="Copper",Q85="Copper"))),(AND(N85="Single Family",OR(P85="Copper Pipe with Lead Solder",Q85="Copper Pipe with Lead Solder")))),"Tier 4","Tier 5"))))</f>
        <v>Tier 5</v>
      </c>
      <c r="W85" t="str">
        <f>IF((OR(U85="Lead",U85="GRR")),"Yes","No")</f>
        <v>No</v>
      </c>
      <c r="X85" t="str">
        <f>IF((OR(U85="Lead",U85="GRR")),"Yes",IF((OR(E85="Yes",E85="",E85="Unknown")),"Yes","No"))</f>
        <v>No</v>
      </c>
      <c r="Y85" t="str">
        <f>IF(X85="Yes", "Yes", "No")</f>
        <v>No</v>
      </c>
      <c r="Z85" s="29" t="s">
        <v>939</v>
      </c>
    </row>
    <row r="86" spans="1:26" ht="15.75" customHeight="1">
      <c r="A86" s="29" t="s">
        <v>101</v>
      </c>
      <c r="B86" s="30" t="s">
        <v>286</v>
      </c>
      <c r="C86" s="29" t="s">
        <v>287</v>
      </c>
      <c r="D86" s="29" t="s">
        <v>104</v>
      </c>
      <c r="E86" s="29" t="s">
        <v>105</v>
      </c>
      <c r="F86" s="29" t="s">
        <v>106</v>
      </c>
      <c r="G86" s="29" t="s">
        <v>104</v>
      </c>
      <c r="H86" s="29" t="s">
        <v>106</v>
      </c>
      <c r="I86" s="31" t="s">
        <v>107</v>
      </c>
      <c r="J86" s="33">
        <v>1977</v>
      </c>
      <c r="K86" s="29" t="s">
        <v>104</v>
      </c>
      <c r="L86" s="29" t="s">
        <v>107</v>
      </c>
      <c r="M86" s="33">
        <v>1977</v>
      </c>
      <c r="N86" s="29" t="s">
        <v>109</v>
      </c>
      <c r="O86" s="29" t="s">
        <v>106</v>
      </c>
      <c r="P86" s="29" t="s">
        <v>118</v>
      </c>
      <c r="Q86" s="29" t="s">
        <v>118</v>
      </c>
      <c r="R86" s="32" t="s">
        <v>153</v>
      </c>
      <c r="S86" s="29" t="s">
        <v>106</v>
      </c>
      <c r="T86" t="str">
        <f>IF((OR(E86="Lead",E86="", E86="Unknown")),"Yes","No")</f>
        <v>No</v>
      </c>
      <c r="U86" t="str">
        <f>IF((OR(G86="Lead")),"Lead",IF((OR(K86="Lead")),"Lead",IF((OR((AND(G86="Galvanized Steel",F86="Yes")),(AND(G86="Galvanized Steel",F86="Unknown")),(AND(G86="Galvanized Steel",F86="")))),"GRR",IF((OR((AND(K86="Galvanized Steel",F86="Yes")),(AND(K86="Galvanized Steel",F86="Unknown")),(AND(K86="Galvanized Steel",F86="")))),"GRR",IF((OR((AND(K86="Galvanized Steel",H86="Yes")),(AND(K86="Galvanized Steel",H86="Unknown")),(AND(H86="Galvanized Steel",F86="")))),"GRR",IF((OR(G86="",G86="Unknown")),"Unknown",IF((OR(K86="",K86="Unknown")),"Unknown","Non-Lead")))))))</f>
        <v>Non-Lead</v>
      </c>
      <c r="V86" t="str">
        <f>IF((AND(N86="Single Family",U86="Lead")),"Tier 1",IF((AND(N86="Multi-Family",U86="Lead")),"Tier 2",IF(U86="GRR","Tier 3",IF(OR((AND(N86="Single Family",R86="Before 1989",OR(P86="Copper",Q86="Copper"))),(AND(N86="Single Family",OR(P86="Copper Pipe with Lead Solder",Q86="Copper Pipe with Lead Solder")))),"Tier 4","Tier 5"))))</f>
        <v>Tier 5</v>
      </c>
      <c r="W86" t="str">
        <f>IF((OR(U86="Lead",U86="GRR")),"Yes","No")</f>
        <v>No</v>
      </c>
      <c r="X86" t="str">
        <f>IF((OR(U86="Lead",U86="GRR")),"Yes",IF((OR(E86="Yes",E86="",E86="Unknown")),"Yes","No"))</f>
        <v>No</v>
      </c>
      <c r="Y86" t="str">
        <f>IF(X86="Yes", "Yes", "No")</f>
        <v>No</v>
      </c>
      <c r="Z86" s="29" t="s">
        <v>939</v>
      </c>
    </row>
    <row r="87" spans="1:26" ht="15.75" customHeight="1">
      <c r="A87" s="29" t="s">
        <v>101</v>
      </c>
      <c r="B87" s="30" t="s">
        <v>288</v>
      </c>
      <c r="C87" s="29" t="s">
        <v>289</v>
      </c>
      <c r="D87" s="29" t="s">
        <v>104</v>
      </c>
      <c r="E87" s="29" t="s">
        <v>105</v>
      </c>
      <c r="F87" s="29" t="s">
        <v>106</v>
      </c>
      <c r="G87" s="29" t="s">
        <v>104</v>
      </c>
      <c r="H87" s="29" t="s">
        <v>106</v>
      </c>
      <c r="I87" s="31" t="s">
        <v>107</v>
      </c>
      <c r="J87" s="6" t="s">
        <v>108</v>
      </c>
      <c r="K87" s="29" t="s">
        <v>104</v>
      </c>
      <c r="L87" s="29" t="s">
        <v>107</v>
      </c>
      <c r="M87" s="6" t="s">
        <v>108</v>
      </c>
      <c r="N87" s="29" t="s">
        <v>109</v>
      </c>
      <c r="O87" s="29" t="s">
        <v>108</v>
      </c>
      <c r="P87" s="29" t="s">
        <v>108</v>
      </c>
      <c r="Q87" s="29" t="s">
        <v>108</v>
      </c>
      <c r="R87" s="32" t="s">
        <v>108</v>
      </c>
      <c r="S87" s="29" t="s">
        <v>106</v>
      </c>
      <c r="T87" t="str">
        <f>IF((OR(E87="Lead",E87="", E87="Unknown")),"Yes","No")</f>
        <v>No</v>
      </c>
      <c r="U87" t="str">
        <f>IF((OR(G87="Lead")),"Lead",IF((OR(K87="Lead")),"Lead",IF((OR((AND(G87="Galvanized Steel",F87="Yes")),(AND(G87="Galvanized Steel",F87="Unknown")),(AND(G87="Galvanized Steel",F87="")))),"GRR",IF((OR((AND(K87="Galvanized Steel",F87="Yes")),(AND(K87="Galvanized Steel",F87="Unknown")),(AND(K87="Galvanized Steel",F87="")))),"GRR",IF((OR((AND(K87="Galvanized Steel",H87="Yes")),(AND(K87="Galvanized Steel",H87="Unknown")),(AND(H87="Galvanized Steel",F87="")))),"GRR",IF((OR(G87="",G87="Unknown")),"Unknown",IF((OR(K87="",K87="Unknown")),"Unknown","Non-Lead")))))))</f>
        <v>Non-Lead</v>
      </c>
      <c r="V87" t="str">
        <f>IF((AND(N87="Single Family",U87="Lead")),"Tier 1",IF((AND(N87="Multi-Family",U87="Lead")),"Tier 2",IF(U87="GRR","Tier 3",IF(OR((AND(N87="Single Family",R87="Before 1989",OR(P87="Copper",Q87="Copper"))),(AND(N87="Single Family",OR(P87="Copper Pipe with Lead Solder",Q87="Copper Pipe with Lead Solder")))),"Tier 4","Tier 5"))))</f>
        <v>Tier 5</v>
      </c>
      <c r="W87" t="str">
        <f>IF((OR(U87="Lead",U87="GRR")),"Yes","No")</f>
        <v>No</v>
      </c>
      <c r="X87" t="str">
        <f>IF((OR(U87="Lead",U87="GRR")),"Yes",IF((OR(E87="Yes",E87="",E87="Unknown")),"Yes","No"))</f>
        <v>No</v>
      </c>
      <c r="Y87" t="str">
        <f>IF(X87="Yes", "Yes", "No")</f>
        <v>No</v>
      </c>
      <c r="Z87" s="29" t="s">
        <v>939</v>
      </c>
    </row>
    <row r="88" spans="1:26" ht="15.75" customHeight="1">
      <c r="A88" s="29" t="s">
        <v>101</v>
      </c>
      <c r="B88" s="30" t="s">
        <v>290</v>
      </c>
      <c r="C88" s="29" t="s">
        <v>291</v>
      </c>
      <c r="D88" s="29" t="s">
        <v>104</v>
      </c>
      <c r="E88" s="29" t="s">
        <v>105</v>
      </c>
      <c r="F88" s="29" t="s">
        <v>106</v>
      </c>
      <c r="G88" s="29" t="s">
        <v>104</v>
      </c>
      <c r="H88" s="29" t="s">
        <v>106</v>
      </c>
      <c r="I88" s="31" t="s">
        <v>107</v>
      </c>
      <c r="J88" s="6" t="s">
        <v>108</v>
      </c>
      <c r="K88" s="29" t="s">
        <v>104</v>
      </c>
      <c r="L88" s="29" t="s">
        <v>107</v>
      </c>
      <c r="M88" s="6" t="s">
        <v>108</v>
      </c>
      <c r="N88" s="29" t="s">
        <v>109</v>
      </c>
      <c r="O88" s="29" t="s">
        <v>108</v>
      </c>
      <c r="P88" s="29" t="s">
        <v>108</v>
      </c>
      <c r="Q88" s="29" t="s">
        <v>108</v>
      </c>
      <c r="R88" s="32" t="s">
        <v>108</v>
      </c>
      <c r="S88" s="29" t="s">
        <v>106</v>
      </c>
      <c r="T88" t="str">
        <f>IF((OR(E88="Lead",E88="", E88="Unknown")),"Yes","No")</f>
        <v>No</v>
      </c>
      <c r="U88" t="str">
        <f>IF((OR(G88="Lead")),"Lead",IF((OR(K88="Lead")),"Lead",IF((OR((AND(G88="Galvanized Steel",F88="Yes")),(AND(G88="Galvanized Steel",F88="Unknown")),(AND(G88="Galvanized Steel",F88="")))),"GRR",IF((OR((AND(K88="Galvanized Steel",F88="Yes")),(AND(K88="Galvanized Steel",F88="Unknown")),(AND(K88="Galvanized Steel",F88="")))),"GRR",IF((OR((AND(K88="Galvanized Steel",H88="Yes")),(AND(K88="Galvanized Steel",H88="Unknown")),(AND(H88="Galvanized Steel",F88="")))),"GRR",IF((OR(G88="",G88="Unknown")),"Unknown",IF((OR(K88="",K88="Unknown")),"Unknown","Non-Lead")))))))</f>
        <v>Non-Lead</v>
      </c>
      <c r="V88" t="str">
        <f>IF((AND(N88="Single Family",U88="Lead")),"Tier 1",IF((AND(N88="Multi-Family",U88="Lead")),"Tier 2",IF(U88="GRR","Tier 3",IF(OR((AND(N88="Single Family",R88="Before 1989",OR(P88="Copper",Q88="Copper"))),(AND(N88="Single Family",OR(P88="Copper Pipe with Lead Solder",Q88="Copper Pipe with Lead Solder")))),"Tier 4","Tier 5"))))</f>
        <v>Tier 5</v>
      </c>
      <c r="W88" t="str">
        <f>IF((OR(U88="Lead",U88="GRR")),"Yes","No")</f>
        <v>No</v>
      </c>
      <c r="X88" t="str">
        <f>IF((OR(U88="Lead",U88="GRR")),"Yes",IF((OR(E88="Yes",E88="",E88="Unknown")),"Yes","No"))</f>
        <v>No</v>
      </c>
      <c r="Y88" t="str">
        <f>IF(X88="Yes", "Yes", "No")</f>
        <v>No</v>
      </c>
      <c r="Z88" s="29" t="s">
        <v>939</v>
      </c>
    </row>
    <row r="89" spans="1:26" ht="15.75" customHeight="1">
      <c r="A89" s="29" t="s">
        <v>101</v>
      </c>
      <c r="B89" s="30" t="s">
        <v>292</v>
      </c>
      <c r="C89" s="29" t="s">
        <v>293</v>
      </c>
      <c r="D89" s="29" t="s">
        <v>104</v>
      </c>
      <c r="E89" s="29" t="s">
        <v>105</v>
      </c>
      <c r="F89" s="29" t="s">
        <v>106</v>
      </c>
      <c r="G89" s="29" t="s">
        <v>104</v>
      </c>
      <c r="H89" s="29" t="s">
        <v>106</v>
      </c>
      <c r="I89" s="31" t="s">
        <v>107</v>
      </c>
      <c r="J89" s="33">
        <v>2003</v>
      </c>
      <c r="K89" s="29" t="s">
        <v>104</v>
      </c>
      <c r="L89" s="29" t="s">
        <v>107</v>
      </c>
      <c r="M89" s="33">
        <v>2003</v>
      </c>
      <c r="N89" s="29" t="s">
        <v>294</v>
      </c>
      <c r="O89" s="29" t="s">
        <v>106</v>
      </c>
      <c r="P89" s="29" t="s">
        <v>104</v>
      </c>
      <c r="Q89" s="29" t="s">
        <v>104</v>
      </c>
      <c r="R89" s="32" t="s">
        <v>114</v>
      </c>
      <c r="S89" s="29" t="s">
        <v>106</v>
      </c>
      <c r="T89" t="str">
        <f>IF((OR(E89="Lead",E89="", E89="Unknown")),"Yes","No")</f>
        <v>No</v>
      </c>
      <c r="U89" t="str">
        <f>IF((OR(G89="Lead")),"Lead",IF((OR(K89="Lead")),"Lead",IF((OR((AND(G89="Galvanized Steel",F89="Yes")),(AND(G89="Galvanized Steel",F89="Unknown")),(AND(G89="Galvanized Steel",F89="")))),"GRR",IF((OR((AND(K89="Galvanized Steel",F89="Yes")),(AND(K89="Galvanized Steel",F89="Unknown")),(AND(K89="Galvanized Steel",F89="")))),"GRR",IF((OR((AND(K89="Galvanized Steel",H89="Yes")),(AND(K89="Galvanized Steel",H89="Unknown")),(AND(H89="Galvanized Steel",F89="")))),"GRR",IF((OR(G89="",G89="Unknown")),"Unknown",IF((OR(K89="",K89="Unknown")),"Unknown","Non-Lead")))))))</f>
        <v>Non-Lead</v>
      </c>
      <c r="V89" t="str">
        <f>IF((AND(N89="Single Family",U89="Lead")),"Tier 1",IF((AND(N89="Multi-Family",U89="Lead")),"Tier 2",IF(U89="GRR","Tier 3",IF(OR((AND(N89="Single Family",R89="Before 1989",OR(P89="Copper",Q89="Copper"))),(AND(N89="Single Family",OR(P89="Copper Pipe with Lead Solder",Q89="Copper Pipe with Lead Solder")))),"Tier 4","Tier 5"))))</f>
        <v>Tier 5</v>
      </c>
      <c r="W89" t="str">
        <f>IF((OR(U89="Lead",U89="GRR")),"Yes","No")</f>
        <v>No</v>
      </c>
      <c r="X89" t="str">
        <f>IF((OR(U89="Lead",U89="GRR")),"Yes",IF((OR(E89="Yes",E89="",E89="Unknown")),"Yes","No"))</f>
        <v>No</v>
      </c>
      <c r="Y89" t="str">
        <f>IF(X89="Yes", "Yes", "No")</f>
        <v>No</v>
      </c>
      <c r="Z89" s="29" t="s">
        <v>939</v>
      </c>
    </row>
    <row r="90" spans="1:26" ht="15.75" customHeight="1">
      <c r="A90" s="29" t="s">
        <v>101</v>
      </c>
      <c r="B90" s="30" t="s">
        <v>295</v>
      </c>
      <c r="C90" s="29" t="s">
        <v>296</v>
      </c>
      <c r="D90" s="29" t="s">
        <v>104</v>
      </c>
      <c r="E90" s="29" t="s">
        <v>105</v>
      </c>
      <c r="F90" s="29" t="s">
        <v>106</v>
      </c>
      <c r="G90" s="29" t="s">
        <v>104</v>
      </c>
      <c r="H90" s="29" t="s">
        <v>106</v>
      </c>
      <c r="I90" s="31" t="s">
        <v>107</v>
      </c>
      <c r="J90" s="6" t="s">
        <v>108</v>
      </c>
      <c r="K90" s="29" t="s">
        <v>104</v>
      </c>
      <c r="L90" s="29" t="s">
        <v>107</v>
      </c>
      <c r="M90" s="6" t="s">
        <v>108</v>
      </c>
      <c r="N90" s="29" t="s">
        <v>109</v>
      </c>
      <c r="O90" s="29" t="s">
        <v>108</v>
      </c>
      <c r="P90" s="29" t="s">
        <v>108</v>
      </c>
      <c r="Q90" s="29" t="s">
        <v>108</v>
      </c>
      <c r="R90" s="32" t="s">
        <v>108</v>
      </c>
      <c r="S90" s="29" t="s">
        <v>106</v>
      </c>
      <c r="T90" t="str">
        <f>IF((OR(E90="Lead",E90="", E90="Unknown")),"Yes","No")</f>
        <v>No</v>
      </c>
      <c r="U90" t="str">
        <f>IF((OR(G90="Lead")),"Lead",IF((OR(K90="Lead")),"Lead",IF((OR((AND(G90="Galvanized Steel",F90="Yes")),(AND(G90="Galvanized Steel",F90="Unknown")),(AND(G90="Galvanized Steel",F90="")))),"GRR",IF((OR((AND(K90="Galvanized Steel",F90="Yes")),(AND(K90="Galvanized Steel",F90="Unknown")),(AND(K90="Galvanized Steel",F90="")))),"GRR",IF((OR((AND(K90="Galvanized Steel",H90="Yes")),(AND(K90="Galvanized Steel",H90="Unknown")),(AND(H90="Galvanized Steel",F90="")))),"GRR",IF((OR(G90="",G90="Unknown")),"Unknown",IF((OR(K90="",K90="Unknown")),"Unknown","Non-Lead")))))))</f>
        <v>Non-Lead</v>
      </c>
      <c r="V90" t="str">
        <f>IF((AND(N90="Single Family",U90="Lead")),"Tier 1",IF((AND(N90="Multi-Family",U90="Lead")),"Tier 2",IF(U90="GRR","Tier 3",IF(OR((AND(N90="Single Family",R90="Before 1989",OR(P90="Copper",Q90="Copper"))),(AND(N90="Single Family",OR(P90="Copper Pipe with Lead Solder",Q90="Copper Pipe with Lead Solder")))),"Tier 4","Tier 5"))))</f>
        <v>Tier 5</v>
      </c>
      <c r="W90" t="str">
        <f>IF((OR(U90="Lead",U90="GRR")),"Yes","No")</f>
        <v>No</v>
      </c>
      <c r="X90" t="str">
        <f>IF((OR(U90="Lead",U90="GRR")),"Yes",IF((OR(E90="Yes",E90="",E90="Unknown")),"Yes","No"))</f>
        <v>No</v>
      </c>
      <c r="Y90" t="str">
        <f>IF(X90="Yes", "Yes", "No")</f>
        <v>No</v>
      </c>
      <c r="Z90" s="29" t="s">
        <v>939</v>
      </c>
    </row>
    <row r="91" spans="1:26" ht="15.75" customHeight="1">
      <c r="A91" s="29" t="s">
        <v>101</v>
      </c>
      <c r="B91" s="30" t="s">
        <v>297</v>
      </c>
      <c r="C91" s="29" t="s">
        <v>298</v>
      </c>
      <c r="D91" s="29" t="s">
        <v>104</v>
      </c>
      <c r="E91" s="29" t="s">
        <v>105</v>
      </c>
      <c r="F91" s="29" t="s">
        <v>106</v>
      </c>
      <c r="G91" s="29" t="s">
        <v>104</v>
      </c>
      <c r="H91" s="29" t="s">
        <v>106</v>
      </c>
      <c r="I91" s="31" t="s">
        <v>107</v>
      </c>
      <c r="J91" s="6" t="s">
        <v>108</v>
      </c>
      <c r="K91" s="29" t="s">
        <v>104</v>
      </c>
      <c r="L91" s="29" t="s">
        <v>107</v>
      </c>
      <c r="M91" s="6" t="s">
        <v>108</v>
      </c>
      <c r="N91" s="29" t="s">
        <v>109</v>
      </c>
      <c r="O91" s="29" t="s">
        <v>108</v>
      </c>
      <c r="P91" s="29" t="s">
        <v>108</v>
      </c>
      <c r="Q91" s="29" t="s">
        <v>108</v>
      </c>
      <c r="R91" s="32" t="s">
        <v>108</v>
      </c>
      <c r="S91" s="29" t="s">
        <v>106</v>
      </c>
      <c r="T91" t="str">
        <f>IF((OR(E91="Lead",E91="", E91="Unknown")),"Yes","No")</f>
        <v>No</v>
      </c>
      <c r="U91" t="str">
        <f>IF((OR(G91="Lead")),"Lead",IF((OR(K91="Lead")),"Lead",IF((OR((AND(G91="Galvanized Steel",F91="Yes")),(AND(G91="Galvanized Steel",F91="Unknown")),(AND(G91="Galvanized Steel",F91="")))),"GRR",IF((OR((AND(K91="Galvanized Steel",F91="Yes")),(AND(K91="Galvanized Steel",F91="Unknown")),(AND(K91="Galvanized Steel",F91="")))),"GRR",IF((OR((AND(K91="Galvanized Steel",H91="Yes")),(AND(K91="Galvanized Steel",H91="Unknown")),(AND(H91="Galvanized Steel",F91="")))),"GRR",IF((OR(G91="",G91="Unknown")),"Unknown",IF((OR(K91="",K91="Unknown")),"Unknown","Non-Lead")))))))</f>
        <v>Non-Lead</v>
      </c>
      <c r="V91" t="str">
        <f>IF((AND(N91="Single Family",U91="Lead")),"Tier 1",IF((AND(N91="Multi-Family",U91="Lead")),"Tier 2",IF(U91="GRR","Tier 3",IF(OR((AND(N91="Single Family",R91="Before 1989",OR(P91="Copper",Q91="Copper"))),(AND(N91="Single Family",OR(P91="Copper Pipe with Lead Solder",Q91="Copper Pipe with Lead Solder")))),"Tier 4","Tier 5"))))</f>
        <v>Tier 5</v>
      </c>
      <c r="W91" t="str">
        <f>IF((OR(U91="Lead",U91="GRR")),"Yes","No")</f>
        <v>No</v>
      </c>
      <c r="X91" t="str">
        <f>IF((OR(U91="Lead",U91="GRR")),"Yes",IF((OR(E91="Yes",E91="",E91="Unknown")),"Yes","No"))</f>
        <v>No</v>
      </c>
      <c r="Y91" t="str">
        <f>IF(X91="Yes", "Yes", "No")</f>
        <v>No</v>
      </c>
      <c r="Z91" s="29" t="s">
        <v>939</v>
      </c>
    </row>
    <row r="92" spans="1:26" ht="15.75" customHeight="1">
      <c r="A92" s="29" t="s">
        <v>101</v>
      </c>
      <c r="B92" s="30" t="s">
        <v>299</v>
      </c>
      <c r="C92" s="29" t="s">
        <v>300</v>
      </c>
      <c r="D92" s="29" t="s">
        <v>104</v>
      </c>
      <c r="E92" s="29" t="s">
        <v>105</v>
      </c>
      <c r="F92" s="29" t="s">
        <v>106</v>
      </c>
      <c r="G92" s="29" t="s">
        <v>104</v>
      </c>
      <c r="H92" s="29" t="s">
        <v>106</v>
      </c>
      <c r="I92" s="31" t="s">
        <v>107</v>
      </c>
      <c r="J92" s="6" t="s">
        <v>108</v>
      </c>
      <c r="K92" s="29" t="s">
        <v>104</v>
      </c>
      <c r="L92" s="29" t="s">
        <v>107</v>
      </c>
      <c r="M92" s="6" t="s">
        <v>108</v>
      </c>
      <c r="N92" s="29" t="s">
        <v>109</v>
      </c>
      <c r="O92" s="29" t="s">
        <v>106</v>
      </c>
      <c r="P92" s="29" t="s">
        <v>104</v>
      </c>
      <c r="Q92" s="29" t="s">
        <v>104</v>
      </c>
      <c r="R92" s="32" t="s">
        <v>114</v>
      </c>
      <c r="S92" s="29" t="s">
        <v>106</v>
      </c>
      <c r="T92" t="str">
        <f>IF((OR(E92="Lead",E92="", E92="Unknown")),"Yes","No")</f>
        <v>No</v>
      </c>
      <c r="U92" t="str">
        <f>IF((OR(G92="Lead")),"Lead",IF((OR(K92="Lead")),"Lead",IF((OR((AND(G92="Galvanized Steel",F92="Yes")),(AND(G92="Galvanized Steel",F92="Unknown")),(AND(G92="Galvanized Steel",F92="")))),"GRR",IF((OR((AND(K92="Galvanized Steel",F92="Yes")),(AND(K92="Galvanized Steel",F92="Unknown")),(AND(K92="Galvanized Steel",F92="")))),"GRR",IF((OR((AND(K92="Galvanized Steel",H92="Yes")),(AND(K92="Galvanized Steel",H92="Unknown")),(AND(H92="Galvanized Steel",F92="")))),"GRR",IF((OR(G92="",G92="Unknown")),"Unknown",IF((OR(K92="",K92="Unknown")),"Unknown","Non-Lead")))))))</f>
        <v>Non-Lead</v>
      </c>
      <c r="V92" t="str">
        <f>IF((AND(N92="Single Family",U92="Lead")),"Tier 1",IF((AND(N92="Multi-Family",U92="Lead")),"Tier 2",IF(U92="GRR","Tier 3",IF(OR((AND(N92="Single Family",R92="Before 1989",OR(P92="Copper",Q92="Copper"))),(AND(N92="Single Family",OR(P92="Copper Pipe with Lead Solder",Q92="Copper Pipe with Lead Solder")))),"Tier 4","Tier 5"))))</f>
        <v>Tier 5</v>
      </c>
      <c r="W92" t="str">
        <f>IF((OR(U92="Lead",U92="GRR")),"Yes","No")</f>
        <v>No</v>
      </c>
      <c r="X92" t="str">
        <f>IF((OR(U92="Lead",U92="GRR")),"Yes",IF((OR(E92="Yes",E92="",E92="Unknown")),"Yes","No"))</f>
        <v>No</v>
      </c>
      <c r="Y92" t="str">
        <f>IF(X92="Yes", "Yes", "No")</f>
        <v>No</v>
      </c>
      <c r="Z92" s="29" t="s">
        <v>939</v>
      </c>
    </row>
    <row r="93" spans="1:26" ht="15.75" customHeight="1">
      <c r="A93" s="29" t="s">
        <v>101</v>
      </c>
      <c r="B93" s="30" t="s">
        <v>301</v>
      </c>
      <c r="C93" s="29" t="s">
        <v>302</v>
      </c>
      <c r="D93" s="29" t="s">
        <v>104</v>
      </c>
      <c r="E93" s="29" t="s">
        <v>105</v>
      </c>
      <c r="F93" s="29" t="s">
        <v>106</v>
      </c>
      <c r="G93" s="29" t="s">
        <v>104</v>
      </c>
      <c r="H93" s="29" t="s">
        <v>106</v>
      </c>
      <c r="I93" s="31" t="s">
        <v>107</v>
      </c>
      <c r="J93" s="6" t="s">
        <v>108</v>
      </c>
      <c r="K93" s="29" t="s">
        <v>104</v>
      </c>
      <c r="L93" s="29" t="s">
        <v>107</v>
      </c>
      <c r="M93" s="6" t="s">
        <v>108</v>
      </c>
      <c r="N93" s="29" t="s">
        <v>109</v>
      </c>
      <c r="O93" s="29" t="s">
        <v>108</v>
      </c>
      <c r="P93" s="29" t="s">
        <v>108</v>
      </c>
      <c r="Q93" s="29" t="s">
        <v>108</v>
      </c>
      <c r="R93" s="32" t="s">
        <v>108</v>
      </c>
      <c r="S93" s="29" t="s">
        <v>106</v>
      </c>
      <c r="T93" t="str">
        <f>IF((OR(E93="Lead",E93="", E93="Unknown")),"Yes","No")</f>
        <v>No</v>
      </c>
      <c r="U93" t="str">
        <f>IF((OR(G93="Lead")),"Lead",IF((OR(K93="Lead")),"Lead",IF((OR((AND(G93="Galvanized Steel",F93="Yes")),(AND(G93="Galvanized Steel",F93="Unknown")),(AND(G93="Galvanized Steel",F93="")))),"GRR",IF((OR((AND(K93="Galvanized Steel",F93="Yes")),(AND(K93="Galvanized Steel",F93="Unknown")),(AND(K93="Galvanized Steel",F93="")))),"GRR",IF((OR((AND(K93="Galvanized Steel",H93="Yes")),(AND(K93="Galvanized Steel",H93="Unknown")),(AND(H93="Galvanized Steel",F93="")))),"GRR",IF((OR(G93="",G93="Unknown")),"Unknown",IF((OR(K93="",K93="Unknown")),"Unknown","Non-Lead")))))))</f>
        <v>Non-Lead</v>
      </c>
      <c r="V93" t="str">
        <f>IF((AND(N93="Single Family",U93="Lead")),"Tier 1",IF((AND(N93="Multi-Family",U93="Lead")),"Tier 2",IF(U93="GRR","Tier 3",IF(OR((AND(N93="Single Family",R93="Before 1989",OR(P93="Copper",Q93="Copper"))),(AND(N93="Single Family",OR(P93="Copper Pipe with Lead Solder",Q93="Copper Pipe with Lead Solder")))),"Tier 4","Tier 5"))))</f>
        <v>Tier 5</v>
      </c>
      <c r="W93" t="str">
        <f>IF((OR(U93="Lead",U93="GRR")),"Yes","No")</f>
        <v>No</v>
      </c>
      <c r="X93" t="str">
        <f>IF((OR(U93="Lead",U93="GRR")),"Yes",IF((OR(E93="Yes",E93="",E93="Unknown")),"Yes","No"))</f>
        <v>No</v>
      </c>
      <c r="Y93" t="str">
        <f>IF(X93="Yes", "Yes", "No")</f>
        <v>No</v>
      </c>
      <c r="Z93" s="29" t="s">
        <v>939</v>
      </c>
    </row>
    <row r="94" spans="1:26" ht="15.75" customHeight="1">
      <c r="A94" s="29" t="s">
        <v>101</v>
      </c>
      <c r="B94" s="30" t="s">
        <v>303</v>
      </c>
      <c r="C94" s="29" t="s">
        <v>304</v>
      </c>
      <c r="D94" s="29" t="s">
        <v>104</v>
      </c>
      <c r="E94" s="29" t="s">
        <v>105</v>
      </c>
      <c r="F94" s="29" t="s">
        <v>106</v>
      </c>
      <c r="G94" s="29" t="s">
        <v>104</v>
      </c>
      <c r="H94" s="29" t="s">
        <v>106</v>
      </c>
      <c r="I94" s="31" t="s">
        <v>107</v>
      </c>
      <c r="J94" s="6" t="s">
        <v>108</v>
      </c>
      <c r="K94" s="29" t="s">
        <v>104</v>
      </c>
      <c r="L94" s="29" t="s">
        <v>107</v>
      </c>
      <c r="M94" s="6" t="s">
        <v>108</v>
      </c>
      <c r="N94" s="29" t="s">
        <v>109</v>
      </c>
      <c r="O94" s="29" t="s">
        <v>108</v>
      </c>
      <c r="P94" s="29" t="s">
        <v>108</v>
      </c>
      <c r="Q94" s="29" t="s">
        <v>108</v>
      </c>
      <c r="R94" s="32" t="s">
        <v>108</v>
      </c>
      <c r="S94" s="29" t="s">
        <v>106</v>
      </c>
      <c r="T94" t="str">
        <f>IF((OR(E94="Lead",E94="", E94="Unknown")),"Yes","No")</f>
        <v>No</v>
      </c>
      <c r="U94" t="str">
        <f>IF((OR(G94="Lead")),"Lead",IF((OR(K94="Lead")),"Lead",IF((OR((AND(G94="Galvanized Steel",F94="Yes")),(AND(G94="Galvanized Steel",F94="Unknown")),(AND(G94="Galvanized Steel",F94="")))),"GRR",IF((OR((AND(K94="Galvanized Steel",F94="Yes")),(AND(K94="Galvanized Steel",F94="Unknown")),(AND(K94="Galvanized Steel",F94="")))),"GRR",IF((OR((AND(K94="Galvanized Steel",H94="Yes")),(AND(K94="Galvanized Steel",H94="Unknown")),(AND(H94="Galvanized Steel",F94="")))),"GRR",IF((OR(G94="",G94="Unknown")),"Unknown",IF((OR(K94="",K94="Unknown")),"Unknown","Non-Lead")))))))</f>
        <v>Non-Lead</v>
      </c>
      <c r="V94" t="str">
        <f>IF((AND(N94="Single Family",U94="Lead")),"Tier 1",IF((AND(N94="Multi-Family",U94="Lead")),"Tier 2",IF(U94="GRR","Tier 3",IF(OR((AND(N94="Single Family",R94="Before 1989",OR(P94="Copper",Q94="Copper"))),(AND(N94="Single Family",OR(P94="Copper Pipe with Lead Solder",Q94="Copper Pipe with Lead Solder")))),"Tier 4","Tier 5"))))</f>
        <v>Tier 5</v>
      </c>
      <c r="W94" t="str">
        <f>IF((OR(U94="Lead",U94="GRR")),"Yes","No")</f>
        <v>No</v>
      </c>
      <c r="X94" t="str">
        <f>IF((OR(U94="Lead",U94="GRR")),"Yes",IF((OR(E94="Yes",E94="",E94="Unknown")),"Yes","No"))</f>
        <v>No</v>
      </c>
      <c r="Y94" t="str">
        <f>IF(X94="Yes", "Yes", "No")</f>
        <v>No</v>
      </c>
      <c r="Z94" s="29" t="s">
        <v>939</v>
      </c>
    </row>
    <row r="95" spans="1:26" ht="15.75" customHeight="1">
      <c r="A95" s="29" t="s">
        <v>101</v>
      </c>
      <c r="B95" s="30" t="s">
        <v>305</v>
      </c>
      <c r="C95" s="29" t="s">
        <v>306</v>
      </c>
      <c r="D95" s="29" t="s">
        <v>104</v>
      </c>
      <c r="E95" s="29" t="s">
        <v>105</v>
      </c>
      <c r="F95" s="29" t="s">
        <v>106</v>
      </c>
      <c r="G95" s="29" t="s">
        <v>104</v>
      </c>
      <c r="H95" s="29" t="s">
        <v>106</v>
      </c>
      <c r="I95" s="31" t="s">
        <v>107</v>
      </c>
      <c r="J95" s="33">
        <v>1995</v>
      </c>
      <c r="K95" s="29" t="s">
        <v>104</v>
      </c>
      <c r="L95" s="29" t="s">
        <v>127</v>
      </c>
      <c r="M95" s="33">
        <v>1995</v>
      </c>
      <c r="N95" s="29" t="s">
        <v>109</v>
      </c>
      <c r="O95" s="29" t="s">
        <v>106</v>
      </c>
      <c r="P95" s="29" t="s">
        <v>104</v>
      </c>
      <c r="Q95" s="29" t="s">
        <v>104</v>
      </c>
      <c r="R95" s="32" t="s">
        <v>119</v>
      </c>
      <c r="S95" s="29" t="s">
        <v>106</v>
      </c>
      <c r="T95" t="str">
        <f>IF((OR(E95="Lead",E95="", E95="Unknown")),"Yes","No")</f>
        <v>No</v>
      </c>
      <c r="U95" t="str">
        <f>IF((OR(G95="Lead")),"Lead",IF((OR(K95="Lead")),"Lead",IF((OR((AND(G95="Galvanized Steel",F95="Yes")),(AND(G95="Galvanized Steel",F95="Unknown")),(AND(G95="Galvanized Steel",F95="")))),"GRR",IF((OR((AND(K95="Galvanized Steel",F95="Yes")),(AND(K95="Galvanized Steel",F95="Unknown")),(AND(K95="Galvanized Steel",F95="")))),"GRR",IF((OR((AND(K95="Galvanized Steel",H95="Yes")),(AND(K95="Galvanized Steel",H95="Unknown")),(AND(H95="Galvanized Steel",F95="")))),"GRR",IF((OR(G95="",G95="Unknown")),"Unknown",IF((OR(K95="",K95="Unknown")),"Unknown","Non-Lead")))))))</f>
        <v>Non-Lead</v>
      </c>
      <c r="V95" t="str">
        <f>IF((AND(N95="Single Family",U95="Lead")),"Tier 1",IF((AND(N95="Multi-Family",U95="Lead")),"Tier 2",IF(U95="GRR","Tier 3",IF(OR((AND(N95="Single Family",R95="Before 1989",OR(P95="Copper",Q95="Copper"))),(AND(N95="Single Family",OR(P95="Copper Pipe with Lead Solder",Q95="Copper Pipe with Lead Solder")))),"Tier 4","Tier 5"))))</f>
        <v>Tier 5</v>
      </c>
      <c r="W95" t="str">
        <f>IF((OR(U95="Lead",U95="GRR")),"Yes","No")</f>
        <v>No</v>
      </c>
      <c r="X95" t="str">
        <f>IF((OR(U95="Lead",U95="GRR")),"Yes",IF((OR(E95="Yes",E95="",E95="Unknown")),"Yes","No"))</f>
        <v>No</v>
      </c>
      <c r="Y95" t="str">
        <f>IF(X95="Yes", "Yes", "No")</f>
        <v>No</v>
      </c>
      <c r="Z95" s="29" t="s">
        <v>939</v>
      </c>
    </row>
    <row r="96" spans="1:26" ht="15.75" customHeight="1">
      <c r="A96" s="29" t="s">
        <v>101</v>
      </c>
      <c r="B96" s="30" t="s">
        <v>307</v>
      </c>
      <c r="C96" s="29" t="s">
        <v>308</v>
      </c>
      <c r="D96" s="29" t="s">
        <v>104</v>
      </c>
      <c r="E96" s="29" t="s">
        <v>105</v>
      </c>
      <c r="F96" s="29" t="s">
        <v>106</v>
      </c>
      <c r="G96" s="29" t="s">
        <v>104</v>
      </c>
      <c r="H96" s="29" t="s">
        <v>106</v>
      </c>
      <c r="I96" s="31" t="s">
        <v>107</v>
      </c>
      <c r="J96" s="33">
        <v>1985</v>
      </c>
      <c r="K96" s="29" t="s">
        <v>104</v>
      </c>
      <c r="L96" s="29" t="s">
        <v>127</v>
      </c>
      <c r="M96" s="33">
        <v>1985</v>
      </c>
      <c r="N96" s="29" t="s">
        <v>132</v>
      </c>
      <c r="O96" s="29" t="s">
        <v>106</v>
      </c>
      <c r="P96" s="29" t="s">
        <v>104</v>
      </c>
      <c r="Q96" s="29" t="s">
        <v>104</v>
      </c>
      <c r="R96" s="32" t="s">
        <v>114</v>
      </c>
      <c r="S96" s="29" t="s">
        <v>106</v>
      </c>
      <c r="T96" t="str">
        <f>IF((OR(E96="Lead",E96="", E96="Unknown")),"Yes","No")</f>
        <v>No</v>
      </c>
      <c r="U96" t="str">
        <f>IF((OR(G96="Lead")),"Lead",IF((OR(K96="Lead")),"Lead",IF((OR((AND(G96="Galvanized Steel",F96="Yes")),(AND(G96="Galvanized Steel",F96="Unknown")),(AND(G96="Galvanized Steel",F96="")))),"GRR",IF((OR((AND(K96="Galvanized Steel",F96="Yes")),(AND(K96="Galvanized Steel",F96="Unknown")),(AND(K96="Galvanized Steel",F96="")))),"GRR",IF((OR((AND(K96="Galvanized Steel",H96="Yes")),(AND(K96="Galvanized Steel",H96="Unknown")),(AND(H96="Galvanized Steel",F96="")))),"GRR",IF((OR(G96="",G96="Unknown")),"Unknown",IF((OR(K96="",K96="Unknown")),"Unknown","Non-Lead")))))))</f>
        <v>Non-Lead</v>
      </c>
      <c r="V96" t="str">
        <f>IF((AND(N96="Single Family",U96="Lead")),"Tier 1",IF((AND(N96="Multi-Family",U96="Lead")),"Tier 2",IF(U96="GRR","Tier 3",IF(OR((AND(N96="Single Family",R96="Before 1989",OR(P96="Copper",Q96="Copper"))),(AND(N96="Single Family",OR(P96="Copper Pipe with Lead Solder",Q96="Copper Pipe with Lead Solder")))),"Tier 4","Tier 5"))))</f>
        <v>Tier 5</v>
      </c>
      <c r="W96" t="str">
        <f>IF((OR(U96="Lead",U96="GRR")),"Yes","No")</f>
        <v>No</v>
      </c>
      <c r="X96" t="str">
        <f>IF((OR(U96="Lead",U96="GRR")),"Yes",IF((OR(E96="Yes",E96="",E96="Unknown")),"Yes","No"))</f>
        <v>No</v>
      </c>
      <c r="Y96" t="str">
        <f>IF(X96="Yes", "Yes", "No")</f>
        <v>No</v>
      </c>
      <c r="Z96" s="29" t="s">
        <v>939</v>
      </c>
    </row>
    <row r="97" spans="1:26" ht="15.75" customHeight="1">
      <c r="A97" s="29" t="s">
        <v>101</v>
      </c>
      <c r="B97" s="30" t="s">
        <v>309</v>
      </c>
      <c r="C97" s="29" t="s">
        <v>310</v>
      </c>
      <c r="D97" s="29" t="s">
        <v>104</v>
      </c>
      <c r="E97" s="29" t="s">
        <v>105</v>
      </c>
      <c r="F97" s="29" t="s">
        <v>106</v>
      </c>
      <c r="G97" s="29" t="s">
        <v>104</v>
      </c>
      <c r="H97" s="29" t="s">
        <v>106</v>
      </c>
      <c r="I97" s="31" t="s">
        <v>107</v>
      </c>
      <c r="J97" s="6" t="s">
        <v>108</v>
      </c>
      <c r="K97" s="29" t="s">
        <v>104</v>
      </c>
      <c r="L97" s="29" t="s">
        <v>107</v>
      </c>
      <c r="M97" s="6" t="s">
        <v>108</v>
      </c>
      <c r="N97" s="29" t="s">
        <v>109</v>
      </c>
      <c r="O97" s="29" t="s">
        <v>108</v>
      </c>
      <c r="P97" s="29" t="s">
        <v>108</v>
      </c>
      <c r="Q97" s="29" t="s">
        <v>108</v>
      </c>
      <c r="R97" s="32" t="s">
        <v>108</v>
      </c>
      <c r="S97" s="29" t="s">
        <v>106</v>
      </c>
      <c r="T97" t="str">
        <f>IF((OR(E97="Lead",E97="", E97="Unknown")),"Yes","No")</f>
        <v>No</v>
      </c>
      <c r="U97" t="str">
        <f>IF((OR(G97="Lead")),"Lead",IF((OR(K97="Lead")),"Lead",IF((OR((AND(G97="Galvanized Steel",F97="Yes")),(AND(G97="Galvanized Steel",F97="Unknown")),(AND(G97="Galvanized Steel",F97="")))),"GRR",IF((OR((AND(K97="Galvanized Steel",F97="Yes")),(AND(K97="Galvanized Steel",F97="Unknown")),(AND(K97="Galvanized Steel",F97="")))),"GRR",IF((OR((AND(K97="Galvanized Steel",H97="Yes")),(AND(K97="Galvanized Steel",H97="Unknown")),(AND(H97="Galvanized Steel",F97="")))),"GRR",IF((OR(G97="",G97="Unknown")),"Unknown",IF((OR(K97="",K97="Unknown")),"Unknown","Non-Lead")))))))</f>
        <v>Non-Lead</v>
      </c>
      <c r="V97" t="str">
        <f>IF((AND(N97="Single Family",U97="Lead")),"Tier 1",IF((AND(N97="Multi-Family",U97="Lead")),"Tier 2",IF(U97="GRR","Tier 3",IF(OR((AND(N97="Single Family",R97="Before 1989",OR(P97="Copper",Q97="Copper"))),(AND(N97="Single Family",OR(P97="Copper Pipe with Lead Solder",Q97="Copper Pipe with Lead Solder")))),"Tier 4","Tier 5"))))</f>
        <v>Tier 5</v>
      </c>
      <c r="W97" t="str">
        <f>IF((OR(U97="Lead",U97="GRR")),"Yes","No")</f>
        <v>No</v>
      </c>
      <c r="X97" t="str">
        <f>IF((OR(U97="Lead",U97="GRR")),"Yes",IF((OR(E97="Yes",E97="",E97="Unknown")),"Yes","No"))</f>
        <v>No</v>
      </c>
      <c r="Y97" t="str">
        <f>IF(X97="Yes", "Yes", "No")</f>
        <v>No</v>
      </c>
      <c r="Z97" s="29" t="s">
        <v>939</v>
      </c>
    </row>
    <row r="98" spans="1:26" ht="15.75" customHeight="1">
      <c r="A98" s="29" t="s">
        <v>101</v>
      </c>
      <c r="B98" s="30" t="s">
        <v>311</v>
      </c>
      <c r="C98" s="29" t="s">
        <v>312</v>
      </c>
      <c r="D98" s="29" t="s">
        <v>104</v>
      </c>
      <c r="E98" s="29" t="s">
        <v>105</v>
      </c>
      <c r="F98" s="29" t="s">
        <v>106</v>
      </c>
      <c r="G98" s="29" t="s">
        <v>104</v>
      </c>
      <c r="H98" s="29" t="s">
        <v>106</v>
      </c>
      <c r="I98" s="31" t="s">
        <v>107</v>
      </c>
      <c r="J98" s="33">
        <v>1989</v>
      </c>
      <c r="K98" s="29" t="s">
        <v>104</v>
      </c>
      <c r="L98" s="29" t="s">
        <v>107</v>
      </c>
      <c r="M98" s="33">
        <v>1989</v>
      </c>
      <c r="N98" s="29" t="s">
        <v>109</v>
      </c>
      <c r="O98" s="29" t="s">
        <v>106</v>
      </c>
      <c r="P98" s="29" t="s">
        <v>118</v>
      </c>
      <c r="Q98" s="29" t="s">
        <v>118</v>
      </c>
      <c r="R98" s="32" t="s">
        <v>119</v>
      </c>
      <c r="S98" s="29" t="s">
        <v>106</v>
      </c>
      <c r="T98" t="str">
        <f>IF((OR(E98="Lead",E98="", E98="Unknown")),"Yes","No")</f>
        <v>No</v>
      </c>
      <c r="U98" t="str">
        <f>IF((OR(G98="Lead")),"Lead",IF((OR(K98="Lead")),"Lead",IF((OR((AND(G98="Galvanized Steel",F98="Yes")),(AND(G98="Galvanized Steel",F98="Unknown")),(AND(G98="Galvanized Steel",F98="")))),"GRR",IF((OR((AND(K98="Galvanized Steel",F98="Yes")),(AND(K98="Galvanized Steel",F98="Unknown")),(AND(K98="Galvanized Steel",F98="")))),"GRR",IF((OR((AND(K98="Galvanized Steel",H98="Yes")),(AND(K98="Galvanized Steel",H98="Unknown")),(AND(H98="Galvanized Steel",F98="")))),"GRR",IF((OR(G98="",G98="Unknown")),"Unknown",IF((OR(K98="",K98="Unknown")),"Unknown","Non-Lead")))))))</f>
        <v>Non-Lead</v>
      </c>
      <c r="V98" t="str">
        <f>IF((AND(N98="Single Family",U98="Lead")),"Tier 1",IF((AND(N98="Multi-Family",U98="Lead")),"Tier 2",IF(U98="GRR","Tier 3",IF(OR((AND(N98="Single Family",R98="Before 1989",OR(P98="Copper",Q98="Copper"))),(AND(N98="Single Family",OR(P98="Copper Pipe with Lead Solder",Q98="Copper Pipe with Lead Solder")))),"Tier 4","Tier 5"))))</f>
        <v>Tier 5</v>
      </c>
      <c r="W98" t="str">
        <f>IF((OR(U98="Lead",U98="GRR")),"Yes","No")</f>
        <v>No</v>
      </c>
      <c r="X98" t="str">
        <f>IF((OR(U98="Lead",U98="GRR")),"Yes",IF((OR(E98="Yes",E98="",E98="Unknown")),"Yes","No"))</f>
        <v>No</v>
      </c>
      <c r="Y98" t="str">
        <f>IF(X98="Yes", "Yes", "No")</f>
        <v>No</v>
      </c>
      <c r="Z98" s="29" t="s">
        <v>939</v>
      </c>
    </row>
    <row r="99" spans="1:26" ht="15.75" customHeight="1">
      <c r="A99" s="29" t="s">
        <v>101</v>
      </c>
      <c r="B99" s="30" t="s">
        <v>313</v>
      </c>
      <c r="C99" s="29" t="s">
        <v>314</v>
      </c>
      <c r="D99" s="29" t="s">
        <v>104</v>
      </c>
      <c r="E99" s="29" t="s">
        <v>105</v>
      </c>
      <c r="F99" s="29" t="s">
        <v>106</v>
      </c>
      <c r="G99" s="29" t="s">
        <v>104</v>
      </c>
      <c r="H99" s="29" t="s">
        <v>106</v>
      </c>
      <c r="I99" s="31" t="s">
        <v>107</v>
      </c>
      <c r="J99" s="6" t="s">
        <v>108</v>
      </c>
      <c r="K99" s="29" t="s">
        <v>104</v>
      </c>
      <c r="L99" s="29" t="s">
        <v>107</v>
      </c>
      <c r="M99" s="6" t="s">
        <v>108</v>
      </c>
      <c r="N99" s="29" t="s">
        <v>109</v>
      </c>
      <c r="O99" s="29" t="s">
        <v>108</v>
      </c>
      <c r="P99" s="29" t="s">
        <v>108</v>
      </c>
      <c r="Q99" s="29" t="s">
        <v>108</v>
      </c>
      <c r="R99" s="32" t="s">
        <v>108</v>
      </c>
      <c r="S99" s="29" t="s">
        <v>106</v>
      </c>
      <c r="T99" t="str">
        <f>IF((OR(E99="Lead",E99="", E99="Unknown")),"Yes","No")</f>
        <v>No</v>
      </c>
      <c r="U99" t="str">
        <f>IF((OR(G99="Lead")),"Lead",IF((OR(K99="Lead")),"Lead",IF((OR((AND(G99="Galvanized Steel",F99="Yes")),(AND(G99="Galvanized Steel",F99="Unknown")),(AND(G99="Galvanized Steel",F99="")))),"GRR",IF((OR((AND(K99="Galvanized Steel",F99="Yes")),(AND(K99="Galvanized Steel",F99="Unknown")),(AND(K99="Galvanized Steel",F99="")))),"GRR",IF((OR((AND(K99="Galvanized Steel",H99="Yes")),(AND(K99="Galvanized Steel",H99="Unknown")),(AND(H99="Galvanized Steel",F99="")))),"GRR",IF((OR(G99="",G99="Unknown")),"Unknown",IF((OR(K99="",K99="Unknown")),"Unknown","Non-Lead")))))))</f>
        <v>Non-Lead</v>
      </c>
      <c r="V99" t="str">
        <f>IF((AND(N99="Single Family",U99="Lead")),"Tier 1",IF((AND(N99="Multi-Family",U99="Lead")),"Tier 2",IF(U99="GRR","Tier 3",IF(OR((AND(N99="Single Family",R99="Before 1989",OR(P99="Copper",Q99="Copper"))),(AND(N99="Single Family",OR(P99="Copper Pipe with Lead Solder",Q99="Copper Pipe with Lead Solder")))),"Tier 4","Tier 5"))))</f>
        <v>Tier 5</v>
      </c>
      <c r="W99" t="str">
        <f>IF((OR(U99="Lead",U99="GRR")),"Yes","No")</f>
        <v>No</v>
      </c>
      <c r="X99" t="str">
        <f>IF((OR(U99="Lead",U99="GRR")),"Yes",IF((OR(E99="Yes",E99="",E99="Unknown")),"Yes","No"))</f>
        <v>No</v>
      </c>
      <c r="Y99" t="str">
        <f>IF(X99="Yes", "Yes", "No")</f>
        <v>No</v>
      </c>
      <c r="Z99" s="29" t="s">
        <v>939</v>
      </c>
    </row>
    <row r="100" spans="1:26" ht="15.75" customHeight="1">
      <c r="A100" s="29" t="s">
        <v>101</v>
      </c>
      <c r="B100" s="30" t="s">
        <v>315</v>
      </c>
      <c r="C100" s="29" t="s">
        <v>316</v>
      </c>
      <c r="D100" s="29" t="s">
        <v>104</v>
      </c>
      <c r="E100" s="29" t="s">
        <v>105</v>
      </c>
      <c r="F100" s="29" t="s">
        <v>106</v>
      </c>
      <c r="G100" s="29" t="s">
        <v>104</v>
      </c>
      <c r="H100" s="29" t="s">
        <v>106</v>
      </c>
      <c r="I100" s="31" t="s">
        <v>107</v>
      </c>
      <c r="J100" s="6" t="s">
        <v>108</v>
      </c>
      <c r="K100" s="29" t="s">
        <v>104</v>
      </c>
      <c r="L100" s="29" t="s">
        <v>107</v>
      </c>
      <c r="M100" s="6" t="s">
        <v>108</v>
      </c>
      <c r="N100" s="29" t="s">
        <v>109</v>
      </c>
      <c r="O100" s="29" t="s">
        <v>108</v>
      </c>
      <c r="P100" s="29" t="s">
        <v>108</v>
      </c>
      <c r="Q100" s="29" t="s">
        <v>108</v>
      </c>
      <c r="R100" s="32" t="s">
        <v>108</v>
      </c>
      <c r="S100" s="29" t="s">
        <v>106</v>
      </c>
      <c r="T100" t="str">
        <f>IF((OR(E100="Lead",E100="", E100="Unknown")),"Yes","No")</f>
        <v>No</v>
      </c>
      <c r="U100" t="str">
        <f>IF((OR(G100="Lead")),"Lead",IF((OR(K100="Lead")),"Lead",IF((OR((AND(G100="Galvanized Steel",F100="Yes")),(AND(G100="Galvanized Steel",F100="Unknown")),(AND(G100="Galvanized Steel",F100="")))),"GRR",IF((OR((AND(K100="Galvanized Steel",F100="Yes")),(AND(K100="Galvanized Steel",F100="Unknown")),(AND(K100="Galvanized Steel",F100="")))),"GRR",IF((OR((AND(K100="Galvanized Steel",H100="Yes")),(AND(K100="Galvanized Steel",H100="Unknown")),(AND(H100="Galvanized Steel",F100="")))),"GRR",IF((OR(G100="",G100="Unknown")),"Unknown",IF((OR(K100="",K100="Unknown")),"Unknown","Non-Lead")))))))</f>
        <v>Non-Lead</v>
      </c>
      <c r="V100" t="str">
        <f>IF((AND(N100="Single Family",U100="Lead")),"Tier 1",IF((AND(N100="Multi-Family",U100="Lead")),"Tier 2",IF(U100="GRR","Tier 3",IF(OR((AND(N100="Single Family",R100="Before 1989",OR(P100="Copper",Q100="Copper"))),(AND(N100="Single Family",OR(P100="Copper Pipe with Lead Solder",Q100="Copper Pipe with Lead Solder")))),"Tier 4","Tier 5"))))</f>
        <v>Tier 5</v>
      </c>
      <c r="W100" t="str">
        <f>IF((OR(U100="Lead",U100="GRR")),"Yes","No")</f>
        <v>No</v>
      </c>
      <c r="X100" t="str">
        <f>IF((OR(U100="Lead",U100="GRR")),"Yes",IF((OR(E100="Yes",E100="",E100="Unknown")),"Yes","No"))</f>
        <v>No</v>
      </c>
      <c r="Y100" t="str">
        <f>IF(X100="Yes", "Yes", "No")</f>
        <v>No</v>
      </c>
      <c r="Z100" s="29" t="s">
        <v>939</v>
      </c>
    </row>
    <row r="101" spans="1:26" ht="15.75" customHeight="1">
      <c r="A101" s="29" t="s">
        <v>101</v>
      </c>
      <c r="B101" s="30" t="s">
        <v>317</v>
      </c>
      <c r="C101" s="29" t="s">
        <v>318</v>
      </c>
      <c r="D101" s="29" t="s">
        <v>104</v>
      </c>
      <c r="E101" s="29" t="s">
        <v>105</v>
      </c>
      <c r="F101" s="29" t="s">
        <v>106</v>
      </c>
      <c r="G101" s="29" t="s">
        <v>104</v>
      </c>
      <c r="H101" s="29" t="s">
        <v>106</v>
      </c>
      <c r="I101" s="31" t="s">
        <v>107</v>
      </c>
      <c r="J101" s="33">
        <v>1985</v>
      </c>
      <c r="K101" s="29" t="s">
        <v>104</v>
      </c>
      <c r="L101" s="29" t="s">
        <v>107</v>
      </c>
      <c r="M101" s="33">
        <v>1985</v>
      </c>
      <c r="N101" s="29" t="s">
        <v>109</v>
      </c>
      <c r="O101" s="29" t="s">
        <v>106</v>
      </c>
      <c r="P101" s="29" t="s">
        <v>118</v>
      </c>
      <c r="Q101" s="29" t="s">
        <v>104</v>
      </c>
      <c r="R101" s="32" t="s">
        <v>114</v>
      </c>
      <c r="S101" s="29" t="s">
        <v>106</v>
      </c>
      <c r="T101" t="str">
        <f>IF((OR(E101="Lead",E101="", E101="Unknown")),"Yes","No")</f>
        <v>No</v>
      </c>
      <c r="U101" t="str">
        <f>IF((OR(G101="Lead")),"Lead",IF((OR(K101="Lead")),"Lead",IF((OR((AND(G101="Galvanized Steel",F101="Yes")),(AND(G101="Galvanized Steel",F101="Unknown")),(AND(G101="Galvanized Steel",F101="")))),"GRR",IF((OR((AND(K101="Galvanized Steel",F101="Yes")),(AND(K101="Galvanized Steel",F101="Unknown")),(AND(K101="Galvanized Steel",F101="")))),"GRR",IF((OR((AND(K101="Galvanized Steel",H101="Yes")),(AND(K101="Galvanized Steel",H101="Unknown")),(AND(H101="Galvanized Steel",F101="")))),"GRR",IF((OR(G101="",G101="Unknown")),"Unknown",IF((OR(K101="",K101="Unknown")),"Unknown","Non-Lead")))))))</f>
        <v>Non-Lead</v>
      </c>
      <c r="V101" t="str">
        <f>IF((AND(N101="Single Family",U101="Lead")),"Tier 1",IF((AND(N101="Multi-Family",U101="Lead")),"Tier 2",IF(U101="GRR","Tier 3",IF(OR((AND(N101="Single Family",R101="Before 1989",OR(P101="Copper",Q101="Copper"))),(AND(N101="Single Family",OR(P101="Copper Pipe with Lead Solder",Q101="Copper Pipe with Lead Solder")))),"Tier 4","Tier 5"))))</f>
        <v>Tier 5</v>
      </c>
      <c r="W101" t="str">
        <f>IF((OR(U101="Lead",U101="GRR")),"Yes","No")</f>
        <v>No</v>
      </c>
      <c r="X101" t="str">
        <f>IF((OR(U101="Lead",U101="GRR")),"Yes",IF((OR(E101="Yes",E101="",E101="Unknown")),"Yes","No"))</f>
        <v>No</v>
      </c>
      <c r="Y101" t="str">
        <f>IF(X101="Yes", "Yes", "No")</f>
        <v>No</v>
      </c>
      <c r="Z101" s="29" t="s">
        <v>939</v>
      </c>
    </row>
    <row r="102" spans="1:26" ht="15.75" customHeight="1">
      <c r="A102" s="29" t="s">
        <v>101</v>
      </c>
      <c r="B102" s="30" t="s">
        <v>319</v>
      </c>
      <c r="C102" s="29" t="s">
        <v>320</v>
      </c>
      <c r="D102" s="29" t="s">
        <v>104</v>
      </c>
      <c r="E102" s="29" t="s">
        <v>105</v>
      </c>
      <c r="F102" s="29" t="s">
        <v>106</v>
      </c>
      <c r="G102" s="29" t="s">
        <v>104</v>
      </c>
      <c r="H102" s="29" t="s">
        <v>106</v>
      </c>
      <c r="I102" s="31" t="s">
        <v>107</v>
      </c>
      <c r="J102" s="6" t="s">
        <v>108</v>
      </c>
      <c r="K102" s="29" t="s">
        <v>104</v>
      </c>
      <c r="L102" s="29" t="s">
        <v>107</v>
      </c>
      <c r="M102" s="6" t="s">
        <v>108</v>
      </c>
      <c r="N102" s="29" t="s">
        <v>109</v>
      </c>
      <c r="O102" s="29" t="s">
        <v>108</v>
      </c>
      <c r="P102" s="29" t="s">
        <v>108</v>
      </c>
      <c r="Q102" s="29" t="s">
        <v>108</v>
      </c>
      <c r="R102" s="32" t="s">
        <v>108</v>
      </c>
      <c r="S102" s="29" t="s">
        <v>106</v>
      </c>
      <c r="T102" t="str">
        <f>IF((OR(E102="Lead",E102="", E102="Unknown")),"Yes","No")</f>
        <v>No</v>
      </c>
      <c r="U102" t="str">
        <f>IF((OR(G102="Lead")),"Lead",IF((OR(K102="Lead")),"Lead",IF((OR((AND(G102="Galvanized Steel",F102="Yes")),(AND(G102="Galvanized Steel",F102="Unknown")),(AND(G102="Galvanized Steel",F102="")))),"GRR",IF((OR((AND(K102="Galvanized Steel",F102="Yes")),(AND(K102="Galvanized Steel",F102="Unknown")),(AND(K102="Galvanized Steel",F102="")))),"GRR",IF((OR((AND(K102="Galvanized Steel",H102="Yes")),(AND(K102="Galvanized Steel",H102="Unknown")),(AND(H102="Galvanized Steel",F102="")))),"GRR",IF((OR(G102="",G102="Unknown")),"Unknown",IF((OR(K102="",K102="Unknown")),"Unknown","Non-Lead")))))))</f>
        <v>Non-Lead</v>
      </c>
      <c r="V102" t="str">
        <f>IF((AND(N102="Single Family",U102="Lead")),"Tier 1",IF((AND(N102="Multi-Family",U102="Lead")),"Tier 2",IF(U102="GRR","Tier 3",IF(OR((AND(N102="Single Family",R102="Before 1989",OR(P102="Copper",Q102="Copper"))),(AND(N102="Single Family",OR(P102="Copper Pipe with Lead Solder",Q102="Copper Pipe with Lead Solder")))),"Tier 4","Tier 5"))))</f>
        <v>Tier 5</v>
      </c>
      <c r="W102" t="str">
        <f>IF((OR(U102="Lead",U102="GRR")),"Yes","No")</f>
        <v>No</v>
      </c>
      <c r="X102" t="str">
        <f>IF((OR(U102="Lead",U102="GRR")),"Yes",IF((OR(E102="Yes",E102="",E102="Unknown")),"Yes","No"))</f>
        <v>No</v>
      </c>
      <c r="Y102" t="str">
        <f>IF(X102="Yes", "Yes", "No")</f>
        <v>No</v>
      </c>
      <c r="Z102" s="29" t="s">
        <v>939</v>
      </c>
    </row>
    <row r="103" spans="1:26" ht="15.75" customHeight="1">
      <c r="A103" s="29" t="s">
        <v>101</v>
      </c>
      <c r="B103" s="30" t="s">
        <v>321</v>
      </c>
      <c r="C103" s="29" t="s">
        <v>322</v>
      </c>
      <c r="D103" s="29" t="s">
        <v>104</v>
      </c>
      <c r="E103" s="29" t="s">
        <v>105</v>
      </c>
      <c r="F103" s="29" t="s">
        <v>106</v>
      </c>
      <c r="G103" s="29" t="s">
        <v>104</v>
      </c>
      <c r="H103" s="29" t="s">
        <v>106</v>
      </c>
      <c r="I103" s="31" t="s">
        <v>107</v>
      </c>
      <c r="J103" s="33">
        <v>1983</v>
      </c>
      <c r="K103" s="29" t="s">
        <v>104</v>
      </c>
      <c r="L103" s="29" t="s">
        <v>117</v>
      </c>
      <c r="M103" s="33">
        <v>1983</v>
      </c>
      <c r="N103" s="29" t="s">
        <v>109</v>
      </c>
      <c r="O103" s="29" t="s">
        <v>106</v>
      </c>
      <c r="P103" s="29" t="s">
        <v>104</v>
      </c>
      <c r="Q103" s="29" t="s">
        <v>104</v>
      </c>
      <c r="R103" s="32" t="s">
        <v>114</v>
      </c>
      <c r="S103" s="29" t="s">
        <v>106</v>
      </c>
      <c r="T103" t="str">
        <f>IF((OR(E103="Lead",E103="", E103="Unknown")),"Yes","No")</f>
        <v>No</v>
      </c>
      <c r="U103" t="str">
        <f>IF((OR(G103="Lead")),"Lead",IF((OR(K103="Lead")),"Lead",IF((OR((AND(G103="Galvanized Steel",F103="Yes")),(AND(G103="Galvanized Steel",F103="Unknown")),(AND(G103="Galvanized Steel",F103="")))),"GRR",IF((OR((AND(K103="Galvanized Steel",F103="Yes")),(AND(K103="Galvanized Steel",F103="Unknown")),(AND(K103="Galvanized Steel",F103="")))),"GRR",IF((OR((AND(K103="Galvanized Steel",H103="Yes")),(AND(K103="Galvanized Steel",H103="Unknown")),(AND(H103="Galvanized Steel",F103="")))),"GRR",IF((OR(G103="",G103="Unknown")),"Unknown",IF((OR(K103="",K103="Unknown")),"Unknown","Non-Lead")))))))</f>
        <v>Non-Lead</v>
      </c>
      <c r="V103" t="str">
        <f>IF((AND(N103="Single Family",U103="Lead")),"Tier 1",IF((AND(N103="Multi-Family",U103="Lead")),"Tier 2",IF(U103="GRR","Tier 3",IF(OR((AND(N103="Single Family",R103="Before 1989",OR(P103="Copper",Q103="Copper"))),(AND(N103="Single Family",OR(P103="Copper Pipe with Lead Solder",Q103="Copper Pipe with Lead Solder")))),"Tier 4","Tier 5"))))</f>
        <v>Tier 5</v>
      </c>
      <c r="W103" t="str">
        <f>IF((OR(U103="Lead",U103="GRR")),"Yes","No")</f>
        <v>No</v>
      </c>
      <c r="X103" t="str">
        <f>IF((OR(U103="Lead",U103="GRR")),"Yes",IF((OR(E103="Yes",E103="",E103="Unknown")),"Yes","No"))</f>
        <v>No</v>
      </c>
      <c r="Y103" t="str">
        <f>IF(X103="Yes", "Yes", "No")</f>
        <v>No</v>
      </c>
      <c r="Z103" s="29" t="s">
        <v>939</v>
      </c>
    </row>
    <row r="104" spans="1:26" ht="15.75" customHeight="1">
      <c r="A104" s="29" t="s">
        <v>101</v>
      </c>
      <c r="B104" s="30" t="s">
        <v>323</v>
      </c>
      <c r="C104" s="29" t="s">
        <v>324</v>
      </c>
      <c r="D104" s="29" t="s">
        <v>104</v>
      </c>
      <c r="E104" s="29" t="s">
        <v>105</v>
      </c>
      <c r="F104" s="29" t="s">
        <v>106</v>
      </c>
      <c r="G104" s="29" t="s">
        <v>104</v>
      </c>
      <c r="H104" s="29" t="s">
        <v>106</v>
      </c>
      <c r="I104" s="31" t="s">
        <v>107</v>
      </c>
      <c r="J104" s="6" t="s">
        <v>108</v>
      </c>
      <c r="K104" s="29" t="s">
        <v>104</v>
      </c>
      <c r="L104" s="29" t="s">
        <v>107</v>
      </c>
      <c r="M104" s="6" t="s">
        <v>108</v>
      </c>
      <c r="N104" s="29" t="s">
        <v>109</v>
      </c>
      <c r="O104" s="29" t="s">
        <v>106</v>
      </c>
      <c r="P104" s="29" t="s">
        <v>162</v>
      </c>
      <c r="Q104" s="29" t="s">
        <v>108</v>
      </c>
      <c r="R104" s="32" t="s">
        <v>114</v>
      </c>
      <c r="S104" s="29" t="s">
        <v>184</v>
      </c>
      <c r="T104" t="str">
        <f>IF((OR(E104="Lead",E104="", E104="Unknown")),"Yes","No")</f>
        <v>No</v>
      </c>
      <c r="U104" t="str">
        <f>IF((OR(G104="Lead")),"Lead",IF((OR(K104="Lead")),"Lead",IF((OR((AND(G104="Galvanized Steel",F104="Yes")),(AND(G104="Galvanized Steel",F104="Unknown")),(AND(G104="Galvanized Steel",F104="")))),"GRR",IF((OR((AND(K104="Galvanized Steel",F104="Yes")),(AND(K104="Galvanized Steel",F104="Unknown")),(AND(K104="Galvanized Steel",F104="")))),"GRR",IF((OR((AND(K104="Galvanized Steel",H104="Yes")),(AND(K104="Galvanized Steel",H104="Unknown")),(AND(H104="Galvanized Steel",F104="")))),"GRR",IF((OR(G104="",G104="Unknown")),"Unknown",IF((OR(K104="",K104="Unknown")),"Unknown","Non-Lead")))))))</f>
        <v>Non-Lead</v>
      </c>
      <c r="V104" t="str">
        <f>IF((AND(N104="Single Family",U104="Lead")),"Tier 1",IF((AND(N104="Multi-Family",U104="Lead")),"Tier 2",IF(U104="GRR","Tier 3",IF(OR((AND(N104="Single Family",R104="Before 1989",OR(P104="Copper",Q104="Copper"))),(AND(N104="Single Family",OR(P104="Copper Pipe with Lead Solder",Q104="Copper Pipe with Lead Solder")))),"Tier 4","Tier 5"))))</f>
        <v>Tier 4</v>
      </c>
      <c r="W104" t="str">
        <f>IF((OR(U104="Lead",U104="GRR")),"Yes","No")</f>
        <v>No</v>
      </c>
      <c r="X104" t="str">
        <f>IF((OR(U104="Lead",U104="GRR")),"Yes",IF((OR(E104="Yes",E104="",E104="Unknown")),"Yes","No"))</f>
        <v>No</v>
      </c>
      <c r="Y104" t="str">
        <f>IF(X104="Yes", "Yes", "No")</f>
        <v>No</v>
      </c>
      <c r="Z104" s="29" t="s">
        <v>939</v>
      </c>
    </row>
    <row r="105" spans="1:26" ht="15.75" customHeight="1">
      <c r="A105" s="29" t="s">
        <v>101</v>
      </c>
      <c r="B105" s="30" t="s">
        <v>325</v>
      </c>
      <c r="C105" s="29" t="s">
        <v>326</v>
      </c>
      <c r="D105" s="29" t="s">
        <v>104</v>
      </c>
      <c r="E105" s="29" t="s">
        <v>105</v>
      </c>
      <c r="F105" s="29" t="s">
        <v>106</v>
      </c>
      <c r="G105" s="29" t="s">
        <v>104</v>
      </c>
      <c r="H105" s="29" t="s">
        <v>106</v>
      </c>
      <c r="I105" s="31" t="s">
        <v>107</v>
      </c>
      <c r="J105" s="6" t="s">
        <v>108</v>
      </c>
      <c r="K105" s="29" t="s">
        <v>104</v>
      </c>
      <c r="L105" s="29" t="s">
        <v>107</v>
      </c>
      <c r="M105" s="6" t="s">
        <v>108</v>
      </c>
      <c r="N105" s="29" t="s">
        <v>109</v>
      </c>
      <c r="O105" s="29" t="s">
        <v>108</v>
      </c>
      <c r="P105" s="29" t="s">
        <v>108</v>
      </c>
      <c r="Q105" s="29" t="s">
        <v>108</v>
      </c>
      <c r="R105" s="32" t="s">
        <v>108</v>
      </c>
      <c r="S105" s="29" t="s">
        <v>106</v>
      </c>
      <c r="T105" t="str">
        <f>IF((OR(E105="Lead",E105="", E105="Unknown")),"Yes","No")</f>
        <v>No</v>
      </c>
      <c r="U105" t="str">
        <f>IF((OR(G105="Lead")),"Lead",IF((OR(K105="Lead")),"Lead",IF((OR((AND(G105="Galvanized Steel",F105="Yes")),(AND(G105="Galvanized Steel",F105="Unknown")),(AND(G105="Galvanized Steel",F105="")))),"GRR",IF((OR((AND(K105="Galvanized Steel",F105="Yes")),(AND(K105="Galvanized Steel",F105="Unknown")),(AND(K105="Galvanized Steel",F105="")))),"GRR",IF((OR((AND(K105="Galvanized Steel",H105="Yes")),(AND(K105="Galvanized Steel",H105="Unknown")),(AND(H105="Galvanized Steel",F105="")))),"GRR",IF((OR(G105="",G105="Unknown")),"Unknown",IF((OR(K105="",K105="Unknown")),"Unknown","Non-Lead")))))))</f>
        <v>Non-Lead</v>
      </c>
      <c r="V105" t="str">
        <f>IF((AND(N105="Single Family",U105="Lead")),"Tier 1",IF((AND(N105="Multi-Family",U105="Lead")),"Tier 2",IF(U105="GRR","Tier 3",IF(OR((AND(N105="Single Family",R105="Before 1989",OR(P105="Copper",Q105="Copper"))),(AND(N105="Single Family",OR(P105="Copper Pipe with Lead Solder",Q105="Copper Pipe with Lead Solder")))),"Tier 4","Tier 5"))))</f>
        <v>Tier 5</v>
      </c>
      <c r="W105" t="str">
        <f>IF((OR(U105="Lead",U105="GRR")),"Yes","No")</f>
        <v>No</v>
      </c>
      <c r="X105" t="str">
        <f>IF((OR(U105="Lead",U105="GRR")),"Yes",IF((OR(E105="Yes",E105="",E105="Unknown")),"Yes","No"))</f>
        <v>No</v>
      </c>
      <c r="Y105" t="str">
        <f>IF(X105="Yes", "Yes", "No")</f>
        <v>No</v>
      </c>
      <c r="Z105" s="29" t="s">
        <v>939</v>
      </c>
    </row>
    <row r="106" spans="1:26" ht="15.75" customHeight="1">
      <c r="A106" s="29" t="s">
        <v>101</v>
      </c>
      <c r="B106" s="30" t="s">
        <v>327</v>
      </c>
      <c r="C106" s="29" t="s">
        <v>328</v>
      </c>
      <c r="D106" s="29" t="s">
        <v>104</v>
      </c>
      <c r="E106" s="29" t="s">
        <v>105</v>
      </c>
      <c r="F106" s="29" t="s">
        <v>106</v>
      </c>
      <c r="G106" s="29" t="s">
        <v>104</v>
      </c>
      <c r="H106" s="29" t="s">
        <v>106</v>
      </c>
      <c r="I106" s="31" t="s">
        <v>107</v>
      </c>
      <c r="J106" s="6" t="s">
        <v>108</v>
      </c>
      <c r="K106" s="29" t="s">
        <v>104</v>
      </c>
      <c r="L106" s="29" t="s">
        <v>107</v>
      </c>
      <c r="M106" s="6" t="s">
        <v>108</v>
      </c>
      <c r="N106" s="29" t="s">
        <v>109</v>
      </c>
      <c r="O106" s="29" t="s">
        <v>108</v>
      </c>
      <c r="P106" s="29" t="s">
        <v>108</v>
      </c>
      <c r="Q106" s="29" t="s">
        <v>108</v>
      </c>
      <c r="R106" s="32" t="s">
        <v>108</v>
      </c>
      <c r="S106" s="29" t="s">
        <v>106</v>
      </c>
      <c r="T106" t="str">
        <f>IF((OR(E106="Lead",E106="", E106="Unknown")),"Yes","No")</f>
        <v>No</v>
      </c>
      <c r="U106" t="str">
        <f>IF((OR(G106="Lead")),"Lead",IF((OR(K106="Lead")),"Lead",IF((OR((AND(G106="Galvanized Steel",F106="Yes")),(AND(G106="Galvanized Steel",F106="Unknown")),(AND(G106="Galvanized Steel",F106="")))),"GRR",IF((OR((AND(K106="Galvanized Steel",F106="Yes")),(AND(K106="Galvanized Steel",F106="Unknown")),(AND(K106="Galvanized Steel",F106="")))),"GRR",IF((OR((AND(K106="Galvanized Steel",H106="Yes")),(AND(K106="Galvanized Steel",H106="Unknown")),(AND(H106="Galvanized Steel",F106="")))),"GRR",IF((OR(G106="",G106="Unknown")),"Unknown",IF((OR(K106="",K106="Unknown")),"Unknown","Non-Lead")))))))</f>
        <v>Non-Lead</v>
      </c>
      <c r="V106" t="str">
        <f>IF((AND(N106="Single Family",U106="Lead")),"Tier 1",IF((AND(N106="Multi-Family",U106="Lead")),"Tier 2",IF(U106="GRR","Tier 3",IF(OR((AND(N106="Single Family",R106="Before 1989",OR(P106="Copper",Q106="Copper"))),(AND(N106="Single Family",OR(P106="Copper Pipe with Lead Solder",Q106="Copper Pipe with Lead Solder")))),"Tier 4","Tier 5"))))</f>
        <v>Tier 5</v>
      </c>
      <c r="W106" t="str">
        <f>IF((OR(U106="Lead",U106="GRR")),"Yes","No")</f>
        <v>No</v>
      </c>
      <c r="X106" t="str">
        <f>IF((OR(U106="Lead",U106="GRR")),"Yes",IF((OR(E106="Yes",E106="",E106="Unknown")),"Yes","No"))</f>
        <v>No</v>
      </c>
      <c r="Y106" t="str">
        <f>IF(X106="Yes", "Yes", "No")</f>
        <v>No</v>
      </c>
      <c r="Z106" s="29" t="s">
        <v>939</v>
      </c>
    </row>
    <row r="107" spans="1:26" ht="15.75" customHeight="1">
      <c r="A107" s="29" t="s">
        <v>101</v>
      </c>
      <c r="B107" s="30" t="s">
        <v>329</v>
      </c>
      <c r="C107" s="29" t="s">
        <v>330</v>
      </c>
      <c r="D107" s="29" t="s">
        <v>104</v>
      </c>
      <c r="E107" s="29" t="s">
        <v>105</v>
      </c>
      <c r="F107" s="29" t="s">
        <v>106</v>
      </c>
      <c r="G107" s="29" t="s">
        <v>104</v>
      </c>
      <c r="H107" s="29" t="s">
        <v>106</v>
      </c>
      <c r="I107" s="31" t="s">
        <v>107</v>
      </c>
      <c r="J107" s="6" t="s">
        <v>108</v>
      </c>
      <c r="K107" s="29" t="s">
        <v>104</v>
      </c>
      <c r="L107" s="29" t="s">
        <v>107</v>
      </c>
      <c r="M107" s="6" t="s">
        <v>108</v>
      </c>
      <c r="N107" s="29" t="s">
        <v>109</v>
      </c>
      <c r="O107" s="29" t="s">
        <v>108</v>
      </c>
      <c r="P107" s="29" t="s">
        <v>108</v>
      </c>
      <c r="Q107" s="29" t="s">
        <v>108</v>
      </c>
      <c r="R107" s="32" t="s">
        <v>108</v>
      </c>
      <c r="S107" s="29" t="s">
        <v>106</v>
      </c>
      <c r="T107" t="str">
        <f>IF((OR(E107="Lead",E107="", E107="Unknown")),"Yes","No")</f>
        <v>No</v>
      </c>
      <c r="U107" t="str">
        <f>IF((OR(G107="Lead")),"Lead",IF((OR(K107="Lead")),"Lead",IF((OR((AND(G107="Galvanized Steel",F107="Yes")),(AND(G107="Galvanized Steel",F107="Unknown")),(AND(G107="Galvanized Steel",F107="")))),"GRR",IF((OR((AND(K107="Galvanized Steel",F107="Yes")),(AND(K107="Galvanized Steel",F107="Unknown")),(AND(K107="Galvanized Steel",F107="")))),"GRR",IF((OR((AND(K107="Galvanized Steel",H107="Yes")),(AND(K107="Galvanized Steel",H107="Unknown")),(AND(H107="Galvanized Steel",F107="")))),"GRR",IF((OR(G107="",G107="Unknown")),"Unknown",IF((OR(K107="",K107="Unknown")),"Unknown","Non-Lead")))))))</f>
        <v>Non-Lead</v>
      </c>
      <c r="V107" t="str">
        <f>IF((AND(N107="Single Family",U107="Lead")),"Tier 1",IF((AND(N107="Multi-Family",U107="Lead")),"Tier 2",IF(U107="GRR","Tier 3",IF(OR((AND(N107="Single Family",R107="Before 1989",OR(P107="Copper",Q107="Copper"))),(AND(N107="Single Family",OR(P107="Copper Pipe with Lead Solder",Q107="Copper Pipe with Lead Solder")))),"Tier 4","Tier 5"))))</f>
        <v>Tier 5</v>
      </c>
      <c r="W107" t="str">
        <f>IF((OR(U107="Lead",U107="GRR")),"Yes","No")</f>
        <v>No</v>
      </c>
      <c r="X107" t="str">
        <f>IF((OR(U107="Lead",U107="GRR")),"Yes",IF((OR(E107="Yes",E107="",E107="Unknown")),"Yes","No"))</f>
        <v>No</v>
      </c>
      <c r="Y107" t="str">
        <f>IF(X107="Yes", "Yes", "No")</f>
        <v>No</v>
      </c>
      <c r="Z107" s="29" t="s">
        <v>939</v>
      </c>
    </row>
    <row r="108" spans="1:26" ht="15.75" customHeight="1">
      <c r="A108" s="29" t="s">
        <v>101</v>
      </c>
      <c r="B108" s="30" t="s">
        <v>331</v>
      </c>
      <c r="C108" s="29" t="s">
        <v>332</v>
      </c>
      <c r="D108" s="29" t="s">
        <v>104</v>
      </c>
      <c r="E108" s="29" t="s">
        <v>105</v>
      </c>
      <c r="F108" s="29" t="s">
        <v>106</v>
      </c>
      <c r="G108" s="29" t="s">
        <v>104</v>
      </c>
      <c r="H108" s="29" t="s">
        <v>106</v>
      </c>
      <c r="I108" s="31" t="s">
        <v>107</v>
      </c>
      <c r="J108" s="6" t="s">
        <v>108</v>
      </c>
      <c r="K108" s="29" t="s">
        <v>104</v>
      </c>
      <c r="L108" s="29" t="s">
        <v>107</v>
      </c>
      <c r="M108" s="6" t="s">
        <v>108</v>
      </c>
      <c r="N108" s="29" t="s">
        <v>109</v>
      </c>
      <c r="O108" s="29" t="s">
        <v>108</v>
      </c>
      <c r="P108" s="29" t="s">
        <v>108</v>
      </c>
      <c r="Q108" s="29" t="s">
        <v>108</v>
      </c>
      <c r="R108" s="32" t="s">
        <v>108</v>
      </c>
      <c r="S108" s="29" t="s">
        <v>106</v>
      </c>
      <c r="T108" t="str">
        <f>IF((OR(E108="Lead",E108="", E108="Unknown")),"Yes","No")</f>
        <v>No</v>
      </c>
      <c r="U108" t="str">
        <f>IF((OR(G108="Lead")),"Lead",IF((OR(K108="Lead")),"Lead",IF((OR((AND(G108="Galvanized Steel",F108="Yes")),(AND(G108="Galvanized Steel",F108="Unknown")),(AND(G108="Galvanized Steel",F108="")))),"GRR",IF((OR((AND(K108="Galvanized Steel",F108="Yes")),(AND(K108="Galvanized Steel",F108="Unknown")),(AND(K108="Galvanized Steel",F108="")))),"GRR",IF((OR((AND(K108="Galvanized Steel",H108="Yes")),(AND(K108="Galvanized Steel",H108="Unknown")),(AND(H108="Galvanized Steel",F108="")))),"GRR",IF((OR(G108="",G108="Unknown")),"Unknown",IF((OR(K108="",K108="Unknown")),"Unknown","Non-Lead")))))))</f>
        <v>Non-Lead</v>
      </c>
      <c r="V108" t="str">
        <f>IF((AND(N108="Single Family",U108="Lead")),"Tier 1",IF((AND(N108="Multi-Family",U108="Lead")),"Tier 2",IF(U108="GRR","Tier 3",IF(OR((AND(N108="Single Family",R108="Before 1989",OR(P108="Copper",Q108="Copper"))),(AND(N108="Single Family",OR(P108="Copper Pipe with Lead Solder",Q108="Copper Pipe with Lead Solder")))),"Tier 4","Tier 5"))))</f>
        <v>Tier 5</v>
      </c>
      <c r="W108" t="str">
        <f>IF((OR(U108="Lead",U108="GRR")),"Yes","No")</f>
        <v>No</v>
      </c>
      <c r="X108" t="str">
        <f>IF((OR(U108="Lead",U108="GRR")),"Yes",IF((OR(E108="Yes",E108="",E108="Unknown")),"Yes","No"))</f>
        <v>No</v>
      </c>
      <c r="Y108" t="str">
        <f>IF(X108="Yes", "Yes", "No")</f>
        <v>No</v>
      </c>
      <c r="Z108" s="29" t="s">
        <v>939</v>
      </c>
    </row>
    <row r="109" spans="1:26" ht="15.75" customHeight="1">
      <c r="A109" s="29" t="s">
        <v>101</v>
      </c>
      <c r="B109" s="30" t="s">
        <v>333</v>
      </c>
      <c r="C109" s="29" t="s">
        <v>334</v>
      </c>
      <c r="D109" s="29" t="s">
        <v>104</v>
      </c>
      <c r="E109" s="29" t="s">
        <v>105</v>
      </c>
      <c r="F109" s="29" t="s">
        <v>106</v>
      </c>
      <c r="G109" s="29" t="s">
        <v>104</v>
      </c>
      <c r="H109" s="29" t="s">
        <v>106</v>
      </c>
      <c r="I109" s="31" t="s">
        <v>107</v>
      </c>
      <c r="J109" s="6" t="s">
        <v>108</v>
      </c>
      <c r="K109" s="29" t="s">
        <v>104</v>
      </c>
      <c r="L109" s="29" t="s">
        <v>107</v>
      </c>
      <c r="M109" s="6" t="s">
        <v>108</v>
      </c>
      <c r="N109" s="29" t="s">
        <v>109</v>
      </c>
      <c r="O109" s="29" t="s">
        <v>108</v>
      </c>
      <c r="P109" s="29" t="s">
        <v>108</v>
      </c>
      <c r="Q109" s="29" t="s">
        <v>108</v>
      </c>
      <c r="R109" s="32" t="s">
        <v>108</v>
      </c>
      <c r="S109" s="29" t="s">
        <v>106</v>
      </c>
      <c r="T109" t="str">
        <f>IF((OR(E109="Lead",E109="", E109="Unknown")),"Yes","No")</f>
        <v>No</v>
      </c>
      <c r="U109" t="str">
        <f>IF((OR(G109="Lead")),"Lead",IF((OR(K109="Lead")),"Lead",IF((OR((AND(G109="Galvanized Steel",F109="Yes")),(AND(G109="Galvanized Steel",F109="Unknown")),(AND(G109="Galvanized Steel",F109="")))),"GRR",IF((OR((AND(K109="Galvanized Steel",F109="Yes")),(AND(K109="Galvanized Steel",F109="Unknown")),(AND(K109="Galvanized Steel",F109="")))),"GRR",IF((OR((AND(K109="Galvanized Steel",H109="Yes")),(AND(K109="Galvanized Steel",H109="Unknown")),(AND(H109="Galvanized Steel",F109="")))),"GRR",IF((OR(G109="",G109="Unknown")),"Unknown",IF((OR(K109="",K109="Unknown")),"Unknown","Non-Lead")))))))</f>
        <v>Non-Lead</v>
      </c>
      <c r="V109" t="str">
        <f>IF((AND(N109="Single Family",U109="Lead")),"Tier 1",IF((AND(N109="Multi-Family",U109="Lead")),"Tier 2",IF(U109="GRR","Tier 3",IF(OR((AND(N109="Single Family",R109="Before 1989",OR(P109="Copper",Q109="Copper"))),(AND(N109="Single Family",OR(P109="Copper Pipe with Lead Solder",Q109="Copper Pipe with Lead Solder")))),"Tier 4","Tier 5"))))</f>
        <v>Tier 5</v>
      </c>
      <c r="W109" t="str">
        <f>IF((OR(U109="Lead",U109="GRR")),"Yes","No")</f>
        <v>No</v>
      </c>
      <c r="X109" t="str">
        <f>IF((OR(U109="Lead",U109="GRR")),"Yes",IF((OR(E109="Yes",E109="",E109="Unknown")),"Yes","No"))</f>
        <v>No</v>
      </c>
      <c r="Y109" t="str">
        <f>IF(X109="Yes", "Yes", "No")</f>
        <v>No</v>
      </c>
      <c r="Z109" s="29" t="s">
        <v>939</v>
      </c>
    </row>
    <row r="110" spans="1:26" ht="15.75" customHeight="1">
      <c r="A110" s="29" t="s">
        <v>101</v>
      </c>
      <c r="B110" s="30" t="s">
        <v>335</v>
      </c>
      <c r="C110" s="29" t="s">
        <v>336</v>
      </c>
      <c r="D110" s="29" t="s">
        <v>104</v>
      </c>
      <c r="E110" s="29" t="s">
        <v>105</v>
      </c>
      <c r="F110" s="29" t="s">
        <v>106</v>
      </c>
      <c r="G110" s="29" t="s">
        <v>122</v>
      </c>
      <c r="H110" s="29" t="s">
        <v>106</v>
      </c>
      <c r="I110" s="31" t="s">
        <v>107</v>
      </c>
      <c r="J110" s="6" t="s">
        <v>108</v>
      </c>
      <c r="K110" s="29" t="s">
        <v>122</v>
      </c>
      <c r="L110" s="29" t="s">
        <v>107</v>
      </c>
      <c r="M110" s="6" t="s">
        <v>108</v>
      </c>
      <c r="N110" s="29" t="s">
        <v>225</v>
      </c>
      <c r="O110" s="29" t="s">
        <v>106</v>
      </c>
      <c r="P110" s="29" t="s">
        <v>118</v>
      </c>
      <c r="Q110" s="29" t="s">
        <v>118</v>
      </c>
      <c r="R110" s="32" t="s">
        <v>114</v>
      </c>
      <c r="S110" s="29" t="s">
        <v>106</v>
      </c>
      <c r="T110" t="str">
        <f>IF((OR(E110="Lead",E110="", E110="Unknown")),"Yes","No")</f>
        <v>No</v>
      </c>
      <c r="U110" t="str">
        <f>IF((OR(G110="Lead")),"Lead",IF((OR(K110="Lead")),"Lead",IF((OR((AND(G110="Galvanized Steel",F110="Yes")),(AND(G110="Galvanized Steel",F110="Unknown")),(AND(G110="Galvanized Steel",F110="")))),"GRR",IF((OR((AND(K110="Galvanized Steel",F110="Yes")),(AND(K110="Galvanized Steel",F110="Unknown")),(AND(K110="Galvanized Steel",F110="")))),"GRR",IF((OR((AND(K110="Galvanized Steel",H110="Yes")),(AND(K110="Galvanized Steel",H110="Unknown")),(AND(H110="Galvanized Steel",F110="")))),"GRR",IF((OR(G110="",G110="Unknown")),"Unknown",IF((OR(K110="",K110="Unknown")),"Unknown","Non-Lead")))))))</f>
        <v>Non-Lead</v>
      </c>
      <c r="V110" t="str">
        <f>IF((AND(N110="Single Family",U110="Lead")),"Tier 1",IF((AND(N110="Multi-Family",U110="Lead")),"Tier 2",IF(U110="GRR","Tier 3",IF(OR((AND(N110="Single Family",R110="Before 1989",OR(P110="Copper",Q110="Copper"))),(AND(N110="Single Family",OR(P110="Copper Pipe with Lead Solder",Q110="Copper Pipe with Lead Solder")))),"Tier 4","Tier 5"))))</f>
        <v>Tier 5</v>
      </c>
      <c r="W110" t="str">
        <f>IF((OR(U110="Lead",U110="GRR")),"Yes","No")</f>
        <v>No</v>
      </c>
      <c r="X110" t="str">
        <f>IF((OR(U110="Lead",U110="GRR")),"Yes",IF((OR(E110="Yes",E110="",E110="Unknown")),"Yes","No"))</f>
        <v>No</v>
      </c>
      <c r="Y110" t="str">
        <f>IF(X110="Yes", "Yes", "No")</f>
        <v>No</v>
      </c>
      <c r="Z110" s="29" t="s">
        <v>939</v>
      </c>
    </row>
    <row r="111" spans="1:26" ht="15.75" customHeight="1">
      <c r="A111" s="29" t="s">
        <v>101</v>
      </c>
      <c r="B111" s="30" t="s">
        <v>337</v>
      </c>
      <c r="C111" s="29" t="s">
        <v>338</v>
      </c>
      <c r="D111" s="29" t="s">
        <v>104</v>
      </c>
      <c r="E111" s="29" t="s">
        <v>105</v>
      </c>
      <c r="F111" s="29" t="s">
        <v>106</v>
      </c>
      <c r="G111" s="29" t="s">
        <v>104</v>
      </c>
      <c r="H111" s="29" t="s">
        <v>106</v>
      </c>
      <c r="I111" s="31" t="s">
        <v>107</v>
      </c>
      <c r="J111" s="33">
        <v>2008</v>
      </c>
      <c r="K111" s="29" t="s">
        <v>104</v>
      </c>
      <c r="L111" s="29" t="s">
        <v>107</v>
      </c>
      <c r="M111" s="33">
        <v>2008</v>
      </c>
      <c r="N111" s="29" t="s">
        <v>109</v>
      </c>
      <c r="O111" s="29" t="s">
        <v>106</v>
      </c>
      <c r="P111" s="29" t="s">
        <v>105</v>
      </c>
      <c r="Q111" s="29" t="s">
        <v>104</v>
      </c>
      <c r="R111" s="32" t="s">
        <v>119</v>
      </c>
      <c r="S111" s="29" t="s">
        <v>106</v>
      </c>
      <c r="T111" t="str">
        <f>IF((OR(E111="Lead",E111="", E111="Unknown")),"Yes","No")</f>
        <v>No</v>
      </c>
      <c r="U111" t="str">
        <f>IF((OR(G111="Lead")),"Lead",IF((OR(K111="Lead")),"Lead",IF((OR((AND(G111="Galvanized Steel",F111="Yes")),(AND(G111="Galvanized Steel",F111="Unknown")),(AND(G111="Galvanized Steel",F111="")))),"GRR",IF((OR((AND(K111="Galvanized Steel",F111="Yes")),(AND(K111="Galvanized Steel",F111="Unknown")),(AND(K111="Galvanized Steel",F111="")))),"GRR",IF((OR((AND(K111="Galvanized Steel",H111="Yes")),(AND(K111="Galvanized Steel",H111="Unknown")),(AND(H111="Galvanized Steel",F111="")))),"GRR",IF((OR(G111="",G111="Unknown")),"Unknown",IF((OR(K111="",K111="Unknown")),"Unknown","Non-Lead")))))))</f>
        <v>Non-Lead</v>
      </c>
      <c r="V111" t="str">
        <f>IF((AND(N111="Single Family",U111="Lead")),"Tier 1",IF((AND(N111="Multi-Family",U111="Lead")),"Tier 2",IF(U111="GRR","Tier 3",IF(OR((AND(N111="Single Family",R111="Before 1989",OR(P111="Copper",Q111="Copper"))),(AND(N111="Single Family",OR(P111="Copper Pipe with Lead Solder",Q111="Copper Pipe with Lead Solder")))),"Tier 4","Tier 5"))))</f>
        <v>Tier 5</v>
      </c>
      <c r="W111" t="str">
        <f>IF((OR(U111="Lead",U111="GRR")),"Yes","No")</f>
        <v>No</v>
      </c>
      <c r="X111" t="str">
        <f>IF((OR(U111="Lead",U111="GRR")),"Yes",IF((OR(E111="Yes",E111="",E111="Unknown")),"Yes","No"))</f>
        <v>No</v>
      </c>
      <c r="Y111" t="str">
        <f>IF(X111="Yes", "Yes", "No")</f>
        <v>No</v>
      </c>
      <c r="Z111" s="29" t="s">
        <v>939</v>
      </c>
    </row>
    <row r="112" spans="1:26" ht="15.75" customHeight="1">
      <c r="A112" s="29" t="s">
        <v>101</v>
      </c>
      <c r="B112" s="30" t="s">
        <v>339</v>
      </c>
      <c r="C112" s="29" t="s">
        <v>340</v>
      </c>
      <c r="D112" s="29" t="s">
        <v>104</v>
      </c>
      <c r="E112" s="29" t="s">
        <v>105</v>
      </c>
      <c r="F112" s="29" t="s">
        <v>106</v>
      </c>
      <c r="G112" s="29" t="s">
        <v>104</v>
      </c>
      <c r="H112" s="29" t="s">
        <v>106</v>
      </c>
      <c r="I112" s="31" t="s">
        <v>107</v>
      </c>
      <c r="J112" s="6" t="s">
        <v>108</v>
      </c>
      <c r="K112" s="29" t="s">
        <v>104</v>
      </c>
      <c r="L112" s="29" t="s">
        <v>107</v>
      </c>
      <c r="M112" s="6" t="s">
        <v>108</v>
      </c>
      <c r="N112" s="29" t="s">
        <v>132</v>
      </c>
      <c r="O112" s="29" t="s">
        <v>106</v>
      </c>
      <c r="P112" s="29" t="s">
        <v>118</v>
      </c>
      <c r="Q112" s="29" t="s">
        <v>104</v>
      </c>
      <c r="R112" s="32" t="s">
        <v>108</v>
      </c>
      <c r="S112" s="29" t="s">
        <v>106</v>
      </c>
      <c r="T112" t="str">
        <f>IF((OR(E112="Lead",E112="", E112="Unknown")),"Yes","No")</f>
        <v>No</v>
      </c>
      <c r="U112" t="str">
        <f>IF((OR(G112="Lead")),"Lead",IF((OR(K112="Lead")),"Lead",IF((OR((AND(G112="Galvanized Steel",F112="Yes")),(AND(G112="Galvanized Steel",F112="Unknown")),(AND(G112="Galvanized Steel",F112="")))),"GRR",IF((OR((AND(K112="Galvanized Steel",F112="Yes")),(AND(K112="Galvanized Steel",F112="Unknown")),(AND(K112="Galvanized Steel",F112="")))),"GRR",IF((OR((AND(K112="Galvanized Steel",H112="Yes")),(AND(K112="Galvanized Steel",H112="Unknown")),(AND(H112="Galvanized Steel",F112="")))),"GRR",IF((OR(G112="",G112="Unknown")),"Unknown",IF((OR(K112="",K112="Unknown")),"Unknown","Non-Lead")))))))</f>
        <v>Non-Lead</v>
      </c>
      <c r="V112" t="str">
        <f>IF((AND(N112="Single Family",U112="Lead")),"Tier 1",IF((AND(N112="Multi-Family",U112="Lead")),"Tier 2",IF(U112="GRR","Tier 3",IF(OR((AND(N112="Single Family",R112="Before 1989",OR(P112="Copper",Q112="Copper"))),(AND(N112="Single Family",OR(P112="Copper Pipe with Lead Solder",Q112="Copper Pipe with Lead Solder")))),"Tier 4","Tier 5"))))</f>
        <v>Tier 5</v>
      </c>
      <c r="W112" t="str">
        <f>IF((OR(U112="Lead",U112="GRR")),"Yes","No")</f>
        <v>No</v>
      </c>
      <c r="X112" t="str">
        <f>IF((OR(U112="Lead",U112="GRR")),"Yes",IF((OR(E112="Yes",E112="",E112="Unknown")),"Yes","No"))</f>
        <v>No</v>
      </c>
      <c r="Y112" t="str">
        <f>IF(X112="Yes", "Yes", "No")</f>
        <v>No</v>
      </c>
      <c r="Z112" s="29" t="s">
        <v>939</v>
      </c>
    </row>
    <row r="113" spans="1:26" ht="15.75" customHeight="1">
      <c r="A113" s="29" t="s">
        <v>101</v>
      </c>
      <c r="B113" s="30" t="s">
        <v>341</v>
      </c>
      <c r="C113" s="29" t="s">
        <v>342</v>
      </c>
      <c r="D113" s="29" t="s">
        <v>104</v>
      </c>
      <c r="E113" s="29" t="s">
        <v>105</v>
      </c>
      <c r="F113" s="29" t="s">
        <v>106</v>
      </c>
      <c r="G113" s="29" t="s">
        <v>104</v>
      </c>
      <c r="H113" s="29" t="s">
        <v>106</v>
      </c>
      <c r="I113" s="31" t="s">
        <v>107</v>
      </c>
      <c r="J113" s="6" t="s">
        <v>108</v>
      </c>
      <c r="K113" s="29" t="s">
        <v>104</v>
      </c>
      <c r="L113" s="29" t="s">
        <v>107</v>
      </c>
      <c r="M113" s="6" t="s">
        <v>108</v>
      </c>
      <c r="N113" s="29" t="s">
        <v>109</v>
      </c>
      <c r="O113" s="29" t="s">
        <v>108</v>
      </c>
      <c r="P113" s="29" t="s">
        <v>108</v>
      </c>
      <c r="Q113" s="29" t="s">
        <v>108</v>
      </c>
      <c r="R113" s="32" t="s">
        <v>108</v>
      </c>
      <c r="S113" s="29" t="s">
        <v>106</v>
      </c>
      <c r="T113" t="str">
        <f>IF((OR(E113="Lead",E113="", E113="Unknown")),"Yes","No")</f>
        <v>No</v>
      </c>
      <c r="U113" t="str">
        <f>IF((OR(G113="Lead")),"Lead",IF((OR(K113="Lead")),"Lead",IF((OR((AND(G113="Galvanized Steel",F113="Yes")),(AND(G113="Galvanized Steel",F113="Unknown")),(AND(G113="Galvanized Steel",F113="")))),"GRR",IF((OR((AND(K113="Galvanized Steel",F113="Yes")),(AND(K113="Galvanized Steel",F113="Unknown")),(AND(K113="Galvanized Steel",F113="")))),"GRR",IF((OR((AND(K113="Galvanized Steel",H113="Yes")),(AND(K113="Galvanized Steel",H113="Unknown")),(AND(H113="Galvanized Steel",F113="")))),"GRR",IF((OR(G113="",G113="Unknown")),"Unknown",IF((OR(K113="",K113="Unknown")),"Unknown","Non-Lead")))))))</f>
        <v>Non-Lead</v>
      </c>
      <c r="V113" t="str">
        <f>IF((AND(N113="Single Family",U113="Lead")),"Tier 1",IF((AND(N113="Multi-Family",U113="Lead")),"Tier 2",IF(U113="GRR","Tier 3",IF(OR((AND(N113="Single Family",R113="Before 1989",OR(P113="Copper",Q113="Copper"))),(AND(N113="Single Family",OR(P113="Copper Pipe with Lead Solder",Q113="Copper Pipe with Lead Solder")))),"Tier 4","Tier 5"))))</f>
        <v>Tier 5</v>
      </c>
      <c r="W113" t="str">
        <f>IF((OR(U113="Lead",U113="GRR")),"Yes","No")</f>
        <v>No</v>
      </c>
      <c r="X113" t="str">
        <f>IF((OR(U113="Lead",U113="GRR")),"Yes",IF((OR(E113="Yes",E113="",E113="Unknown")),"Yes","No"))</f>
        <v>No</v>
      </c>
      <c r="Y113" t="str">
        <f>IF(X113="Yes", "Yes", "No")</f>
        <v>No</v>
      </c>
      <c r="Z113" s="29" t="s">
        <v>939</v>
      </c>
    </row>
    <row r="114" spans="1:26" ht="15.75" customHeight="1">
      <c r="A114" s="29" t="s">
        <v>101</v>
      </c>
      <c r="B114" s="30" t="s">
        <v>343</v>
      </c>
      <c r="C114" s="29" t="s">
        <v>344</v>
      </c>
      <c r="D114" s="29" t="s">
        <v>104</v>
      </c>
      <c r="E114" s="29" t="s">
        <v>105</v>
      </c>
      <c r="F114" s="29" t="s">
        <v>106</v>
      </c>
      <c r="G114" s="29" t="s">
        <v>104</v>
      </c>
      <c r="H114" s="29" t="s">
        <v>106</v>
      </c>
      <c r="I114" s="31" t="s">
        <v>107</v>
      </c>
      <c r="J114" s="33">
        <v>2015</v>
      </c>
      <c r="K114" s="29" t="s">
        <v>104</v>
      </c>
      <c r="L114" s="29" t="s">
        <v>107</v>
      </c>
      <c r="M114" s="33">
        <v>2015</v>
      </c>
      <c r="N114" s="29" t="s">
        <v>294</v>
      </c>
      <c r="O114" s="29" t="s">
        <v>184</v>
      </c>
      <c r="P114" s="29" t="s">
        <v>105</v>
      </c>
      <c r="Q114" s="29" t="s">
        <v>105</v>
      </c>
      <c r="R114" s="32" t="s">
        <v>119</v>
      </c>
      <c r="S114" s="29" t="s">
        <v>106</v>
      </c>
      <c r="T114" t="str">
        <f>IF((OR(E114="Lead",E114="", E114="Unknown")),"Yes","No")</f>
        <v>No</v>
      </c>
      <c r="U114" t="str">
        <f>IF((OR(G114="Lead")),"Lead",IF((OR(K114="Lead")),"Lead",IF((OR((AND(G114="Galvanized Steel",F114="Yes")),(AND(G114="Galvanized Steel",F114="Unknown")),(AND(G114="Galvanized Steel",F114="")))),"GRR",IF((OR((AND(K114="Galvanized Steel",F114="Yes")),(AND(K114="Galvanized Steel",F114="Unknown")),(AND(K114="Galvanized Steel",F114="")))),"GRR",IF((OR((AND(K114="Galvanized Steel",H114="Yes")),(AND(K114="Galvanized Steel",H114="Unknown")),(AND(H114="Galvanized Steel",F114="")))),"GRR",IF((OR(G114="",G114="Unknown")),"Unknown",IF((OR(K114="",K114="Unknown")),"Unknown","Non-Lead")))))))</f>
        <v>Non-Lead</v>
      </c>
      <c r="V114" t="str">
        <f>IF((AND(N114="Single Family",U114="Lead")),"Tier 1",IF((AND(N114="Multi-Family",U114="Lead")),"Tier 2",IF(U114="GRR","Tier 3",IF(OR((AND(N114="Single Family",R114="Before 1989",OR(P114="Copper",Q114="Copper"))),(AND(N114="Single Family",OR(P114="Copper Pipe with Lead Solder",Q114="Copper Pipe with Lead Solder")))),"Tier 4","Tier 5"))))</f>
        <v>Tier 5</v>
      </c>
      <c r="W114" t="str">
        <f>IF((OR(U114="Lead",U114="GRR")),"Yes","No")</f>
        <v>No</v>
      </c>
      <c r="X114" t="str">
        <f>IF((OR(U114="Lead",U114="GRR")),"Yes",IF((OR(E114="Yes",E114="",E114="Unknown")),"Yes","No"))</f>
        <v>No</v>
      </c>
      <c r="Y114" t="str">
        <f>IF(X114="Yes", "Yes", "No")</f>
        <v>No</v>
      </c>
      <c r="Z114" s="29" t="s">
        <v>939</v>
      </c>
    </row>
    <row r="115" spans="1:26" ht="15.75" customHeight="1">
      <c r="A115" s="29" t="s">
        <v>101</v>
      </c>
      <c r="B115" s="30" t="s">
        <v>345</v>
      </c>
      <c r="C115" s="29" t="s">
        <v>346</v>
      </c>
      <c r="D115" s="29" t="s">
        <v>104</v>
      </c>
      <c r="E115" s="29" t="s">
        <v>105</v>
      </c>
      <c r="F115" s="29" t="s">
        <v>106</v>
      </c>
      <c r="G115" s="29" t="s">
        <v>104</v>
      </c>
      <c r="H115" s="29" t="s">
        <v>106</v>
      </c>
      <c r="I115" s="31" t="s">
        <v>107</v>
      </c>
      <c r="J115" s="6" t="s">
        <v>108</v>
      </c>
      <c r="K115" s="29" t="s">
        <v>104</v>
      </c>
      <c r="L115" s="29" t="s">
        <v>107</v>
      </c>
      <c r="M115" s="6" t="s">
        <v>108</v>
      </c>
      <c r="N115" s="29" t="s">
        <v>109</v>
      </c>
      <c r="O115" s="29" t="s">
        <v>108</v>
      </c>
      <c r="P115" s="29" t="s">
        <v>108</v>
      </c>
      <c r="Q115" s="29" t="s">
        <v>108</v>
      </c>
      <c r="R115" s="32" t="s">
        <v>108</v>
      </c>
      <c r="S115" s="29" t="s">
        <v>106</v>
      </c>
      <c r="T115" t="str">
        <f>IF((OR(E115="Lead",E115="", E115="Unknown")),"Yes","No")</f>
        <v>No</v>
      </c>
      <c r="U115" t="str">
        <f>IF((OR(G115="Lead")),"Lead",IF((OR(K115="Lead")),"Lead",IF((OR((AND(G115="Galvanized Steel",F115="Yes")),(AND(G115="Galvanized Steel",F115="Unknown")),(AND(G115="Galvanized Steel",F115="")))),"GRR",IF((OR((AND(K115="Galvanized Steel",F115="Yes")),(AND(K115="Galvanized Steel",F115="Unknown")),(AND(K115="Galvanized Steel",F115="")))),"GRR",IF((OR((AND(K115="Galvanized Steel",H115="Yes")),(AND(K115="Galvanized Steel",H115="Unknown")),(AND(H115="Galvanized Steel",F115="")))),"GRR",IF((OR(G115="",G115="Unknown")),"Unknown",IF((OR(K115="",K115="Unknown")),"Unknown","Non-Lead")))))))</f>
        <v>Non-Lead</v>
      </c>
      <c r="V115" t="str">
        <f>IF((AND(N115="Single Family",U115="Lead")),"Tier 1",IF((AND(N115="Multi-Family",U115="Lead")),"Tier 2",IF(U115="GRR","Tier 3",IF(OR((AND(N115="Single Family",R115="Before 1989",OR(P115="Copper",Q115="Copper"))),(AND(N115="Single Family",OR(P115="Copper Pipe with Lead Solder",Q115="Copper Pipe with Lead Solder")))),"Tier 4","Tier 5"))))</f>
        <v>Tier 5</v>
      </c>
      <c r="W115" t="str">
        <f>IF((OR(U115="Lead",U115="GRR")),"Yes","No")</f>
        <v>No</v>
      </c>
      <c r="X115" t="str">
        <f>IF((OR(U115="Lead",U115="GRR")),"Yes",IF((OR(E115="Yes",E115="",E115="Unknown")),"Yes","No"))</f>
        <v>No</v>
      </c>
      <c r="Y115" t="str">
        <f>IF(X115="Yes", "Yes", "No")</f>
        <v>No</v>
      </c>
      <c r="Z115" s="29" t="s">
        <v>939</v>
      </c>
    </row>
    <row r="116" spans="1:26" ht="15.75" customHeight="1">
      <c r="A116" s="29" t="s">
        <v>101</v>
      </c>
      <c r="B116" s="30" t="s">
        <v>347</v>
      </c>
      <c r="C116" s="29" t="s">
        <v>348</v>
      </c>
      <c r="D116" s="29" t="s">
        <v>104</v>
      </c>
      <c r="E116" s="29" t="s">
        <v>105</v>
      </c>
      <c r="F116" s="29" t="s">
        <v>106</v>
      </c>
      <c r="G116" s="29" t="s">
        <v>104</v>
      </c>
      <c r="H116" s="29" t="s">
        <v>106</v>
      </c>
      <c r="I116" s="31" t="s">
        <v>107</v>
      </c>
      <c r="J116" s="6" t="s">
        <v>108</v>
      </c>
      <c r="K116" s="29" t="s">
        <v>104</v>
      </c>
      <c r="L116" s="29" t="s">
        <v>107</v>
      </c>
      <c r="M116" s="6" t="s">
        <v>108</v>
      </c>
      <c r="N116" s="29" t="s">
        <v>109</v>
      </c>
      <c r="O116" s="29" t="s">
        <v>108</v>
      </c>
      <c r="P116" s="29" t="s">
        <v>108</v>
      </c>
      <c r="Q116" s="29" t="s">
        <v>108</v>
      </c>
      <c r="R116" s="32" t="s">
        <v>108</v>
      </c>
      <c r="S116" s="29" t="s">
        <v>106</v>
      </c>
      <c r="T116" t="str">
        <f>IF((OR(E116="Lead",E116="", E116="Unknown")),"Yes","No")</f>
        <v>No</v>
      </c>
      <c r="U116" t="str">
        <f>IF((OR(G116="Lead")),"Lead",IF((OR(K116="Lead")),"Lead",IF((OR((AND(G116="Galvanized Steel",F116="Yes")),(AND(G116="Galvanized Steel",F116="Unknown")),(AND(G116="Galvanized Steel",F116="")))),"GRR",IF((OR((AND(K116="Galvanized Steel",F116="Yes")),(AND(K116="Galvanized Steel",F116="Unknown")),(AND(K116="Galvanized Steel",F116="")))),"GRR",IF((OR((AND(K116="Galvanized Steel",H116="Yes")),(AND(K116="Galvanized Steel",H116="Unknown")),(AND(H116="Galvanized Steel",F116="")))),"GRR",IF((OR(G116="",G116="Unknown")),"Unknown",IF((OR(K116="",K116="Unknown")),"Unknown","Non-Lead")))))))</f>
        <v>Non-Lead</v>
      </c>
      <c r="V116" t="str">
        <f>IF((AND(N116="Single Family",U116="Lead")),"Tier 1",IF((AND(N116="Multi-Family",U116="Lead")),"Tier 2",IF(U116="GRR","Tier 3",IF(OR((AND(N116="Single Family",R116="Before 1989",OR(P116="Copper",Q116="Copper"))),(AND(N116="Single Family",OR(P116="Copper Pipe with Lead Solder",Q116="Copper Pipe with Lead Solder")))),"Tier 4","Tier 5"))))</f>
        <v>Tier 5</v>
      </c>
      <c r="W116" t="str">
        <f>IF((OR(U116="Lead",U116="GRR")),"Yes","No")</f>
        <v>No</v>
      </c>
      <c r="X116" t="str">
        <f>IF((OR(U116="Lead",U116="GRR")),"Yes",IF((OR(E116="Yes",E116="",E116="Unknown")),"Yes","No"))</f>
        <v>No</v>
      </c>
      <c r="Y116" t="str">
        <f>IF(X116="Yes", "Yes", "No")</f>
        <v>No</v>
      </c>
      <c r="Z116" s="29" t="s">
        <v>939</v>
      </c>
    </row>
    <row r="117" spans="1:26" ht="15.75" customHeight="1">
      <c r="A117" s="29" t="s">
        <v>101</v>
      </c>
      <c r="B117" s="30" t="s">
        <v>349</v>
      </c>
      <c r="C117" s="29" t="s">
        <v>350</v>
      </c>
      <c r="D117" s="29" t="s">
        <v>104</v>
      </c>
      <c r="E117" s="29" t="s">
        <v>105</v>
      </c>
      <c r="F117" s="29" t="s">
        <v>106</v>
      </c>
      <c r="G117" s="29" t="s">
        <v>104</v>
      </c>
      <c r="H117" s="29" t="s">
        <v>106</v>
      </c>
      <c r="I117" s="31" t="s">
        <v>107</v>
      </c>
      <c r="J117" s="6" t="s">
        <v>108</v>
      </c>
      <c r="K117" s="29" t="s">
        <v>104</v>
      </c>
      <c r="L117" s="29" t="s">
        <v>107</v>
      </c>
      <c r="M117" s="6" t="s">
        <v>108</v>
      </c>
      <c r="N117" s="29" t="s">
        <v>132</v>
      </c>
      <c r="O117" s="29" t="s">
        <v>106</v>
      </c>
      <c r="P117" s="29" t="s">
        <v>234</v>
      </c>
      <c r="Q117" s="29" t="s">
        <v>234</v>
      </c>
      <c r="R117" s="32" t="s">
        <v>108</v>
      </c>
      <c r="S117" s="29" t="s">
        <v>106</v>
      </c>
      <c r="T117" t="str">
        <f>IF((OR(E117="Lead",E117="", E117="Unknown")),"Yes","No")</f>
        <v>No</v>
      </c>
      <c r="U117" t="str">
        <f>IF((OR(G117="Lead")),"Lead",IF((OR(K117="Lead")),"Lead",IF((OR((AND(G117="Galvanized Steel",F117="Yes")),(AND(G117="Galvanized Steel",F117="Unknown")),(AND(G117="Galvanized Steel",F117="")))),"GRR",IF((OR((AND(K117="Galvanized Steel",F117="Yes")),(AND(K117="Galvanized Steel",F117="Unknown")),(AND(K117="Galvanized Steel",F117="")))),"GRR",IF((OR((AND(K117="Galvanized Steel",H117="Yes")),(AND(K117="Galvanized Steel",H117="Unknown")),(AND(H117="Galvanized Steel",F117="")))),"GRR",IF((OR(G117="",G117="Unknown")),"Unknown",IF((OR(K117="",K117="Unknown")),"Unknown","Non-Lead")))))))</f>
        <v>Non-Lead</v>
      </c>
      <c r="V117" t="str">
        <f>IF((AND(N117="Single Family",U117="Lead")),"Tier 1",IF((AND(N117="Multi-Family",U117="Lead")),"Tier 2",IF(U117="GRR","Tier 3",IF(OR((AND(N117="Single Family",R117="Before 1989",OR(P117="Copper",Q117="Copper"))),(AND(N117="Single Family",OR(P117="Copper Pipe with Lead Solder",Q117="Copper Pipe with Lead Solder")))),"Tier 4","Tier 5"))))</f>
        <v>Tier 5</v>
      </c>
      <c r="W117" t="str">
        <f>IF((OR(U117="Lead",U117="GRR")),"Yes","No")</f>
        <v>No</v>
      </c>
      <c r="X117" t="str">
        <f>IF((OR(U117="Lead",U117="GRR")),"Yes",IF((OR(E117="Yes",E117="",E117="Unknown")),"Yes","No"))</f>
        <v>No</v>
      </c>
      <c r="Y117" t="str">
        <f>IF(X117="Yes", "Yes", "No")</f>
        <v>No</v>
      </c>
      <c r="Z117" s="29" t="s">
        <v>939</v>
      </c>
    </row>
    <row r="118" spans="1:26" ht="15.75" customHeight="1">
      <c r="A118" s="29" t="s">
        <v>101</v>
      </c>
      <c r="B118" s="30" t="s">
        <v>351</v>
      </c>
      <c r="C118" s="29" t="s">
        <v>352</v>
      </c>
      <c r="D118" s="29" t="s">
        <v>104</v>
      </c>
      <c r="E118" s="29" t="s">
        <v>105</v>
      </c>
      <c r="F118" s="29" t="s">
        <v>106</v>
      </c>
      <c r="G118" s="29" t="s">
        <v>104</v>
      </c>
      <c r="H118" s="29" t="s">
        <v>106</v>
      </c>
      <c r="I118" s="31" t="s">
        <v>107</v>
      </c>
      <c r="J118" s="6" t="s">
        <v>108</v>
      </c>
      <c r="K118" s="29" t="s">
        <v>104</v>
      </c>
      <c r="L118" s="29" t="s">
        <v>107</v>
      </c>
      <c r="M118" s="6" t="s">
        <v>108</v>
      </c>
      <c r="N118" s="29" t="s">
        <v>109</v>
      </c>
      <c r="O118" s="29" t="s">
        <v>108</v>
      </c>
      <c r="P118" s="29" t="s">
        <v>108</v>
      </c>
      <c r="Q118" s="29" t="s">
        <v>108</v>
      </c>
      <c r="R118" s="32" t="s">
        <v>108</v>
      </c>
      <c r="S118" s="29" t="s">
        <v>106</v>
      </c>
      <c r="T118" t="str">
        <f>IF((OR(E118="Lead",E118="", E118="Unknown")),"Yes","No")</f>
        <v>No</v>
      </c>
      <c r="U118" t="str">
        <f>IF((OR(G118="Lead")),"Lead",IF((OR(K118="Lead")),"Lead",IF((OR((AND(G118="Galvanized Steel",F118="Yes")),(AND(G118="Galvanized Steel",F118="Unknown")),(AND(G118="Galvanized Steel",F118="")))),"GRR",IF((OR((AND(K118="Galvanized Steel",F118="Yes")),(AND(K118="Galvanized Steel",F118="Unknown")),(AND(K118="Galvanized Steel",F118="")))),"GRR",IF((OR((AND(K118="Galvanized Steel",H118="Yes")),(AND(K118="Galvanized Steel",H118="Unknown")),(AND(H118="Galvanized Steel",F118="")))),"GRR",IF((OR(G118="",G118="Unknown")),"Unknown",IF((OR(K118="",K118="Unknown")),"Unknown","Non-Lead")))))))</f>
        <v>Non-Lead</v>
      </c>
      <c r="V118" t="str">
        <f>IF((AND(N118="Single Family",U118="Lead")),"Tier 1",IF((AND(N118="Multi-Family",U118="Lead")),"Tier 2",IF(U118="GRR","Tier 3",IF(OR((AND(N118="Single Family",R118="Before 1989",OR(P118="Copper",Q118="Copper"))),(AND(N118="Single Family",OR(P118="Copper Pipe with Lead Solder",Q118="Copper Pipe with Lead Solder")))),"Tier 4","Tier 5"))))</f>
        <v>Tier 5</v>
      </c>
      <c r="W118" t="str">
        <f>IF((OR(U118="Lead",U118="GRR")),"Yes","No")</f>
        <v>No</v>
      </c>
      <c r="X118" t="str">
        <f>IF((OR(U118="Lead",U118="GRR")),"Yes",IF((OR(E118="Yes",E118="",E118="Unknown")),"Yes","No"))</f>
        <v>No</v>
      </c>
      <c r="Y118" t="str">
        <f>IF(X118="Yes", "Yes", "No")</f>
        <v>No</v>
      </c>
      <c r="Z118" s="29" t="s">
        <v>939</v>
      </c>
    </row>
    <row r="119" spans="1:26" ht="15.75" customHeight="1">
      <c r="A119" s="29" t="s">
        <v>101</v>
      </c>
      <c r="B119" s="30" t="s">
        <v>353</v>
      </c>
      <c r="C119" s="29" t="s">
        <v>354</v>
      </c>
      <c r="D119" s="29" t="s">
        <v>104</v>
      </c>
      <c r="E119" s="29" t="s">
        <v>105</v>
      </c>
      <c r="F119" s="29" t="s">
        <v>106</v>
      </c>
      <c r="G119" s="29" t="s">
        <v>104</v>
      </c>
      <c r="H119" s="29" t="s">
        <v>106</v>
      </c>
      <c r="I119" s="31" t="s">
        <v>107</v>
      </c>
      <c r="J119" s="33">
        <v>1981</v>
      </c>
      <c r="K119" s="29" t="s">
        <v>104</v>
      </c>
      <c r="L119" s="29" t="s">
        <v>107</v>
      </c>
      <c r="M119" s="33">
        <v>1981</v>
      </c>
      <c r="N119" s="29" t="s">
        <v>225</v>
      </c>
      <c r="O119" s="29" t="s">
        <v>106</v>
      </c>
      <c r="P119" s="29" t="s">
        <v>104</v>
      </c>
      <c r="Q119" s="29" t="s">
        <v>105</v>
      </c>
      <c r="R119" s="32" t="s">
        <v>119</v>
      </c>
      <c r="S119" s="29" t="s">
        <v>106</v>
      </c>
      <c r="T119" t="str">
        <f>IF((OR(E119="Lead",E119="", E119="Unknown")),"Yes","No")</f>
        <v>No</v>
      </c>
      <c r="U119" t="str">
        <f>IF((OR(G119="Lead")),"Lead",IF((OR(K119="Lead")),"Lead",IF((OR((AND(G119="Galvanized Steel",F119="Yes")),(AND(G119="Galvanized Steel",F119="Unknown")),(AND(G119="Galvanized Steel",F119="")))),"GRR",IF((OR((AND(K119="Galvanized Steel",F119="Yes")),(AND(K119="Galvanized Steel",F119="Unknown")),(AND(K119="Galvanized Steel",F119="")))),"GRR",IF((OR((AND(K119="Galvanized Steel",H119="Yes")),(AND(K119="Galvanized Steel",H119="Unknown")),(AND(H119="Galvanized Steel",F119="")))),"GRR",IF((OR(G119="",G119="Unknown")),"Unknown",IF((OR(K119="",K119="Unknown")),"Unknown","Non-Lead")))))))</f>
        <v>Non-Lead</v>
      </c>
      <c r="V119" t="str">
        <f>IF((AND(N119="Single Family",U119="Lead")),"Tier 1",IF((AND(N119="Multi-Family",U119="Lead")),"Tier 2",IF(U119="GRR","Tier 3",IF(OR((AND(N119="Single Family",R119="Before 1989",OR(P119="Copper",Q119="Copper"))),(AND(N119="Single Family",OR(P119="Copper Pipe with Lead Solder",Q119="Copper Pipe with Lead Solder")))),"Tier 4","Tier 5"))))</f>
        <v>Tier 5</v>
      </c>
      <c r="W119" t="str">
        <f>IF((OR(U119="Lead",U119="GRR")),"Yes","No")</f>
        <v>No</v>
      </c>
      <c r="X119" t="str">
        <f>IF((OR(U119="Lead",U119="GRR")),"Yes",IF((OR(E119="Yes",E119="",E119="Unknown")),"Yes","No"))</f>
        <v>No</v>
      </c>
      <c r="Y119" t="str">
        <f>IF(X119="Yes", "Yes", "No")</f>
        <v>No</v>
      </c>
      <c r="Z119" s="29" t="s">
        <v>939</v>
      </c>
    </row>
    <row r="120" spans="1:26" ht="15.75" customHeight="1">
      <c r="A120" s="29" t="s">
        <v>101</v>
      </c>
      <c r="B120" s="30" t="s">
        <v>355</v>
      </c>
      <c r="C120" s="29" t="s">
        <v>356</v>
      </c>
      <c r="D120" s="29" t="s">
        <v>104</v>
      </c>
      <c r="E120" s="29" t="s">
        <v>105</v>
      </c>
      <c r="F120" s="29" t="s">
        <v>106</v>
      </c>
      <c r="G120" s="29" t="s">
        <v>104</v>
      </c>
      <c r="H120" s="29" t="s">
        <v>106</v>
      </c>
      <c r="I120" s="31" t="s">
        <v>107</v>
      </c>
      <c r="J120" s="6" t="s">
        <v>108</v>
      </c>
      <c r="K120" s="29" t="s">
        <v>104</v>
      </c>
      <c r="L120" s="29" t="s">
        <v>107</v>
      </c>
      <c r="M120" s="6" t="s">
        <v>108</v>
      </c>
      <c r="N120" s="29" t="s">
        <v>109</v>
      </c>
      <c r="O120" s="29" t="s">
        <v>108</v>
      </c>
      <c r="P120" s="29" t="s">
        <v>108</v>
      </c>
      <c r="Q120" s="29" t="s">
        <v>108</v>
      </c>
      <c r="R120" s="32" t="s">
        <v>108</v>
      </c>
      <c r="S120" s="29" t="s">
        <v>106</v>
      </c>
      <c r="T120" t="str">
        <f>IF((OR(E120="Lead",E120="", E120="Unknown")),"Yes","No")</f>
        <v>No</v>
      </c>
      <c r="U120" t="str">
        <f>IF((OR(G120="Lead")),"Lead",IF((OR(K120="Lead")),"Lead",IF((OR((AND(G120="Galvanized Steel",F120="Yes")),(AND(G120="Galvanized Steel",F120="Unknown")),(AND(G120="Galvanized Steel",F120="")))),"GRR",IF((OR((AND(K120="Galvanized Steel",F120="Yes")),(AND(K120="Galvanized Steel",F120="Unknown")),(AND(K120="Galvanized Steel",F120="")))),"GRR",IF((OR((AND(K120="Galvanized Steel",H120="Yes")),(AND(K120="Galvanized Steel",H120="Unknown")),(AND(H120="Galvanized Steel",F120="")))),"GRR",IF((OR(G120="",G120="Unknown")),"Unknown",IF((OR(K120="",K120="Unknown")),"Unknown","Non-Lead")))))))</f>
        <v>Non-Lead</v>
      </c>
      <c r="V120" t="str">
        <f>IF((AND(N120="Single Family",U120="Lead")),"Tier 1",IF((AND(N120="Multi-Family",U120="Lead")),"Tier 2",IF(U120="GRR","Tier 3",IF(OR((AND(N120="Single Family",R120="Before 1989",OR(P120="Copper",Q120="Copper"))),(AND(N120="Single Family",OR(P120="Copper Pipe with Lead Solder",Q120="Copper Pipe with Lead Solder")))),"Tier 4","Tier 5"))))</f>
        <v>Tier 5</v>
      </c>
      <c r="W120" t="str">
        <f>IF((OR(U120="Lead",U120="GRR")),"Yes","No")</f>
        <v>No</v>
      </c>
      <c r="X120" t="str">
        <f>IF((OR(U120="Lead",U120="GRR")),"Yes",IF((OR(E120="Yes",E120="",E120="Unknown")),"Yes","No"))</f>
        <v>No</v>
      </c>
      <c r="Y120" t="str">
        <f>IF(X120="Yes", "Yes", "No")</f>
        <v>No</v>
      </c>
      <c r="Z120" s="29" t="s">
        <v>939</v>
      </c>
    </row>
    <row r="121" spans="1:26" ht="15.75" customHeight="1">
      <c r="A121" s="29" t="s">
        <v>101</v>
      </c>
      <c r="B121" s="30" t="s">
        <v>357</v>
      </c>
      <c r="C121" s="29" t="s">
        <v>358</v>
      </c>
      <c r="D121" s="29" t="s">
        <v>104</v>
      </c>
      <c r="E121" s="29" t="s">
        <v>105</v>
      </c>
      <c r="F121" s="29" t="s">
        <v>106</v>
      </c>
      <c r="G121" s="29" t="s">
        <v>104</v>
      </c>
      <c r="H121" s="29" t="s">
        <v>106</v>
      </c>
      <c r="I121" s="31" t="s">
        <v>107</v>
      </c>
      <c r="J121" s="6" t="s">
        <v>108</v>
      </c>
      <c r="K121" s="29" t="s">
        <v>104</v>
      </c>
      <c r="L121" s="29" t="s">
        <v>107</v>
      </c>
      <c r="M121" s="6" t="s">
        <v>108</v>
      </c>
      <c r="N121" s="29" t="s">
        <v>109</v>
      </c>
      <c r="O121" s="29" t="s">
        <v>108</v>
      </c>
      <c r="P121" s="29" t="s">
        <v>108</v>
      </c>
      <c r="Q121" s="29" t="s">
        <v>108</v>
      </c>
      <c r="R121" s="32" t="s">
        <v>108</v>
      </c>
      <c r="S121" s="29" t="s">
        <v>106</v>
      </c>
      <c r="T121" t="str">
        <f>IF((OR(E121="Lead",E121="", E121="Unknown")),"Yes","No")</f>
        <v>No</v>
      </c>
      <c r="U121" t="str">
        <f>IF((OR(G121="Lead")),"Lead",IF((OR(K121="Lead")),"Lead",IF((OR((AND(G121="Galvanized Steel",F121="Yes")),(AND(G121="Galvanized Steel",F121="Unknown")),(AND(G121="Galvanized Steel",F121="")))),"GRR",IF((OR((AND(K121="Galvanized Steel",F121="Yes")),(AND(K121="Galvanized Steel",F121="Unknown")),(AND(K121="Galvanized Steel",F121="")))),"GRR",IF((OR((AND(K121="Galvanized Steel",H121="Yes")),(AND(K121="Galvanized Steel",H121="Unknown")),(AND(H121="Galvanized Steel",F121="")))),"GRR",IF((OR(G121="",G121="Unknown")),"Unknown",IF((OR(K121="",K121="Unknown")),"Unknown","Non-Lead")))))))</f>
        <v>Non-Lead</v>
      </c>
      <c r="V121" t="str">
        <f>IF((AND(N121="Single Family",U121="Lead")),"Tier 1",IF((AND(N121="Multi-Family",U121="Lead")),"Tier 2",IF(U121="GRR","Tier 3",IF(OR((AND(N121="Single Family",R121="Before 1989",OR(P121="Copper",Q121="Copper"))),(AND(N121="Single Family",OR(P121="Copper Pipe with Lead Solder",Q121="Copper Pipe with Lead Solder")))),"Tier 4","Tier 5"))))</f>
        <v>Tier 5</v>
      </c>
      <c r="W121" t="str">
        <f>IF((OR(U121="Lead",U121="GRR")),"Yes","No")</f>
        <v>No</v>
      </c>
      <c r="X121" t="str">
        <f>IF((OR(U121="Lead",U121="GRR")),"Yes",IF((OR(E121="Yes",E121="",E121="Unknown")),"Yes","No"))</f>
        <v>No</v>
      </c>
      <c r="Y121" t="str">
        <f>IF(X121="Yes", "Yes", "No")</f>
        <v>No</v>
      </c>
      <c r="Z121" s="29" t="s">
        <v>939</v>
      </c>
    </row>
    <row r="122" spans="1:26" ht="15.75" customHeight="1">
      <c r="A122" s="29" t="s">
        <v>101</v>
      </c>
      <c r="B122" s="30" t="s">
        <v>359</v>
      </c>
      <c r="C122" s="29" t="s">
        <v>360</v>
      </c>
      <c r="D122" s="29" t="s">
        <v>104</v>
      </c>
      <c r="E122" s="29" t="s">
        <v>105</v>
      </c>
      <c r="F122" s="29" t="s">
        <v>106</v>
      </c>
      <c r="G122" s="29" t="s">
        <v>104</v>
      </c>
      <c r="H122" s="29" t="s">
        <v>106</v>
      </c>
      <c r="I122" s="31" t="s">
        <v>107</v>
      </c>
      <c r="J122" s="6" t="s">
        <v>108</v>
      </c>
      <c r="K122" s="29" t="s">
        <v>104</v>
      </c>
      <c r="L122" s="29" t="s">
        <v>107</v>
      </c>
      <c r="M122" s="6" t="s">
        <v>108</v>
      </c>
      <c r="N122" s="29" t="s">
        <v>109</v>
      </c>
      <c r="O122" s="29" t="s">
        <v>184</v>
      </c>
      <c r="P122" s="29" t="s">
        <v>105</v>
      </c>
      <c r="Q122" s="29" t="s">
        <v>105</v>
      </c>
      <c r="R122" s="32" t="s">
        <v>119</v>
      </c>
      <c r="S122" s="29" t="s">
        <v>106</v>
      </c>
      <c r="T122" t="str">
        <f>IF((OR(E122="Lead",E122="", E122="Unknown")),"Yes","No")</f>
        <v>No</v>
      </c>
      <c r="U122" t="str">
        <f>IF((OR(G122="Lead")),"Lead",IF((OR(K122="Lead")),"Lead",IF((OR((AND(G122="Galvanized Steel",F122="Yes")),(AND(G122="Galvanized Steel",F122="Unknown")),(AND(G122="Galvanized Steel",F122="")))),"GRR",IF((OR((AND(K122="Galvanized Steel",F122="Yes")),(AND(K122="Galvanized Steel",F122="Unknown")),(AND(K122="Galvanized Steel",F122="")))),"GRR",IF((OR((AND(K122="Galvanized Steel",H122="Yes")),(AND(K122="Galvanized Steel",H122="Unknown")),(AND(H122="Galvanized Steel",F122="")))),"GRR",IF((OR(G122="",G122="Unknown")),"Unknown",IF((OR(K122="",K122="Unknown")),"Unknown","Non-Lead")))))))</f>
        <v>Non-Lead</v>
      </c>
      <c r="V122" t="str">
        <f>IF((AND(N122="Single Family",U122="Lead")),"Tier 1",IF((AND(N122="Multi-Family",U122="Lead")),"Tier 2",IF(U122="GRR","Tier 3",IF(OR((AND(N122="Single Family",R122="Before 1989",OR(P122="Copper",Q122="Copper"))),(AND(N122="Single Family",OR(P122="Copper Pipe with Lead Solder",Q122="Copper Pipe with Lead Solder")))),"Tier 4","Tier 5"))))</f>
        <v>Tier 5</v>
      </c>
      <c r="W122" t="str">
        <f>IF((OR(U122="Lead",U122="GRR")),"Yes","No")</f>
        <v>No</v>
      </c>
      <c r="X122" t="str">
        <f>IF((OR(U122="Lead",U122="GRR")),"Yes",IF((OR(E122="Yes",E122="",E122="Unknown")),"Yes","No"))</f>
        <v>No</v>
      </c>
      <c r="Y122" t="str">
        <f>IF(X122="Yes", "Yes", "No")</f>
        <v>No</v>
      </c>
      <c r="Z122" s="29" t="s">
        <v>939</v>
      </c>
    </row>
    <row r="123" spans="1:26" ht="15.75" customHeight="1">
      <c r="A123" s="29" t="s">
        <v>101</v>
      </c>
      <c r="B123" s="30" t="s">
        <v>361</v>
      </c>
      <c r="C123" s="29" t="s">
        <v>362</v>
      </c>
      <c r="D123" s="29" t="s">
        <v>104</v>
      </c>
      <c r="E123" s="29" t="s">
        <v>105</v>
      </c>
      <c r="F123" s="29" t="s">
        <v>106</v>
      </c>
      <c r="G123" s="29" t="s">
        <v>122</v>
      </c>
      <c r="H123" s="29" t="s">
        <v>106</v>
      </c>
      <c r="I123" s="31" t="s">
        <v>107</v>
      </c>
      <c r="J123" s="33">
        <v>2009</v>
      </c>
      <c r="K123" s="29" t="s">
        <v>122</v>
      </c>
      <c r="L123" s="29" t="s">
        <v>107</v>
      </c>
      <c r="M123" s="33">
        <v>2009</v>
      </c>
      <c r="N123" s="29" t="s">
        <v>109</v>
      </c>
      <c r="O123" s="29" t="s">
        <v>106</v>
      </c>
      <c r="P123" s="29" t="s">
        <v>118</v>
      </c>
      <c r="Q123" s="29" t="s">
        <v>122</v>
      </c>
      <c r="R123" s="32" t="s">
        <v>119</v>
      </c>
      <c r="S123" s="29" t="s">
        <v>106</v>
      </c>
      <c r="T123" t="str">
        <f>IF((OR(E123="Lead",E123="", E123="Unknown")),"Yes","No")</f>
        <v>No</v>
      </c>
      <c r="U123" t="str">
        <f>IF((OR(G123="Lead")),"Lead",IF((OR(K123="Lead")),"Lead",IF((OR((AND(G123="Galvanized Steel",F123="Yes")),(AND(G123="Galvanized Steel",F123="Unknown")),(AND(G123="Galvanized Steel",F123="")))),"GRR",IF((OR((AND(K123="Galvanized Steel",F123="Yes")),(AND(K123="Galvanized Steel",F123="Unknown")),(AND(K123="Galvanized Steel",F123="")))),"GRR",IF((OR((AND(K123="Galvanized Steel",H123="Yes")),(AND(K123="Galvanized Steel",H123="Unknown")),(AND(H123="Galvanized Steel",F123="")))),"GRR",IF((OR(G123="",G123="Unknown")),"Unknown",IF((OR(K123="",K123="Unknown")),"Unknown","Non-Lead")))))))</f>
        <v>Non-Lead</v>
      </c>
      <c r="V123" t="str">
        <f>IF((AND(N123="Single Family",U123="Lead")),"Tier 1",IF((AND(N123="Multi-Family",U123="Lead")),"Tier 2",IF(U123="GRR","Tier 3",IF(OR((AND(N123="Single Family",R123="Before 1989",OR(P123="Copper",Q123="Copper"))),(AND(N123="Single Family",OR(P123="Copper Pipe with Lead Solder",Q123="Copper Pipe with Lead Solder")))),"Tier 4","Tier 5"))))</f>
        <v>Tier 5</v>
      </c>
      <c r="W123" t="str">
        <f>IF((OR(U123="Lead",U123="GRR")),"Yes","No")</f>
        <v>No</v>
      </c>
      <c r="X123" t="str">
        <f>IF((OR(U123="Lead",U123="GRR")),"Yes",IF((OR(E123="Yes",E123="",E123="Unknown")),"Yes","No"))</f>
        <v>No</v>
      </c>
      <c r="Y123" t="str">
        <f>IF(X123="Yes", "Yes", "No")</f>
        <v>No</v>
      </c>
      <c r="Z123" s="29" t="s">
        <v>939</v>
      </c>
    </row>
    <row r="124" spans="1:26" ht="15.75" customHeight="1">
      <c r="A124" s="29" t="s">
        <v>101</v>
      </c>
      <c r="B124" s="30" t="s">
        <v>363</v>
      </c>
      <c r="C124" s="29" t="s">
        <v>364</v>
      </c>
      <c r="D124" s="29" t="s">
        <v>104</v>
      </c>
      <c r="E124" s="29" t="s">
        <v>105</v>
      </c>
      <c r="F124" s="29" t="s">
        <v>106</v>
      </c>
      <c r="G124" s="29" t="s">
        <v>104</v>
      </c>
      <c r="H124" s="29" t="s">
        <v>106</v>
      </c>
      <c r="I124" s="31" t="s">
        <v>107</v>
      </c>
      <c r="J124" s="6" t="s">
        <v>108</v>
      </c>
      <c r="K124" s="29" t="s">
        <v>104</v>
      </c>
      <c r="L124" s="29" t="s">
        <v>107</v>
      </c>
      <c r="M124" s="6" t="s">
        <v>108</v>
      </c>
      <c r="N124" s="29" t="s">
        <v>109</v>
      </c>
      <c r="O124" s="29" t="s">
        <v>108</v>
      </c>
      <c r="P124" s="29" t="s">
        <v>108</v>
      </c>
      <c r="Q124" s="29" t="s">
        <v>108</v>
      </c>
      <c r="R124" s="32" t="s">
        <v>108</v>
      </c>
      <c r="S124" s="29" t="s">
        <v>106</v>
      </c>
      <c r="T124" t="str">
        <f>IF((OR(E124="Lead",E124="", E124="Unknown")),"Yes","No")</f>
        <v>No</v>
      </c>
      <c r="U124" t="str">
        <f>IF((OR(G124="Lead")),"Lead",IF((OR(K124="Lead")),"Lead",IF((OR((AND(G124="Galvanized Steel",F124="Yes")),(AND(G124="Galvanized Steel",F124="Unknown")),(AND(G124="Galvanized Steel",F124="")))),"GRR",IF((OR((AND(K124="Galvanized Steel",F124="Yes")),(AND(K124="Galvanized Steel",F124="Unknown")),(AND(K124="Galvanized Steel",F124="")))),"GRR",IF((OR((AND(K124="Galvanized Steel",H124="Yes")),(AND(K124="Galvanized Steel",H124="Unknown")),(AND(H124="Galvanized Steel",F124="")))),"GRR",IF((OR(G124="",G124="Unknown")),"Unknown",IF((OR(K124="",K124="Unknown")),"Unknown","Non-Lead")))))))</f>
        <v>Non-Lead</v>
      </c>
      <c r="V124" t="str">
        <f>IF((AND(N124="Single Family",U124="Lead")),"Tier 1",IF((AND(N124="Multi-Family",U124="Lead")),"Tier 2",IF(U124="GRR","Tier 3",IF(OR((AND(N124="Single Family",R124="Before 1989",OR(P124="Copper",Q124="Copper"))),(AND(N124="Single Family",OR(P124="Copper Pipe with Lead Solder",Q124="Copper Pipe with Lead Solder")))),"Tier 4","Tier 5"))))</f>
        <v>Tier 5</v>
      </c>
      <c r="W124" t="str">
        <f>IF((OR(U124="Lead",U124="GRR")),"Yes","No")</f>
        <v>No</v>
      </c>
      <c r="X124" t="str">
        <f>IF((OR(U124="Lead",U124="GRR")),"Yes",IF((OR(E124="Yes",E124="",E124="Unknown")),"Yes","No"))</f>
        <v>No</v>
      </c>
      <c r="Y124" t="str">
        <f>IF(X124="Yes", "Yes", "No")</f>
        <v>No</v>
      </c>
      <c r="Z124" s="29" t="s">
        <v>939</v>
      </c>
    </row>
    <row r="125" spans="1:26" ht="15.75" customHeight="1">
      <c r="A125" s="29" t="s">
        <v>101</v>
      </c>
      <c r="B125" s="30" t="s">
        <v>365</v>
      </c>
      <c r="C125" s="29" t="s">
        <v>366</v>
      </c>
      <c r="D125" s="29" t="s">
        <v>104</v>
      </c>
      <c r="E125" s="29" t="s">
        <v>105</v>
      </c>
      <c r="F125" s="29" t="s">
        <v>106</v>
      </c>
      <c r="G125" s="29" t="s">
        <v>104</v>
      </c>
      <c r="H125" s="29" t="s">
        <v>106</v>
      </c>
      <c r="I125" s="31" t="s">
        <v>107</v>
      </c>
      <c r="J125" s="33">
        <v>2010</v>
      </c>
      <c r="K125" s="29" t="s">
        <v>104</v>
      </c>
      <c r="L125" s="29" t="s">
        <v>107</v>
      </c>
      <c r="M125" s="33">
        <v>2010</v>
      </c>
      <c r="N125" s="29" t="s">
        <v>109</v>
      </c>
      <c r="O125" s="29" t="s">
        <v>106</v>
      </c>
      <c r="P125" s="29" t="s">
        <v>104</v>
      </c>
      <c r="Q125" s="29" t="s">
        <v>104</v>
      </c>
      <c r="R125" s="32" t="s">
        <v>119</v>
      </c>
      <c r="S125" s="29" t="s">
        <v>106</v>
      </c>
      <c r="T125" t="str">
        <f>IF((OR(E125="Lead",E125="", E125="Unknown")),"Yes","No")</f>
        <v>No</v>
      </c>
      <c r="U125" t="str">
        <f>IF((OR(G125="Lead")),"Lead",IF((OR(K125="Lead")),"Lead",IF((OR((AND(G125="Galvanized Steel",F125="Yes")),(AND(G125="Galvanized Steel",F125="Unknown")),(AND(G125="Galvanized Steel",F125="")))),"GRR",IF((OR((AND(K125="Galvanized Steel",F125="Yes")),(AND(K125="Galvanized Steel",F125="Unknown")),(AND(K125="Galvanized Steel",F125="")))),"GRR",IF((OR((AND(K125="Galvanized Steel",H125="Yes")),(AND(K125="Galvanized Steel",H125="Unknown")),(AND(H125="Galvanized Steel",F125="")))),"GRR",IF((OR(G125="",G125="Unknown")),"Unknown",IF((OR(K125="",K125="Unknown")),"Unknown","Non-Lead")))))))</f>
        <v>Non-Lead</v>
      </c>
      <c r="V125" t="str">
        <f>IF((AND(N125="Single Family",U125="Lead")),"Tier 1",IF((AND(N125="Multi-Family",U125="Lead")),"Tier 2",IF(U125="GRR","Tier 3",IF(OR((AND(N125="Single Family",R125="Before 1989",OR(P125="Copper",Q125="Copper"))),(AND(N125="Single Family",OR(P125="Copper Pipe with Lead Solder",Q125="Copper Pipe with Lead Solder")))),"Tier 4","Tier 5"))))</f>
        <v>Tier 5</v>
      </c>
      <c r="W125" t="str">
        <f>IF((OR(U125="Lead",U125="GRR")),"Yes","No")</f>
        <v>No</v>
      </c>
      <c r="X125" t="str">
        <f>IF((OR(U125="Lead",U125="GRR")),"Yes",IF((OR(E125="Yes",E125="",E125="Unknown")),"Yes","No"))</f>
        <v>No</v>
      </c>
      <c r="Y125" t="str">
        <f>IF(X125="Yes", "Yes", "No")</f>
        <v>No</v>
      </c>
      <c r="Z125" s="29" t="s">
        <v>939</v>
      </c>
    </row>
    <row r="126" spans="1:26" ht="15.75" customHeight="1">
      <c r="A126" s="29" t="s">
        <v>101</v>
      </c>
      <c r="B126" s="30" t="s">
        <v>367</v>
      </c>
      <c r="C126" s="29" t="s">
        <v>368</v>
      </c>
      <c r="D126" s="29" t="s">
        <v>104</v>
      </c>
      <c r="E126" s="29" t="s">
        <v>105</v>
      </c>
      <c r="F126" s="29" t="s">
        <v>106</v>
      </c>
      <c r="G126" s="29" t="s">
        <v>104</v>
      </c>
      <c r="H126" s="29" t="s">
        <v>106</v>
      </c>
      <c r="I126" s="31" t="s">
        <v>107</v>
      </c>
      <c r="J126" s="6" t="s">
        <v>108</v>
      </c>
      <c r="K126" s="29" t="s">
        <v>104</v>
      </c>
      <c r="L126" s="29" t="s">
        <v>107</v>
      </c>
      <c r="M126" s="6" t="s">
        <v>108</v>
      </c>
      <c r="N126" s="29" t="s">
        <v>109</v>
      </c>
      <c r="O126" s="29" t="s">
        <v>108</v>
      </c>
      <c r="P126" s="29" t="s">
        <v>108</v>
      </c>
      <c r="Q126" s="29" t="s">
        <v>108</v>
      </c>
      <c r="R126" s="32" t="s">
        <v>108</v>
      </c>
      <c r="S126" s="29" t="s">
        <v>106</v>
      </c>
      <c r="T126" t="str">
        <f>IF((OR(E126="Lead",E126="", E126="Unknown")),"Yes","No")</f>
        <v>No</v>
      </c>
      <c r="U126" t="str">
        <f>IF((OR(G126="Lead")),"Lead",IF((OR(K126="Lead")),"Lead",IF((OR((AND(G126="Galvanized Steel",F126="Yes")),(AND(G126="Galvanized Steel",F126="Unknown")),(AND(G126="Galvanized Steel",F126="")))),"GRR",IF((OR((AND(K126="Galvanized Steel",F126="Yes")),(AND(K126="Galvanized Steel",F126="Unknown")),(AND(K126="Galvanized Steel",F126="")))),"GRR",IF((OR((AND(K126="Galvanized Steel",H126="Yes")),(AND(K126="Galvanized Steel",H126="Unknown")),(AND(H126="Galvanized Steel",F126="")))),"GRR",IF((OR(G126="",G126="Unknown")),"Unknown",IF((OR(K126="",K126="Unknown")),"Unknown","Non-Lead")))))))</f>
        <v>Non-Lead</v>
      </c>
      <c r="V126" t="str">
        <f>IF((AND(N126="Single Family",U126="Lead")),"Tier 1",IF((AND(N126="Multi-Family",U126="Lead")),"Tier 2",IF(U126="GRR","Tier 3",IF(OR((AND(N126="Single Family",R126="Before 1989",OR(P126="Copper",Q126="Copper"))),(AND(N126="Single Family",OR(P126="Copper Pipe with Lead Solder",Q126="Copper Pipe with Lead Solder")))),"Tier 4","Tier 5"))))</f>
        <v>Tier 5</v>
      </c>
      <c r="W126" t="str">
        <f>IF((OR(U126="Lead",U126="GRR")),"Yes","No")</f>
        <v>No</v>
      </c>
      <c r="X126" t="str">
        <f>IF((OR(U126="Lead",U126="GRR")),"Yes",IF((OR(E126="Yes",E126="",E126="Unknown")),"Yes","No"))</f>
        <v>No</v>
      </c>
      <c r="Y126" t="str">
        <f>IF(X126="Yes", "Yes", "No")</f>
        <v>No</v>
      </c>
      <c r="Z126" s="29" t="s">
        <v>939</v>
      </c>
    </row>
    <row r="127" spans="1:26" ht="15.75" customHeight="1">
      <c r="A127" s="29" t="s">
        <v>101</v>
      </c>
      <c r="B127" s="30" t="s">
        <v>369</v>
      </c>
      <c r="C127" s="29" t="s">
        <v>370</v>
      </c>
      <c r="D127" s="29" t="s">
        <v>104</v>
      </c>
      <c r="E127" s="29" t="s">
        <v>105</v>
      </c>
      <c r="F127" s="29" t="s">
        <v>106</v>
      </c>
      <c r="G127" s="29" t="s">
        <v>104</v>
      </c>
      <c r="H127" s="29" t="s">
        <v>106</v>
      </c>
      <c r="I127" s="31" t="s">
        <v>107</v>
      </c>
      <c r="J127" s="6" t="s">
        <v>108</v>
      </c>
      <c r="K127" s="29" t="s">
        <v>104</v>
      </c>
      <c r="L127" s="29" t="s">
        <v>107</v>
      </c>
      <c r="M127" s="6" t="s">
        <v>108</v>
      </c>
      <c r="N127" s="29" t="s">
        <v>132</v>
      </c>
      <c r="O127" s="29" t="s">
        <v>108</v>
      </c>
      <c r="P127" s="29" t="s">
        <v>108</v>
      </c>
      <c r="Q127" s="29" t="s">
        <v>108</v>
      </c>
      <c r="R127" s="32" t="s">
        <v>108</v>
      </c>
      <c r="S127" s="29" t="s">
        <v>106</v>
      </c>
      <c r="T127" t="str">
        <f>IF((OR(E127="Lead",E127="", E127="Unknown")),"Yes","No")</f>
        <v>No</v>
      </c>
      <c r="U127" t="str">
        <f>IF((OR(G127="Lead")),"Lead",IF((OR(K127="Lead")),"Lead",IF((OR((AND(G127="Galvanized Steel",F127="Yes")),(AND(G127="Galvanized Steel",F127="Unknown")),(AND(G127="Galvanized Steel",F127="")))),"GRR",IF((OR((AND(K127="Galvanized Steel",F127="Yes")),(AND(K127="Galvanized Steel",F127="Unknown")),(AND(K127="Galvanized Steel",F127="")))),"GRR",IF((OR((AND(K127="Galvanized Steel",H127="Yes")),(AND(K127="Galvanized Steel",H127="Unknown")),(AND(H127="Galvanized Steel",F127="")))),"GRR",IF((OR(G127="",G127="Unknown")),"Unknown",IF((OR(K127="",K127="Unknown")),"Unknown","Non-Lead")))))))</f>
        <v>Non-Lead</v>
      </c>
      <c r="V127" t="str">
        <f>IF((AND(N127="Single Family",U127="Lead")),"Tier 1",IF((AND(N127="Multi-Family",U127="Lead")),"Tier 2",IF(U127="GRR","Tier 3",IF(OR((AND(N127="Single Family",R127="Before 1989",OR(P127="Copper",Q127="Copper"))),(AND(N127="Single Family",OR(P127="Copper Pipe with Lead Solder",Q127="Copper Pipe with Lead Solder")))),"Tier 4","Tier 5"))))</f>
        <v>Tier 5</v>
      </c>
      <c r="W127" t="str">
        <f>IF((OR(U127="Lead",U127="GRR")),"Yes","No")</f>
        <v>No</v>
      </c>
      <c r="X127" t="str">
        <f>IF((OR(U127="Lead",U127="GRR")),"Yes",IF((OR(E127="Yes",E127="",E127="Unknown")),"Yes","No"))</f>
        <v>No</v>
      </c>
      <c r="Y127" t="str">
        <f>IF(X127="Yes", "Yes", "No")</f>
        <v>No</v>
      </c>
      <c r="Z127" s="29" t="s">
        <v>939</v>
      </c>
    </row>
    <row r="128" spans="1:26" ht="15.75" customHeight="1">
      <c r="A128" s="29" t="s">
        <v>101</v>
      </c>
      <c r="B128" s="30" t="s">
        <v>371</v>
      </c>
      <c r="C128" s="29" t="s">
        <v>372</v>
      </c>
      <c r="D128" s="29" t="s">
        <v>104</v>
      </c>
      <c r="E128" s="29" t="s">
        <v>105</v>
      </c>
      <c r="F128" s="29" t="s">
        <v>106</v>
      </c>
      <c r="G128" s="29" t="s">
        <v>104</v>
      </c>
      <c r="H128" s="29" t="s">
        <v>106</v>
      </c>
      <c r="I128" s="31" t="s">
        <v>107</v>
      </c>
      <c r="J128" s="6" t="s">
        <v>108</v>
      </c>
      <c r="K128" s="29" t="s">
        <v>104</v>
      </c>
      <c r="L128" s="29" t="s">
        <v>107</v>
      </c>
      <c r="M128" s="6" t="s">
        <v>108</v>
      </c>
      <c r="N128" s="29" t="s">
        <v>109</v>
      </c>
      <c r="O128" s="29" t="s">
        <v>108</v>
      </c>
      <c r="P128" s="29" t="s">
        <v>108</v>
      </c>
      <c r="Q128" s="29" t="s">
        <v>108</v>
      </c>
      <c r="R128" s="32" t="s">
        <v>108</v>
      </c>
      <c r="S128" s="29" t="s">
        <v>106</v>
      </c>
      <c r="T128" t="str">
        <f>IF((OR(E128="Lead",E128="", E128="Unknown")),"Yes","No")</f>
        <v>No</v>
      </c>
      <c r="U128" t="str">
        <f>IF((OR(G128="Lead")),"Lead",IF((OR(K128="Lead")),"Lead",IF((OR((AND(G128="Galvanized Steel",F128="Yes")),(AND(G128="Galvanized Steel",F128="Unknown")),(AND(G128="Galvanized Steel",F128="")))),"GRR",IF((OR((AND(K128="Galvanized Steel",F128="Yes")),(AND(K128="Galvanized Steel",F128="Unknown")),(AND(K128="Galvanized Steel",F128="")))),"GRR",IF((OR((AND(K128="Galvanized Steel",H128="Yes")),(AND(K128="Galvanized Steel",H128="Unknown")),(AND(H128="Galvanized Steel",F128="")))),"GRR",IF((OR(G128="",G128="Unknown")),"Unknown",IF((OR(K128="",K128="Unknown")),"Unknown","Non-Lead")))))))</f>
        <v>Non-Lead</v>
      </c>
      <c r="V128" t="str">
        <f>IF((AND(N128="Single Family",U128="Lead")),"Tier 1",IF((AND(N128="Multi-Family",U128="Lead")),"Tier 2",IF(U128="GRR","Tier 3",IF(OR((AND(N128="Single Family",R128="Before 1989",OR(P128="Copper",Q128="Copper"))),(AND(N128="Single Family",OR(P128="Copper Pipe with Lead Solder",Q128="Copper Pipe with Lead Solder")))),"Tier 4","Tier 5"))))</f>
        <v>Tier 5</v>
      </c>
      <c r="W128" t="str">
        <f>IF((OR(U128="Lead",U128="GRR")),"Yes","No")</f>
        <v>No</v>
      </c>
      <c r="X128" t="str">
        <f>IF((OR(U128="Lead",U128="GRR")),"Yes",IF((OR(E128="Yes",E128="",E128="Unknown")),"Yes","No"))</f>
        <v>No</v>
      </c>
      <c r="Y128" t="str">
        <f>IF(X128="Yes", "Yes", "No")</f>
        <v>No</v>
      </c>
      <c r="Z128" s="29" t="s">
        <v>939</v>
      </c>
    </row>
    <row r="129" spans="1:26" ht="15.75" customHeight="1">
      <c r="A129" s="29" t="s">
        <v>101</v>
      </c>
      <c r="B129" s="30" t="s">
        <v>373</v>
      </c>
      <c r="C129" s="29" t="s">
        <v>374</v>
      </c>
      <c r="D129" s="29" t="s">
        <v>104</v>
      </c>
      <c r="E129" s="29" t="s">
        <v>105</v>
      </c>
      <c r="F129" s="29" t="s">
        <v>106</v>
      </c>
      <c r="G129" s="29" t="s">
        <v>104</v>
      </c>
      <c r="H129" s="29" t="s">
        <v>106</v>
      </c>
      <c r="I129" s="31" t="s">
        <v>107</v>
      </c>
      <c r="J129" s="33">
        <v>2007</v>
      </c>
      <c r="K129" s="29" t="s">
        <v>104</v>
      </c>
      <c r="L129" s="29" t="s">
        <v>107</v>
      </c>
      <c r="M129" s="33">
        <v>2007</v>
      </c>
      <c r="N129" s="29" t="s">
        <v>109</v>
      </c>
      <c r="O129" s="29" t="s">
        <v>106</v>
      </c>
      <c r="P129" s="29" t="s">
        <v>118</v>
      </c>
      <c r="Q129" s="29" t="s">
        <v>118</v>
      </c>
      <c r="R129" s="32" t="s">
        <v>119</v>
      </c>
      <c r="S129" s="29" t="s">
        <v>106</v>
      </c>
      <c r="T129" t="str">
        <f>IF((OR(E129="Lead",E129="", E129="Unknown")),"Yes","No")</f>
        <v>No</v>
      </c>
      <c r="U129" t="str">
        <f>IF((OR(G129="Lead")),"Lead",IF((OR(K129="Lead")),"Lead",IF((OR((AND(G129="Galvanized Steel",F129="Yes")),(AND(G129="Galvanized Steel",F129="Unknown")),(AND(G129="Galvanized Steel",F129="")))),"GRR",IF((OR((AND(K129="Galvanized Steel",F129="Yes")),(AND(K129="Galvanized Steel",F129="Unknown")),(AND(K129="Galvanized Steel",F129="")))),"GRR",IF((OR((AND(K129="Galvanized Steel",H129="Yes")),(AND(K129="Galvanized Steel",H129="Unknown")),(AND(H129="Galvanized Steel",F129="")))),"GRR",IF((OR(G129="",G129="Unknown")),"Unknown",IF((OR(K129="",K129="Unknown")),"Unknown","Non-Lead")))))))</f>
        <v>Non-Lead</v>
      </c>
      <c r="V129" t="str">
        <f>IF((AND(N129="Single Family",U129="Lead")),"Tier 1",IF((AND(N129="Multi-Family",U129="Lead")),"Tier 2",IF(U129="GRR","Tier 3",IF(OR((AND(N129="Single Family",R129="Before 1989",OR(P129="Copper",Q129="Copper"))),(AND(N129="Single Family",OR(P129="Copper Pipe with Lead Solder",Q129="Copper Pipe with Lead Solder")))),"Tier 4","Tier 5"))))</f>
        <v>Tier 5</v>
      </c>
      <c r="W129" t="str">
        <f>IF((OR(U129="Lead",U129="GRR")),"Yes","No")</f>
        <v>No</v>
      </c>
      <c r="X129" t="str">
        <f>IF((OR(U129="Lead",U129="GRR")),"Yes",IF((OR(E129="Yes",E129="",E129="Unknown")),"Yes","No"))</f>
        <v>No</v>
      </c>
      <c r="Y129" t="str">
        <f>IF(X129="Yes", "Yes", "No")</f>
        <v>No</v>
      </c>
      <c r="Z129" s="29" t="s">
        <v>939</v>
      </c>
    </row>
    <row r="130" spans="1:26" ht="15.75" customHeight="1">
      <c r="A130" s="29" t="s">
        <v>101</v>
      </c>
      <c r="B130" s="30" t="s">
        <v>375</v>
      </c>
      <c r="C130" s="29" t="s">
        <v>376</v>
      </c>
      <c r="D130" s="29" t="s">
        <v>104</v>
      </c>
      <c r="E130" s="29" t="s">
        <v>105</v>
      </c>
      <c r="F130" s="29" t="s">
        <v>106</v>
      </c>
      <c r="G130" s="29" t="s">
        <v>104</v>
      </c>
      <c r="H130" s="29" t="s">
        <v>106</v>
      </c>
      <c r="I130" s="31" t="s">
        <v>107</v>
      </c>
      <c r="J130" s="6" t="s">
        <v>108</v>
      </c>
      <c r="K130" s="29" t="s">
        <v>104</v>
      </c>
      <c r="L130" s="29" t="s">
        <v>107</v>
      </c>
      <c r="M130" s="6" t="s">
        <v>108</v>
      </c>
      <c r="N130" s="29" t="s">
        <v>109</v>
      </c>
      <c r="O130" s="29" t="s">
        <v>108</v>
      </c>
      <c r="P130" s="29" t="s">
        <v>108</v>
      </c>
      <c r="Q130" s="29" t="s">
        <v>108</v>
      </c>
      <c r="R130" s="32" t="s">
        <v>108</v>
      </c>
      <c r="S130" s="29" t="s">
        <v>106</v>
      </c>
      <c r="T130" t="str">
        <f>IF((OR(E130="Lead",E130="", E130="Unknown")),"Yes","No")</f>
        <v>No</v>
      </c>
      <c r="U130" t="str">
        <f>IF((OR(G130="Lead")),"Lead",IF((OR(K130="Lead")),"Lead",IF((OR((AND(G130="Galvanized Steel",F130="Yes")),(AND(G130="Galvanized Steel",F130="Unknown")),(AND(G130="Galvanized Steel",F130="")))),"GRR",IF((OR((AND(K130="Galvanized Steel",F130="Yes")),(AND(K130="Galvanized Steel",F130="Unknown")),(AND(K130="Galvanized Steel",F130="")))),"GRR",IF((OR((AND(K130="Galvanized Steel",H130="Yes")),(AND(K130="Galvanized Steel",H130="Unknown")),(AND(H130="Galvanized Steel",F130="")))),"GRR",IF((OR(G130="",G130="Unknown")),"Unknown",IF((OR(K130="",K130="Unknown")),"Unknown","Non-Lead")))))))</f>
        <v>Non-Lead</v>
      </c>
      <c r="V130" t="str">
        <f>IF((AND(N130="Single Family",U130="Lead")),"Tier 1",IF((AND(N130="Multi-Family",U130="Lead")),"Tier 2",IF(U130="GRR","Tier 3",IF(OR((AND(N130="Single Family",R130="Before 1989",OR(P130="Copper",Q130="Copper"))),(AND(N130="Single Family",OR(P130="Copper Pipe with Lead Solder",Q130="Copper Pipe with Lead Solder")))),"Tier 4","Tier 5"))))</f>
        <v>Tier 5</v>
      </c>
      <c r="W130" t="str">
        <f>IF((OR(U130="Lead",U130="GRR")),"Yes","No")</f>
        <v>No</v>
      </c>
      <c r="X130" t="str">
        <f>IF((OR(U130="Lead",U130="GRR")),"Yes",IF((OR(E130="Yes",E130="",E130="Unknown")),"Yes","No"))</f>
        <v>No</v>
      </c>
      <c r="Y130" t="str">
        <f>IF(X130="Yes", "Yes", "No")</f>
        <v>No</v>
      </c>
      <c r="Z130" s="29" t="s">
        <v>939</v>
      </c>
    </row>
    <row r="131" spans="1:26" ht="15.75" customHeight="1">
      <c r="A131" s="29" t="s">
        <v>101</v>
      </c>
      <c r="B131" s="30" t="s">
        <v>377</v>
      </c>
      <c r="C131" s="29" t="s">
        <v>378</v>
      </c>
      <c r="D131" s="29" t="s">
        <v>104</v>
      </c>
      <c r="E131" s="29" t="s">
        <v>105</v>
      </c>
      <c r="F131" s="29" t="s">
        <v>106</v>
      </c>
      <c r="G131" s="29" t="s">
        <v>104</v>
      </c>
      <c r="H131" s="29" t="s">
        <v>106</v>
      </c>
      <c r="I131" s="31" t="s">
        <v>107</v>
      </c>
      <c r="J131" s="33">
        <v>1985</v>
      </c>
      <c r="K131" s="29" t="s">
        <v>104</v>
      </c>
      <c r="L131" s="29" t="s">
        <v>107</v>
      </c>
      <c r="M131" s="33">
        <v>1985</v>
      </c>
      <c r="N131" s="29" t="s">
        <v>109</v>
      </c>
      <c r="O131" s="29" t="s">
        <v>106</v>
      </c>
      <c r="P131" s="29" t="s">
        <v>104</v>
      </c>
      <c r="Q131" s="29" t="s">
        <v>104</v>
      </c>
      <c r="R131" s="32" t="s">
        <v>114</v>
      </c>
      <c r="S131" s="29" t="s">
        <v>106</v>
      </c>
      <c r="T131" t="str">
        <f>IF((OR(E131="Lead",E131="", E131="Unknown")),"Yes","No")</f>
        <v>No</v>
      </c>
      <c r="U131" t="str">
        <f>IF((OR(G131="Lead")),"Lead",IF((OR(K131="Lead")),"Lead",IF((OR((AND(G131="Galvanized Steel",F131="Yes")),(AND(G131="Galvanized Steel",F131="Unknown")),(AND(G131="Galvanized Steel",F131="")))),"GRR",IF((OR((AND(K131="Galvanized Steel",F131="Yes")),(AND(K131="Galvanized Steel",F131="Unknown")),(AND(K131="Galvanized Steel",F131="")))),"GRR",IF((OR((AND(K131="Galvanized Steel",H131="Yes")),(AND(K131="Galvanized Steel",H131="Unknown")),(AND(H131="Galvanized Steel",F131="")))),"GRR",IF((OR(G131="",G131="Unknown")),"Unknown",IF((OR(K131="",K131="Unknown")),"Unknown","Non-Lead")))))))</f>
        <v>Non-Lead</v>
      </c>
      <c r="V131" t="str">
        <f>IF((AND(N131="Single Family",U131="Lead")),"Tier 1",IF((AND(N131="Multi-Family",U131="Lead")),"Tier 2",IF(U131="GRR","Tier 3",IF(OR((AND(N131="Single Family",R131="Before 1989",OR(P131="Copper",Q131="Copper"))),(AND(N131="Single Family",OR(P131="Copper Pipe with Lead Solder",Q131="Copper Pipe with Lead Solder")))),"Tier 4","Tier 5"))))</f>
        <v>Tier 5</v>
      </c>
      <c r="W131" t="str">
        <f>IF((OR(U131="Lead",U131="GRR")),"Yes","No")</f>
        <v>No</v>
      </c>
      <c r="X131" t="str">
        <f>IF((OR(U131="Lead",U131="GRR")),"Yes",IF((OR(E131="Yes",E131="",E131="Unknown")),"Yes","No"))</f>
        <v>No</v>
      </c>
      <c r="Y131" t="str">
        <f>IF(X131="Yes", "Yes", "No")</f>
        <v>No</v>
      </c>
      <c r="Z131" s="29" t="s">
        <v>939</v>
      </c>
    </row>
    <row r="132" spans="1:26" ht="15.75" customHeight="1">
      <c r="A132" s="29" t="s">
        <v>101</v>
      </c>
      <c r="B132" s="30" t="s">
        <v>379</v>
      </c>
      <c r="C132" s="29" t="s">
        <v>380</v>
      </c>
      <c r="D132" s="29" t="s">
        <v>104</v>
      </c>
      <c r="E132" s="29" t="s">
        <v>105</v>
      </c>
      <c r="F132" s="29" t="s">
        <v>106</v>
      </c>
      <c r="G132" s="29" t="s">
        <v>104</v>
      </c>
      <c r="H132" s="29" t="s">
        <v>106</v>
      </c>
      <c r="I132" s="31" t="s">
        <v>107</v>
      </c>
      <c r="J132" s="33">
        <v>1977</v>
      </c>
      <c r="K132" s="29" t="s">
        <v>104</v>
      </c>
      <c r="L132" s="29" t="s">
        <v>107</v>
      </c>
      <c r="M132" s="33">
        <v>1977</v>
      </c>
      <c r="N132" s="29" t="s">
        <v>109</v>
      </c>
      <c r="O132" s="29" t="s">
        <v>106</v>
      </c>
      <c r="P132" s="29" t="s">
        <v>118</v>
      </c>
      <c r="Q132" s="29" t="s">
        <v>118</v>
      </c>
      <c r="R132" s="32" t="s">
        <v>153</v>
      </c>
      <c r="S132" s="29" t="s">
        <v>106</v>
      </c>
      <c r="T132" t="str">
        <f>IF((OR(E132="Lead",E132="", E132="Unknown")),"Yes","No")</f>
        <v>No</v>
      </c>
      <c r="U132" t="str">
        <f>IF((OR(G132="Lead")),"Lead",IF((OR(K132="Lead")),"Lead",IF((OR((AND(G132="Galvanized Steel",F132="Yes")),(AND(G132="Galvanized Steel",F132="Unknown")),(AND(G132="Galvanized Steel",F132="")))),"GRR",IF((OR((AND(K132="Galvanized Steel",F132="Yes")),(AND(K132="Galvanized Steel",F132="Unknown")),(AND(K132="Galvanized Steel",F132="")))),"GRR",IF((OR((AND(K132="Galvanized Steel",H132="Yes")),(AND(K132="Galvanized Steel",H132="Unknown")),(AND(H132="Galvanized Steel",F132="")))),"GRR",IF((OR(G132="",G132="Unknown")),"Unknown",IF((OR(K132="",K132="Unknown")),"Unknown","Non-Lead")))))))</f>
        <v>Non-Lead</v>
      </c>
      <c r="V132" t="str">
        <f>IF((AND(N132="Single Family",U132="Lead")),"Tier 1",IF((AND(N132="Multi-Family",U132="Lead")),"Tier 2",IF(U132="GRR","Tier 3",IF(OR((AND(N132="Single Family",R132="Before 1989",OR(P132="Copper",Q132="Copper"))),(AND(N132="Single Family",OR(P132="Copper Pipe with Lead Solder",Q132="Copper Pipe with Lead Solder")))),"Tier 4","Tier 5"))))</f>
        <v>Tier 5</v>
      </c>
      <c r="W132" t="str">
        <f>IF((OR(U132="Lead",U132="GRR")),"Yes","No")</f>
        <v>No</v>
      </c>
      <c r="X132" t="str">
        <f>IF((OR(U132="Lead",U132="GRR")),"Yes",IF((OR(E132="Yes",E132="",E132="Unknown")),"Yes","No"))</f>
        <v>No</v>
      </c>
      <c r="Y132" t="str">
        <f>IF(X132="Yes", "Yes", "No")</f>
        <v>No</v>
      </c>
      <c r="Z132" s="29" t="s">
        <v>939</v>
      </c>
    </row>
    <row r="133" spans="1:26" ht="15.75" customHeight="1">
      <c r="A133" s="29" t="s">
        <v>101</v>
      </c>
      <c r="B133" s="30" t="s">
        <v>381</v>
      </c>
      <c r="C133" s="29" t="s">
        <v>382</v>
      </c>
      <c r="D133" s="29" t="s">
        <v>104</v>
      </c>
      <c r="E133" s="29" t="s">
        <v>105</v>
      </c>
      <c r="F133" s="29" t="s">
        <v>106</v>
      </c>
      <c r="G133" s="29" t="s">
        <v>104</v>
      </c>
      <c r="H133" s="29" t="s">
        <v>106</v>
      </c>
      <c r="I133" s="31" t="s">
        <v>107</v>
      </c>
      <c r="J133" s="6" t="s">
        <v>108</v>
      </c>
      <c r="K133" s="29" t="s">
        <v>104</v>
      </c>
      <c r="L133" s="29" t="s">
        <v>107</v>
      </c>
      <c r="M133" s="6" t="s">
        <v>108</v>
      </c>
      <c r="N133" s="29" t="s">
        <v>225</v>
      </c>
      <c r="O133" s="29" t="s">
        <v>106</v>
      </c>
      <c r="P133" s="29" t="s">
        <v>162</v>
      </c>
      <c r="Q133" s="29" t="s">
        <v>108</v>
      </c>
      <c r="R133" s="32" t="s">
        <v>114</v>
      </c>
      <c r="S133" s="29" t="s">
        <v>184</v>
      </c>
      <c r="T133" t="str">
        <f>IF((OR(E133="Lead",E133="", E133="Unknown")),"Yes","No")</f>
        <v>No</v>
      </c>
      <c r="U133" t="str">
        <f>IF((OR(G133="Lead")),"Lead",IF((OR(K133="Lead")),"Lead",IF((OR((AND(G133="Galvanized Steel",F133="Yes")),(AND(G133="Galvanized Steel",F133="Unknown")),(AND(G133="Galvanized Steel",F133="")))),"GRR",IF((OR((AND(K133="Galvanized Steel",F133="Yes")),(AND(K133="Galvanized Steel",F133="Unknown")),(AND(K133="Galvanized Steel",F133="")))),"GRR",IF((OR((AND(K133="Galvanized Steel",H133="Yes")),(AND(K133="Galvanized Steel",H133="Unknown")),(AND(H133="Galvanized Steel",F133="")))),"GRR",IF((OR(G133="",G133="Unknown")),"Unknown",IF((OR(K133="",K133="Unknown")),"Unknown","Non-Lead")))))))</f>
        <v>Non-Lead</v>
      </c>
      <c r="V133" t="str">
        <f>IF((AND(N133="Single Family",U133="Lead")),"Tier 1",IF((AND(N133="Multi-Family",U133="Lead")),"Tier 2",IF(U133="GRR","Tier 3",IF(OR((AND(N133="Single Family",R133="Before 1989",OR(P133="Copper",Q133="Copper"))),(AND(N133="Single Family",OR(P133="Copper Pipe with Lead Solder",Q133="Copper Pipe with Lead Solder")))),"Tier 4","Tier 5"))))</f>
        <v>Tier 5</v>
      </c>
      <c r="W133" t="str">
        <f>IF((OR(U133="Lead",U133="GRR")),"Yes","No")</f>
        <v>No</v>
      </c>
      <c r="X133" t="str">
        <f>IF((OR(U133="Lead",U133="GRR")),"Yes",IF((OR(E133="Yes",E133="",E133="Unknown")),"Yes","No"))</f>
        <v>No</v>
      </c>
      <c r="Y133" t="str">
        <f>IF(X133="Yes", "Yes", "No")</f>
        <v>No</v>
      </c>
      <c r="Z133" s="29" t="s">
        <v>939</v>
      </c>
    </row>
    <row r="134" spans="1:26" ht="15.75" customHeight="1">
      <c r="A134" s="29" t="s">
        <v>101</v>
      </c>
      <c r="B134" s="30" t="s">
        <v>383</v>
      </c>
      <c r="C134" s="29" t="s">
        <v>382</v>
      </c>
      <c r="D134" s="29" t="s">
        <v>104</v>
      </c>
      <c r="E134" s="29" t="s">
        <v>105</v>
      </c>
      <c r="F134" s="29" t="s">
        <v>106</v>
      </c>
      <c r="G134" s="29" t="s">
        <v>104</v>
      </c>
      <c r="H134" s="29" t="s">
        <v>106</v>
      </c>
      <c r="I134" s="31" t="s">
        <v>107</v>
      </c>
      <c r="J134" s="6" t="s">
        <v>108</v>
      </c>
      <c r="K134" s="29" t="s">
        <v>104</v>
      </c>
      <c r="L134" s="29" t="s">
        <v>107</v>
      </c>
      <c r="M134" s="6" t="s">
        <v>108</v>
      </c>
      <c r="N134" s="29" t="s">
        <v>225</v>
      </c>
      <c r="O134" s="29" t="s">
        <v>108</v>
      </c>
      <c r="P134" s="29" t="s">
        <v>108</v>
      </c>
      <c r="Q134" s="29" t="s">
        <v>108</v>
      </c>
      <c r="R134" s="32" t="s">
        <v>108</v>
      </c>
      <c r="S134" s="29" t="s">
        <v>106</v>
      </c>
      <c r="T134" t="str">
        <f>IF((OR(E134="Lead",E134="", E134="Unknown")),"Yes","No")</f>
        <v>No</v>
      </c>
      <c r="U134" t="str">
        <f>IF((OR(G134="Lead")),"Lead",IF((OR(K134="Lead")),"Lead",IF((OR((AND(G134="Galvanized Steel",F134="Yes")),(AND(G134="Galvanized Steel",F134="Unknown")),(AND(G134="Galvanized Steel",F134="")))),"GRR",IF((OR((AND(K134="Galvanized Steel",F134="Yes")),(AND(K134="Galvanized Steel",F134="Unknown")),(AND(K134="Galvanized Steel",F134="")))),"GRR",IF((OR((AND(K134="Galvanized Steel",H134="Yes")),(AND(K134="Galvanized Steel",H134="Unknown")),(AND(H134="Galvanized Steel",F134="")))),"GRR",IF((OR(G134="",G134="Unknown")),"Unknown",IF((OR(K134="",K134="Unknown")),"Unknown","Non-Lead")))))))</f>
        <v>Non-Lead</v>
      </c>
      <c r="V134" t="str">
        <f>IF((AND(N134="Single Family",U134="Lead")),"Tier 1",IF((AND(N134="Multi-Family",U134="Lead")),"Tier 2",IF(U134="GRR","Tier 3",IF(OR((AND(N134="Single Family",R134="Before 1989",OR(P134="Copper",Q134="Copper"))),(AND(N134="Single Family",OR(P134="Copper Pipe with Lead Solder",Q134="Copper Pipe with Lead Solder")))),"Tier 4","Tier 5"))))</f>
        <v>Tier 5</v>
      </c>
      <c r="W134" t="str">
        <f>IF((OR(U134="Lead",U134="GRR")),"Yes","No")</f>
        <v>No</v>
      </c>
      <c r="X134" t="str">
        <f>IF((OR(U134="Lead",U134="GRR")),"Yes",IF((OR(E134="Yes",E134="",E134="Unknown")),"Yes","No"))</f>
        <v>No</v>
      </c>
      <c r="Y134" t="str">
        <f>IF(X134="Yes", "Yes", "No")</f>
        <v>No</v>
      </c>
      <c r="Z134" s="29" t="s">
        <v>939</v>
      </c>
    </row>
    <row r="135" spans="1:26" ht="15.75" customHeight="1">
      <c r="A135" s="29" t="s">
        <v>101</v>
      </c>
      <c r="B135" s="30" t="s">
        <v>384</v>
      </c>
      <c r="C135" s="29" t="s">
        <v>385</v>
      </c>
      <c r="D135" s="29" t="s">
        <v>104</v>
      </c>
      <c r="E135" s="29" t="s">
        <v>105</v>
      </c>
      <c r="F135" s="29" t="s">
        <v>106</v>
      </c>
      <c r="G135" s="29" t="s">
        <v>104</v>
      </c>
      <c r="H135" s="29" t="s">
        <v>106</v>
      </c>
      <c r="I135" s="31" t="s">
        <v>107</v>
      </c>
      <c r="J135" s="6" t="s">
        <v>108</v>
      </c>
      <c r="K135" s="29" t="s">
        <v>104</v>
      </c>
      <c r="L135" s="29" t="s">
        <v>107</v>
      </c>
      <c r="M135" s="6" t="s">
        <v>108</v>
      </c>
      <c r="N135" s="29" t="s">
        <v>109</v>
      </c>
      <c r="O135" s="29" t="s">
        <v>108</v>
      </c>
      <c r="P135" s="29" t="s">
        <v>108</v>
      </c>
      <c r="Q135" s="29" t="s">
        <v>108</v>
      </c>
      <c r="R135" s="32" t="s">
        <v>108</v>
      </c>
      <c r="S135" s="29" t="s">
        <v>106</v>
      </c>
      <c r="T135" t="str">
        <f>IF((OR(E135="Lead",E135="", E135="Unknown")),"Yes","No")</f>
        <v>No</v>
      </c>
      <c r="U135" t="str">
        <f>IF((OR(G135="Lead")),"Lead",IF((OR(K135="Lead")),"Lead",IF((OR((AND(G135="Galvanized Steel",F135="Yes")),(AND(G135="Galvanized Steel",F135="Unknown")),(AND(G135="Galvanized Steel",F135="")))),"GRR",IF((OR((AND(K135="Galvanized Steel",F135="Yes")),(AND(K135="Galvanized Steel",F135="Unknown")),(AND(K135="Galvanized Steel",F135="")))),"GRR",IF((OR((AND(K135="Galvanized Steel",H135="Yes")),(AND(K135="Galvanized Steel",H135="Unknown")),(AND(H135="Galvanized Steel",F135="")))),"GRR",IF((OR(G135="",G135="Unknown")),"Unknown",IF((OR(K135="",K135="Unknown")),"Unknown","Non-Lead")))))))</f>
        <v>Non-Lead</v>
      </c>
      <c r="V135" t="str">
        <f>IF((AND(N135="Single Family",U135="Lead")),"Tier 1",IF((AND(N135="Multi-Family",U135="Lead")),"Tier 2",IF(U135="GRR","Tier 3",IF(OR((AND(N135="Single Family",R135="Before 1989",OR(P135="Copper",Q135="Copper"))),(AND(N135="Single Family",OR(P135="Copper Pipe with Lead Solder",Q135="Copper Pipe with Lead Solder")))),"Tier 4","Tier 5"))))</f>
        <v>Tier 5</v>
      </c>
      <c r="W135" t="str">
        <f>IF((OR(U135="Lead",U135="GRR")),"Yes","No")</f>
        <v>No</v>
      </c>
      <c r="X135" t="str">
        <f>IF((OR(U135="Lead",U135="GRR")),"Yes",IF((OR(E135="Yes",E135="",E135="Unknown")),"Yes","No"))</f>
        <v>No</v>
      </c>
      <c r="Y135" t="str">
        <f>IF(X135="Yes", "Yes", "No")</f>
        <v>No</v>
      </c>
      <c r="Z135" s="29" t="s">
        <v>939</v>
      </c>
    </row>
    <row r="136" spans="1:26" ht="15.75" customHeight="1">
      <c r="A136" s="29" t="s">
        <v>101</v>
      </c>
      <c r="B136" s="30" t="s">
        <v>386</v>
      </c>
      <c r="C136" s="29" t="s">
        <v>387</v>
      </c>
      <c r="D136" s="29" t="s">
        <v>104</v>
      </c>
      <c r="E136" s="29" t="s">
        <v>105</v>
      </c>
      <c r="F136" s="29" t="s">
        <v>106</v>
      </c>
      <c r="G136" s="29" t="s">
        <v>104</v>
      </c>
      <c r="H136" s="29" t="s">
        <v>106</v>
      </c>
      <c r="I136" s="31" t="s">
        <v>107</v>
      </c>
      <c r="J136" s="33">
        <v>1985</v>
      </c>
      <c r="K136" s="29" t="s">
        <v>104</v>
      </c>
      <c r="L136" s="29" t="s">
        <v>107</v>
      </c>
      <c r="M136" s="33">
        <v>1985</v>
      </c>
      <c r="N136" s="29" t="s">
        <v>109</v>
      </c>
      <c r="O136" s="29" t="s">
        <v>106</v>
      </c>
      <c r="P136" s="29" t="s">
        <v>105</v>
      </c>
      <c r="Q136" s="29" t="s">
        <v>105</v>
      </c>
      <c r="R136" s="32" t="s">
        <v>114</v>
      </c>
      <c r="S136" s="29" t="s">
        <v>106</v>
      </c>
      <c r="T136" t="str">
        <f>IF((OR(E136="Lead",E136="", E136="Unknown")),"Yes","No")</f>
        <v>No</v>
      </c>
      <c r="U136" t="str">
        <f>IF((OR(G136="Lead")),"Lead",IF((OR(K136="Lead")),"Lead",IF((OR((AND(G136="Galvanized Steel",F136="Yes")),(AND(G136="Galvanized Steel",F136="Unknown")),(AND(G136="Galvanized Steel",F136="")))),"GRR",IF((OR((AND(K136="Galvanized Steel",F136="Yes")),(AND(K136="Galvanized Steel",F136="Unknown")),(AND(K136="Galvanized Steel",F136="")))),"GRR",IF((OR((AND(K136="Galvanized Steel",H136="Yes")),(AND(K136="Galvanized Steel",H136="Unknown")),(AND(H136="Galvanized Steel",F136="")))),"GRR",IF((OR(G136="",G136="Unknown")),"Unknown",IF((OR(K136="",K136="Unknown")),"Unknown","Non-Lead")))))))</f>
        <v>Non-Lead</v>
      </c>
      <c r="V136" t="str">
        <f>IF((AND(N136="Single Family",U136="Lead")),"Tier 1",IF((AND(N136="Multi-Family",U136="Lead")),"Tier 2",IF(U136="GRR","Tier 3",IF(OR((AND(N136="Single Family",R136="Before 1989",OR(P136="Copper",Q136="Copper"))),(AND(N136="Single Family",OR(P136="Copper Pipe with Lead Solder",Q136="Copper Pipe with Lead Solder")))),"Tier 4","Tier 5"))))</f>
        <v>Tier 4</v>
      </c>
      <c r="W136" t="str">
        <f>IF((OR(U136="Lead",U136="GRR")),"Yes","No")</f>
        <v>No</v>
      </c>
      <c r="X136" t="str">
        <f>IF((OR(U136="Lead",U136="GRR")),"Yes",IF((OR(E136="Yes",E136="",E136="Unknown")),"Yes","No"))</f>
        <v>No</v>
      </c>
      <c r="Y136" t="str">
        <f>IF(X136="Yes", "Yes", "No")</f>
        <v>No</v>
      </c>
      <c r="Z136" s="29" t="s">
        <v>939</v>
      </c>
    </row>
    <row r="137" spans="1:26" ht="15.75" customHeight="1">
      <c r="A137" s="29" t="s">
        <v>101</v>
      </c>
      <c r="B137" s="30" t="s">
        <v>388</v>
      </c>
      <c r="C137" s="29" t="s">
        <v>389</v>
      </c>
      <c r="D137" s="29" t="s">
        <v>104</v>
      </c>
      <c r="E137" s="29" t="s">
        <v>105</v>
      </c>
      <c r="F137" s="29" t="s">
        <v>106</v>
      </c>
      <c r="G137" s="29" t="s">
        <v>104</v>
      </c>
      <c r="H137" s="29" t="s">
        <v>106</v>
      </c>
      <c r="I137" s="31" t="s">
        <v>107</v>
      </c>
      <c r="J137" s="6" t="s">
        <v>108</v>
      </c>
      <c r="K137" s="29" t="s">
        <v>104</v>
      </c>
      <c r="L137" s="29" t="s">
        <v>107</v>
      </c>
      <c r="M137" s="6" t="s">
        <v>108</v>
      </c>
      <c r="N137" s="29" t="s">
        <v>109</v>
      </c>
      <c r="O137" s="29" t="s">
        <v>108</v>
      </c>
      <c r="P137" s="29" t="s">
        <v>108</v>
      </c>
      <c r="Q137" s="29" t="s">
        <v>108</v>
      </c>
      <c r="R137" s="32" t="s">
        <v>108</v>
      </c>
      <c r="S137" s="29" t="s">
        <v>106</v>
      </c>
      <c r="T137" t="str">
        <f>IF((OR(E137="Lead",E137="", E137="Unknown")),"Yes","No")</f>
        <v>No</v>
      </c>
      <c r="U137" t="str">
        <f>IF((OR(G137="Lead")),"Lead",IF((OR(K137="Lead")),"Lead",IF((OR((AND(G137="Galvanized Steel",F137="Yes")),(AND(G137="Galvanized Steel",F137="Unknown")),(AND(G137="Galvanized Steel",F137="")))),"GRR",IF((OR((AND(K137="Galvanized Steel",F137="Yes")),(AND(K137="Galvanized Steel",F137="Unknown")),(AND(K137="Galvanized Steel",F137="")))),"GRR",IF((OR((AND(K137="Galvanized Steel",H137="Yes")),(AND(K137="Galvanized Steel",H137="Unknown")),(AND(H137="Galvanized Steel",F137="")))),"GRR",IF((OR(G137="",G137="Unknown")),"Unknown",IF((OR(K137="",K137="Unknown")),"Unknown","Non-Lead")))))))</f>
        <v>Non-Lead</v>
      </c>
      <c r="V137" t="str">
        <f>IF((AND(N137="Single Family",U137="Lead")),"Tier 1",IF((AND(N137="Multi-Family",U137="Lead")),"Tier 2",IF(U137="GRR","Tier 3",IF(OR((AND(N137="Single Family",R137="Before 1989",OR(P137="Copper",Q137="Copper"))),(AND(N137="Single Family",OR(P137="Copper Pipe with Lead Solder",Q137="Copper Pipe with Lead Solder")))),"Tier 4","Tier 5"))))</f>
        <v>Tier 5</v>
      </c>
      <c r="W137" t="str">
        <f>IF((OR(U137="Lead",U137="GRR")),"Yes","No")</f>
        <v>No</v>
      </c>
      <c r="X137" t="str">
        <f>IF((OR(U137="Lead",U137="GRR")),"Yes",IF((OR(E137="Yes",E137="",E137="Unknown")),"Yes","No"))</f>
        <v>No</v>
      </c>
      <c r="Y137" t="str">
        <f>IF(X137="Yes", "Yes", "No")</f>
        <v>No</v>
      </c>
      <c r="Z137" s="29" t="s">
        <v>939</v>
      </c>
    </row>
    <row r="138" spans="1:26" ht="15.75" customHeight="1">
      <c r="A138" s="29" t="s">
        <v>101</v>
      </c>
      <c r="B138" s="30" t="s">
        <v>390</v>
      </c>
      <c r="C138" s="29" t="s">
        <v>391</v>
      </c>
      <c r="D138" s="29" t="s">
        <v>104</v>
      </c>
      <c r="E138" s="29" t="s">
        <v>105</v>
      </c>
      <c r="F138" s="29" t="s">
        <v>106</v>
      </c>
      <c r="G138" s="29" t="s">
        <v>104</v>
      </c>
      <c r="H138" s="29" t="s">
        <v>106</v>
      </c>
      <c r="I138" s="31" t="s">
        <v>107</v>
      </c>
      <c r="J138" s="6" t="s">
        <v>108</v>
      </c>
      <c r="K138" s="29" t="s">
        <v>104</v>
      </c>
      <c r="L138" s="29" t="s">
        <v>117</v>
      </c>
      <c r="M138" s="6" t="s">
        <v>108</v>
      </c>
      <c r="N138" s="29" t="s">
        <v>109</v>
      </c>
      <c r="O138" s="29" t="s">
        <v>106</v>
      </c>
      <c r="P138" s="29" t="s">
        <v>118</v>
      </c>
      <c r="Q138" s="29" t="s">
        <v>105</v>
      </c>
      <c r="R138" s="32" t="s">
        <v>153</v>
      </c>
      <c r="S138" s="29" t="s">
        <v>106</v>
      </c>
      <c r="T138" t="str">
        <f>IF((OR(E138="Lead",E138="", E138="Unknown")),"Yes","No")</f>
        <v>No</v>
      </c>
      <c r="U138" t="str">
        <f>IF((OR(G138="Lead")),"Lead",IF((OR(K138="Lead")),"Lead",IF((OR((AND(G138="Galvanized Steel",F138="Yes")),(AND(G138="Galvanized Steel",F138="Unknown")),(AND(G138="Galvanized Steel",F138="")))),"GRR",IF((OR((AND(K138="Galvanized Steel",F138="Yes")),(AND(K138="Galvanized Steel",F138="Unknown")),(AND(K138="Galvanized Steel",F138="")))),"GRR",IF((OR((AND(K138="Galvanized Steel",H138="Yes")),(AND(K138="Galvanized Steel",H138="Unknown")),(AND(H138="Galvanized Steel",F138="")))),"GRR",IF((OR(G138="",G138="Unknown")),"Unknown",IF((OR(K138="",K138="Unknown")),"Unknown","Non-Lead")))))))</f>
        <v>Non-Lead</v>
      </c>
      <c r="V138" t="str">
        <f>IF((AND(N138="Single Family",U138="Lead")),"Tier 1",IF((AND(N138="Multi-Family",U138="Lead")),"Tier 2",IF(U138="GRR","Tier 3",IF(OR((AND(N138="Single Family",R138="Before 1989",OR(P138="Copper",Q138="Copper"))),(AND(N138="Single Family",OR(P138="Copper Pipe with Lead Solder",Q138="Copper Pipe with Lead Solder")))),"Tier 4","Tier 5"))))</f>
        <v>Tier 5</v>
      </c>
      <c r="W138" t="str">
        <f>IF((OR(U138="Lead",U138="GRR")),"Yes","No")</f>
        <v>No</v>
      </c>
      <c r="X138" t="str">
        <f>IF((OR(U138="Lead",U138="GRR")),"Yes",IF((OR(E138="Yes",E138="",E138="Unknown")),"Yes","No"))</f>
        <v>No</v>
      </c>
      <c r="Y138" t="str">
        <f>IF(X138="Yes", "Yes", "No")</f>
        <v>No</v>
      </c>
      <c r="Z138" s="29" t="s">
        <v>939</v>
      </c>
    </row>
    <row r="139" spans="1:26" ht="15.75" customHeight="1">
      <c r="A139" s="29" t="s">
        <v>101</v>
      </c>
      <c r="B139" s="30" t="s">
        <v>392</v>
      </c>
      <c r="C139" s="29" t="s">
        <v>314</v>
      </c>
      <c r="D139" s="29" t="s">
        <v>104</v>
      </c>
      <c r="E139" s="29" t="s">
        <v>105</v>
      </c>
      <c r="F139" s="29" t="s">
        <v>106</v>
      </c>
      <c r="G139" s="29" t="s">
        <v>104</v>
      </c>
      <c r="H139" s="29" t="s">
        <v>106</v>
      </c>
      <c r="I139" s="31" t="s">
        <v>107</v>
      </c>
      <c r="J139" s="6" t="s">
        <v>108</v>
      </c>
      <c r="K139" s="29" t="s">
        <v>104</v>
      </c>
      <c r="L139" s="29" t="s">
        <v>107</v>
      </c>
      <c r="M139" s="6" t="s">
        <v>108</v>
      </c>
      <c r="N139" s="29" t="s">
        <v>109</v>
      </c>
      <c r="O139" s="29" t="s">
        <v>108</v>
      </c>
      <c r="P139" s="29" t="s">
        <v>108</v>
      </c>
      <c r="Q139" s="29" t="s">
        <v>108</v>
      </c>
      <c r="R139" s="32" t="s">
        <v>108</v>
      </c>
      <c r="S139" s="29" t="s">
        <v>106</v>
      </c>
      <c r="T139" t="str">
        <f>IF((OR(E139="Lead",E139="", E139="Unknown")),"Yes","No")</f>
        <v>No</v>
      </c>
      <c r="U139" t="str">
        <f>IF((OR(G139="Lead")),"Lead",IF((OR(K139="Lead")),"Lead",IF((OR((AND(G139="Galvanized Steel",F139="Yes")),(AND(G139="Galvanized Steel",F139="Unknown")),(AND(G139="Galvanized Steel",F139="")))),"GRR",IF((OR((AND(K139="Galvanized Steel",F139="Yes")),(AND(K139="Galvanized Steel",F139="Unknown")),(AND(K139="Galvanized Steel",F139="")))),"GRR",IF((OR((AND(K139="Galvanized Steel",H139="Yes")),(AND(K139="Galvanized Steel",H139="Unknown")),(AND(H139="Galvanized Steel",F139="")))),"GRR",IF((OR(G139="",G139="Unknown")),"Unknown",IF((OR(K139="",K139="Unknown")),"Unknown","Non-Lead")))))))</f>
        <v>Non-Lead</v>
      </c>
      <c r="V139" t="str">
        <f>IF((AND(N139="Single Family",U139="Lead")),"Tier 1",IF((AND(N139="Multi-Family",U139="Lead")),"Tier 2",IF(U139="GRR","Tier 3",IF(OR((AND(N139="Single Family",R139="Before 1989",OR(P139="Copper",Q139="Copper"))),(AND(N139="Single Family",OR(P139="Copper Pipe with Lead Solder",Q139="Copper Pipe with Lead Solder")))),"Tier 4","Tier 5"))))</f>
        <v>Tier 5</v>
      </c>
      <c r="W139" t="str">
        <f>IF((OR(U139="Lead",U139="GRR")),"Yes","No")</f>
        <v>No</v>
      </c>
      <c r="X139" t="str">
        <f>IF((OR(U139="Lead",U139="GRR")),"Yes",IF((OR(E139="Yes",E139="",E139="Unknown")),"Yes","No"))</f>
        <v>No</v>
      </c>
      <c r="Y139" t="str">
        <f>IF(X139="Yes", "Yes", "No")</f>
        <v>No</v>
      </c>
      <c r="Z139" s="29" t="s">
        <v>939</v>
      </c>
    </row>
    <row r="140" spans="1:26" ht="15.75" customHeight="1">
      <c r="A140" s="29" t="s">
        <v>101</v>
      </c>
      <c r="B140" s="30" t="s">
        <v>393</v>
      </c>
      <c r="C140" s="29" t="s">
        <v>394</v>
      </c>
      <c r="D140" s="29" t="s">
        <v>104</v>
      </c>
      <c r="E140" s="29" t="s">
        <v>105</v>
      </c>
      <c r="F140" s="29" t="s">
        <v>106</v>
      </c>
      <c r="G140" s="29" t="s">
        <v>104</v>
      </c>
      <c r="H140" s="29" t="s">
        <v>106</v>
      </c>
      <c r="I140" s="31" t="s">
        <v>107</v>
      </c>
      <c r="J140" s="6" t="s">
        <v>108</v>
      </c>
      <c r="K140" s="29" t="s">
        <v>104</v>
      </c>
      <c r="L140" s="29" t="s">
        <v>107</v>
      </c>
      <c r="M140" s="6" t="s">
        <v>108</v>
      </c>
      <c r="N140" s="29" t="s">
        <v>109</v>
      </c>
      <c r="O140" s="29" t="s">
        <v>108</v>
      </c>
      <c r="P140" s="29" t="s">
        <v>108</v>
      </c>
      <c r="Q140" s="29" t="s">
        <v>108</v>
      </c>
      <c r="R140" s="32" t="s">
        <v>108</v>
      </c>
      <c r="S140" s="29" t="s">
        <v>106</v>
      </c>
      <c r="T140" t="str">
        <f>IF((OR(E140="Lead",E140="", E140="Unknown")),"Yes","No")</f>
        <v>No</v>
      </c>
      <c r="U140" t="str">
        <f>IF((OR(G140="Lead")),"Lead",IF((OR(K140="Lead")),"Lead",IF((OR((AND(G140="Galvanized Steel",F140="Yes")),(AND(G140="Galvanized Steel",F140="Unknown")),(AND(G140="Galvanized Steel",F140="")))),"GRR",IF((OR((AND(K140="Galvanized Steel",F140="Yes")),(AND(K140="Galvanized Steel",F140="Unknown")),(AND(K140="Galvanized Steel",F140="")))),"GRR",IF((OR((AND(K140="Galvanized Steel",H140="Yes")),(AND(K140="Galvanized Steel",H140="Unknown")),(AND(H140="Galvanized Steel",F140="")))),"GRR",IF((OR(G140="",G140="Unknown")),"Unknown",IF((OR(K140="",K140="Unknown")),"Unknown","Non-Lead")))))))</f>
        <v>Non-Lead</v>
      </c>
      <c r="V140" t="str">
        <f>IF((AND(N140="Single Family",U140="Lead")),"Tier 1",IF((AND(N140="Multi-Family",U140="Lead")),"Tier 2",IF(U140="GRR","Tier 3",IF(OR((AND(N140="Single Family",R140="Before 1989",OR(P140="Copper",Q140="Copper"))),(AND(N140="Single Family",OR(P140="Copper Pipe with Lead Solder",Q140="Copper Pipe with Lead Solder")))),"Tier 4","Tier 5"))))</f>
        <v>Tier 5</v>
      </c>
      <c r="W140" t="str">
        <f>IF((OR(U140="Lead",U140="GRR")),"Yes","No")</f>
        <v>No</v>
      </c>
      <c r="X140" t="str">
        <f>IF((OR(U140="Lead",U140="GRR")),"Yes",IF((OR(E140="Yes",E140="",E140="Unknown")),"Yes","No"))</f>
        <v>No</v>
      </c>
      <c r="Y140" t="str">
        <f>IF(X140="Yes", "Yes", "No")</f>
        <v>No</v>
      </c>
      <c r="Z140" s="29" t="s">
        <v>939</v>
      </c>
    </row>
    <row r="141" spans="1:26" ht="15.75" customHeight="1">
      <c r="A141" s="29" t="s">
        <v>101</v>
      </c>
      <c r="B141" s="30" t="s">
        <v>395</v>
      </c>
      <c r="C141" s="29" t="s">
        <v>396</v>
      </c>
      <c r="D141" s="29" t="s">
        <v>104</v>
      </c>
      <c r="E141" s="29" t="s">
        <v>105</v>
      </c>
      <c r="F141" s="29" t="s">
        <v>106</v>
      </c>
      <c r="G141" s="29" t="s">
        <v>122</v>
      </c>
      <c r="H141" s="29" t="s">
        <v>106</v>
      </c>
      <c r="I141" s="31" t="s">
        <v>107</v>
      </c>
      <c r="J141" s="6" t="s">
        <v>108</v>
      </c>
      <c r="K141" s="29" t="s">
        <v>122</v>
      </c>
      <c r="L141" s="29" t="s">
        <v>107</v>
      </c>
      <c r="M141" s="6" t="s">
        <v>108</v>
      </c>
      <c r="N141" s="29" t="s">
        <v>109</v>
      </c>
      <c r="O141" s="29" t="s">
        <v>106</v>
      </c>
      <c r="P141" s="29" t="s">
        <v>162</v>
      </c>
      <c r="Q141" s="29" t="s">
        <v>118</v>
      </c>
      <c r="R141" s="32" t="s">
        <v>114</v>
      </c>
      <c r="S141" s="29" t="s">
        <v>106</v>
      </c>
      <c r="T141" t="str">
        <f>IF((OR(E141="Lead",E141="", E141="Unknown")),"Yes","No")</f>
        <v>No</v>
      </c>
      <c r="U141" t="str">
        <f>IF((OR(G141="Lead")),"Lead",IF((OR(K141="Lead")),"Lead",IF((OR((AND(G141="Galvanized Steel",F141="Yes")),(AND(G141="Galvanized Steel",F141="Unknown")),(AND(G141="Galvanized Steel",F141="")))),"GRR",IF((OR((AND(K141="Galvanized Steel",F141="Yes")),(AND(K141="Galvanized Steel",F141="Unknown")),(AND(K141="Galvanized Steel",F141="")))),"GRR",IF((OR((AND(K141="Galvanized Steel",H141="Yes")),(AND(K141="Galvanized Steel",H141="Unknown")),(AND(H141="Galvanized Steel",F141="")))),"GRR",IF((OR(G141="",G141="Unknown")),"Unknown",IF((OR(K141="",K141="Unknown")),"Unknown","Non-Lead")))))))</f>
        <v>Non-Lead</v>
      </c>
      <c r="V141" t="str">
        <f>IF((AND(N141="Single Family",U141="Lead")),"Tier 1",IF((AND(N141="Multi-Family",U141="Lead")),"Tier 2",IF(U141="GRR","Tier 3",IF(OR((AND(N141="Single Family",R141="Before 1989",OR(P141="Copper",Q141="Copper"))),(AND(N141="Single Family",OR(P141="Copper Pipe with Lead Solder",Q141="Copper Pipe with Lead Solder")))),"Tier 4","Tier 5"))))</f>
        <v>Tier 4</v>
      </c>
      <c r="W141" t="str">
        <f>IF((OR(U141="Lead",U141="GRR")),"Yes","No")</f>
        <v>No</v>
      </c>
      <c r="X141" t="str">
        <f>IF((OR(U141="Lead",U141="GRR")),"Yes",IF((OR(E141="Yes",E141="",E141="Unknown")),"Yes","No"))</f>
        <v>No</v>
      </c>
      <c r="Y141" t="str">
        <f>IF(X141="Yes", "Yes", "No")</f>
        <v>No</v>
      </c>
      <c r="Z141" s="29" t="s">
        <v>939</v>
      </c>
    </row>
    <row r="142" spans="1:26" ht="15.75" customHeight="1">
      <c r="A142" s="29" t="s">
        <v>101</v>
      </c>
      <c r="B142" s="30" t="s">
        <v>397</v>
      </c>
      <c r="C142" s="29" t="s">
        <v>398</v>
      </c>
      <c r="D142" s="29" t="s">
        <v>104</v>
      </c>
      <c r="E142" s="29" t="s">
        <v>105</v>
      </c>
      <c r="F142" s="29" t="s">
        <v>106</v>
      </c>
      <c r="G142" s="29" t="s">
        <v>104</v>
      </c>
      <c r="H142" s="29" t="s">
        <v>106</v>
      </c>
      <c r="I142" s="31" t="s">
        <v>107</v>
      </c>
      <c r="J142" s="6" t="s">
        <v>108</v>
      </c>
      <c r="K142" s="29" t="s">
        <v>104</v>
      </c>
      <c r="L142" s="29" t="s">
        <v>107</v>
      </c>
      <c r="M142" s="6" t="s">
        <v>108</v>
      </c>
      <c r="N142" s="29" t="s">
        <v>109</v>
      </c>
      <c r="O142" s="29" t="s">
        <v>108</v>
      </c>
      <c r="P142" s="29" t="s">
        <v>108</v>
      </c>
      <c r="Q142" s="29" t="s">
        <v>108</v>
      </c>
      <c r="R142" s="32" t="s">
        <v>108</v>
      </c>
      <c r="S142" s="29" t="s">
        <v>106</v>
      </c>
      <c r="T142" t="str">
        <f>IF((OR(E142="Lead",E142="", E142="Unknown")),"Yes","No")</f>
        <v>No</v>
      </c>
      <c r="U142" t="str">
        <f>IF((OR(G142="Lead")),"Lead",IF((OR(K142="Lead")),"Lead",IF((OR((AND(G142="Galvanized Steel",F142="Yes")),(AND(G142="Galvanized Steel",F142="Unknown")),(AND(G142="Galvanized Steel",F142="")))),"GRR",IF((OR((AND(K142="Galvanized Steel",F142="Yes")),(AND(K142="Galvanized Steel",F142="Unknown")),(AND(K142="Galvanized Steel",F142="")))),"GRR",IF((OR((AND(K142="Galvanized Steel",H142="Yes")),(AND(K142="Galvanized Steel",H142="Unknown")),(AND(H142="Galvanized Steel",F142="")))),"GRR",IF((OR(G142="",G142="Unknown")),"Unknown",IF((OR(K142="",K142="Unknown")),"Unknown","Non-Lead")))))))</f>
        <v>Non-Lead</v>
      </c>
      <c r="V142" t="str">
        <f>IF((AND(N142="Single Family",U142="Lead")),"Tier 1",IF((AND(N142="Multi-Family",U142="Lead")),"Tier 2",IF(U142="GRR","Tier 3",IF(OR((AND(N142="Single Family",R142="Before 1989",OR(P142="Copper",Q142="Copper"))),(AND(N142="Single Family",OR(P142="Copper Pipe with Lead Solder",Q142="Copper Pipe with Lead Solder")))),"Tier 4","Tier 5"))))</f>
        <v>Tier 5</v>
      </c>
      <c r="W142" t="str">
        <f>IF((OR(U142="Lead",U142="GRR")),"Yes","No")</f>
        <v>No</v>
      </c>
      <c r="X142" t="str">
        <f>IF((OR(U142="Lead",U142="GRR")),"Yes",IF((OR(E142="Yes",E142="",E142="Unknown")),"Yes","No"))</f>
        <v>No</v>
      </c>
      <c r="Y142" t="str">
        <f>IF(X142="Yes", "Yes", "No")</f>
        <v>No</v>
      </c>
      <c r="Z142" s="29" t="s">
        <v>939</v>
      </c>
    </row>
    <row r="143" spans="1:26" ht="15.75" customHeight="1">
      <c r="A143" s="29" t="s">
        <v>101</v>
      </c>
      <c r="B143" s="30" t="s">
        <v>399</v>
      </c>
      <c r="C143" s="29" t="s">
        <v>400</v>
      </c>
      <c r="D143" s="29" t="s">
        <v>104</v>
      </c>
      <c r="E143" s="29" t="s">
        <v>105</v>
      </c>
      <c r="F143" s="29" t="s">
        <v>106</v>
      </c>
      <c r="G143" s="29" t="s">
        <v>104</v>
      </c>
      <c r="H143" s="29" t="s">
        <v>106</v>
      </c>
      <c r="I143" s="31" t="s">
        <v>107</v>
      </c>
      <c r="J143" s="6" t="s">
        <v>108</v>
      </c>
      <c r="K143" s="29" t="s">
        <v>104</v>
      </c>
      <c r="L143" s="29" t="s">
        <v>108</v>
      </c>
      <c r="M143" s="6" t="s">
        <v>108</v>
      </c>
      <c r="N143" s="29" t="s">
        <v>109</v>
      </c>
      <c r="O143" s="29" t="s">
        <v>106</v>
      </c>
      <c r="P143" s="29" t="s">
        <v>105</v>
      </c>
      <c r="Q143" s="29" t="s">
        <v>105</v>
      </c>
      <c r="R143" s="32" t="s">
        <v>114</v>
      </c>
      <c r="S143" s="29" t="s">
        <v>106</v>
      </c>
      <c r="T143" t="str">
        <f>IF((OR(E143="Lead",E143="", E143="Unknown")),"Yes","No")</f>
        <v>No</v>
      </c>
      <c r="U143" t="str">
        <f>IF((OR(G143="Lead")),"Lead",IF((OR(K143="Lead")),"Lead",IF((OR((AND(G143="Galvanized Steel",F143="Yes")),(AND(G143="Galvanized Steel",F143="Unknown")),(AND(G143="Galvanized Steel",F143="")))),"GRR",IF((OR((AND(K143="Galvanized Steel",F143="Yes")),(AND(K143="Galvanized Steel",F143="Unknown")),(AND(K143="Galvanized Steel",F143="")))),"GRR",IF((OR((AND(K143="Galvanized Steel",H143="Yes")),(AND(K143="Galvanized Steel",H143="Unknown")),(AND(H143="Galvanized Steel",F143="")))),"GRR",IF((OR(G143="",G143="Unknown")),"Unknown",IF((OR(K143="",K143="Unknown")),"Unknown","Non-Lead")))))))</f>
        <v>Non-Lead</v>
      </c>
      <c r="V143" t="str">
        <f>IF((AND(N143="Single Family",U143="Lead")),"Tier 1",IF((AND(N143="Multi-Family",U143="Lead")),"Tier 2",IF(U143="GRR","Tier 3",IF(OR((AND(N143="Single Family",R143="Before 1989",OR(P143="Copper",Q143="Copper"))),(AND(N143="Single Family",OR(P143="Copper Pipe with Lead Solder",Q143="Copper Pipe with Lead Solder")))),"Tier 4","Tier 5"))))</f>
        <v>Tier 4</v>
      </c>
      <c r="W143" t="str">
        <f>IF((OR(U143="Lead",U143="GRR")),"Yes","No")</f>
        <v>No</v>
      </c>
      <c r="X143" t="str">
        <f>IF((OR(U143="Lead",U143="GRR")),"Yes",IF((OR(E143="Yes",E143="",E143="Unknown")),"Yes","No"))</f>
        <v>No</v>
      </c>
      <c r="Y143" t="str">
        <f>IF(X143="Yes", "Yes", "No")</f>
        <v>No</v>
      </c>
      <c r="Z143" s="29" t="s">
        <v>939</v>
      </c>
    </row>
    <row r="144" spans="1:26" ht="15.75" customHeight="1">
      <c r="A144" s="29" t="s">
        <v>101</v>
      </c>
      <c r="B144" s="30" t="s">
        <v>401</v>
      </c>
      <c r="C144" s="29" t="s">
        <v>402</v>
      </c>
      <c r="D144" s="29" t="s">
        <v>104</v>
      </c>
      <c r="E144" s="29" t="s">
        <v>105</v>
      </c>
      <c r="F144" s="29" t="s">
        <v>106</v>
      </c>
      <c r="G144" s="29" t="s">
        <v>122</v>
      </c>
      <c r="H144" s="29" t="s">
        <v>106</v>
      </c>
      <c r="I144" s="31" t="s">
        <v>107</v>
      </c>
      <c r="J144" s="33">
        <v>2016</v>
      </c>
      <c r="K144" s="29" t="s">
        <v>122</v>
      </c>
      <c r="L144" s="29" t="s">
        <v>107</v>
      </c>
      <c r="M144" s="33">
        <v>2016</v>
      </c>
      <c r="N144" s="29" t="s">
        <v>109</v>
      </c>
      <c r="O144" s="29" t="s">
        <v>106</v>
      </c>
      <c r="P144" s="29" t="s">
        <v>105</v>
      </c>
      <c r="Q144" s="29" t="s">
        <v>118</v>
      </c>
      <c r="R144" s="32" t="s">
        <v>153</v>
      </c>
      <c r="S144" s="29" t="s">
        <v>106</v>
      </c>
      <c r="T144" t="str">
        <f>IF((OR(E144="Lead",E144="", E144="Unknown")),"Yes","No")</f>
        <v>No</v>
      </c>
      <c r="U144" t="str">
        <f>IF((OR(G144="Lead")),"Lead",IF((OR(K144="Lead")),"Lead",IF((OR((AND(G144="Galvanized Steel",F144="Yes")),(AND(G144="Galvanized Steel",F144="Unknown")),(AND(G144="Galvanized Steel",F144="")))),"GRR",IF((OR((AND(K144="Galvanized Steel",F144="Yes")),(AND(K144="Galvanized Steel",F144="Unknown")),(AND(K144="Galvanized Steel",F144="")))),"GRR",IF((OR((AND(K144="Galvanized Steel",H144="Yes")),(AND(K144="Galvanized Steel",H144="Unknown")),(AND(H144="Galvanized Steel",F144="")))),"GRR",IF((OR(G144="",G144="Unknown")),"Unknown",IF((OR(K144="",K144="Unknown")),"Unknown","Non-Lead")))))))</f>
        <v>Non-Lead</v>
      </c>
      <c r="V144" t="str">
        <f>IF((AND(N144="Single Family",U144="Lead")),"Tier 1",IF((AND(N144="Multi-Family",U144="Lead")),"Tier 2",IF(U144="GRR","Tier 3",IF(OR((AND(N144="Single Family",R144="Before 1989",OR(P144="Copper",Q144="Copper"))),(AND(N144="Single Family",OR(P144="Copper Pipe with Lead Solder",Q144="Copper Pipe with Lead Solder")))),"Tier 4","Tier 5"))))</f>
        <v>Tier 5</v>
      </c>
      <c r="W144" t="str">
        <f>IF((OR(U144="Lead",U144="GRR")),"Yes","No")</f>
        <v>No</v>
      </c>
      <c r="X144" t="str">
        <f>IF((OR(U144="Lead",U144="GRR")),"Yes",IF((OR(E144="Yes",E144="",E144="Unknown")),"Yes","No"))</f>
        <v>No</v>
      </c>
      <c r="Y144" t="str">
        <f>IF(X144="Yes", "Yes", "No")</f>
        <v>No</v>
      </c>
      <c r="Z144" s="29" t="s">
        <v>939</v>
      </c>
    </row>
    <row r="145" spans="1:26" ht="15.75" customHeight="1">
      <c r="A145" s="29" t="s">
        <v>101</v>
      </c>
      <c r="B145" s="30" t="s">
        <v>403</v>
      </c>
      <c r="C145" s="29" t="s">
        <v>404</v>
      </c>
      <c r="D145" s="29" t="s">
        <v>104</v>
      </c>
      <c r="E145" s="29" t="s">
        <v>105</v>
      </c>
      <c r="F145" s="29" t="s">
        <v>106</v>
      </c>
      <c r="G145" s="29" t="s">
        <v>104</v>
      </c>
      <c r="H145" s="29" t="s">
        <v>106</v>
      </c>
      <c r="I145" s="31" t="s">
        <v>107</v>
      </c>
      <c r="J145" s="33">
        <v>1977</v>
      </c>
      <c r="K145" s="29" t="s">
        <v>104</v>
      </c>
      <c r="L145" s="29" t="s">
        <v>107</v>
      </c>
      <c r="M145" s="33">
        <v>1977</v>
      </c>
      <c r="N145" s="29" t="s">
        <v>109</v>
      </c>
      <c r="O145" s="29" t="s">
        <v>106</v>
      </c>
      <c r="P145" s="29" t="s">
        <v>104</v>
      </c>
      <c r="Q145" s="29" t="s">
        <v>104</v>
      </c>
      <c r="R145" s="32" t="s">
        <v>119</v>
      </c>
      <c r="S145" s="29" t="s">
        <v>106</v>
      </c>
      <c r="T145" t="str">
        <f>IF((OR(E145="Lead",E145="", E145="Unknown")),"Yes","No")</f>
        <v>No</v>
      </c>
      <c r="U145" t="str">
        <f>IF((OR(G145="Lead")),"Lead",IF((OR(K145="Lead")),"Lead",IF((OR((AND(G145="Galvanized Steel",F145="Yes")),(AND(G145="Galvanized Steel",F145="Unknown")),(AND(G145="Galvanized Steel",F145="")))),"GRR",IF((OR((AND(K145="Galvanized Steel",F145="Yes")),(AND(K145="Galvanized Steel",F145="Unknown")),(AND(K145="Galvanized Steel",F145="")))),"GRR",IF((OR((AND(K145="Galvanized Steel",H145="Yes")),(AND(K145="Galvanized Steel",H145="Unknown")),(AND(H145="Galvanized Steel",F145="")))),"GRR",IF((OR(G145="",G145="Unknown")),"Unknown",IF((OR(K145="",K145="Unknown")),"Unknown","Non-Lead")))))))</f>
        <v>Non-Lead</v>
      </c>
      <c r="V145" t="str">
        <f>IF((AND(N145="Single Family",U145="Lead")),"Tier 1",IF((AND(N145="Multi-Family",U145="Lead")),"Tier 2",IF(U145="GRR","Tier 3",IF(OR((AND(N145="Single Family",R145="Before 1989",OR(P145="Copper",Q145="Copper"))),(AND(N145="Single Family",OR(P145="Copper Pipe with Lead Solder",Q145="Copper Pipe with Lead Solder")))),"Tier 4","Tier 5"))))</f>
        <v>Tier 5</v>
      </c>
      <c r="W145" t="str">
        <f>IF((OR(U145="Lead",U145="GRR")),"Yes","No")</f>
        <v>No</v>
      </c>
      <c r="X145" t="str">
        <f>IF((OR(U145="Lead",U145="GRR")),"Yes",IF((OR(E145="Yes",E145="",E145="Unknown")),"Yes","No"))</f>
        <v>No</v>
      </c>
      <c r="Y145" t="str">
        <f>IF(X145="Yes", "Yes", "No")</f>
        <v>No</v>
      </c>
      <c r="Z145" s="29" t="s">
        <v>939</v>
      </c>
    </row>
    <row r="146" spans="1:26" ht="15.75" customHeight="1">
      <c r="A146" s="29" t="s">
        <v>101</v>
      </c>
      <c r="B146" s="30" t="s">
        <v>405</v>
      </c>
      <c r="C146" s="29" t="s">
        <v>406</v>
      </c>
      <c r="D146" s="29" t="s">
        <v>104</v>
      </c>
      <c r="E146" s="29" t="s">
        <v>105</v>
      </c>
      <c r="F146" s="29" t="s">
        <v>106</v>
      </c>
      <c r="G146" s="29" t="s">
        <v>104</v>
      </c>
      <c r="H146" s="29" t="s">
        <v>106</v>
      </c>
      <c r="I146" s="31" t="s">
        <v>107</v>
      </c>
      <c r="J146" s="33">
        <v>1977</v>
      </c>
      <c r="K146" s="29" t="s">
        <v>104</v>
      </c>
      <c r="L146" s="29" t="s">
        <v>107</v>
      </c>
      <c r="M146" s="33">
        <v>1977</v>
      </c>
      <c r="N146" s="29" t="s">
        <v>109</v>
      </c>
      <c r="O146" s="29" t="s">
        <v>106</v>
      </c>
      <c r="P146" s="29" t="s">
        <v>104</v>
      </c>
      <c r="Q146" s="29" t="s">
        <v>104</v>
      </c>
      <c r="R146" s="32" t="s">
        <v>119</v>
      </c>
      <c r="S146" s="29" t="s">
        <v>106</v>
      </c>
      <c r="T146" t="str">
        <f>IF((OR(E146="Lead",E146="", E146="Unknown")),"Yes","No")</f>
        <v>No</v>
      </c>
      <c r="U146" t="str">
        <f>IF((OR(G146="Lead")),"Lead",IF((OR(K146="Lead")),"Lead",IF((OR((AND(G146="Galvanized Steel",F146="Yes")),(AND(G146="Galvanized Steel",F146="Unknown")),(AND(G146="Galvanized Steel",F146="")))),"GRR",IF((OR((AND(K146="Galvanized Steel",F146="Yes")),(AND(K146="Galvanized Steel",F146="Unknown")),(AND(K146="Galvanized Steel",F146="")))),"GRR",IF((OR((AND(K146="Galvanized Steel",H146="Yes")),(AND(K146="Galvanized Steel",H146="Unknown")),(AND(H146="Galvanized Steel",F146="")))),"GRR",IF((OR(G146="",G146="Unknown")),"Unknown",IF((OR(K146="",K146="Unknown")),"Unknown","Non-Lead")))))))</f>
        <v>Non-Lead</v>
      </c>
      <c r="V146" t="str">
        <f>IF((AND(N146="Single Family",U146="Lead")),"Tier 1",IF((AND(N146="Multi-Family",U146="Lead")),"Tier 2",IF(U146="GRR","Tier 3",IF(OR((AND(N146="Single Family",R146="Before 1989",OR(P146="Copper",Q146="Copper"))),(AND(N146="Single Family",OR(P146="Copper Pipe with Lead Solder",Q146="Copper Pipe with Lead Solder")))),"Tier 4","Tier 5"))))</f>
        <v>Tier 5</v>
      </c>
      <c r="W146" t="str">
        <f>IF((OR(U146="Lead",U146="GRR")),"Yes","No")</f>
        <v>No</v>
      </c>
      <c r="X146" t="str">
        <f>IF((OR(U146="Lead",U146="GRR")),"Yes",IF((OR(E146="Yes",E146="",E146="Unknown")),"Yes","No"))</f>
        <v>No</v>
      </c>
      <c r="Y146" t="str">
        <f>IF(X146="Yes", "Yes", "No")</f>
        <v>No</v>
      </c>
      <c r="Z146" s="29" t="s">
        <v>939</v>
      </c>
    </row>
    <row r="147" spans="1:26" ht="15.75" customHeight="1">
      <c r="A147" s="29" t="s">
        <v>101</v>
      </c>
      <c r="B147" s="30" t="s">
        <v>407</v>
      </c>
      <c r="C147" s="29" t="s">
        <v>408</v>
      </c>
      <c r="D147" s="29" t="s">
        <v>104</v>
      </c>
      <c r="E147" s="29" t="s">
        <v>105</v>
      </c>
      <c r="F147" s="29" t="s">
        <v>106</v>
      </c>
      <c r="G147" s="29" t="s">
        <v>104</v>
      </c>
      <c r="H147" s="29" t="s">
        <v>106</v>
      </c>
      <c r="I147" s="31" t="s">
        <v>107</v>
      </c>
      <c r="J147" s="33">
        <v>1978</v>
      </c>
      <c r="K147" s="29" t="s">
        <v>104</v>
      </c>
      <c r="L147" s="29" t="s">
        <v>107</v>
      </c>
      <c r="M147" s="33">
        <v>1978</v>
      </c>
      <c r="N147" s="29" t="s">
        <v>109</v>
      </c>
      <c r="O147" s="29" t="s">
        <v>184</v>
      </c>
      <c r="P147" s="29" t="s">
        <v>104</v>
      </c>
      <c r="Q147" s="29" t="s">
        <v>104</v>
      </c>
      <c r="R147" s="32" t="s">
        <v>114</v>
      </c>
      <c r="S147" s="29" t="s">
        <v>106</v>
      </c>
      <c r="T147" t="str">
        <f>IF((OR(E147="Lead",E147="", E147="Unknown")),"Yes","No")</f>
        <v>No</v>
      </c>
      <c r="U147" t="str">
        <f>IF((OR(G147="Lead")),"Lead",IF((OR(K147="Lead")),"Lead",IF((OR((AND(G147="Galvanized Steel",F147="Yes")),(AND(G147="Galvanized Steel",F147="Unknown")),(AND(G147="Galvanized Steel",F147="")))),"GRR",IF((OR((AND(K147="Galvanized Steel",F147="Yes")),(AND(K147="Galvanized Steel",F147="Unknown")),(AND(K147="Galvanized Steel",F147="")))),"GRR",IF((OR((AND(K147="Galvanized Steel",H147="Yes")),(AND(K147="Galvanized Steel",H147="Unknown")),(AND(H147="Galvanized Steel",F147="")))),"GRR",IF((OR(G147="",G147="Unknown")),"Unknown",IF((OR(K147="",K147="Unknown")),"Unknown","Non-Lead")))))))</f>
        <v>Non-Lead</v>
      </c>
      <c r="V147" t="str">
        <f>IF((AND(N147="Single Family",U147="Lead")),"Tier 1",IF((AND(N147="Multi-Family",U147="Lead")),"Tier 2",IF(U147="GRR","Tier 3",IF(OR((AND(N147="Single Family",R147="Before 1989",OR(P147="Copper",Q147="Copper"))),(AND(N147="Single Family",OR(P147="Copper Pipe with Lead Solder",Q147="Copper Pipe with Lead Solder")))),"Tier 4","Tier 5"))))</f>
        <v>Tier 5</v>
      </c>
      <c r="W147" t="str">
        <f>IF((OR(U147="Lead",U147="GRR")),"Yes","No")</f>
        <v>No</v>
      </c>
      <c r="X147" t="str">
        <f>IF((OR(U147="Lead",U147="GRR")),"Yes",IF((OR(E147="Yes",E147="",E147="Unknown")),"Yes","No"))</f>
        <v>No</v>
      </c>
      <c r="Y147" t="str">
        <f>IF(X147="Yes", "Yes", "No")</f>
        <v>No</v>
      </c>
      <c r="Z147" s="29" t="s">
        <v>939</v>
      </c>
    </row>
    <row r="148" spans="1:26" ht="15.75" customHeight="1">
      <c r="A148" s="29" t="s">
        <v>101</v>
      </c>
      <c r="B148" s="30" t="s">
        <v>409</v>
      </c>
      <c r="C148" s="29" t="s">
        <v>410</v>
      </c>
      <c r="D148" s="29" t="s">
        <v>104</v>
      </c>
      <c r="E148" s="29" t="s">
        <v>105</v>
      </c>
      <c r="F148" s="29" t="s">
        <v>106</v>
      </c>
      <c r="G148" s="29" t="s">
        <v>104</v>
      </c>
      <c r="H148" s="29" t="s">
        <v>106</v>
      </c>
      <c r="I148" s="31" t="s">
        <v>107</v>
      </c>
      <c r="J148" s="33">
        <v>1983</v>
      </c>
      <c r="K148" s="29" t="s">
        <v>104</v>
      </c>
      <c r="L148" s="29" t="s">
        <v>107</v>
      </c>
      <c r="M148" s="33">
        <v>1983</v>
      </c>
      <c r="N148" s="29" t="s">
        <v>109</v>
      </c>
      <c r="O148" s="29" t="s">
        <v>106</v>
      </c>
      <c r="P148" s="29" t="s">
        <v>105</v>
      </c>
      <c r="Q148" s="29" t="s">
        <v>105</v>
      </c>
      <c r="R148" s="32" t="s">
        <v>114</v>
      </c>
      <c r="S148" s="29" t="s">
        <v>106</v>
      </c>
      <c r="T148" t="str">
        <f>IF((OR(E148="Lead",E148="", E148="Unknown")),"Yes","No")</f>
        <v>No</v>
      </c>
      <c r="U148" t="str">
        <f>IF((OR(G148="Lead")),"Lead",IF((OR(K148="Lead")),"Lead",IF((OR((AND(G148="Galvanized Steel",F148="Yes")),(AND(G148="Galvanized Steel",F148="Unknown")),(AND(G148="Galvanized Steel",F148="")))),"GRR",IF((OR((AND(K148="Galvanized Steel",F148="Yes")),(AND(K148="Galvanized Steel",F148="Unknown")),(AND(K148="Galvanized Steel",F148="")))),"GRR",IF((OR((AND(K148="Galvanized Steel",H148="Yes")),(AND(K148="Galvanized Steel",H148="Unknown")),(AND(H148="Galvanized Steel",F148="")))),"GRR",IF((OR(G148="",G148="Unknown")),"Unknown",IF((OR(K148="",K148="Unknown")),"Unknown","Non-Lead")))))))</f>
        <v>Non-Lead</v>
      </c>
      <c r="V148" t="str">
        <f>IF((AND(N148="Single Family",U148="Lead")),"Tier 1",IF((AND(N148="Multi-Family",U148="Lead")),"Tier 2",IF(U148="GRR","Tier 3",IF(OR((AND(N148="Single Family",R148="Before 1989",OR(P148="Copper",Q148="Copper"))),(AND(N148="Single Family",OR(P148="Copper Pipe with Lead Solder",Q148="Copper Pipe with Lead Solder")))),"Tier 4","Tier 5"))))</f>
        <v>Tier 4</v>
      </c>
      <c r="W148" t="str">
        <f>IF((OR(U148="Lead",U148="GRR")),"Yes","No")</f>
        <v>No</v>
      </c>
      <c r="X148" t="str">
        <f>IF((OR(U148="Lead",U148="GRR")),"Yes",IF((OR(E148="Yes",E148="",E148="Unknown")),"Yes","No"))</f>
        <v>No</v>
      </c>
      <c r="Y148" t="str">
        <f>IF(X148="Yes", "Yes", "No")</f>
        <v>No</v>
      </c>
      <c r="Z148" s="29" t="s">
        <v>939</v>
      </c>
    </row>
    <row r="149" spans="1:26" ht="15.75" customHeight="1">
      <c r="A149" s="29" t="s">
        <v>101</v>
      </c>
      <c r="B149" s="30" t="s">
        <v>411</v>
      </c>
      <c r="C149" s="29" t="s">
        <v>412</v>
      </c>
      <c r="D149" s="29" t="s">
        <v>104</v>
      </c>
      <c r="E149" s="29" t="s">
        <v>105</v>
      </c>
      <c r="F149" s="29" t="s">
        <v>106</v>
      </c>
      <c r="G149" s="29" t="s">
        <v>104</v>
      </c>
      <c r="H149" s="29" t="s">
        <v>106</v>
      </c>
      <c r="I149" s="31" t="s">
        <v>107</v>
      </c>
      <c r="J149" s="6" t="s">
        <v>108</v>
      </c>
      <c r="K149" s="29" t="s">
        <v>104</v>
      </c>
      <c r="L149" s="29" t="s">
        <v>107</v>
      </c>
      <c r="M149" s="6" t="s">
        <v>108</v>
      </c>
      <c r="N149" s="29" t="s">
        <v>109</v>
      </c>
      <c r="O149" s="29" t="s">
        <v>108</v>
      </c>
      <c r="P149" s="29" t="s">
        <v>108</v>
      </c>
      <c r="Q149" s="29" t="s">
        <v>108</v>
      </c>
      <c r="R149" s="32" t="s">
        <v>108</v>
      </c>
      <c r="S149" s="29" t="s">
        <v>106</v>
      </c>
      <c r="T149" t="str">
        <f>IF((OR(E149="Lead",E149="", E149="Unknown")),"Yes","No")</f>
        <v>No</v>
      </c>
      <c r="U149" t="str">
        <f>IF((OR(G149="Lead")),"Lead",IF((OR(K149="Lead")),"Lead",IF((OR((AND(G149="Galvanized Steel",F149="Yes")),(AND(G149="Galvanized Steel",F149="Unknown")),(AND(G149="Galvanized Steel",F149="")))),"GRR",IF((OR((AND(K149="Galvanized Steel",F149="Yes")),(AND(K149="Galvanized Steel",F149="Unknown")),(AND(K149="Galvanized Steel",F149="")))),"GRR",IF((OR((AND(K149="Galvanized Steel",H149="Yes")),(AND(K149="Galvanized Steel",H149="Unknown")),(AND(H149="Galvanized Steel",F149="")))),"GRR",IF((OR(G149="",G149="Unknown")),"Unknown",IF((OR(K149="",K149="Unknown")),"Unknown","Non-Lead")))))))</f>
        <v>Non-Lead</v>
      </c>
      <c r="V149" t="str">
        <f>IF((AND(N149="Single Family",U149="Lead")),"Tier 1",IF((AND(N149="Multi-Family",U149="Lead")),"Tier 2",IF(U149="GRR","Tier 3",IF(OR((AND(N149="Single Family",R149="Before 1989",OR(P149="Copper",Q149="Copper"))),(AND(N149="Single Family",OR(P149="Copper Pipe with Lead Solder",Q149="Copper Pipe with Lead Solder")))),"Tier 4","Tier 5"))))</f>
        <v>Tier 5</v>
      </c>
      <c r="W149" t="str">
        <f>IF((OR(U149="Lead",U149="GRR")),"Yes","No")</f>
        <v>No</v>
      </c>
      <c r="X149" t="str">
        <f>IF((OR(U149="Lead",U149="GRR")),"Yes",IF((OR(E149="Yes",E149="",E149="Unknown")),"Yes","No"))</f>
        <v>No</v>
      </c>
      <c r="Y149" t="str">
        <f>IF(X149="Yes", "Yes", "No")</f>
        <v>No</v>
      </c>
      <c r="Z149" s="29" t="s">
        <v>939</v>
      </c>
    </row>
    <row r="150" spans="1:26" ht="15.75" customHeight="1">
      <c r="A150" s="29" t="s">
        <v>101</v>
      </c>
      <c r="B150" s="30" t="s">
        <v>413</v>
      </c>
      <c r="C150" s="29" t="s">
        <v>414</v>
      </c>
      <c r="D150" s="29" t="s">
        <v>104</v>
      </c>
      <c r="E150" s="29" t="s">
        <v>105</v>
      </c>
      <c r="F150" s="29" t="s">
        <v>106</v>
      </c>
      <c r="G150" s="29" t="s">
        <v>104</v>
      </c>
      <c r="H150" s="29" t="s">
        <v>106</v>
      </c>
      <c r="I150" s="31" t="s">
        <v>107</v>
      </c>
      <c r="J150" s="33">
        <v>2023</v>
      </c>
      <c r="K150" s="29" t="s">
        <v>104</v>
      </c>
      <c r="L150" s="29" t="s">
        <v>107</v>
      </c>
      <c r="M150" s="33">
        <v>2023</v>
      </c>
      <c r="N150" s="29" t="s">
        <v>109</v>
      </c>
      <c r="O150" s="29" t="s">
        <v>106</v>
      </c>
      <c r="P150" s="29" t="s">
        <v>104</v>
      </c>
      <c r="Q150" s="29" t="s">
        <v>104</v>
      </c>
      <c r="R150" s="32" t="s">
        <v>153</v>
      </c>
      <c r="S150" s="29" t="s">
        <v>106</v>
      </c>
      <c r="T150" t="str">
        <f>IF((OR(E150="Lead",E150="", E150="Unknown")),"Yes","No")</f>
        <v>No</v>
      </c>
      <c r="U150" t="str">
        <f>IF((OR(G150="Lead")),"Lead",IF((OR(K150="Lead")),"Lead",IF((OR((AND(G150="Galvanized Steel",F150="Yes")),(AND(G150="Galvanized Steel",F150="Unknown")),(AND(G150="Galvanized Steel",F150="")))),"GRR",IF((OR((AND(K150="Galvanized Steel",F150="Yes")),(AND(K150="Galvanized Steel",F150="Unknown")),(AND(K150="Galvanized Steel",F150="")))),"GRR",IF((OR((AND(K150="Galvanized Steel",H150="Yes")),(AND(K150="Galvanized Steel",H150="Unknown")),(AND(H150="Galvanized Steel",F150="")))),"GRR",IF((OR(G150="",G150="Unknown")),"Unknown",IF((OR(K150="",K150="Unknown")),"Unknown","Non-Lead")))))))</f>
        <v>Non-Lead</v>
      </c>
      <c r="V150" t="str">
        <f>IF((AND(N150="Single Family",U150="Lead")),"Tier 1",IF((AND(N150="Multi-Family",U150="Lead")),"Tier 2",IF(U150="GRR","Tier 3",IF(OR((AND(N150="Single Family",R150="Before 1989",OR(P150="Copper",Q150="Copper"))),(AND(N150="Single Family",OR(P150="Copper Pipe with Lead Solder",Q150="Copper Pipe with Lead Solder")))),"Tier 4","Tier 5"))))</f>
        <v>Tier 5</v>
      </c>
      <c r="W150" t="str">
        <f>IF((OR(U150="Lead",U150="GRR")),"Yes","No")</f>
        <v>No</v>
      </c>
      <c r="X150" t="str">
        <f>IF((OR(U150="Lead",U150="GRR")),"Yes",IF((OR(E150="Yes",E150="",E150="Unknown")),"Yes","No"))</f>
        <v>No</v>
      </c>
      <c r="Y150" t="str">
        <f>IF(X150="Yes", "Yes", "No")</f>
        <v>No</v>
      </c>
      <c r="Z150" s="29" t="s">
        <v>939</v>
      </c>
    </row>
    <row r="151" spans="1:26" ht="15.75" customHeight="1">
      <c r="A151" s="29" t="s">
        <v>101</v>
      </c>
      <c r="B151" s="30" t="s">
        <v>415</v>
      </c>
      <c r="C151" s="29" t="s">
        <v>416</v>
      </c>
      <c r="D151" s="29" t="s">
        <v>104</v>
      </c>
      <c r="E151" s="29" t="s">
        <v>105</v>
      </c>
      <c r="F151" s="29" t="s">
        <v>106</v>
      </c>
      <c r="G151" s="29" t="s">
        <v>104</v>
      </c>
      <c r="H151" s="29" t="s">
        <v>106</v>
      </c>
      <c r="I151" s="31" t="s">
        <v>107</v>
      </c>
      <c r="J151" s="6" t="s">
        <v>108</v>
      </c>
      <c r="K151" s="29" t="s">
        <v>104</v>
      </c>
      <c r="L151" s="29" t="s">
        <v>107</v>
      </c>
      <c r="M151" s="6" t="s">
        <v>108</v>
      </c>
      <c r="N151" s="29" t="s">
        <v>109</v>
      </c>
      <c r="O151" s="29" t="s">
        <v>108</v>
      </c>
      <c r="P151" s="29" t="s">
        <v>108</v>
      </c>
      <c r="Q151" s="29" t="s">
        <v>108</v>
      </c>
      <c r="R151" s="32" t="s">
        <v>108</v>
      </c>
      <c r="S151" s="29" t="s">
        <v>106</v>
      </c>
      <c r="T151" t="str">
        <f>IF((OR(E151="Lead",E151="", E151="Unknown")),"Yes","No")</f>
        <v>No</v>
      </c>
      <c r="U151" t="str">
        <f>IF((OR(G151="Lead")),"Lead",IF((OR(K151="Lead")),"Lead",IF((OR((AND(G151="Galvanized Steel",F151="Yes")),(AND(G151="Galvanized Steel",F151="Unknown")),(AND(G151="Galvanized Steel",F151="")))),"GRR",IF((OR((AND(K151="Galvanized Steel",F151="Yes")),(AND(K151="Galvanized Steel",F151="Unknown")),(AND(K151="Galvanized Steel",F151="")))),"GRR",IF((OR((AND(K151="Galvanized Steel",H151="Yes")),(AND(K151="Galvanized Steel",H151="Unknown")),(AND(H151="Galvanized Steel",F151="")))),"GRR",IF((OR(G151="",G151="Unknown")),"Unknown",IF((OR(K151="",K151="Unknown")),"Unknown","Non-Lead")))))))</f>
        <v>Non-Lead</v>
      </c>
      <c r="V151" t="str">
        <f>IF((AND(N151="Single Family",U151="Lead")),"Tier 1",IF((AND(N151="Multi-Family",U151="Lead")),"Tier 2",IF(U151="GRR","Tier 3",IF(OR((AND(N151="Single Family",R151="Before 1989",OR(P151="Copper",Q151="Copper"))),(AND(N151="Single Family",OR(P151="Copper Pipe with Lead Solder",Q151="Copper Pipe with Lead Solder")))),"Tier 4","Tier 5"))))</f>
        <v>Tier 5</v>
      </c>
      <c r="W151" t="str">
        <f>IF((OR(U151="Lead",U151="GRR")),"Yes","No")</f>
        <v>No</v>
      </c>
      <c r="X151" t="str">
        <f>IF((OR(U151="Lead",U151="GRR")),"Yes",IF((OR(E151="Yes",E151="",E151="Unknown")),"Yes","No"))</f>
        <v>No</v>
      </c>
      <c r="Y151" t="str">
        <f>IF(X151="Yes", "Yes", "No")</f>
        <v>No</v>
      </c>
      <c r="Z151" s="29" t="s">
        <v>939</v>
      </c>
    </row>
    <row r="152" spans="1:26" ht="15.75" customHeight="1">
      <c r="A152" s="29" t="s">
        <v>101</v>
      </c>
      <c r="B152" s="30" t="s">
        <v>417</v>
      </c>
      <c r="C152" s="29" t="s">
        <v>418</v>
      </c>
      <c r="D152" s="29" t="s">
        <v>104</v>
      </c>
      <c r="E152" s="29" t="s">
        <v>105</v>
      </c>
      <c r="F152" s="29" t="s">
        <v>106</v>
      </c>
      <c r="G152" s="29" t="s">
        <v>122</v>
      </c>
      <c r="H152" s="29" t="s">
        <v>106</v>
      </c>
      <c r="I152" s="31" t="s">
        <v>107</v>
      </c>
      <c r="J152" s="6" t="s">
        <v>108</v>
      </c>
      <c r="K152" s="29" t="s">
        <v>122</v>
      </c>
      <c r="L152" s="29" t="s">
        <v>107</v>
      </c>
      <c r="M152" s="6" t="s">
        <v>108</v>
      </c>
      <c r="N152" s="29" t="s">
        <v>225</v>
      </c>
      <c r="O152" s="29" t="s">
        <v>106</v>
      </c>
      <c r="P152" s="29" t="s">
        <v>118</v>
      </c>
      <c r="Q152" s="29" t="s">
        <v>118</v>
      </c>
      <c r="R152" s="32" t="s">
        <v>119</v>
      </c>
      <c r="S152" s="29" t="s">
        <v>106</v>
      </c>
      <c r="T152" t="str">
        <f>IF((OR(E152="Lead",E152="", E152="Unknown")),"Yes","No")</f>
        <v>No</v>
      </c>
      <c r="U152" t="str">
        <f>IF((OR(G152="Lead")),"Lead",IF((OR(K152="Lead")),"Lead",IF((OR((AND(G152="Galvanized Steel",F152="Yes")),(AND(G152="Galvanized Steel",F152="Unknown")),(AND(G152="Galvanized Steel",F152="")))),"GRR",IF((OR((AND(K152="Galvanized Steel",F152="Yes")),(AND(K152="Galvanized Steel",F152="Unknown")),(AND(K152="Galvanized Steel",F152="")))),"GRR",IF((OR((AND(K152="Galvanized Steel",H152="Yes")),(AND(K152="Galvanized Steel",H152="Unknown")),(AND(H152="Galvanized Steel",F152="")))),"GRR",IF((OR(G152="",G152="Unknown")),"Unknown",IF((OR(K152="",K152="Unknown")),"Unknown","Non-Lead")))))))</f>
        <v>Non-Lead</v>
      </c>
      <c r="V152" t="str">
        <f>IF((AND(N152="Single Family",U152="Lead")),"Tier 1",IF((AND(N152="Multi-Family",U152="Lead")),"Tier 2",IF(U152="GRR","Tier 3",IF(OR((AND(N152="Single Family",R152="Before 1989",OR(P152="Copper",Q152="Copper"))),(AND(N152="Single Family",OR(P152="Copper Pipe with Lead Solder",Q152="Copper Pipe with Lead Solder")))),"Tier 4","Tier 5"))))</f>
        <v>Tier 5</v>
      </c>
      <c r="W152" t="str">
        <f>IF((OR(U152="Lead",U152="GRR")),"Yes","No")</f>
        <v>No</v>
      </c>
      <c r="X152" t="str">
        <f>IF((OR(U152="Lead",U152="GRR")),"Yes",IF((OR(E152="Yes",E152="",E152="Unknown")),"Yes","No"))</f>
        <v>No</v>
      </c>
      <c r="Y152" t="str">
        <f>IF(X152="Yes", "Yes", "No")</f>
        <v>No</v>
      </c>
      <c r="Z152" s="29" t="s">
        <v>939</v>
      </c>
    </row>
    <row r="153" spans="1:26" ht="15.75" customHeight="1">
      <c r="A153" s="29" t="s">
        <v>101</v>
      </c>
      <c r="B153" s="30" t="s">
        <v>419</v>
      </c>
      <c r="C153" s="29" t="s">
        <v>420</v>
      </c>
      <c r="D153" s="29" t="s">
        <v>104</v>
      </c>
      <c r="E153" s="29" t="s">
        <v>105</v>
      </c>
      <c r="F153" s="29" t="s">
        <v>106</v>
      </c>
      <c r="G153" s="29" t="s">
        <v>122</v>
      </c>
      <c r="H153" s="29" t="s">
        <v>106</v>
      </c>
      <c r="I153" s="31" t="s">
        <v>107</v>
      </c>
      <c r="J153" s="33">
        <v>2014</v>
      </c>
      <c r="K153" s="29" t="s">
        <v>122</v>
      </c>
      <c r="L153" s="29" t="s">
        <v>107</v>
      </c>
      <c r="M153" s="33">
        <v>2014</v>
      </c>
      <c r="N153" s="29" t="s">
        <v>109</v>
      </c>
      <c r="O153" s="29" t="s">
        <v>184</v>
      </c>
      <c r="P153" s="29" t="s">
        <v>118</v>
      </c>
      <c r="Q153" s="29" t="s">
        <v>118</v>
      </c>
      <c r="R153" s="32" t="s">
        <v>153</v>
      </c>
      <c r="S153" s="29" t="s">
        <v>106</v>
      </c>
      <c r="T153" t="str">
        <f>IF((OR(E153="Lead",E153="", E153="Unknown")),"Yes","No")</f>
        <v>No</v>
      </c>
      <c r="U153" t="str">
        <f>IF((OR(G153="Lead")),"Lead",IF((OR(K153="Lead")),"Lead",IF((OR((AND(G153="Galvanized Steel",F153="Yes")),(AND(G153="Galvanized Steel",F153="Unknown")),(AND(G153="Galvanized Steel",F153="")))),"GRR",IF((OR((AND(K153="Galvanized Steel",F153="Yes")),(AND(K153="Galvanized Steel",F153="Unknown")),(AND(K153="Galvanized Steel",F153="")))),"GRR",IF((OR((AND(K153="Galvanized Steel",H153="Yes")),(AND(K153="Galvanized Steel",H153="Unknown")),(AND(H153="Galvanized Steel",F153="")))),"GRR",IF((OR(G153="",G153="Unknown")),"Unknown",IF((OR(K153="",K153="Unknown")),"Unknown","Non-Lead")))))))</f>
        <v>Non-Lead</v>
      </c>
      <c r="V153" t="str">
        <f>IF((AND(N153="Single Family",U153="Lead")),"Tier 1",IF((AND(N153="Multi-Family",U153="Lead")),"Tier 2",IF(U153="GRR","Tier 3",IF(OR((AND(N153="Single Family",R153="Before 1989",OR(P153="Copper",Q153="Copper"))),(AND(N153="Single Family",OR(P153="Copper Pipe with Lead Solder",Q153="Copper Pipe with Lead Solder")))),"Tier 4","Tier 5"))))</f>
        <v>Tier 5</v>
      </c>
      <c r="W153" t="str">
        <f>IF((OR(U153="Lead",U153="GRR")),"Yes","No")</f>
        <v>No</v>
      </c>
      <c r="X153" t="str">
        <f>IF((OR(U153="Lead",U153="GRR")),"Yes",IF((OR(E153="Yes",E153="",E153="Unknown")),"Yes","No"))</f>
        <v>No</v>
      </c>
      <c r="Y153" t="str">
        <f>IF(X153="Yes", "Yes", "No")</f>
        <v>No</v>
      </c>
      <c r="Z153" s="29" t="s">
        <v>939</v>
      </c>
    </row>
    <row r="154" spans="1:26" ht="15.75" customHeight="1">
      <c r="A154" s="29" t="s">
        <v>101</v>
      </c>
      <c r="B154" s="30" t="s">
        <v>421</v>
      </c>
      <c r="C154" s="29" t="s">
        <v>422</v>
      </c>
      <c r="D154" s="29" t="s">
        <v>104</v>
      </c>
      <c r="E154" s="29" t="s">
        <v>105</v>
      </c>
      <c r="F154" s="29" t="s">
        <v>106</v>
      </c>
      <c r="G154" s="29" t="s">
        <v>104</v>
      </c>
      <c r="H154" s="29" t="s">
        <v>106</v>
      </c>
      <c r="I154" s="31" t="s">
        <v>107</v>
      </c>
      <c r="J154" s="6" t="s">
        <v>108</v>
      </c>
      <c r="K154" s="29" t="s">
        <v>104</v>
      </c>
      <c r="L154" s="29" t="s">
        <v>107</v>
      </c>
      <c r="M154" s="6" t="s">
        <v>108</v>
      </c>
      <c r="N154" s="29" t="s">
        <v>109</v>
      </c>
      <c r="O154" s="29" t="s">
        <v>108</v>
      </c>
      <c r="P154" s="29" t="s">
        <v>108</v>
      </c>
      <c r="Q154" s="29" t="s">
        <v>108</v>
      </c>
      <c r="R154" s="32" t="s">
        <v>108</v>
      </c>
      <c r="S154" s="29" t="s">
        <v>106</v>
      </c>
      <c r="T154" t="str">
        <f>IF((OR(E154="Lead",E154="", E154="Unknown")),"Yes","No")</f>
        <v>No</v>
      </c>
      <c r="U154" t="str">
        <f>IF((OR(G154="Lead")),"Lead",IF((OR(K154="Lead")),"Lead",IF((OR((AND(G154="Galvanized Steel",F154="Yes")),(AND(G154="Galvanized Steel",F154="Unknown")),(AND(G154="Galvanized Steel",F154="")))),"GRR",IF((OR((AND(K154="Galvanized Steel",F154="Yes")),(AND(K154="Galvanized Steel",F154="Unknown")),(AND(K154="Galvanized Steel",F154="")))),"GRR",IF((OR((AND(K154="Galvanized Steel",H154="Yes")),(AND(K154="Galvanized Steel",H154="Unknown")),(AND(H154="Galvanized Steel",F154="")))),"GRR",IF((OR(G154="",G154="Unknown")),"Unknown",IF((OR(K154="",K154="Unknown")),"Unknown","Non-Lead")))))))</f>
        <v>Non-Lead</v>
      </c>
      <c r="V154" t="str">
        <f>IF((AND(N154="Single Family",U154="Lead")),"Tier 1",IF((AND(N154="Multi-Family",U154="Lead")),"Tier 2",IF(U154="GRR","Tier 3",IF(OR((AND(N154="Single Family",R154="Before 1989",OR(P154="Copper",Q154="Copper"))),(AND(N154="Single Family",OR(P154="Copper Pipe with Lead Solder",Q154="Copper Pipe with Lead Solder")))),"Tier 4","Tier 5"))))</f>
        <v>Tier 5</v>
      </c>
      <c r="W154" t="str">
        <f>IF((OR(U154="Lead",U154="GRR")),"Yes","No")</f>
        <v>No</v>
      </c>
      <c r="X154" t="str">
        <f>IF((OR(U154="Lead",U154="GRR")),"Yes",IF((OR(E154="Yes",E154="",E154="Unknown")),"Yes","No"))</f>
        <v>No</v>
      </c>
      <c r="Y154" t="str">
        <f>IF(X154="Yes", "Yes", "No")</f>
        <v>No</v>
      </c>
      <c r="Z154" s="29" t="s">
        <v>939</v>
      </c>
    </row>
    <row r="155" spans="1:26" ht="15.75" customHeight="1">
      <c r="A155" s="29" t="s">
        <v>101</v>
      </c>
      <c r="B155" s="30" t="s">
        <v>423</v>
      </c>
      <c r="C155" s="29" t="s">
        <v>424</v>
      </c>
      <c r="D155" s="29" t="s">
        <v>104</v>
      </c>
      <c r="E155" s="29" t="s">
        <v>105</v>
      </c>
      <c r="F155" s="29" t="s">
        <v>106</v>
      </c>
      <c r="G155" s="29" t="s">
        <v>104</v>
      </c>
      <c r="H155" s="29" t="s">
        <v>106</v>
      </c>
      <c r="I155" s="31" t="s">
        <v>107</v>
      </c>
      <c r="J155" s="33">
        <v>1979</v>
      </c>
      <c r="K155" s="29" t="s">
        <v>104</v>
      </c>
      <c r="L155" s="29" t="s">
        <v>107</v>
      </c>
      <c r="M155" s="33">
        <v>1979</v>
      </c>
      <c r="N155" s="29" t="s">
        <v>109</v>
      </c>
      <c r="O155" s="29" t="s">
        <v>106</v>
      </c>
      <c r="P155" s="29" t="s">
        <v>104</v>
      </c>
      <c r="Q155" s="29" t="s">
        <v>104</v>
      </c>
      <c r="R155" s="32" t="s">
        <v>114</v>
      </c>
      <c r="S155" s="29" t="s">
        <v>106</v>
      </c>
      <c r="T155" t="str">
        <f>IF((OR(E155="Lead",E155="", E155="Unknown")),"Yes","No")</f>
        <v>No</v>
      </c>
      <c r="U155" t="str">
        <f>IF((OR(G155="Lead")),"Lead",IF((OR(K155="Lead")),"Lead",IF((OR((AND(G155="Galvanized Steel",F155="Yes")),(AND(G155="Galvanized Steel",F155="Unknown")),(AND(G155="Galvanized Steel",F155="")))),"GRR",IF((OR((AND(K155="Galvanized Steel",F155="Yes")),(AND(K155="Galvanized Steel",F155="Unknown")),(AND(K155="Galvanized Steel",F155="")))),"GRR",IF((OR((AND(K155="Galvanized Steel",H155="Yes")),(AND(K155="Galvanized Steel",H155="Unknown")),(AND(H155="Galvanized Steel",F155="")))),"GRR",IF((OR(G155="",G155="Unknown")),"Unknown",IF((OR(K155="",K155="Unknown")),"Unknown","Non-Lead")))))))</f>
        <v>Non-Lead</v>
      </c>
      <c r="V155" t="str">
        <f>IF((AND(N155="Single Family",U155="Lead")),"Tier 1",IF((AND(N155="Multi-Family",U155="Lead")),"Tier 2",IF(U155="GRR","Tier 3",IF(OR((AND(N155="Single Family",R155="Before 1989",OR(P155="Copper",Q155="Copper"))),(AND(N155="Single Family",OR(P155="Copper Pipe with Lead Solder",Q155="Copper Pipe with Lead Solder")))),"Tier 4","Tier 5"))))</f>
        <v>Tier 5</v>
      </c>
      <c r="W155" t="str">
        <f>IF((OR(U155="Lead",U155="GRR")),"Yes","No")</f>
        <v>No</v>
      </c>
      <c r="X155" t="str">
        <f>IF((OR(U155="Lead",U155="GRR")),"Yes",IF((OR(E155="Yes",E155="",E155="Unknown")),"Yes","No"))</f>
        <v>No</v>
      </c>
      <c r="Y155" t="str">
        <f>IF(X155="Yes", "Yes", "No")</f>
        <v>No</v>
      </c>
      <c r="Z155" s="29" t="s">
        <v>939</v>
      </c>
    </row>
    <row r="156" spans="1:26" ht="15.75" customHeight="1">
      <c r="A156" s="29" t="s">
        <v>101</v>
      </c>
      <c r="B156" s="30" t="s">
        <v>425</v>
      </c>
      <c r="C156" s="29" t="s">
        <v>426</v>
      </c>
      <c r="D156" s="29" t="s">
        <v>104</v>
      </c>
      <c r="E156" s="29" t="s">
        <v>105</v>
      </c>
      <c r="F156" s="29" t="s">
        <v>106</v>
      </c>
      <c r="G156" s="29" t="s">
        <v>104</v>
      </c>
      <c r="H156" s="29" t="s">
        <v>106</v>
      </c>
      <c r="I156" s="31" t="s">
        <v>107</v>
      </c>
      <c r="J156" s="6" t="s">
        <v>108</v>
      </c>
      <c r="K156" s="29" t="s">
        <v>104</v>
      </c>
      <c r="L156" s="29" t="s">
        <v>107</v>
      </c>
      <c r="M156" s="6" t="s">
        <v>108</v>
      </c>
      <c r="N156" s="29" t="s">
        <v>109</v>
      </c>
      <c r="O156" s="29" t="s">
        <v>108</v>
      </c>
      <c r="P156" s="29" t="s">
        <v>108</v>
      </c>
      <c r="Q156" s="29" t="s">
        <v>108</v>
      </c>
      <c r="R156" s="32" t="s">
        <v>108</v>
      </c>
      <c r="S156" s="29" t="s">
        <v>106</v>
      </c>
      <c r="T156" t="str">
        <f>IF((OR(E156="Lead",E156="", E156="Unknown")),"Yes","No")</f>
        <v>No</v>
      </c>
      <c r="U156" t="str">
        <f>IF((OR(G156="Lead")),"Lead",IF((OR(K156="Lead")),"Lead",IF((OR((AND(G156="Galvanized Steel",F156="Yes")),(AND(G156="Galvanized Steel",F156="Unknown")),(AND(G156="Galvanized Steel",F156="")))),"GRR",IF((OR((AND(K156="Galvanized Steel",F156="Yes")),(AND(K156="Galvanized Steel",F156="Unknown")),(AND(K156="Galvanized Steel",F156="")))),"GRR",IF((OR((AND(K156="Galvanized Steel",H156="Yes")),(AND(K156="Galvanized Steel",H156="Unknown")),(AND(H156="Galvanized Steel",F156="")))),"GRR",IF((OR(G156="",G156="Unknown")),"Unknown",IF((OR(K156="",K156="Unknown")),"Unknown","Non-Lead")))))))</f>
        <v>Non-Lead</v>
      </c>
      <c r="V156" t="str">
        <f>IF((AND(N156="Single Family",U156="Lead")),"Tier 1",IF((AND(N156="Multi-Family",U156="Lead")),"Tier 2",IF(U156="GRR","Tier 3",IF(OR((AND(N156="Single Family",R156="Before 1989",OR(P156="Copper",Q156="Copper"))),(AND(N156="Single Family",OR(P156="Copper Pipe with Lead Solder",Q156="Copper Pipe with Lead Solder")))),"Tier 4","Tier 5"))))</f>
        <v>Tier 5</v>
      </c>
      <c r="W156" t="str">
        <f>IF((OR(U156="Lead",U156="GRR")),"Yes","No")</f>
        <v>No</v>
      </c>
      <c r="X156" t="str">
        <f>IF((OR(U156="Lead",U156="GRR")),"Yes",IF((OR(E156="Yes",E156="",E156="Unknown")),"Yes","No"))</f>
        <v>No</v>
      </c>
      <c r="Y156" t="str">
        <f>IF(X156="Yes", "Yes", "No")</f>
        <v>No</v>
      </c>
      <c r="Z156" s="29" t="s">
        <v>939</v>
      </c>
    </row>
    <row r="157" spans="1:26" ht="15.75" customHeight="1">
      <c r="A157" s="29" t="s">
        <v>101</v>
      </c>
      <c r="B157" s="30" t="s">
        <v>427</v>
      </c>
      <c r="C157" s="29" t="s">
        <v>428</v>
      </c>
      <c r="D157" s="29" t="s">
        <v>104</v>
      </c>
      <c r="E157" s="29" t="s">
        <v>105</v>
      </c>
      <c r="F157" s="29" t="s">
        <v>106</v>
      </c>
      <c r="G157" s="29" t="s">
        <v>122</v>
      </c>
      <c r="H157" s="29" t="s">
        <v>106</v>
      </c>
      <c r="I157" s="31" t="s">
        <v>107</v>
      </c>
      <c r="J157" s="6" t="s">
        <v>108</v>
      </c>
      <c r="K157" s="29" t="s">
        <v>122</v>
      </c>
      <c r="L157" s="29" t="s">
        <v>107</v>
      </c>
      <c r="M157" s="6" t="s">
        <v>108</v>
      </c>
      <c r="N157" s="29" t="s">
        <v>109</v>
      </c>
      <c r="O157" s="29" t="s">
        <v>106</v>
      </c>
      <c r="P157" s="29" t="s">
        <v>118</v>
      </c>
      <c r="Q157" s="29" t="s">
        <v>104</v>
      </c>
      <c r="R157" s="32" t="s">
        <v>119</v>
      </c>
      <c r="S157" s="29" t="s">
        <v>106</v>
      </c>
      <c r="T157" t="str">
        <f>IF((OR(E157="Lead",E157="", E157="Unknown")),"Yes","No")</f>
        <v>No</v>
      </c>
      <c r="U157" t="str">
        <f>IF((OR(G157="Lead")),"Lead",IF((OR(K157="Lead")),"Lead",IF((OR((AND(G157="Galvanized Steel",F157="Yes")),(AND(G157="Galvanized Steel",F157="Unknown")),(AND(G157="Galvanized Steel",F157="")))),"GRR",IF((OR((AND(K157="Galvanized Steel",F157="Yes")),(AND(K157="Galvanized Steel",F157="Unknown")),(AND(K157="Galvanized Steel",F157="")))),"GRR",IF((OR((AND(K157="Galvanized Steel",H157="Yes")),(AND(K157="Galvanized Steel",H157="Unknown")),(AND(H157="Galvanized Steel",F157="")))),"GRR",IF((OR(G157="",G157="Unknown")),"Unknown",IF((OR(K157="",K157="Unknown")),"Unknown","Non-Lead")))))))</f>
        <v>Non-Lead</v>
      </c>
      <c r="V157" t="str">
        <f>IF((AND(N157="Single Family",U157="Lead")),"Tier 1",IF((AND(N157="Multi-Family",U157="Lead")),"Tier 2",IF(U157="GRR","Tier 3",IF(OR((AND(N157="Single Family",R157="Before 1989",OR(P157="Copper",Q157="Copper"))),(AND(N157="Single Family",OR(P157="Copper Pipe with Lead Solder",Q157="Copper Pipe with Lead Solder")))),"Tier 4","Tier 5"))))</f>
        <v>Tier 5</v>
      </c>
      <c r="W157" t="str">
        <f>IF((OR(U157="Lead",U157="GRR")),"Yes","No")</f>
        <v>No</v>
      </c>
      <c r="X157" t="str">
        <f>IF((OR(U157="Lead",U157="GRR")),"Yes",IF((OR(E157="Yes",E157="",E157="Unknown")),"Yes","No"))</f>
        <v>No</v>
      </c>
      <c r="Y157" t="str">
        <f>IF(X157="Yes", "Yes", "No")</f>
        <v>No</v>
      </c>
      <c r="Z157" s="29" t="s">
        <v>939</v>
      </c>
    </row>
    <row r="158" spans="1:26" ht="15.75" customHeight="1">
      <c r="A158" s="29" t="s">
        <v>101</v>
      </c>
      <c r="B158" s="30" t="s">
        <v>429</v>
      </c>
      <c r="C158" s="29" t="s">
        <v>430</v>
      </c>
      <c r="D158" s="29" t="s">
        <v>104</v>
      </c>
      <c r="E158" s="29" t="s">
        <v>105</v>
      </c>
      <c r="F158" s="29" t="s">
        <v>106</v>
      </c>
      <c r="G158" s="29" t="s">
        <v>104</v>
      </c>
      <c r="H158" s="29" t="s">
        <v>106</v>
      </c>
      <c r="I158" s="31" t="s">
        <v>107</v>
      </c>
      <c r="J158" s="6" t="s">
        <v>108</v>
      </c>
      <c r="K158" s="29" t="s">
        <v>104</v>
      </c>
      <c r="L158" s="29" t="s">
        <v>107</v>
      </c>
      <c r="M158" s="6" t="s">
        <v>108</v>
      </c>
      <c r="N158" s="29" t="s">
        <v>109</v>
      </c>
      <c r="O158" s="29" t="s">
        <v>108</v>
      </c>
      <c r="P158" s="29" t="s">
        <v>108</v>
      </c>
      <c r="Q158" s="29" t="s">
        <v>108</v>
      </c>
      <c r="R158" s="32" t="s">
        <v>108</v>
      </c>
      <c r="S158" s="29" t="s">
        <v>106</v>
      </c>
      <c r="T158" t="str">
        <f>IF((OR(E158="Lead",E158="", E158="Unknown")),"Yes","No")</f>
        <v>No</v>
      </c>
      <c r="U158" t="str">
        <f>IF((OR(G158="Lead")),"Lead",IF((OR(K158="Lead")),"Lead",IF((OR((AND(G158="Galvanized Steel",F158="Yes")),(AND(G158="Galvanized Steel",F158="Unknown")),(AND(G158="Galvanized Steel",F158="")))),"GRR",IF((OR((AND(K158="Galvanized Steel",F158="Yes")),(AND(K158="Galvanized Steel",F158="Unknown")),(AND(K158="Galvanized Steel",F158="")))),"GRR",IF((OR((AND(K158="Galvanized Steel",H158="Yes")),(AND(K158="Galvanized Steel",H158="Unknown")),(AND(H158="Galvanized Steel",F158="")))),"GRR",IF((OR(G158="",G158="Unknown")),"Unknown",IF((OR(K158="",K158="Unknown")),"Unknown","Non-Lead")))))))</f>
        <v>Non-Lead</v>
      </c>
      <c r="V158" t="str">
        <f>IF((AND(N158="Single Family",U158="Lead")),"Tier 1",IF((AND(N158="Multi-Family",U158="Lead")),"Tier 2",IF(U158="GRR","Tier 3",IF(OR((AND(N158="Single Family",R158="Before 1989",OR(P158="Copper",Q158="Copper"))),(AND(N158="Single Family",OR(P158="Copper Pipe with Lead Solder",Q158="Copper Pipe with Lead Solder")))),"Tier 4","Tier 5"))))</f>
        <v>Tier 5</v>
      </c>
      <c r="W158" t="str">
        <f>IF((OR(U158="Lead",U158="GRR")),"Yes","No")</f>
        <v>No</v>
      </c>
      <c r="X158" t="str">
        <f>IF((OR(U158="Lead",U158="GRR")),"Yes",IF((OR(E158="Yes",E158="",E158="Unknown")),"Yes","No"))</f>
        <v>No</v>
      </c>
      <c r="Y158" t="str">
        <f>IF(X158="Yes", "Yes", "No")</f>
        <v>No</v>
      </c>
      <c r="Z158" s="29" t="s">
        <v>939</v>
      </c>
    </row>
    <row r="159" spans="1:26" ht="15.75" customHeight="1">
      <c r="A159" s="29" t="s">
        <v>101</v>
      </c>
      <c r="B159" s="30" t="s">
        <v>431</v>
      </c>
      <c r="C159" s="29" t="s">
        <v>432</v>
      </c>
      <c r="D159" s="29" t="s">
        <v>104</v>
      </c>
      <c r="E159" s="29" t="s">
        <v>105</v>
      </c>
      <c r="F159" s="29" t="s">
        <v>106</v>
      </c>
      <c r="G159" s="29" t="s">
        <v>104</v>
      </c>
      <c r="H159" s="29" t="s">
        <v>106</v>
      </c>
      <c r="I159" s="31" t="s">
        <v>107</v>
      </c>
      <c r="J159" s="6" t="s">
        <v>108</v>
      </c>
      <c r="K159" s="29" t="s">
        <v>104</v>
      </c>
      <c r="L159" s="29" t="s">
        <v>107</v>
      </c>
      <c r="M159" s="6" t="s">
        <v>108</v>
      </c>
      <c r="N159" s="29" t="s">
        <v>109</v>
      </c>
      <c r="O159" s="29" t="s">
        <v>108</v>
      </c>
      <c r="P159" s="29" t="s">
        <v>108</v>
      </c>
      <c r="Q159" s="29" t="s">
        <v>108</v>
      </c>
      <c r="R159" s="32" t="s">
        <v>108</v>
      </c>
      <c r="S159" s="29" t="s">
        <v>106</v>
      </c>
      <c r="T159" t="str">
        <f>IF((OR(E159="Lead",E159="", E159="Unknown")),"Yes","No")</f>
        <v>No</v>
      </c>
      <c r="U159" t="str">
        <f>IF((OR(G159="Lead")),"Lead",IF((OR(K159="Lead")),"Lead",IF((OR((AND(G159="Galvanized Steel",F159="Yes")),(AND(G159="Galvanized Steel",F159="Unknown")),(AND(G159="Galvanized Steel",F159="")))),"GRR",IF((OR((AND(K159="Galvanized Steel",F159="Yes")),(AND(K159="Galvanized Steel",F159="Unknown")),(AND(K159="Galvanized Steel",F159="")))),"GRR",IF((OR((AND(K159="Galvanized Steel",H159="Yes")),(AND(K159="Galvanized Steel",H159="Unknown")),(AND(H159="Galvanized Steel",F159="")))),"GRR",IF((OR(G159="",G159="Unknown")),"Unknown",IF((OR(K159="",K159="Unknown")),"Unknown","Non-Lead")))))))</f>
        <v>Non-Lead</v>
      </c>
      <c r="V159" t="str">
        <f>IF((AND(N159="Single Family",U159="Lead")),"Tier 1",IF((AND(N159="Multi-Family",U159="Lead")),"Tier 2",IF(U159="GRR","Tier 3",IF(OR((AND(N159="Single Family",R159="Before 1989",OR(P159="Copper",Q159="Copper"))),(AND(N159="Single Family",OR(P159="Copper Pipe with Lead Solder",Q159="Copper Pipe with Lead Solder")))),"Tier 4","Tier 5"))))</f>
        <v>Tier 5</v>
      </c>
      <c r="W159" t="str">
        <f>IF((OR(U159="Lead",U159="GRR")),"Yes","No")</f>
        <v>No</v>
      </c>
      <c r="X159" t="str">
        <f>IF((OR(U159="Lead",U159="GRR")),"Yes",IF((OR(E159="Yes",E159="",E159="Unknown")),"Yes","No"))</f>
        <v>No</v>
      </c>
      <c r="Y159" t="str">
        <f>IF(X159="Yes", "Yes", "No")</f>
        <v>No</v>
      </c>
      <c r="Z159" s="29" t="s">
        <v>939</v>
      </c>
    </row>
    <row r="160" spans="1:26" ht="15.75" customHeight="1">
      <c r="A160" s="29" t="s">
        <v>101</v>
      </c>
      <c r="B160" s="30" t="s">
        <v>433</v>
      </c>
      <c r="C160" s="29" t="s">
        <v>434</v>
      </c>
      <c r="D160" s="29" t="s">
        <v>104</v>
      </c>
      <c r="E160" s="29" t="s">
        <v>105</v>
      </c>
      <c r="F160" s="29" t="s">
        <v>106</v>
      </c>
      <c r="G160" s="29" t="s">
        <v>104</v>
      </c>
      <c r="H160" s="29" t="s">
        <v>106</v>
      </c>
      <c r="I160" s="31" t="s">
        <v>107</v>
      </c>
      <c r="J160" s="33">
        <v>2005</v>
      </c>
      <c r="K160" s="29" t="s">
        <v>104</v>
      </c>
      <c r="L160" s="29" t="s">
        <v>107</v>
      </c>
      <c r="M160" s="33">
        <v>2005</v>
      </c>
      <c r="N160" s="29" t="s">
        <v>109</v>
      </c>
      <c r="O160" s="29" t="s">
        <v>106</v>
      </c>
      <c r="P160" s="29" t="s">
        <v>104</v>
      </c>
      <c r="Q160" s="29" t="s">
        <v>104</v>
      </c>
      <c r="R160" s="32" t="s">
        <v>119</v>
      </c>
      <c r="S160" s="29" t="s">
        <v>106</v>
      </c>
      <c r="T160" t="str">
        <f>IF((OR(E160="Lead",E160="", E160="Unknown")),"Yes","No")</f>
        <v>No</v>
      </c>
      <c r="U160" t="str">
        <f>IF((OR(G160="Lead")),"Lead",IF((OR(K160="Lead")),"Lead",IF((OR((AND(G160="Galvanized Steel",F160="Yes")),(AND(G160="Galvanized Steel",F160="Unknown")),(AND(G160="Galvanized Steel",F160="")))),"GRR",IF((OR((AND(K160="Galvanized Steel",F160="Yes")),(AND(K160="Galvanized Steel",F160="Unknown")),(AND(K160="Galvanized Steel",F160="")))),"GRR",IF((OR((AND(K160="Galvanized Steel",H160="Yes")),(AND(K160="Galvanized Steel",H160="Unknown")),(AND(H160="Galvanized Steel",F160="")))),"GRR",IF((OR(G160="",G160="Unknown")),"Unknown",IF((OR(K160="",K160="Unknown")),"Unknown","Non-Lead")))))))</f>
        <v>Non-Lead</v>
      </c>
      <c r="V160" t="str">
        <f>IF((AND(N160="Single Family",U160="Lead")),"Tier 1",IF((AND(N160="Multi-Family",U160="Lead")),"Tier 2",IF(U160="GRR","Tier 3",IF(OR((AND(N160="Single Family",R160="Before 1989",OR(P160="Copper",Q160="Copper"))),(AND(N160="Single Family",OR(P160="Copper Pipe with Lead Solder",Q160="Copper Pipe with Lead Solder")))),"Tier 4","Tier 5"))))</f>
        <v>Tier 5</v>
      </c>
      <c r="W160" t="str">
        <f>IF((OR(U160="Lead",U160="GRR")),"Yes","No")</f>
        <v>No</v>
      </c>
      <c r="X160" t="str">
        <f>IF((OR(U160="Lead",U160="GRR")),"Yes",IF((OR(E160="Yes",E160="",E160="Unknown")),"Yes","No"))</f>
        <v>No</v>
      </c>
      <c r="Y160" t="str">
        <f>IF(X160="Yes", "Yes", "No")</f>
        <v>No</v>
      </c>
      <c r="Z160" s="29" t="s">
        <v>939</v>
      </c>
    </row>
    <row r="161" spans="1:26" ht="15.75" customHeight="1">
      <c r="A161" s="29" t="s">
        <v>101</v>
      </c>
      <c r="B161" s="30" t="s">
        <v>435</v>
      </c>
      <c r="C161" s="29" t="s">
        <v>436</v>
      </c>
      <c r="D161" s="29" t="s">
        <v>104</v>
      </c>
      <c r="E161" s="29" t="s">
        <v>105</v>
      </c>
      <c r="F161" s="29" t="s">
        <v>106</v>
      </c>
      <c r="G161" s="29" t="s">
        <v>104</v>
      </c>
      <c r="H161" s="29" t="s">
        <v>106</v>
      </c>
      <c r="I161" s="31" t="s">
        <v>107</v>
      </c>
      <c r="J161" s="6" t="s">
        <v>108</v>
      </c>
      <c r="K161" s="29" t="s">
        <v>104</v>
      </c>
      <c r="L161" s="29" t="s">
        <v>107</v>
      </c>
      <c r="M161" s="6" t="s">
        <v>108</v>
      </c>
      <c r="N161" s="29" t="s">
        <v>109</v>
      </c>
      <c r="O161" s="29" t="s">
        <v>108</v>
      </c>
      <c r="P161" s="29" t="s">
        <v>108</v>
      </c>
      <c r="Q161" s="29" t="s">
        <v>108</v>
      </c>
      <c r="R161" s="32" t="s">
        <v>108</v>
      </c>
      <c r="S161" s="29" t="s">
        <v>106</v>
      </c>
      <c r="T161" t="str">
        <f>IF((OR(E161="Lead",E161="", E161="Unknown")),"Yes","No")</f>
        <v>No</v>
      </c>
      <c r="U161" t="str">
        <f>IF((OR(G161="Lead")),"Lead",IF((OR(K161="Lead")),"Lead",IF((OR((AND(G161="Galvanized Steel",F161="Yes")),(AND(G161="Galvanized Steel",F161="Unknown")),(AND(G161="Galvanized Steel",F161="")))),"GRR",IF((OR((AND(K161="Galvanized Steel",F161="Yes")),(AND(K161="Galvanized Steel",F161="Unknown")),(AND(K161="Galvanized Steel",F161="")))),"GRR",IF((OR((AND(K161="Galvanized Steel",H161="Yes")),(AND(K161="Galvanized Steel",H161="Unknown")),(AND(H161="Galvanized Steel",F161="")))),"GRR",IF((OR(G161="",G161="Unknown")),"Unknown",IF((OR(K161="",K161="Unknown")),"Unknown","Non-Lead")))))))</f>
        <v>Non-Lead</v>
      </c>
      <c r="V161" t="str">
        <f>IF((AND(N161="Single Family",U161="Lead")),"Tier 1",IF((AND(N161="Multi-Family",U161="Lead")),"Tier 2",IF(U161="GRR","Tier 3",IF(OR((AND(N161="Single Family",R161="Before 1989",OR(P161="Copper",Q161="Copper"))),(AND(N161="Single Family",OR(P161="Copper Pipe with Lead Solder",Q161="Copper Pipe with Lead Solder")))),"Tier 4","Tier 5"))))</f>
        <v>Tier 5</v>
      </c>
      <c r="W161" t="str">
        <f>IF((OR(U161="Lead",U161="GRR")),"Yes","No")</f>
        <v>No</v>
      </c>
      <c r="X161" t="str">
        <f>IF((OR(U161="Lead",U161="GRR")),"Yes",IF((OR(E161="Yes",E161="",E161="Unknown")),"Yes","No"))</f>
        <v>No</v>
      </c>
      <c r="Y161" t="str">
        <f>IF(X161="Yes", "Yes", "No")</f>
        <v>No</v>
      </c>
      <c r="Z161" s="29" t="s">
        <v>939</v>
      </c>
    </row>
    <row r="162" spans="1:26" ht="15.75" customHeight="1">
      <c r="A162" s="29" t="s">
        <v>101</v>
      </c>
      <c r="B162" s="30" t="s">
        <v>437</v>
      </c>
      <c r="C162" s="29" t="s">
        <v>438</v>
      </c>
      <c r="D162" s="29" t="s">
        <v>104</v>
      </c>
      <c r="E162" s="29" t="s">
        <v>105</v>
      </c>
      <c r="F162" s="29" t="s">
        <v>106</v>
      </c>
      <c r="G162" s="29" t="s">
        <v>104</v>
      </c>
      <c r="H162" s="29" t="s">
        <v>106</v>
      </c>
      <c r="I162" s="31" t="s">
        <v>107</v>
      </c>
      <c r="J162" s="33">
        <v>1994</v>
      </c>
      <c r="K162" s="29" t="s">
        <v>104</v>
      </c>
      <c r="L162" s="29" t="s">
        <v>107</v>
      </c>
      <c r="M162" s="33">
        <v>1994</v>
      </c>
      <c r="N162" s="29" t="s">
        <v>109</v>
      </c>
      <c r="O162" s="29" t="s">
        <v>106</v>
      </c>
      <c r="P162" s="29" t="s">
        <v>118</v>
      </c>
      <c r="Q162" s="29" t="s">
        <v>118</v>
      </c>
      <c r="R162" s="32" t="s">
        <v>119</v>
      </c>
      <c r="S162" s="29" t="s">
        <v>106</v>
      </c>
      <c r="T162" t="str">
        <f>IF((OR(E162="Lead",E162="", E162="Unknown")),"Yes","No")</f>
        <v>No</v>
      </c>
      <c r="U162" t="str">
        <f>IF((OR(G162="Lead")),"Lead",IF((OR(K162="Lead")),"Lead",IF((OR((AND(G162="Galvanized Steel",F162="Yes")),(AND(G162="Galvanized Steel",F162="Unknown")),(AND(G162="Galvanized Steel",F162="")))),"GRR",IF((OR((AND(K162="Galvanized Steel",F162="Yes")),(AND(K162="Galvanized Steel",F162="Unknown")),(AND(K162="Galvanized Steel",F162="")))),"GRR",IF((OR((AND(K162="Galvanized Steel",H162="Yes")),(AND(K162="Galvanized Steel",H162="Unknown")),(AND(H162="Galvanized Steel",F162="")))),"GRR",IF((OR(G162="",G162="Unknown")),"Unknown",IF((OR(K162="",K162="Unknown")),"Unknown","Non-Lead")))))))</f>
        <v>Non-Lead</v>
      </c>
      <c r="V162" t="str">
        <f>IF((AND(N162="Single Family",U162="Lead")),"Tier 1",IF((AND(N162="Multi-Family",U162="Lead")),"Tier 2",IF(U162="GRR","Tier 3",IF(OR((AND(N162="Single Family",R162="Before 1989",OR(P162="Copper",Q162="Copper"))),(AND(N162="Single Family",OR(P162="Copper Pipe with Lead Solder",Q162="Copper Pipe with Lead Solder")))),"Tier 4","Tier 5"))))</f>
        <v>Tier 5</v>
      </c>
      <c r="W162" t="str">
        <f>IF((OR(U162="Lead",U162="GRR")),"Yes","No")</f>
        <v>No</v>
      </c>
      <c r="X162" t="str">
        <f>IF((OR(U162="Lead",U162="GRR")),"Yes",IF((OR(E162="Yes",E162="",E162="Unknown")),"Yes","No"))</f>
        <v>No</v>
      </c>
      <c r="Y162" t="str">
        <f>IF(X162="Yes", "Yes", "No")</f>
        <v>No</v>
      </c>
      <c r="Z162" s="29" t="s">
        <v>939</v>
      </c>
    </row>
    <row r="163" spans="1:26" ht="15.75" customHeight="1">
      <c r="A163" s="29" t="s">
        <v>101</v>
      </c>
      <c r="B163" s="30" t="s">
        <v>439</v>
      </c>
      <c r="C163" s="29" t="s">
        <v>440</v>
      </c>
      <c r="D163" s="29" t="s">
        <v>104</v>
      </c>
      <c r="E163" s="29" t="s">
        <v>105</v>
      </c>
      <c r="F163" s="29" t="s">
        <v>106</v>
      </c>
      <c r="G163" s="29" t="s">
        <v>104</v>
      </c>
      <c r="H163" s="29" t="s">
        <v>106</v>
      </c>
      <c r="I163" s="31" t="s">
        <v>107</v>
      </c>
      <c r="J163" s="33">
        <v>1977</v>
      </c>
      <c r="K163" s="29" t="s">
        <v>104</v>
      </c>
      <c r="L163" s="29" t="s">
        <v>127</v>
      </c>
      <c r="M163" s="33">
        <v>1977</v>
      </c>
      <c r="N163" s="29" t="s">
        <v>225</v>
      </c>
      <c r="O163" s="29" t="s">
        <v>106</v>
      </c>
      <c r="P163" s="29" t="s">
        <v>104</v>
      </c>
      <c r="Q163" s="29" t="s">
        <v>104</v>
      </c>
      <c r="R163" s="32" t="s">
        <v>114</v>
      </c>
      <c r="S163" s="29" t="s">
        <v>106</v>
      </c>
      <c r="T163" t="str">
        <f>IF((OR(E163="Lead",E163="", E163="Unknown")),"Yes","No")</f>
        <v>No</v>
      </c>
      <c r="U163" t="str">
        <f>IF((OR(G163="Lead")),"Lead",IF((OR(K163="Lead")),"Lead",IF((OR((AND(G163="Galvanized Steel",F163="Yes")),(AND(G163="Galvanized Steel",F163="Unknown")),(AND(G163="Galvanized Steel",F163="")))),"GRR",IF((OR((AND(K163="Galvanized Steel",F163="Yes")),(AND(K163="Galvanized Steel",F163="Unknown")),(AND(K163="Galvanized Steel",F163="")))),"GRR",IF((OR((AND(K163="Galvanized Steel",H163="Yes")),(AND(K163="Galvanized Steel",H163="Unknown")),(AND(H163="Galvanized Steel",F163="")))),"GRR",IF((OR(G163="",G163="Unknown")),"Unknown",IF((OR(K163="",K163="Unknown")),"Unknown","Non-Lead")))))))</f>
        <v>Non-Lead</v>
      </c>
      <c r="V163" t="str">
        <f>IF((AND(N163="Single Family",U163="Lead")),"Tier 1",IF((AND(N163="Multi-Family",U163="Lead")),"Tier 2",IF(U163="GRR","Tier 3",IF(OR((AND(N163="Single Family",R163="Before 1989",OR(P163="Copper",Q163="Copper"))),(AND(N163="Single Family",OR(P163="Copper Pipe with Lead Solder",Q163="Copper Pipe with Lead Solder")))),"Tier 4","Tier 5"))))</f>
        <v>Tier 5</v>
      </c>
      <c r="W163" t="str">
        <f>IF((OR(U163="Lead",U163="GRR")),"Yes","No")</f>
        <v>No</v>
      </c>
      <c r="X163" t="str">
        <f>IF((OR(U163="Lead",U163="GRR")),"Yes",IF((OR(E163="Yes",E163="",E163="Unknown")),"Yes","No"))</f>
        <v>No</v>
      </c>
      <c r="Y163" t="str">
        <f>IF(X163="Yes", "Yes", "No")</f>
        <v>No</v>
      </c>
      <c r="Z163" s="29" t="s">
        <v>939</v>
      </c>
    </row>
    <row r="164" spans="1:26" ht="15.75" customHeight="1">
      <c r="A164" s="29" t="s">
        <v>101</v>
      </c>
      <c r="B164" s="30" t="s">
        <v>441</v>
      </c>
      <c r="C164" s="29" t="s">
        <v>442</v>
      </c>
      <c r="D164" s="29" t="s">
        <v>104</v>
      </c>
      <c r="E164" s="29" t="s">
        <v>105</v>
      </c>
      <c r="F164" s="29" t="s">
        <v>106</v>
      </c>
      <c r="G164" s="29" t="s">
        <v>104</v>
      </c>
      <c r="H164" s="29" t="s">
        <v>106</v>
      </c>
      <c r="I164" s="31" t="s">
        <v>107</v>
      </c>
      <c r="J164" s="33">
        <v>2022</v>
      </c>
      <c r="K164" s="29" t="s">
        <v>104</v>
      </c>
      <c r="L164" s="29" t="s">
        <v>107</v>
      </c>
      <c r="M164" s="33">
        <v>2022</v>
      </c>
      <c r="N164" s="29" t="s">
        <v>109</v>
      </c>
      <c r="O164" s="29" t="s">
        <v>106</v>
      </c>
      <c r="P164" s="29" t="s">
        <v>104</v>
      </c>
      <c r="Q164" s="29" t="s">
        <v>104</v>
      </c>
      <c r="R164" s="32" t="s">
        <v>153</v>
      </c>
      <c r="S164" s="29" t="s">
        <v>106</v>
      </c>
      <c r="T164" t="str">
        <f>IF((OR(E164="Lead",E164="", E164="Unknown")),"Yes","No")</f>
        <v>No</v>
      </c>
      <c r="U164" t="str">
        <f>IF((OR(G164="Lead")),"Lead",IF((OR(K164="Lead")),"Lead",IF((OR((AND(G164="Galvanized Steel",F164="Yes")),(AND(G164="Galvanized Steel",F164="Unknown")),(AND(G164="Galvanized Steel",F164="")))),"GRR",IF((OR((AND(K164="Galvanized Steel",F164="Yes")),(AND(K164="Galvanized Steel",F164="Unknown")),(AND(K164="Galvanized Steel",F164="")))),"GRR",IF((OR((AND(K164="Galvanized Steel",H164="Yes")),(AND(K164="Galvanized Steel",H164="Unknown")),(AND(H164="Galvanized Steel",F164="")))),"GRR",IF((OR(G164="",G164="Unknown")),"Unknown",IF((OR(K164="",K164="Unknown")),"Unknown","Non-Lead")))))))</f>
        <v>Non-Lead</v>
      </c>
      <c r="V164" t="str">
        <f>IF((AND(N164="Single Family",U164="Lead")),"Tier 1",IF((AND(N164="Multi-Family",U164="Lead")),"Tier 2",IF(U164="GRR","Tier 3",IF(OR((AND(N164="Single Family",R164="Before 1989",OR(P164="Copper",Q164="Copper"))),(AND(N164="Single Family",OR(P164="Copper Pipe with Lead Solder",Q164="Copper Pipe with Lead Solder")))),"Tier 4","Tier 5"))))</f>
        <v>Tier 5</v>
      </c>
      <c r="W164" t="str">
        <f>IF((OR(U164="Lead",U164="GRR")),"Yes","No")</f>
        <v>No</v>
      </c>
      <c r="X164" t="str">
        <f>IF((OR(U164="Lead",U164="GRR")),"Yes",IF((OR(E164="Yes",E164="",E164="Unknown")),"Yes","No"))</f>
        <v>No</v>
      </c>
      <c r="Y164" t="str">
        <f>IF(X164="Yes", "Yes", "No")</f>
        <v>No</v>
      </c>
      <c r="Z164" s="29" t="s">
        <v>939</v>
      </c>
    </row>
    <row r="165" spans="1:26" ht="15.75" customHeight="1">
      <c r="A165" s="29" t="s">
        <v>101</v>
      </c>
      <c r="B165" s="30" t="s">
        <v>443</v>
      </c>
      <c r="C165" s="29" t="s">
        <v>444</v>
      </c>
      <c r="D165" s="29" t="s">
        <v>104</v>
      </c>
      <c r="E165" s="29" t="s">
        <v>105</v>
      </c>
      <c r="F165" s="29" t="s">
        <v>106</v>
      </c>
      <c r="G165" s="29" t="s">
        <v>104</v>
      </c>
      <c r="H165" s="29" t="s">
        <v>106</v>
      </c>
      <c r="I165" s="31" t="s">
        <v>107</v>
      </c>
      <c r="J165" s="6" t="s">
        <v>108</v>
      </c>
      <c r="K165" s="29" t="s">
        <v>104</v>
      </c>
      <c r="L165" s="29" t="s">
        <v>107</v>
      </c>
      <c r="M165" s="6" t="s">
        <v>108</v>
      </c>
      <c r="N165" s="29" t="s">
        <v>132</v>
      </c>
      <c r="O165" s="29" t="s">
        <v>108</v>
      </c>
      <c r="P165" s="29" t="s">
        <v>108</v>
      </c>
      <c r="Q165" s="29" t="s">
        <v>108</v>
      </c>
      <c r="R165" s="32" t="s">
        <v>108</v>
      </c>
      <c r="S165" s="29" t="s">
        <v>106</v>
      </c>
      <c r="T165" t="str">
        <f>IF((OR(E165="Lead",E165="", E165="Unknown")),"Yes","No")</f>
        <v>No</v>
      </c>
      <c r="U165" t="str">
        <f>IF((OR(G165="Lead")),"Lead",IF((OR(K165="Lead")),"Lead",IF((OR((AND(G165="Galvanized Steel",F165="Yes")),(AND(G165="Galvanized Steel",F165="Unknown")),(AND(G165="Galvanized Steel",F165="")))),"GRR",IF((OR((AND(K165="Galvanized Steel",F165="Yes")),(AND(K165="Galvanized Steel",F165="Unknown")),(AND(K165="Galvanized Steel",F165="")))),"GRR",IF((OR((AND(K165="Galvanized Steel",H165="Yes")),(AND(K165="Galvanized Steel",H165="Unknown")),(AND(H165="Galvanized Steel",F165="")))),"GRR",IF((OR(G165="",G165="Unknown")),"Unknown",IF((OR(K165="",K165="Unknown")),"Unknown","Non-Lead")))))))</f>
        <v>Non-Lead</v>
      </c>
      <c r="V165" t="str">
        <f>IF((AND(N165="Single Family",U165="Lead")),"Tier 1",IF((AND(N165="Multi-Family",U165="Lead")),"Tier 2",IF(U165="GRR","Tier 3",IF(OR((AND(N165="Single Family",R165="Before 1989",OR(P165="Copper",Q165="Copper"))),(AND(N165="Single Family",OR(P165="Copper Pipe with Lead Solder",Q165="Copper Pipe with Lead Solder")))),"Tier 4","Tier 5"))))</f>
        <v>Tier 5</v>
      </c>
      <c r="W165" t="str">
        <f>IF((OR(U165="Lead",U165="GRR")),"Yes","No")</f>
        <v>No</v>
      </c>
      <c r="X165" t="str">
        <f>IF((OR(U165="Lead",U165="GRR")),"Yes",IF((OR(E165="Yes",E165="",E165="Unknown")),"Yes","No"))</f>
        <v>No</v>
      </c>
      <c r="Y165" t="str">
        <f>IF(X165="Yes", "Yes", "No")</f>
        <v>No</v>
      </c>
      <c r="Z165" s="29" t="s">
        <v>939</v>
      </c>
    </row>
    <row r="166" spans="1:26" ht="15.75" customHeight="1">
      <c r="A166" s="29" t="s">
        <v>101</v>
      </c>
      <c r="B166" s="30" t="s">
        <v>445</v>
      </c>
      <c r="C166" s="29" t="s">
        <v>446</v>
      </c>
      <c r="D166" s="29" t="s">
        <v>104</v>
      </c>
      <c r="E166" s="29" t="s">
        <v>105</v>
      </c>
      <c r="F166" s="29" t="s">
        <v>106</v>
      </c>
      <c r="G166" s="29" t="s">
        <v>104</v>
      </c>
      <c r="H166" s="29" t="s">
        <v>106</v>
      </c>
      <c r="I166" s="31" t="s">
        <v>107</v>
      </c>
      <c r="J166" s="6" t="s">
        <v>108</v>
      </c>
      <c r="K166" s="29" t="s">
        <v>104</v>
      </c>
      <c r="L166" s="29" t="s">
        <v>107</v>
      </c>
      <c r="M166" s="6" t="s">
        <v>108</v>
      </c>
      <c r="N166" s="29" t="s">
        <v>132</v>
      </c>
      <c r="O166" s="29" t="s">
        <v>108</v>
      </c>
      <c r="P166" s="29" t="s">
        <v>108</v>
      </c>
      <c r="Q166" s="29" t="s">
        <v>108</v>
      </c>
      <c r="R166" s="32" t="s">
        <v>108</v>
      </c>
      <c r="S166" s="29" t="s">
        <v>106</v>
      </c>
      <c r="T166" t="str">
        <f>IF((OR(E166="Lead",E166="", E166="Unknown")),"Yes","No")</f>
        <v>No</v>
      </c>
      <c r="U166" t="str">
        <f>IF((OR(G166="Lead")),"Lead",IF((OR(K166="Lead")),"Lead",IF((OR((AND(G166="Galvanized Steel",F166="Yes")),(AND(G166="Galvanized Steel",F166="Unknown")),(AND(G166="Galvanized Steel",F166="")))),"GRR",IF((OR((AND(K166="Galvanized Steel",F166="Yes")),(AND(K166="Galvanized Steel",F166="Unknown")),(AND(K166="Galvanized Steel",F166="")))),"GRR",IF((OR((AND(K166="Galvanized Steel",H166="Yes")),(AND(K166="Galvanized Steel",H166="Unknown")),(AND(H166="Galvanized Steel",F166="")))),"GRR",IF((OR(G166="",G166="Unknown")),"Unknown",IF((OR(K166="",K166="Unknown")),"Unknown","Non-Lead")))))))</f>
        <v>Non-Lead</v>
      </c>
      <c r="V166" t="str">
        <f>IF((AND(N166="Single Family",U166="Lead")),"Tier 1",IF((AND(N166="Multi-Family",U166="Lead")),"Tier 2",IF(U166="GRR","Tier 3",IF(OR((AND(N166="Single Family",R166="Before 1989",OR(P166="Copper",Q166="Copper"))),(AND(N166="Single Family",OR(P166="Copper Pipe with Lead Solder",Q166="Copper Pipe with Lead Solder")))),"Tier 4","Tier 5"))))</f>
        <v>Tier 5</v>
      </c>
      <c r="W166" t="str">
        <f>IF((OR(U166="Lead",U166="GRR")),"Yes","No")</f>
        <v>No</v>
      </c>
      <c r="X166" t="str">
        <f>IF((OR(U166="Lead",U166="GRR")),"Yes",IF((OR(E166="Yes",E166="",E166="Unknown")),"Yes","No"))</f>
        <v>No</v>
      </c>
      <c r="Y166" t="str">
        <f>IF(X166="Yes", "Yes", "No")</f>
        <v>No</v>
      </c>
      <c r="Z166" s="29" t="s">
        <v>939</v>
      </c>
    </row>
    <row r="167" spans="1:26" ht="15.75" customHeight="1">
      <c r="A167" s="29" t="s">
        <v>101</v>
      </c>
      <c r="B167" s="30" t="s">
        <v>447</v>
      </c>
      <c r="C167" s="29" t="s">
        <v>446</v>
      </c>
      <c r="D167" s="29" t="s">
        <v>104</v>
      </c>
      <c r="E167" s="29" t="s">
        <v>105</v>
      </c>
      <c r="F167" s="29" t="s">
        <v>106</v>
      </c>
      <c r="G167" s="29" t="s">
        <v>104</v>
      </c>
      <c r="H167" s="29" t="s">
        <v>106</v>
      </c>
      <c r="I167" s="31" t="s">
        <v>107</v>
      </c>
      <c r="J167" s="6" t="s">
        <v>108</v>
      </c>
      <c r="K167" s="29" t="s">
        <v>104</v>
      </c>
      <c r="L167" s="29" t="s">
        <v>107</v>
      </c>
      <c r="M167" s="6" t="s">
        <v>108</v>
      </c>
      <c r="N167" s="29" t="s">
        <v>109</v>
      </c>
      <c r="O167" s="29" t="s">
        <v>108</v>
      </c>
      <c r="P167" s="29" t="s">
        <v>108</v>
      </c>
      <c r="Q167" s="29" t="s">
        <v>108</v>
      </c>
      <c r="R167" s="32" t="s">
        <v>108</v>
      </c>
      <c r="S167" s="29" t="s">
        <v>106</v>
      </c>
      <c r="T167" t="str">
        <f>IF((OR(E167="Lead",E167="", E167="Unknown")),"Yes","No")</f>
        <v>No</v>
      </c>
      <c r="U167" t="str">
        <f>IF((OR(G167="Lead")),"Lead",IF((OR(K167="Lead")),"Lead",IF((OR((AND(G167="Galvanized Steel",F167="Yes")),(AND(G167="Galvanized Steel",F167="Unknown")),(AND(G167="Galvanized Steel",F167="")))),"GRR",IF((OR((AND(K167="Galvanized Steel",F167="Yes")),(AND(K167="Galvanized Steel",F167="Unknown")),(AND(K167="Galvanized Steel",F167="")))),"GRR",IF((OR((AND(K167="Galvanized Steel",H167="Yes")),(AND(K167="Galvanized Steel",H167="Unknown")),(AND(H167="Galvanized Steel",F167="")))),"GRR",IF((OR(G167="",G167="Unknown")),"Unknown",IF((OR(K167="",K167="Unknown")),"Unknown","Non-Lead")))))))</f>
        <v>Non-Lead</v>
      </c>
      <c r="V167" t="str">
        <f>IF((AND(N167="Single Family",U167="Lead")),"Tier 1",IF((AND(N167="Multi-Family",U167="Lead")),"Tier 2",IF(U167="GRR","Tier 3",IF(OR((AND(N167="Single Family",R167="Before 1989",OR(P167="Copper",Q167="Copper"))),(AND(N167="Single Family",OR(P167="Copper Pipe with Lead Solder",Q167="Copper Pipe with Lead Solder")))),"Tier 4","Tier 5"))))</f>
        <v>Tier 5</v>
      </c>
      <c r="W167" t="str">
        <f>IF((OR(U167="Lead",U167="GRR")),"Yes","No")</f>
        <v>No</v>
      </c>
      <c r="X167" t="str">
        <f>IF((OR(U167="Lead",U167="GRR")),"Yes",IF((OR(E167="Yes",E167="",E167="Unknown")),"Yes","No"))</f>
        <v>No</v>
      </c>
      <c r="Y167" t="str">
        <f>IF(X167="Yes", "Yes", "No")</f>
        <v>No</v>
      </c>
      <c r="Z167" s="29" t="s">
        <v>939</v>
      </c>
    </row>
    <row r="168" spans="1:26" ht="15.75" customHeight="1">
      <c r="A168" s="29" t="s">
        <v>101</v>
      </c>
      <c r="B168" s="30" t="s">
        <v>448</v>
      </c>
      <c r="C168" s="29" t="s">
        <v>444</v>
      </c>
      <c r="D168" s="29" t="s">
        <v>104</v>
      </c>
      <c r="E168" s="29" t="s">
        <v>105</v>
      </c>
      <c r="F168" s="29" t="s">
        <v>106</v>
      </c>
      <c r="G168" s="29" t="s">
        <v>104</v>
      </c>
      <c r="H168" s="29" t="s">
        <v>106</v>
      </c>
      <c r="I168" s="31" t="s">
        <v>107</v>
      </c>
      <c r="J168" s="6" t="s">
        <v>108</v>
      </c>
      <c r="K168" s="29" t="s">
        <v>104</v>
      </c>
      <c r="L168" s="29" t="s">
        <v>107</v>
      </c>
      <c r="M168" s="6" t="s">
        <v>108</v>
      </c>
      <c r="N168" s="29" t="s">
        <v>132</v>
      </c>
      <c r="O168" s="29" t="s">
        <v>108</v>
      </c>
      <c r="P168" s="29" t="s">
        <v>108</v>
      </c>
      <c r="Q168" s="29" t="s">
        <v>108</v>
      </c>
      <c r="R168" s="32" t="s">
        <v>108</v>
      </c>
      <c r="S168" s="29" t="s">
        <v>106</v>
      </c>
      <c r="T168" t="str">
        <f>IF((OR(E168="Lead",E168="", E168="Unknown")),"Yes","No")</f>
        <v>No</v>
      </c>
      <c r="U168" t="str">
        <f>IF((OR(G168="Lead")),"Lead",IF((OR(K168="Lead")),"Lead",IF((OR((AND(G168="Galvanized Steel",F168="Yes")),(AND(G168="Galvanized Steel",F168="Unknown")),(AND(G168="Galvanized Steel",F168="")))),"GRR",IF((OR((AND(K168="Galvanized Steel",F168="Yes")),(AND(K168="Galvanized Steel",F168="Unknown")),(AND(K168="Galvanized Steel",F168="")))),"GRR",IF((OR((AND(K168="Galvanized Steel",H168="Yes")),(AND(K168="Galvanized Steel",H168="Unknown")),(AND(H168="Galvanized Steel",F168="")))),"GRR",IF((OR(G168="",G168="Unknown")),"Unknown",IF((OR(K168="",K168="Unknown")),"Unknown","Non-Lead")))))))</f>
        <v>Non-Lead</v>
      </c>
      <c r="V168" t="str">
        <f>IF((AND(N168="Single Family",U168="Lead")),"Tier 1",IF((AND(N168="Multi-Family",U168="Lead")),"Tier 2",IF(U168="GRR","Tier 3",IF(OR((AND(N168="Single Family",R168="Before 1989",OR(P168="Copper",Q168="Copper"))),(AND(N168="Single Family",OR(P168="Copper Pipe with Lead Solder",Q168="Copper Pipe with Lead Solder")))),"Tier 4","Tier 5"))))</f>
        <v>Tier 5</v>
      </c>
      <c r="W168" t="str">
        <f>IF((OR(U168="Lead",U168="GRR")),"Yes","No")</f>
        <v>No</v>
      </c>
      <c r="X168" t="str">
        <f>IF((OR(U168="Lead",U168="GRR")),"Yes",IF((OR(E168="Yes",E168="",E168="Unknown")),"Yes","No"))</f>
        <v>No</v>
      </c>
      <c r="Y168" t="str">
        <f>IF(X168="Yes", "Yes", "No")</f>
        <v>No</v>
      </c>
      <c r="Z168" s="29" t="s">
        <v>939</v>
      </c>
    </row>
    <row r="169" spans="1:26" ht="15.75" customHeight="1">
      <c r="A169" s="29" t="s">
        <v>101</v>
      </c>
      <c r="B169" s="30" t="s">
        <v>449</v>
      </c>
      <c r="C169" s="29" t="s">
        <v>450</v>
      </c>
      <c r="D169" s="29" t="s">
        <v>104</v>
      </c>
      <c r="E169" s="29" t="s">
        <v>105</v>
      </c>
      <c r="F169" s="29" t="s">
        <v>106</v>
      </c>
      <c r="G169" s="29" t="s">
        <v>104</v>
      </c>
      <c r="H169" s="29" t="s">
        <v>106</v>
      </c>
      <c r="I169" s="31" t="s">
        <v>107</v>
      </c>
      <c r="J169" s="33">
        <v>2008</v>
      </c>
      <c r="K169" s="29" t="s">
        <v>118</v>
      </c>
      <c r="L169" s="29" t="s">
        <v>451</v>
      </c>
      <c r="M169" s="33">
        <v>2008</v>
      </c>
      <c r="N169" s="29" t="s">
        <v>109</v>
      </c>
      <c r="O169" s="29" t="s">
        <v>106</v>
      </c>
      <c r="P169" s="29" t="s">
        <v>118</v>
      </c>
      <c r="Q169" s="29" t="s">
        <v>118</v>
      </c>
      <c r="R169" s="32" t="s">
        <v>119</v>
      </c>
      <c r="S169" s="29" t="s">
        <v>106</v>
      </c>
      <c r="T169" t="str">
        <f>IF((OR(E169="Lead",E169="", E169="Unknown")),"Yes","No")</f>
        <v>No</v>
      </c>
      <c r="U169" t="str">
        <f>IF((OR(G169="Lead")),"Lead",IF((OR(K169="Lead")),"Lead",IF((OR((AND(G169="Galvanized Steel",F169="Yes")),(AND(G169="Galvanized Steel",F169="Unknown")),(AND(G169="Galvanized Steel",F169="")))),"GRR",IF((OR((AND(K169="Galvanized Steel",F169="Yes")),(AND(K169="Galvanized Steel",F169="Unknown")),(AND(K169="Galvanized Steel",F169="")))),"GRR",IF((OR((AND(K169="Galvanized Steel",H169="Yes")),(AND(K169="Galvanized Steel",H169="Unknown")),(AND(H169="Galvanized Steel",F169="")))),"GRR",IF((OR(G169="",G169="Unknown")),"Unknown",IF((OR(K169="",K169="Unknown")),"Unknown","Non-Lead")))))))</f>
        <v>Non-Lead</v>
      </c>
      <c r="V169" t="str">
        <f>IF((AND(N169="Single Family",U169="Lead")),"Tier 1",IF((AND(N169="Multi-Family",U169="Lead")),"Tier 2",IF(U169="GRR","Tier 3",IF(OR((AND(N169="Single Family",R169="Before 1989",OR(P169="Copper",Q169="Copper"))),(AND(N169="Single Family",OR(P169="Copper Pipe with Lead Solder",Q169="Copper Pipe with Lead Solder")))),"Tier 4","Tier 5"))))</f>
        <v>Tier 5</v>
      </c>
      <c r="W169" t="str">
        <f>IF((OR(U169="Lead",U169="GRR")),"Yes","No")</f>
        <v>No</v>
      </c>
      <c r="X169" t="str">
        <f>IF((OR(U169="Lead",U169="GRR")),"Yes",IF((OR(E169="Yes",E169="",E169="Unknown")),"Yes","No"))</f>
        <v>No</v>
      </c>
      <c r="Y169" t="str">
        <f>IF(X169="Yes", "Yes", "No")</f>
        <v>No</v>
      </c>
      <c r="Z169" s="29" t="s">
        <v>939</v>
      </c>
    </row>
    <row r="170" spans="1:26" ht="15.75" customHeight="1">
      <c r="A170" s="29" t="s">
        <v>101</v>
      </c>
      <c r="B170" s="30" t="s">
        <v>452</v>
      </c>
      <c r="C170" s="29" t="s">
        <v>453</v>
      </c>
      <c r="D170" s="29" t="s">
        <v>104</v>
      </c>
      <c r="E170" s="29" t="s">
        <v>105</v>
      </c>
      <c r="F170" s="29" t="s">
        <v>106</v>
      </c>
      <c r="G170" s="29" t="s">
        <v>104</v>
      </c>
      <c r="H170" s="29" t="s">
        <v>106</v>
      </c>
      <c r="I170" s="31" t="s">
        <v>107</v>
      </c>
      <c r="J170" s="33">
        <v>2004</v>
      </c>
      <c r="K170" s="29" t="s">
        <v>104</v>
      </c>
      <c r="L170" s="29" t="s">
        <v>107</v>
      </c>
      <c r="M170" s="33">
        <v>2004</v>
      </c>
      <c r="N170" s="29" t="s">
        <v>109</v>
      </c>
      <c r="O170" s="29" t="s">
        <v>106</v>
      </c>
      <c r="P170" s="29" t="s">
        <v>104</v>
      </c>
      <c r="Q170" s="29" t="s">
        <v>104</v>
      </c>
      <c r="R170" s="32" t="s">
        <v>153</v>
      </c>
      <c r="S170" s="29" t="s">
        <v>106</v>
      </c>
      <c r="T170" t="str">
        <f>IF((OR(E170="Lead",E170="", E170="Unknown")),"Yes","No")</f>
        <v>No</v>
      </c>
      <c r="U170" t="str">
        <f>IF((OR(G170="Lead")),"Lead",IF((OR(K170="Lead")),"Lead",IF((OR((AND(G170="Galvanized Steel",F170="Yes")),(AND(G170="Galvanized Steel",F170="Unknown")),(AND(G170="Galvanized Steel",F170="")))),"GRR",IF((OR((AND(K170="Galvanized Steel",F170="Yes")),(AND(K170="Galvanized Steel",F170="Unknown")),(AND(K170="Galvanized Steel",F170="")))),"GRR",IF((OR((AND(K170="Galvanized Steel",H170="Yes")),(AND(K170="Galvanized Steel",H170="Unknown")),(AND(H170="Galvanized Steel",F170="")))),"GRR",IF((OR(G170="",G170="Unknown")),"Unknown",IF((OR(K170="",K170="Unknown")),"Unknown","Non-Lead")))))))</f>
        <v>Non-Lead</v>
      </c>
      <c r="V170" t="str">
        <f>IF((AND(N170="Single Family",U170="Lead")),"Tier 1",IF((AND(N170="Multi-Family",U170="Lead")),"Tier 2",IF(U170="GRR","Tier 3",IF(OR((AND(N170="Single Family",R170="Before 1989",OR(P170="Copper",Q170="Copper"))),(AND(N170="Single Family",OR(P170="Copper Pipe with Lead Solder",Q170="Copper Pipe with Lead Solder")))),"Tier 4","Tier 5"))))</f>
        <v>Tier 5</v>
      </c>
      <c r="W170" t="str">
        <f>IF((OR(U170="Lead",U170="GRR")),"Yes","No")</f>
        <v>No</v>
      </c>
      <c r="X170" t="str">
        <f>IF((OR(U170="Lead",U170="GRR")),"Yes",IF((OR(E170="Yes",E170="",E170="Unknown")),"Yes","No"))</f>
        <v>No</v>
      </c>
      <c r="Y170" t="str">
        <f>IF(X170="Yes", "Yes", "No")</f>
        <v>No</v>
      </c>
      <c r="Z170" s="29" t="s">
        <v>939</v>
      </c>
    </row>
    <row r="171" spans="1:26" ht="15.75" customHeight="1">
      <c r="A171" s="29" t="s">
        <v>101</v>
      </c>
      <c r="B171" s="30" t="s">
        <v>454</v>
      </c>
      <c r="C171" s="29" t="s">
        <v>455</v>
      </c>
      <c r="D171" s="29" t="s">
        <v>104</v>
      </c>
      <c r="E171" s="29" t="s">
        <v>105</v>
      </c>
      <c r="F171" s="29" t="s">
        <v>106</v>
      </c>
      <c r="G171" s="29" t="s">
        <v>104</v>
      </c>
      <c r="H171" s="29" t="s">
        <v>106</v>
      </c>
      <c r="I171" s="31" t="s">
        <v>107</v>
      </c>
      <c r="J171" s="6" t="s">
        <v>108</v>
      </c>
      <c r="K171" s="29" t="s">
        <v>104</v>
      </c>
      <c r="L171" s="29" t="s">
        <v>107</v>
      </c>
      <c r="M171" s="6" t="s">
        <v>108</v>
      </c>
      <c r="N171" s="29" t="s">
        <v>109</v>
      </c>
      <c r="O171" s="29" t="s">
        <v>108</v>
      </c>
      <c r="P171" s="29" t="s">
        <v>108</v>
      </c>
      <c r="Q171" s="29" t="s">
        <v>108</v>
      </c>
      <c r="R171" s="32" t="s">
        <v>108</v>
      </c>
      <c r="S171" s="29" t="s">
        <v>106</v>
      </c>
      <c r="T171" t="str">
        <f>IF((OR(E171="Lead",E171="", E171="Unknown")),"Yes","No")</f>
        <v>No</v>
      </c>
      <c r="U171" t="str">
        <f>IF((OR(G171="Lead")),"Lead",IF((OR(K171="Lead")),"Lead",IF((OR((AND(G171="Galvanized Steel",F171="Yes")),(AND(G171="Galvanized Steel",F171="Unknown")),(AND(G171="Galvanized Steel",F171="")))),"GRR",IF((OR((AND(K171="Galvanized Steel",F171="Yes")),(AND(K171="Galvanized Steel",F171="Unknown")),(AND(K171="Galvanized Steel",F171="")))),"GRR",IF((OR((AND(K171="Galvanized Steel",H171="Yes")),(AND(K171="Galvanized Steel",H171="Unknown")),(AND(H171="Galvanized Steel",F171="")))),"GRR",IF((OR(G171="",G171="Unknown")),"Unknown",IF((OR(K171="",K171="Unknown")),"Unknown","Non-Lead")))))))</f>
        <v>Non-Lead</v>
      </c>
      <c r="V171" t="str">
        <f>IF((AND(N171="Single Family",U171="Lead")),"Tier 1",IF((AND(N171="Multi-Family",U171="Lead")),"Tier 2",IF(U171="GRR","Tier 3",IF(OR((AND(N171="Single Family",R171="Before 1989",OR(P171="Copper",Q171="Copper"))),(AND(N171="Single Family",OR(P171="Copper Pipe with Lead Solder",Q171="Copper Pipe with Lead Solder")))),"Tier 4","Tier 5"))))</f>
        <v>Tier 5</v>
      </c>
      <c r="W171" t="str">
        <f>IF((OR(U171="Lead",U171="GRR")),"Yes","No")</f>
        <v>No</v>
      </c>
      <c r="X171" t="str">
        <f>IF((OR(U171="Lead",U171="GRR")),"Yes",IF((OR(E171="Yes",E171="",E171="Unknown")),"Yes","No"))</f>
        <v>No</v>
      </c>
      <c r="Y171" t="str">
        <f>IF(X171="Yes", "Yes", "No")</f>
        <v>No</v>
      </c>
      <c r="Z171" s="29" t="s">
        <v>939</v>
      </c>
    </row>
    <row r="172" spans="1:26" ht="15.75" customHeight="1">
      <c r="A172" s="29" t="s">
        <v>101</v>
      </c>
      <c r="B172" s="30" t="s">
        <v>456</v>
      </c>
      <c r="C172" s="29" t="s">
        <v>144</v>
      </c>
      <c r="D172" s="29" t="s">
        <v>104</v>
      </c>
      <c r="E172" s="29" t="s">
        <v>105</v>
      </c>
      <c r="F172" s="29" t="s">
        <v>106</v>
      </c>
      <c r="G172" s="29" t="s">
        <v>104</v>
      </c>
      <c r="H172" s="29" t="s">
        <v>106</v>
      </c>
      <c r="I172" s="31" t="s">
        <v>107</v>
      </c>
      <c r="J172" s="33">
        <v>1979</v>
      </c>
      <c r="K172" s="29" t="s">
        <v>104</v>
      </c>
      <c r="L172" s="29" t="s">
        <v>107</v>
      </c>
      <c r="M172" s="33">
        <v>1979</v>
      </c>
      <c r="N172" s="29" t="s">
        <v>109</v>
      </c>
      <c r="O172" s="29" t="s">
        <v>106</v>
      </c>
      <c r="P172" s="29" t="s">
        <v>104</v>
      </c>
      <c r="Q172" s="29" t="s">
        <v>104</v>
      </c>
      <c r="R172" s="32" t="s">
        <v>114</v>
      </c>
      <c r="S172" s="29" t="s">
        <v>106</v>
      </c>
      <c r="T172" t="str">
        <f>IF((OR(E172="Lead",E172="", E172="Unknown")),"Yes","No")</f>
        <v>No</v>
      </c>
      <c r="U172" t="str">
        <f>IF((OR(G172="Lead")),"Lead",IF((OR(K172="Lead")),"Lead",IF((OR((AND(G172="Galvanized Steel",F172="Yes")),(AND(G172="Galvanized Steel",F172="Unknown")),(AND(G172="Galvanized Steel",F172="")))),"GRR",IF((OR((AND(K172="Galvanized Steel",F172="Yes")),(AND(K172="Galvanized Steel",F172="Unknown")),(AND(K172="Galvanized Steel",F172="")))),"GRR",IF((OR((AND(K172="Galvanized Steel",H172="Yes")),(AND(K172="Galvanized Steel",H172="Unknown")),(AND(H172="Galvanized Steel",F172="")))),"GRR",IF((OR(G172="",G172="Unknown")),"Unknown",IF((OR(K172="",K172="Unknown")),"Unknown","Non-Lead")))))))</f>
        <v>Non-Lead</v>
      </c>
      <c r="V172" t="str">
        <f>IF((AND(N172="Single Family",U172="Lead")),"Tier 1",IF((AND(N172="Multi-Family",U172="Lead")),"Tier 2",IF(U172="GRR","Tier 3",IF(OR((AND(N172="Single Family",R172="Before 1989",OR(P172="Copper",Q172="Copper"))),(AND(N172="Single Family",OR(P172="Copper Pipe with Lead Solder",Q172="Copper Pipe with Lead Solder")))),"Tier 4","Tier 5"))))</f>
        <v>Tier 5</v>
      </c>
      <c r="W172" t="str">
        <f>IF((OR(U172="Lead",U172="GRR")),"Yes","No")</f>
        <v>No</v>
      </c>
      <c r="X172" t="str">
        <f>IF((OR(U172="Lead",U172="GRR")),"Yes",IF((OR(E172="Yes",E172="",E172="Unknown")),"Yes","No"))</f>
        <v>No</v>
      </c>
      <c r="Y172" t="str">
        <f>IF(X172="Yes", "Yes", "No")</f>
        <v>No</v>
      </c>
      <c r="Z172" s="29" t="s">
        <v>939</v>
      </c>
    </row>
    <row r="173" spans="1:26" ht="15.75" customHeight="1">
      <c r="A173" s="29" t="s">
        <v>101</v>
      </c>
      <c r="B173" s="30" t="s">
        <v>457</v>
      </c>
      <c r="C173" s="29" t="s">
        <v>458</v>
      </c>
      <c r="D173" s="29" t="s">
        <v>104</v>
      </c>
      <c r="E173" s="29" t="s">
        <v>105</v>
      </c>
      <c r="F173" s="29" t="s">
        <v>106</v>
      </c>
      <c r="G173" s="29" t="s">
        <v>104</v>
      </c>
      <c r="H173" s="29" t="s">
        <v>106</v>
      </c>
      <c r="I173" s="31" t="s">
        <v>107</v>
      </c>
      <c r="J173" s="6" t="s">
        <v>108</v>
      </c>
      <c r="K173" s="29" t="s">
        <v>104</v>
      </c>
      <c r="L173" s="29" t="s">
        <v>107</v>
      </c>
      <c r="M173" s="6" t="s">
        <v>108</v>
      </c>
      <c r="N173" s="29" t="s">
        <v>109</v>
      </c>
      <c r="O173" s="29" t="s">
        <v>106</v>
      </c>
      <c r="P173" s="29" t="s">
        <v>105</v>
      </c>
      <c r="Q173" s="29" t="s">
        <v>104</v>
      </c>
      <c r="R173" s="32" t="s">
        <v>119</v>
      </c>
      <c r="S173" s="29" t="s">
        <v>106</v>
      </c>
      <c r="T173" t="str">
        <f>IF((OR(E173="Lead",E173="", E173="Unknown")),"Yes","No")</f>
        <v>No</v>
      </c>
      <c r="U173" t="str">
        <f>IF((OR(G173="Lead")),"Lead",IF((OR(K173="Lead")),"Lead",IF((OR((AND(G173="Galvanized Steel",F173="Yes")),(AND(G173="Galvanized Steel",F173="Unknown")),(AND(G173="Galvanized Steel",F173="")))),"GRR",IF((OR((AND(K173="Galvanized Steel",F173="Yes")),(AND(K173="Galvanized Steel",F173="Unknown")),(AND(K173="Galvanized Steel",F173="")))),"GRR",IF((OR((AND(K173="Galvanized Steel",H173="Yes")),(AND(K173="Galvanized Steel",H173="Unknown")),(AND(H173="Galvanized Steel",F173="")))),"GRR",IF((OR(G173="",G173="Unknown")),"Unknown",IF((OR(K173="",K173="Unknown")),"Unknown","Non-Lead")))))))</f>
        <v>Non-Lead</v>
      </c>
      <c r="V173" t="str">
        <f>IF((AND(N173="Single Family",U173="Lead")),"Tier 1",IF((AND(N173="Multi-Family",U173="Lead")),"Tier 2",IF(U173="GRR","Tier 3",IF(OR((AND(N173="Single Family",R173="Before 1989",OR(P173="Copper",Q173="Copper"))),(AND(N173="Single Family",OR(P173="Copper Pipe with Lead Solder",Q173="Copper Pipe with Lead Solder")))),"Tier 4","Tier 5"))))</f>
        <v>Tier 5</v>
      </c>
      <c r="W173" t="str">
        <f>IF((OR(U173="Lead",U173="GRR")),"Yes","No")</f>
        <v>No</v>
      </c>
      <c r="X173" t="str">
        <f>IF((OR(U173="Lead",U173="GRR")),"Yes",IF((OR(E173="Yes",E173="",E173="Unknown")),"Yes","No"))</f>
        <v>No</v>
      </c>
      <c r="Y173" t="str">
        <f>IF(X173="Yes", "Yes", "No")</f>
        <v>No</v>
      </c>
      <c r="Z173" s="29" t="s">
        <v>939</v>
      </c>
    </row>
    <row r="174" spans="1:26" ht="15.75" customHeight="1">
      <c r="A174" s="29" t="s">
        <v>101</v>
      </c>
      <c r="B174" s="30" t="s">
        <v>459</v>
      </c>
      <c r="C174" s="29" t="s">
        <v>460</v>
      </c>
      <c r="D174" s="29" t="s">
        <v>104</v>
      </c>
      <c r="E174" s="29" t="s">
        <v>105</v>
      </c>
      <c r="F174" s="29" t="s">
        <v>106</v>
      </c>
      <c r="G174" s="29" t="s">
        <v>104</v>
      </c>
      <c r="H174" s="29" t="s">
        <v>106</v>
      </c>
      <c r="I174" s="31" t="s">
        <v>107</v>
      </c>
      <c r="J174" s="33">
        <v>2012</v>
      </c>
      <c r="K174" s="29" t="s">
        <v>104</v>
      </c>
      <c r="L174" s="29" t="s">
        <v>107</v>
      </c>
      <c r="M174" s="33">
        <v>2012</v>
      </c>
      <c r="N174" s="29" t="s">
        <v>109</v>
      </c>
      <c r="O174" s="29" t="s">
        <v>106</v>
      </c>
      <c r="P174" s="29" t="s">
        <v>122</v>
      </c>
      <c r="Q174" s="29" t="s">
        <v>105</v>
      </c>
      <c r="R174" s="32" t="s">
        <v>119</v>
      </c>
      <c r="S174" s="29" t="s">
        <v>106</v>
      </c>
      <c r="T174" t="str">
        <f>IF((OR(E174="Lead",E174="", E174="Unknown")),"Yes","No")</f>
        <v>No</v>
      </c>
      <c r="U174" t="str">
        <f>IF((OR(G174="Lead")),"Lead",IF((OR(K174="Lead")),"Lead",IF((OR((AND(G174="Galvanized Steel",F174="Yes")),(AND(G174="Galvanized Steel",F174="Unknown")),(AND(G174="Galvanized Steel",F174="")))),"GRR",IF((OR((AND(K174="Galvanized Steel",F174="Yes")),(AND(K174="Galvanized Steel",F174="Unknown")),(AND(K174="Galvanized Steel",F174="")))),"GRR",IF((OR((AND(K174="Galvanized Steel",H174="Yes")),(AND(K174="Galvanized Steel",H174="Unknown")),(AND(H174="Galvanized Steel",F174="")))),"GRR",IF((OR(G174="",G174="Unknown")),"Unknown",IF((OR(K174="",K174="Unknown")),"Unknown","Non-Lead")))))))</f>
        <v>Non-Lead</v>
      </c>
      <c r="V174" t="str">
        <f>IF((AND(N174="Single Family",U174="Lead")),"Tier 1",IF((AND(N174="Multi-Family",U174="Lead")),"Tier 2",IF(U174="GRR","Tier 3",IF(OR((AND(N174="Single Family",R174="Before 1989",OR(P174="Copper",Q174="Copper"))),(AND(N174="Single Family",OR(P174="Copper Pipe with Lead Solder",Q174="Copper Pipe with Lead Solder")))),"Tier 4","Tier 5"))))</f>
        <v>Tier 5</v>
      </c>
      <c r="W174" t="str">
        <f>IF((OR(U174="Lead",U174="GRR")),"Yes","No")</f>
        <v>No</v>
      </c>
      <c r="X174" t="str">
        <f>IF((OR(U174="Lead",U174="GRR")),"Yes",IF((OR(E174="Yes",E174="",E174="Unknown")),"Yes","No"))</f>
        <v>No</v>
      </c>
      <c r="Y174" t="str">
        <f>IF(X174="Yes", "Yes", "No")</f>
        <v>No</v>
      </c>
      <c r="Z174" s="29" t="s">
        <v>939</v>
      </c>
    </row>
    <row r="175" spans="1:26" ht="15.75" customHeight="1">
      <c r="A175" s="29" t="s">
        <v>101</v>
      </c>
      <c r="B175" s="30" t="s">
        <v>461</v>
      </c>
      <c r="C175" s="29" t="s">
        <v>462</v>
      </c>
      <c r="D175" s="29" t="s">
        <v>104</v>
      </c>
      <c r="E175" s="29" t="s">
        <v>105</v>
      </c>
      <c r="F175" s="29" t="s">
        <v>106</v>
      </c>
      <c r="G175" s="29" t="s">
        <v>104</v>
      </c>
      <c r="H175" s="29" t="s">
        <v>106</v>
      </c>
      <c r="I175" s="31" t="s">
        <v>107</v>
      </c>
      <c r="J175" s="6" t="s">
        <v>108</v>
      </c>
      <c r="K175" s="29" t="s">
        <v>104</v>
      </c>
      <c r="L175" s="29" t="s">
        <v>107</v>
      </c>
      <c r="M175" s="6" t="s">
        <v>108</v>
      </c>
      <c r="N175" s="29" t="s">
        <v>109</v>
      </c>
      <c r="O175" s="29" t="s">
        <v>108</v>
      </c>
      <c r="P175" s="29" t="s">
        <v>108</v>
      </c>
      <c r="Q175" s="29" t="s">
        <v>108</v>
      </c>
      <c r="R175" s="32" t="s">
        <v>108</v>
      </c>
      <c r="S175" s="29" t="s">
        <v>106</v>
      </c>
      <c r="T175" t="str">
        <f>IF((OR(E175="Lead",E175="", E175="Unknown")),"Yes","No")</f>
        <v>No</v>
      </c>
      <c r="U175" t="str">
        <f>IF((OR(G175="Lead")),"Lead",IF((OR(K175="Lead")),"Lead",IF((OR((AND(G175="Galvanized Steel",F175="Yes")),(AND(G175="Galvanized Steel",F175="Unknown")),(AND(G175="Galvanized Steel",F175="")))),"GRR",IF((OR((AND(K175="Galvanized Steel",F175="Yes")),(AND(K175="Galvanized Steel",F175="Unknown")),(AND(K175="Galvanized Steel",F175="")))),"GRR",IF((OR((AND(K175="Galvanized Steel",H175="Yes")),(AND(K175="Galvanized Steel",H175="Unknown")),(AND(H175="Galvanized Steel",F175="")))),"GRR",IF((OR(G175="",G175="Unknown")),"Unknown",IF((OR(K175="",K175="Unknown")),"Unknown","Non-Lead")))))))</f>
        <v>Non-Lead</v>
      </c>
      <c r="V175" t="str">
        <f>IF((AND(N175="Single Family",U175="Lead")),"Tier 1",IF((AND(N175="Multi-Family",U175="Lead")),"Tier 2",IF(U175="GRR","Tier 3",IF(OR((AND(N175="Single Family",R175="Before 1989",OR(P175="Copper",Q175="Copper"))),(AND(N175="Single Family",OR(P175="Copper Pipe with Lead Solder",Q175="Copper Pipe with Lead Solder")))),"Tier 4","Tier 5"))))</f>
        <v>Tier 5</v>
      </c>
      <c r="W175" t="str">
        <f>IF((OR(U175="Lead",U175="GRR")),"Yes","No")</f>
        <v>No</v>
      </c>
      <c r="X175" t="str">
        <f>IF((OR(U175="Lead",U175="GRR")),"Yes",IF((OR(E175="Yes",E175="",E175="Unknown")),"Yes","No"))</f>
        <v>No</v>
      </c>
      <c r="Y175" t="str">
        <f>IF(X175="Yes", "Yes", "No")</f>
        <v>No</v>
      </c>
      <c r="Z175" s="29" t="s">
        <v>939</v>
      </c>
    </row>
    <row r="176" spans="1:26" ht="15.75" customHeight="1">
      <c r="A176" s="29" t="s">
        <v>101</v>
      </c>
      <c r="B176" s="30" t="s">
        <v>463</v>
      </c>
      <c r="C176" s="29" t="s">
        <v>440</v>
      </c>
      <c r="D176" s="29" t="s">
        <v>104</v>
      </c>
      <c r="E176" s="29" t="s">
        <v>105</v>
      </c>
      <c r="F176" s="29" t="s">
        <v>106</v>
      </c>
      <c r="G176" s="29" t="s">
        <v>104</v>
      </c>
      <c r="H176" s="29" t="s">
        <v>106</v>
      </c>
      <c r="I176" s="31" t="s">
        <v>107</v>
      </c>
      <c r="J176" s="33">
        <v>1977</v>
      </c>
      <c r="K176" s="29" t="s">
        <v>104</v>
      </c>
      <c r="L176" s="29" t="s">
        <v>127</v>
      </c>
      <c r="M176" s="33">
        <v>1977</v>
      </c>
      <c r="N176" s="29" t="s">
        <v>225</v>
      </c>
      <c r="O176" s="29" t="s">
        <v>106</v>
      </c>
      <c r="P176" s="29" t="s">
        <v>162</v>
      </c>
      <c r="Q176" s="29" t="s">
        <v>464</v>
      </c>
      <c r="R176" s="32" t="s">
        <v>114</v>
      </c>
      <c r="S176" s="29" t="s">
        <v>106</v>
      </c>
      <c r="T176" t="str">
        <f>IF((OR(E176="Lead",E176="", E176="Unknown")),"Yes","No")</f>
        <v>No</v>
      </c>
      <c r="U176" t="str">
        <f>IF((OR(G176="Lead")),"Lead",IF((OR(K176="Lead")),"Lead",IF((OR((AND(G176="Galvanized Steel",F176="Yes")),(AND(G176="Galvanized Steel",F176="Unknown")),(AND(G176="Galvanized Steel",F176="")))),"GRR",IF((OR((AND(K176="Galvanized Steel",F176="Yes")),(AND(K176="Galvanized Steel",F176="Unknown")),(AND(K176="Galvanized Steel",F176="")))),"GRR",IF((OR((AND(K176="Galvanized Steel",H176="Yes")),(AND(K176="Galvanized Steel",H176="Unknown")),(AND(H176="Galvanized Steel",F176="")))),"GRR",IF((OR(G176="",G176="Unknown")),"Unknown",IF((OR(K176="",K176="Unknown")),"Unknown","Non-Lead")))))))</f>
        <v>Non-Lead</v>
      </c>
      <c r="V176" t="str">
        <f>IF((AND(N176="Single Family",U176="Lead")),"Tier 1",IF((AND(N176="Multi-Family",U176="Lead")),"Tier 2",IF(U176="GRR","Tier 3",IF(OR((AND(N176="Single Family",R176="Before 1989",OR(P176="Copper",Q176="Copper"))),(AND(N176="Single Family",OR(P176="Copper Pipe with Lead Solder",Q176="Copper Pipe with Lead Solder")))),"Tier 4","Tier 5"))))</f>
        <v>Tier 5</v>
      </c>
      <c r="W176" t="str">
        <f>IF((OR(U176="Lead",U176="GRR")),"Yes","No")</f>
        <v>No</v>
      </c>
      <c r="X176" t="str">
        <f>IF((OR(U176="Lead",U176="GRR")),"Yes",IF((OR(E176="Yes",E176="",E176="Unknown")),"Yes","No"))</f>
        <v>No</v>
      </c>
      <c r="Y176" t="str">
        <f>IF(X176="Yes", "Yes", "No")</f>
        <v>No</v>
      </c>
      <c r="Z176" s="29" t="s">
        <v>939</v>
      </c>
    </row>
    <row r="177" spans="1:26" ht="15.75" customHeight="1">
      <c r="A177" s="29" t="s">
        <v>101</v>
      </c>
      <c r="B177" s="30" t="s">
        <v>465</v>
      </c>
      <c r="C177" s="34" t="s">
        <v>170</v>
      </c>
      <c r="D177" s="29" t="s">
        <v>104</v>
      </c>
      <c r="E177" s="29" t="s">
        <v>105</v>
      </c>
      <c r="F177" s="29" t="s">
        <v>106</v>
      </c>
      <c r="G177" s="29" t="s">
        <v>104</v>
      </c>
      <c r="H177" s="29" t="s">
        <v>106</v>
      </c>
      <c r="I177" s="31" t="s">
        <v>107</v>
      </c>
      <c r="J177" s="33">
        <v>1981</v>
      </c>
      <c r="K177" s="29" t="s">
        <v>104</v>
      </c>
      <c r="L177" s="29" t="s">
        <v>107</v>
      </c>
      <c r="M177" s="33">
        <v>1981</v>
      </c>
      <c r="N177" s="29" t="s">
        <v>109</v>
      </c>
      <c r="O177" s="29" t="s">
        <v>106</v>
      </c>
      <c r="P177" s="29" t="s">
        <v>104</v>
      </c>
      <c r="Q177" s="29" t="s">
        <v>105</v>
      </c>
      <c r="R177" s="32" t="s">
        <v>119</v>
      </c>
      <c r="S177" s="29" t="s">
        <v>106</v>
      </c>
      <c r="T177" t="str">
        <f>IF((OR(E177="Lead",E177="", E177="Unknown")),"Yes","No")</f>
        <v>No</v>
      </c>
      <c r="U177" t="str">
        <f>IF((OR(G177="Lead")),"Lead",IF((OR(K177="Lead")),"Lead",IF((OR((AND(G177="Galvanized Steel",F177="Yes")),(AND(G177="Galvanized Steel",F177="Unknown")),(AND(G177="Galvanized Steel",F177="")))),"GRR",IF((OR((AND(K177="Galvanized Steel",F177="Yes")),(AND(K177="Galvanized Steel",F177="Unknown")),(AND(K177="Galvanized Steel",F177="")))),"GRR",IF((OR((AND(K177="Galvanized Steel",H177="Yes")),(AND(K177="Galvanized Steel",H177="Unknown")),(AND(H177="Galvanized Steel",F177="")))),"GRR",IF((OR(G177="",G177="Unknown")),"Unknown",IF((OR(K177="",K177="Unknown")),"Unknown","Non-Lead")))))))</f>
        <v>Non-Lead</v>
      </c>
      <c r="V177" t="str">
        <f>IF((AND(N177="Single Family",U177="Lead")),"Tier 1",IF((AND(N177="Multi-Family",U177="Lead")),"Tier 2",IF(U177="GRR","Tier 3",IF(OR((AND(N177="Single Family",R177="Before 1989",OR(P177="Copper",Q177="Copper"))),(AND(N177="Single Family",OR(P177="Copper Pipe with Lead Solder",Q177="Copper Pipe with Lead Solder")))),"Tier 4","Tier 5"))))</f>
        <v>Tier 5</v>
      </c>
      <c r="W177" t="str">
        <f>IF((OR(U177="Lead",U177="GRR")),"Yes","No")</f>
        <v>No</v>
      </c>
      <c r="X177" t="str">
        <f>IF((OR(U177="Lead",U177="GRR")),"Yes",IF((OR(E177="Yes",E177="",E177="Unknown")),"Yes","No"))</f>
        <v>No</v>
      </c>
      <c r="Y177" t="str">
        <f>IF(X177="Yes", "Yes", "No")</f>
        <v>No</v>
      </c>
      <c r="Z177" s="29" t="s">
        <v>939</v>
      </c>
    </row>
    <row r="178" spans="1:26" ht="15.75" customHeight="1">
      <c r="A178" s="29" t="s">
        <v>101</v>
      </c>
      <c r="B178" s="30" t="s">
        <v>466</v>
      </c>
      <c r="C178" s="29" t="s">
        <v>467</v>
      </c>
      <c r="D178" s="29" t="s">
        <v>104</v>
      </c>
      <c r="E178" s="29" t="s">
        <v>105</v>
      </c>
      <c r="F178" s="29" t="s">
        <v>106</v>
      </c>
      <c r="G178" s="29" t="s">
        <v>104</v>
      </c>
      <c r="H178" s="29" t="s">
        <v>106</v>
      </c>
      <c r="I178" s="31" t="s">
        <v>107</v>
      </c>
      <c r="J178" s="33">
        <v>1992</v>
      </c>
      <c r="K178" s="29" t="s">
        <v>104</v>
      </c>
      <c r="L178" s="29" t="s">
        <v>283</v>
      </c>
      <c r="M178" s="33">
        <v>1992</v>
      </c>
      <c r="N178" s="29" t="s">
        <v>109</v>
      </c>
      <c r="O178" s="29" t="s">
        <v>106</v>
      </c>
      <c r="P178" s="29" t="s">
        <v>104</v>
      </c>
      <c r="Q178" s="29" t="s">
        <v>104</v>
      </c>
      <c r="R178" s="32" t="s">
        <v>119</v>
      </c>
      <c r="S178" s="29" t="s">
        <v>106</v>
      </c>
      <c r="T178" t="str">
        <f>IF((OR(E178="Lead",E178="", E178="Unknown")),"Yes","No")</f>
        <v>No</v>
      </c>
      <c r="U178" t="str">
        <f>IF((OR(G178="Lead")),"Lead",IF((OR(K178="Lead")),"Lead",IF((OR((AND(G178="Galvanized Steel",F178="Yes")),(AND(G178="Galvanized Steel",F178="Unknown")),(AND(G178="Galvanized Steel",F178="")))),"GRR",IF((OR((AND(K178="Galvanized Steel",F178="Yes")),(AND(K178="Galvanized Steel",F178="Unknown")),(AND(K178="Galvanized Steel",F178="")))),"GRR",IF((OR((AND(K178="Galvanized Steel",H178="Yes")),(AND(K178="Galvanized Steel",H178="Unknown")),(AND(H178="Galvanized Steel",F178="")))),"GRR",IF((OR(G178="",G178="Unknown")),"Unknown",IF((OR(K178="",K178="Unknown")),"Unknown","Non-Lead")))))))</f>
        <v>Non-Lead</v>
      </c>
      <c r="V178" t="str">
        <f>IF((AND(N178="Single Family",U178="Lead")),"Tier 1",IF((AND(N178="Multi-Family",U178="Lead")),"Tier 2",IF(U178="GRR","Tier 3",IF(OR((AND(N178="Single Family",R178="Before 1989",OR(P178="Copper",Q178="Copper"))),(AND(N178="Single Family",OR(P178="Copper Pipe with Lead Solder",Q178="Copper Pipe with Lead Solder")))),"Tier 4","Tier 5"))))</f>
        <v>Tier 5</v>
      </c>
      <c r="W178" t="str">
        <f>IF((OR(U178="Lead",U178="GRR")),"Yes","No")</f>
        <v>No</v>
      </c>
      <c r="X178" t="str">
        <f>IF((OR(U178="Lead",U178="GRR")),"Yes",IF((OR(E178="Yes",E178="",E178="Unknown")),"Yes","No"))</f>
        <v>No</v>
      </c>
      <c r="Y178" t="str">
        <f>IF(X178="Yes", "Yes", "No")</f>
        <v>No</v>
      </c>
      <c r="Z178" s="29" t="s">
        <v>939</v>
      </c>
    </row>
    <row r="179" spans="1:26" ht="15.75" customHeight="1">
      <c r="A179" s="29" t="s">
        <v>101</v>
      </c>
      <c r="B179" s="30" t="s">
        <v>468</v>
      </c>
      <c r="C179" s="29" t="s">
        <v>469</v>
      </c>
      <c r="D179" s="29" t="s">
        <v>104</v>
      </c>
      <c r="E179" s="29" t="s">
        <v>105</v>
      </c>
      <c r="F179" s="29" t="s">
        <v>106</v>
      </c>
      <c r="G179" s="29" t="s">
        <v>104</v>
      </c>
      <c r="H179" s="29" t="s">
        <v>106</v>
      </c>
      <c r="I179" s="31" t="s">
        <v>107</v>
      </c>
      <c r="J179" s="6" t="s">
        <v>108</v>
      </c>
      <c r="K179" s="29" t="s">
        <v>104</v>
      </c>
      <c r="L179" s="29" t="s">
        <v>107</v>
      </c>
      <c r="M179" s="6" t="s">
        <v>108</v>
      </c>
      <c r="N179" s="29" t="s">
        <v>109</v>
      </c>
      <c r="O179" s="29" t="s">
        <v>108</v>
      </c>
      <c r="P179" s="29" t="s">
        <v>108</v>
      </c>
      <c r="Q179" s="29" t="s">
        <v>108</v>
      </c>
      <c r="R179" s="32" t="s">
        <v>108</v>
      </c>
      <c r="S179" s="29" t="s">
        <v>106</v>
      </c>
      <c r="T179" t="str">
        <f>IF((OR(E179="Lead",E179="", E179="Unknown")),"Yes","No")</f>
        <v>No</v>
      </c>
      <c r="U179" t="str">
        <f>IF((OR(G179="Lead")),"Lead",IF((OR(K179="Lead")),"Lead",IF((OR((AND(G179="Galvanized Steel",F179="Yes")),(AND(G179="Galvanized Steel",F179="Unknown")),(AND(G179="Galvanized Steel",F179="")))),"GRR",IF((OR((AND(K179="Galvanized Steel",F179="Yes")),(AND(K179="Galvanized Steel",F179="Unknown")),(AND(K179="Galvanized Steel",F179="")))),"GRR",IF((OR((AND(K179="Galvanized Steel",H179="Yes")),(AND(K179="Galvanized Steel",H179="Unknown")),(AND(H179="Galvanized Steel",F179="")))),"GRR",IF((OR(G179="",G179="Unknown")),"Unknown",IF((OR(K179="",K179="Unknown")),"Unknown","Non-Lead")))))))</f>
        <v>Non-Lead</v>
      </c>
      <c r="V179" t="str">
        <f>IF((AND(N179="Single Family",U179="Lead")),"Tier 1",IF((AND(N179="Multi-Family",U179="Lead")),"Tier 2",IF(U179="GRR","Tier 3",IF(OR((AND(N179="Single Family",R179="Before 1989",OR(P179="Copper",Q179="Copper"))),(AND(N179="Single Family",OR(P179="Copper Pipe with Lead Solder",Q179="Copper Pipe with Lead Solder")))),"Tier 4","Tier 5"))))</f>
        <v>Tier 5</v>
      </c>
      <c r="W179" t="str">
        <f>IF((OR(U179="Lead",U179="GRR")),"Yes","No")</f>
        <v>No</v>
      </c>
      <c r="X179" t="str">
        <f>IF((OR(U179="Lead",U179="GRR")),"Yes",IF((OR(E179="Yes",E179="",E179="Unknown")),"Yes","No"))</f>
        <v>No</v>
      </c>
      <c r="Y179" t="str">
        <f>IF(X179="Yes", "Yes", "No")</f>
        <v>No</v>
      </c>
      <c r="Z179" s="29" t="s">
        <v>939</v>
      </c>
    </row>
    <row r="180" spans="1:26" ht="15.75" customHeight="1">
      <c r="A180" s="29" t="s">
        <v>101</v>
      </c>
      <c r="B180" s="30" t="s">
        <v>470</v>
      </c>
      <c r="C180" s="29" t="s">
        <v>471</v>
      </c>
      <c r="D180" s="29" t="s">
        <v>104</v>
      </c>
      <c r="E180" s="29" t="s">
        <v>105</v>
      </c>
      <c r="F180" s="29" t="s">
        <v>106</v>
      </c>
      <c r="G180" s="29" t="s">
        <v>104</v>
      </c>
      <c r="H180" s="29" t="s">
        <v>106</v>
      </c>
      <c r="I180" s="31" t="s">
        <v>107</v>
      </c>
      <c r="J180" s="6" t="s">
        <v>108</v>
      </c>
      <c r="K180" s="29" t="s">
        <v>104</v>
      </c>
      <c r="L180" s="29" t="s">
        <v>117</v>
      </c>
      <c r="M180" s="6" t="s">
        <v>108</v>
      </c>
      <c r="N180" s="29" t="s">
        <v>109</v>
      </c>
      <c r="O180" s="29" t="s">
        <v>106</v>
      </c>
      <c r="P180" s="29" t="s">
        <v>118</v>
      </c>
      <c r="Q180" s="29" t="s">
        <v>118</v>
      </c>
      <c r="R180" s="32" t="s">
        <v>153</v>
      </c>
      <c r="S180" s="29" t="s">
        <v>106</v>
      </c>
      <c r="T180" t="str">
        <f>IF((OR(E180="Lead",E180="", E180="Unknown")),"Yes","No")</f>
        <v>No</v>
      </c>
      <c r="U180" t="str">
        <f>IF((OR(G180="Lead")),"Lead",IF((OR(K180="Lead")),"Lead",IF((OR((AND(G180="Galvanized Steel",F180="Yes")),(AND(G180="Galvanized Steel",F180="Unknown")),(AND(G180="Galvanized Steel",F180="")))),"GRR",IF((OR((AND(K180="Galvanized Steel",F180="Yes")),(AND(K180="Galvanized Steel",F180="Unknown")),(AND(K180="Galvanized Steel",F180="")))),"GRR",IF((OR((AND(K180="Galvanized Steel",H180="Yes")),(AND(K180="Galvanized Steel",H180="Unknown")),(AND(H180="Galvanized Steel",F180="")))),"GRR",IF((OR(G180="",G180="Unknown")),"Unknown",IF((OR(K180="",K180="Unknown")),"Unknown","Non-Lead")))))))</f>
        <v>Non-Lead</v>
      </c>
      <c r="V180" t="str">
        <f>IF((AND(N180="Single Family",U180="Lead")),"Tier 1",IF((AND(N180="Multi-Family",U180="Lead")),"Tier 2",IF(U180="GRR","Tier 3",IF(OR((AND(N180="Single Family",R180="Before 1989",OR(P180="Copper",Q180="Copper"))),(AND(N180="Single Family",OR(P180="Copper Pipe with Lead Solder",Q180="Copper Pipe with Lead Solder")))),"Tier 4","Tier 5"))))</f>
        <v>Tier 5</v>
      </c>
      <c r="W180" t="str">
        <f>IF((OR(U180="Lead",U180="GRR")),"Yes","No")</f>
        <v>No</v>
      </c>
      <c r="X180" t="str">
        <f>IF((OR(U180="Lead",U180="GRR")),"Yes",IF((OR(E180="Yes",E180="",E180="Unknown")),"Yes","No"))</f>
        <v>No</v>
      </c>
      <c r="Y180" t="str">
        <f>IF(X180="Yes", "Yes", "No")</f>
        <v>No</v>
      </c>
      <c r="Z180" s="29" t="s">
        <v>939</v>
      </c>
    </row>
    <row r="181" spans="1:26" ht="15.75" customHeight="1">
      <c r="A181" s="29" t="s">
        <v>101</v>
      </c>
      <c r="B181" s="30" t="s">
        <v>472</v>
      </c>
      <c r="C181" s="29" t="s">
        <v>473</v>
      </c>
      <c r="D181" s="29" t="s">
        <v>104</v>
      </c>
      <c r="E181" s="29" t="s">
        <v>105</v>
      </c>
      <c r="F181" s="29" t="s">
        <v>106</v>
      </c>
      <c r="G181" s="29" t="s">
        <v>104</v>
      </c>
      <c r="H181" s="29" t="s">
        <v>106</v>
      </c>
      <c r="I181" s="31" t="s">
        <v>107</v>
      </c>
      <c r="J181" s="6" t="s">
        <v>108</v>
      </c>
      <c r="K181" s="29" t="s">
        <v>104</v>
      </c>
      <c r="L181" s="29" t="s">
        <v>107</v>
      </c>
      <c r="M181" s="6" t="s">
        <v>108</v>
      </c>
      <c r="N181" s="29" t="s">
        <v>109</v>
      </c>
      <c r="O181" s="29" t="s">
        <v>108</v>
      </c>
      <c r="P181" s="29" t="s">
        <v>108</v>
      </c>
      <c r="Q181" s="29" t="s">
        <v>108</v>
      </c>
      <c r="R181" s="32" t="s">
        <v>108</v>
      </c>
      <c r="S181" s="29" t="s">
        <v>106</v>
      </c>
      <c r="T181" t="str">
        <f>IF((OR(E181="Lead",E181="", E181="Unknown")),"Yes","No")</f>
        <v>No</v>
      </c>
      <c r="U181" t="str">
        <f>IF((OR(G181="Lead")),"Lead",IF((OR(K181="Lead")),"Lead",IF((OR((AND(G181="Galvanized Steel",F181="Yes")),(AND(G181="Galvanized Steel",F181="Unknown")),(AND(G181="Galvanized Steel",F181="")))),"GRR",IF((OR((AND(K181="Galvanized Steel",F181="Yes")),(AND(K181="Galvanized Steel",F181="Unknown")),(AND(K181="Galvanized Steel",F181="")))),"GRR",IF((OR((AND(K181="Galvanized Steel",H181="Yes")),(AND(K181="Galvanized Steel",H181="Unknown")),(AND(H181="Galvanized Steel",F181="")))),"GRR",IF((OR(G181="",G181="Unknown")),"Unknown",IF((OR(K181="",K181="Unknown")),"Unknown","Non-Lead")))))))</f>
        <v>Non-Lead</v>
      </c>
      <c r="V181" t="str">
        <f>IF((AND(N181="Single Family",U181="Lead")),"Tier 1",IF((AND(N181="Multi-Family",U181="Lead")),"Tier 2",IF(U181="GRR","Tier 3",IF(OR((AND(N181="Single Family",R181="Before 1989",OR(P181="Copper",Q181="Copper"))),(AND(N181="Single Family",OR(P181="Copper Pipe with Lead Solder",Q181="Copper Pipe with Lead Solder")))),"Tier 4","Tier 5"))))</f>
        <v>Tier 5</v>
      </c>
      <c r="W181" t="str">
        <f>IF((OR(U181="Lead",U181="GRR")),"Yes","No")</f>
        <v>No</v>
      </c>
      <c r="X181" t="str">
        <f>IF((OR(U181="Lead",U181="GRR")),"Yes",IF((OR(E181="Yes",E181="",E181="Unknown")),"Yes","No"))</f>
        <v>No</v>
      </c>
      <c r="Y181" t="str">
        <f>IF(X181="Yes", "Yes", "No")</f>
        <v>No</v>
      </c>
      <c r="Z181" s="29" t="s">
        <v>939</v>
      </c>
    </row>
    <row r="182" spans="1:26" ht="15.75" customHeight="1">
      <c r="A182" s="29" t="s">
        <v>101</v>
      </c>
      <c r="B182" s="30" t="s">
        <v>474</v>
      </c>
      <c r="C182" s="29" t="s">
        <v>475</v>
      </c>
      <c r="D182" s="29" t="s">
        <v>104</v>
      </c>
      <c r="E182" s="29" t="s">
        <v>105</v>
      </c>
      <c r="F182" s="29" t="s">
        <v>106</v>
      </c>
      <c r="G182" s="29" t="s">
        <v>104</v>
      </c>
      <c r="H182" s="29" t="s">
        <v>106</v>
      </c>
      <c r="I182" s="31" t="s">
        <v>107</v>
      </c>
      <c r="J182" s="6" t="s">
        <v>108</v>
      </c>
      <c r="K182" s="29" t="s">
        <v>104</v>
      </c>
      <c r="L182" s="29" t="s">
        <v>107</v>
      </c>
      <c r="M182" s="6" t="s">
        <v>108</v>
      </c>
      <c r="N182" s="29" t="s">
        <v>109</v>
      </c>
      <c r="O182" s="29" t="s">
        <v>108</v>
      </c>
      <c r="P182" s="29" t="s">
        <v>108</v>
      </c>
      <c r="Q182" s="29" t="s">
        <v>108</v>
      </c>
      <c r="R182" s="32" t="s">
        <v>108</v>
      </c>
      <c r="S182" s="29" t="s">
        <v>106</v>
      </c>
      <c r="T182" t="str">
        <f>IF((OR(E182="Lead",E182="", E182="Unknown")),"Yes","No")</f>
        <v>No</v>
      </c>
      <c r="U182" t="str">
        <f>IF((OR(G182="Lead")),"Lead",IF((OR(K182="Lead")),"Lead",IF((OR((AND(G182="Galvanized Steel",F182="Yes")),(AND(G182="Galvanized Steel",F182="Unknown")),(AND(G182="Galvanized Steel",F182="")))),"GRR",IF((OR((AND(K182="Galvanized Steel",F182="Yes")),(AND(K182="Galvanized Steel",F182="Unknown")),(AND(K182="Galvanized Steel",F182="")))),"GRR",IF((OR((AND(K182="Galvanized Steel",H182="Yes")),(AND(K182="Galvanized Steel",H182="Unknown")),(AND(H182="Galvanized Steel",F182="")))),"GRR",IF((OR(G182="",G182="Unknown")),"Unknown",IF((OR(K182="",K182="Unknown")),"Unknown","Non-Lead")))))))</f>
        <v>Non-Lead</v>
      </c>
      <c r="V182" t="str">
        <f>IF((AND(N182="Single Family",U182="Lead")),"Tier 1",IF((AND(N182="Multi-Family",U182="Lead")),"Tier 2",IF(U182="GRR","Tier 3",IF(OR((AND(N182="Single Family",R182="Before 1989",OR(P182="Copper",Q182="Copper"))),(AND(N182="Single Family",OR(P182="Copper Pipe with Lead Solder",Q182="Copper Pipe with Lead Solder")))),"Tier 4","Tier 5"))))</f>
        <v>Tier 5</v>
      </c>
      <c r="W182" t="str">
        <f>IF((OR(U182="Lead",U182="GRR")),"Yes","No")</f>
        <v>No</v>
      </c>
      <c r="X182" t="str">
        <f>IF((OR(U182="Lead",U182="GRR")),"Yes",IF((OR(E182="Yes",E182="",E182="Unknown")),"Yes","No"))</f>
        <v>No</v>
      </c>
      <c r="Y182" t="str">
        <f>IF(X182="Yes", "Yes", "No")</f>
        <v>No</v>
      </c>
      <c r="Z182" s="29" t="s">
        <v>939</v>
      </c>
    </row>
    <row r="183" spans="1:26" ht="15.75" customHeight="1">
      <c r="A183" s="29" t="s">
        <v>101</v>
      </c>
      <c r="B183" s="30" t="s">
        <v>476</v>
      </c>
      <c r="C183" s="34" t="s">
        <v>170</v>
      </c>
      <c r="D183" s="29" t="s">
        <v>104</v>
      </c>
      <c r="E183" s="29" t="s">
        <v>105</v>
      </c>
      <c r="F183" s="29" t="s">
        <v>106</v>
      </c>
      <c r="G183" s="29" t="s">
        <v>104</v>
      </c>
      <c r="H183" s="29" t="s">
        <v>106</v>
      </c>
      <c r="I183" s="31" t="s">
        <v>107</v>
      </c>
      <c r="J183" s="6" t="s">
        <v>108</v>
      </c>
      <c r="K183" s="29" t="s">
        <v>104</v>
      </c>
      <c r="L183" s="29" t="s">
        <v>107</v>
      </c>
      <c r="M183" s="6" t="s">
        <v>108</v>
      </c>
      <c r="N183" s="29" t="s">
        <v>109</v>
      </c>
      <c r="O183" s="29" t="s">
        <v>108</v>
      </c>
      <c r="P183" s="29" t="s">
        <v>108</v>
      </c>
      <c r="Q183" s="29" t="s">
        <v>108</v>
      </c>
      <c r="R183" s="32" t="s">
        <v>108</v>
      </c>
      <c r="S183" s="29" t="s">
        <v>106</v>
      </c>
      <c r="T183" t="str">
        <f>IF((OR(E183="Lead",E183="", E183="Unknown")),"Yes","No")</f>
        <v>No</v>
      </c>
      <c r="U183" t="str">
        <f>IF((OR(G183="Lead")),"Lead",IF((OR(K183="Lead")),"Lead",IF((OR((AND(G183="Galvanized Steel",F183="Yes")),(AND(G183="Galvanized Steel",F183="Unknown")),(AND(G183="Galvanized Steel",F183="")))),"GRR",IF((OR((AND(K183="Galvanized Steel",F183="Yes")),(AND(K183="Galvanized Steel",F183="Unknown")),(AND(K183="Galvanized Steel",F183="")))),"GRR",IF((OR((AND(K183="Galvanized Steel",H183="Yes")),(AND(K183="Galvanized Steel",H183="Unknown")),(AND(H183="Galvanized Steel",F183="")))),"GRR",IF((OR(G183="",G183="Unknown")),"Unknown",IF((OR(K183="",K183="Unknown")),"Unknown","Non-Lead")))))))</f>
        <v>Non-Lead</v>
      </c>
      <c r="V183" t="str">
        <f>IF((AND(N183="Single Family",U183="Lead")),"Tier 1",IF((AND(N183="Multi-Family",U183="Lead")),"Tier 2",IF(U183="GRR","Tier 3",IF(OR((AND(N183="Single Family",R183="Before 1989",OR(P183="Copper",Q183="Copper"))),(AND(N183="Single Family",OR(P183="Copper Pipe with Lead Solder",Q183="Copper Pipe with Lead Solder")))),"Tier 4","Tier 5"))))</f>
        <v>Tier 5</v>
      </c>
      <c r="W183" t="str">
        <f>IF((OR(U183="Lead",U183="GRR")),"Yes","No")</f>
        <v>No</v>
      </c>
      <c r="X183" t="str">
        <f>IF((OR(U183="Lead",U183="GRR")),"Yes",IF((OR(E183="Yes",E183="",E183="Unknown")),"Yes","No"))</f>
        <v>No</v>
      </c>
      <c r="Y183" t="str">
        <f>IF(X183="Yes", "Yes", "No")</f>
        <v>No</v>
      </c>
      <c r="Z183" s="29" t="s">
        <v>939</v>
      </c>
    </row>
    <row r="184" spans="1:26" ht="15.75" customHeight="1">
      <c r="A184" s="29" t="s">
        <v>101</v>
      </c>
      <c r="B184" s="30" t="s">
        <v>477</v>
      </c>
      <c r="C184" s="29" t="s">
        <v>478</v>
      </c>
      <c r="D184" s="29" t="s">
        <v>104</v>
      </c>
      <c r="E184" s="29" t="s">
        <v>105</v>
      </c>
      <c r="F184" s="29" t="s">
        <v>106</v>
      </c>
      <c r="G184" s="29" t="s">
        <v>104</v>
      </c>
      <c r="H184" s="29" t="s">
        <v>106</v>
      </c>
      <c r="I184" s="31" t="s">
        <v>107</v>
      </c>
      <c r="J184" s="6" t="s">
        <v>108</v>
      </c>
      <c r="K184" s="29" t="s">
        <v>104</v>
      </c>
      <c r="L184" s="29" t="s">
        <v>107</v>
      </c>
      <c r="M184" s="6" t="s">
        <v>108</v>
      </c>
      <c r="N184" s="29" t="s">
        <v>109</v>
      </c>
      <c r="O184" s="29" t="s">
        <v>108</v>
      </c>
      <c r="P184" s="29" t="s">
        <v>108</v>
      </c>
      <c r="Q184" s="29" t="s">
        <v>108</v>
      </c>
      <c r="R184" s="32" t="s">
        <v>108</v>
      </c>
      <c r="S184" s="29" t="s">
        <v>106</v>
      </c>
      <c r="T184" t="str">
        <f>IF((OR(E184="Lead",E184="", E184="Unknown")),"Yes","No")</f>
        <v>No</v>
      </c>
      <c r="U184" t="str">
        <f>IF((OR(G184="Lead")),"Lead",IF((OR(K184="Lead")),"Lead",IF((OR((AND(G184="Galvanized Steel",F184="Yes")),(AND(G184="Galvanized Steel",F184="Unknown")),(AND(G184="Galvanized Steel",F184="")))),"GRR",IF((OR((AND(K184="Galvanized Steel",F184="Yes")),(AND(K184="Galvanized Steel",F184="Unknown")),(AND(K184="Galvanized Steel",F184="")))),"GRR",IF((OR((AND(K184="Galvanized Steel",H184="Yes")),(AND(K184="Galvanized Steel",H184="Unknown")),(AND(H184="Galvanized Steel",F184="")))),"GRR",IF((OR(G184="",G184="Unknown")),"Unknown",IF((OR(K184="",K184="Unknown")),"Unknown","Non-Lead")))))))</f>
        <v>Non-Lead</v>
      </c>
      <c r="V184" t="str">
        <f>IF((AND(N184="Single Family",U184="Lead")),"Tier 1",IF((AND(N184="Multi-Family",U184="Lead")),"Tier 2",IF(U184="GRR","Tier 3",IF(OR((AND(N184="Single Family",R184="Before 1989",OR(P184="Copper",Q184="Copper"))),(AND(N184="Single Family",OR(P184="Copper Pipe with Lead Solder",Q184="Copper Pipe with Lead Solder")))),"Tier 4","Tier 5"))))</f>
        <v>Tier 5</v>
      </c>
      <c r="W184" t="str">
        <f>IF((OR(U184="Lead",U184="GRR")),"Yes","No")</f>
        <v>No</v>
      </c>
      <c r="X184" t="str">
        <f>IF((OR(U184="Lead",U184="GRR")),"Yes",IF((OR(E184="Yes",E184="",E184="Unknown")),"Yes","No"))</f>
        <v>No</v>
      </c>
      <c r="Y184" t="str">
        <f>IF(X184="Yes", "Yes", "No")</f>
        <v>No</v>
      </c>
      <c r="Z184" s="29" t="s">
        <v>939</v>
      </c>
    </row>
    <row r="185" spans="1:26" ht="15.75" customHeight="1">
      <c r="A185" s="29" t="s">
        <v>101</v>
      </c>
      <c r="B185" s="30" t="s">
        <v>479</v>
      </c>
      <c r="C185" s="29" t="s">
        <v>480</v>
      </c>
      <c r="D185" s="29" t="s">
        <v>104</v>
      </c>
      <c r="E185" s="29" t="s">
        <v>105</v>
      </c>
      <c r="F185" s="29" t="s">
        <v>106</v>
      </c>
      <c r="G185" s="29" t="s">
        <v>104</v>
      </c>
      <c r="H185" s="29" t="s">
        <v>106</v>
      </c>
      <c r="I185" s="31" t="s">
        <v>107</v>
      </c>
      <c r="J185" s="6" t="s">
        <v>108</v>
      </c>
      <c r="K185" s="29" t="s">
        <v>104</v>
      </c>
      <c r="L185" s="29" t="s">
        <v>107</v>
      </c>
      <c r="M185" s="6" t="s">
        <v>108</v>
      </c>
      <c r="N185" s="29" t="s">
        <v>109</v>
      </c>
      <c r="O185" s="29" t="s">
        <v>108</v>
      </c>
      <c r="P185" s="29" t="s">
        <v>108</v>
      </c>
      <c r="Q185" s="29" t="s">
        <v>108</v>
      </c>
      <c r="R185" s="32" t="s">
        <v>108</v>
      </c>
      <c r="S185" s="29" t="s">
        <v>106</v>
      </c>
      <c r="T185" t="str">
        <f>IF((OR(E185="Lead",E185="", E185="Unknown")),"Yes","No")</f>
        <v>No</v>
      </c>
      <c r="U185" t="str">
        <f>IF((OR(G185="Lead")),"Lead",IF((OR(K185="Lead")),"Lead",IF((OR((AND(G185="Galvanized Steel",F185="Yes")),(AND(G185="Galvanized Steel",F185="Unknown")),(AND(G185="Galvanized Steel",F185="")))),"GRR",IF((OR((AND(K185="Galvanized Steel",F185="Yes")),(AND(K185="Galvanized Steel",F185="Unknown")),(AND(K185="Galvanized Steel",F185="")))),"GRR",IF((OR((AND(K185="Galvanized Steel",H185="Yes")),(AND(K185="Galvanized Steel",H185="Unknown")),(AND(H185="Galvanized Steel",F185="")))),"GRR",IF((OR(G185="",G185="Unknown")),"Unknown",IF((OR(K185="",K185="Unknown")),"Unknown","Non-Lead")))))))</f>
        <v>Non-Lead</v>
      </c>
      <c r="V185" t="str">
        <f>IF((AND(N185="Single Family",U185="Lead")),"Tier 1",IF((AND(N185="Multi-Family",U185="Lead")),"Tier 2",IF(U185="GRR","Tier 3",IF(OR((AND(N185="Single Family",R185="Before 1989",OR(P185="Copper",Q185="Copper"))),(AND(N185="Single Family",OR(P185="Copper Pipe with Lead Solder",Q185="Copper Pipe with Lead Solder")))),"Tier 4","Tier 5"))))</f>
        <v>Tier 5</v>
      </c>
      <c r="W185" t="str">
        <f>IF((OR(U185="Lead",U185="GRR")),"Yes","No")</f>
        <v>No</v>
      </c>
      <c r="X185" t="str">
        <f>IF((OR(U185="Lead",U185="GRR")),"Yes",IF((OR(E185="Yes",E185="",E185="Unknown")),"Yes","No"))</f>
        <v>No</v>
      </c>
      <c r="Y185" t="str">
        <f>IF(X185="Yes", "Yes", "No")</f>
        <v>No</v>
      </c>
      <c r="Z185" s="29" t="s">
        <v>939</v>
      </c>
    </row>
    <row r="186" spans="1:26" ht="15.75" customHeight="1">
      <c r="A186" s="29" t="s">
        <v>101</v>
      </c>
      <c r="B186" s="30" t="s">
        <v>481</v>
      </c>
      <c r="C186" s="29" t="s">
        <v>482</v>
      </c>
      <c r="D186" s="29" t="s">
        <v>104</v>
      </c>
      <c r="E186" s="29" t="s">
        <v>105</v>
      </c>
      <c r="F186" s="29" t="s">
        <v>106</v>
      </c>
      <c r="G186" s="29" t="s">
        <v>104</v>
      </c>
      <c r="H186" s="29" t="s">
        <v>106</v>
      </c>
      <c r="I186" s="31" t="s">
        <v>107</v>
      </c>
      <c r="J186" s="6" t="s">
        <v>108</v>
      </c>
      <c r="K186" s="29" t="s">
        <v>104</v>
      </c>
      <c r="L186" s="29" t="s">
        <v>107</v>
      </c>
      <c r="M186" s="6" t="s">
        <v>108</v>
      </c>
      <c r="N186" s="29" t="s">
        <v>109</v>
      </c>
      <c r="O186" s="29" t="s">
        <v>108</v>
      </c>
      <c r="P186" s="29" t="s">
        <v>108</v>
      </c>
      <c r="Q186" s="29" t="s">
        <v>108</v>
      </c>
      <c r="R186" s="32" t="s">
        <v>108</v>
      </c>
      <c r="S186" s="29" t="s">
        <v>106</v>
      </c>
      <c r="T186" t="str">
        <f>IF((OR(E186="Lead",E186="", E186="Unknown")),"Yes","No")</f>
        <v>No</v>
      </c>
      <c r="U186" t="str">
        <f>IF((OR(G186="Lead")),"Lead",IF((OR(K186="Lead")),"Lead",IF((OR((AND(G186="Galvanized Steel",F186="Yes")),(AND(G186="Galvanized Steel",F186="Unknown")),(AND(G186="Galvanized Steel",F186="")))),"GRR",IF((OR((AND(K186="Galvanized Steel",F186="Yes")),(AND(K186="Galvanized Steel",F186="Unknown")),(AND(K186="Galvanized Steel",F186="")))),"GRR",IF((OR((AND(K186="Galvanized Steel",H186="Yes")),(AND(K186="Galvanized Steel",H186="Unknown")),(AND(H186="Galvanized Steel",F186="")))),"GRR",IF((OR(G186="",G186="Unknown")),"Unknown",IF((OR(K186="",K186="Unknown")),"Unknown","Non-Lead")))))))</f>
        <v>Non-Lead</v>
      </c>
      <c r="V186" t="str">
        <f>IF((AND(N186="Single Family",U186="Lead")),"Tier 1",IF((AND(N186="Multi-Family",U186="Lead")),"Tier 2",IF(U186="GRR","Tier 3",IF(OR((AND(N186="Single Family",R186="Before 1989",OR(P186="Copper",Q186="Copper"))),(AND(N186="Single Family",OR(P186="Copper Pipe with Lead Solder",Q186="Copper Pipe with Lead Solder")))),"Tier 4","Tier 5"))))</f>
        <v>Tier 5</v>
      </c>
      <c r="W186" t="str">
        <f>IF((OR(U186="Lead",U186="GRR")),"Yes","No")</f>
        <v>No</v>
      </c>
      <c r="X186" t="str">
        <f>IF((OR(U186="Lead",U186="GRR")),"Yes",IF((OR(E186="Yes",E186="",E186="Unknown")),"Yes","No"))</f>
        <v>No</v>
      </c>
      <c r="Y186" t="str">
        <f>IF(X186="Yes", "Yes", "No")</f>
        <v>No</v>
      </c>
      <c r="Z186" s="29" t="s">
        <v>939</v>
      </c>
    </row>
    <row r="187" spans="1:26" ht="15.75" customHeight="1">
      <c r="A187" s="29" t="s">
        <v>101</v>
      </c>
      <c r="B187" s="30" t="s">
        <v>483</v>
      </c>
      <c r="C187" s="29" t="s">
        <v>484</v>
      </c>
      <c r="D187" s="29" t="s">
        <v>104</v>
      </c>
      <c r="E187" s="29" t="s">
        <v>105</v>
      </c>
      <c r="F187" s="29" t="s">
        <v>106</v>
      </c>
      <c r="G187" s="29" t="s">
        <v>104</v>
      </c>
      <c r="H187" s="29" t="s">
        <v>106</v>
      </c>
      <c r="I187" s="31" t="s">
        <v>107</v>
      </c>
      <c r="J187" s="33">
        <v>1998</v>
      </c>
      <c r="K187" s="29" t="s">
        <v>104</v>
      </c>
      <c r="L187" s="29" t="s">
        <v>107</v>
      </c>
      <c r="M187" s="33">
        <v>1998</v>
      </c>
      <c r="N187" s="29" t="s">
        <v>109</v>
      </c>
      <c r="O187" s="29" t="s">
        <v>106</v>
      </c>
      <c r="P187" s="29" t="s">
        <v>104</v>
      </c>
      <c r="Q187" s="29" t="s">
        <v>234</v>
      </c>
      <c r="R187" s="32" t="s">
        <v>119</v>
      </c>
      <c r="S187" s="29" t="s">
        <v>106</v>
      </c>
      <c r="T187" t="str">
        <f>IF((OR(E187="Lead",E187="", E187="Unknown")),"Yes","No")</f>
        <v>No</v>
      </c>
      <c r="U187" t="str">
        <f>IF((OR(G187="Lead")),"Lead",IF((OR(K187="Lead")),"Lead",IF((OR((AND(G187="Galvanized Steel",F187="Yes")),(AND(G187="Galvanized Steel",F187="Unknown")),(AND(G187="Galvanized Steel",F187="")))),"GRR",IF((OR((AND(K187="Galvanized Steel",F187="Yes")),(AND(K187="Galvanized Steel",F187="Unknown")),(AND(K187="Galvanized Steel",F187="")))),"GRR",IF((OR((AND(K187="Galvanized Steel",H187="Yes")),(AND(K187="Galvanized Steel",H187="Unknown")),(AND(H187="Galvanized Steel",F187="")))),"GRR",IF((OR(G187="",G187="Unknown")),"Unknown",IF((OR(K187="",K187="Unknown")),"Unknown","Non-Lead")))))))</f>
        <v>Non-Lead</v>
      </c>
      <c r="V187" t="str">
        <f>IF((AND(N187="Single Family",U187="Lead")),"Tier 1",IF((AND(N187="Multi-Family",U187="Lead")),"Tier 2",IF(U187="GRR","Tier 3",IF(OR((AND(N187="Single Family",R187="Before 1989",OR(P187="Copper",Q187="Copper"))),(AND(N187="Single Family",OR(P187="Copper Pipe with Lead Solder",Q187="Copper Pipe with Lead Solder")))),"Tier 4","Tier 5"))))</f>
        <v>Tier 5</v>
      </c>
      <c r="W187" t="str">
        <f>IF((OR(U187="Lead",U187="GRR")),"Yes","No")</f>
        <v>No</v>
      </c>
      <c r="X187" t="str">
        <f>IF((OR(U187="Lead",U187="GRR")),"Yes",IF((OR(E187="Yes",E187="",E187="Unknown")),"Yes","No"))</f>
        <v>No</v>
      </c>
      <c r="Y187" t="str">
        <f>IF(X187="Yes", "Yes", "No")</f>
        <v>No</v>
      </c>
      <c r="Z187" s="29" t="s">
        <v>939</v>
      </c>
    </row>
    <row r="188" spans="1:26" ht="15.75" customHeight="1">
      <c r="A188" s="29" t="s">
        <v>101</v>
      </c>
      <c r="B188" s="30" t="s">
        <v>485</v>
      </c>
      <c r="C188" s="29" t="s">
        <v>486</v>
      </c>
      <c r="D188" s="29" t="s">
        <v>104</v>
      </c>
      <c r="E188" s="29" t="s">
        <v>105</v>
      </c>
      <c r="F188" s="29" t="s">
        <v>106</v>
      </c>
      <c r="G188" s="29" t="s">
        <v>104</v>
      </c>
      <c r="H188" s="29" t="s">
        <v>106</v>
      </c>
      <c r="I188" s="31" t="s">
        <v>107</v>
      </c>
      <c r="J188" s="6" t="s">
        <v>108</v>
      </c>
      <c r="K188" s="29" t="s">
        <v>104</v>
      </c>
      <c r="L188" s="29" t="s">
        <v>107</v>
      </c>
      <c r="M188" s="6" t="s">
        <v>108</v>
      </c>
      <c r="N188" s="29" t="s">
        <v>109</v>
      </c>
      <c r="O188" s="29" t="s">
        <v>108</v>
      </c>
      <c r="P188" s="29" t="s">
        <v>108</v>
      </c>
      <c r="Q188" s="29" t="s">
        <v>108</v>
      </c>
      <c r="R188" s="32" t="s">
        <v>108</v>
      </c>
      <c r="S188" s="29" t="s">
        <v>106</v>
      </c>
      <c r="T188" t="str">
        <f>IF((OR(E188="Lead",E188="", E188="Unknown")),"Yes","No")</f>
        <v>No</v>
      </c>
      <c r="U188" t="str">
        <f>IF((OR(G188="Lead")),"Lead",IF((OR(K188="Lead")),"Lead",IF((OR((AND(G188="Galvanized Steel",F188="Yes")),(AND(G188="Galvanized Steel",F188="Unknown")),(AND(G188="Galvanized Steel",F188="")))),"GRR",IF((OR((AND(K188="Galvanized Steel",F188="Yes")),(AND(K188="Galvanized Steel",F188="Unknown")),(AND(K188="Galvanized Steel",F188="")))),"GRR",IF((OR((AND(K188="Galvanized Steel",H188="Yes")),(AND(K188="Galvanized Steel",H188="Unknown")),(AND(H188="Galvanized Steel",F188="")))),"GRR",IF((OR(G188="",G188="Unknown")),"Unknown",IF((OR(K188="",K188="Unknown")),"Unknown","Non-Lead")))))))</f>
        <v>Non-Lead</v>
      </c>
      <c r="V188" t="str">
        <f>IF((AND(N188="Single Family",U188="Lead")),"Tier 1",IF((AND(N188="Multi-Family",U188="Lead")),"Tier 2",IF(U188="GRR","Tier 3",IF(OR((AND(N188="Single Family",R188="Before 1989",OR(P188="Copper",Q188="Copper"))),(AND(N188="Single Family",OR(P188="Copper Pipe with Lead Solder",Q188="Copper Pipe with Lead Solder")))),"Tier 4","Tier 5"))))</f>
        <v>Tier 5</v>
      </c>
      <c r="W188" t="str">
        <f>IF((OR(U188="Lead",U188="GRR")),"Yes","No")</f>
        <v>No</v>
      </c>
      <c r="X188" t="str">
        <f>IF((OR(U188="Lead",U188="GRR")),"Yes",IF((OR(E188="Yes",E188="",E188="Unknown")),"Yes","No"))</f>
        <v>No</v>
      </c>
      <c r="Y188" t="str">
        <f>IF(X188="Yes", "Yes", "No")</f>
        <v>No</v>
      </c>
      <c r="Z188" s="29" t="s">
        <v>939</v>
      </c>
    </row>
    <row r="189" spans="1:26" ht="15.75" customHeight="1">
      <c r="A189" s="29" t="s">
        <v>101</v>
      </c>
      <c r="B189" s="30" t="s">
        <v>487</v>
      </c>
      <c r="C189" s="29" t="s">
        <v>488</v>
      </c>
      <c r="D189" s="29" t="s">
        <v>104</v>
      </c>
      <c r="E189" s="29" t="s">
        <v>105</v>
      </c>
      <c r="F189" s="29" t="s">
        <v>106</v>
      </c>
      <c r="G189" s="29" t="s">
        <v>104</v>
      </c>
      <c r="H189" s="29" t="s">
        <v>106</v>
      </c>
      <c r="I189" s="31" t="s">
        <v>107</v>
      </c>
      <c r="J189" s="6" t="s">
        <v>108</v>
      </c>
      <c r="K189" s="29" t="s">
        <v>122</v>
      </c>
      <c r="L189" s="29" t="s">
        <v>107</v>
      </c>
      <c r="M189" s="6" t="s">
        <v>108</v>
      </c>
      <c r="N189" s="29" t="s">
        <v>109</v>
      </c>
      <c r="O189" s="29" t="s">
        <v>108</v>
      </c>
      <c r="P189" s="29" t="s">
        <v>105</v>
      </c>
      <c r="Q189" s="29" t="s">
        <v>105</v>
      </c>
      <c r="R189" s="32" t="s">
        <v>108</v>
      </c>
      <c r="S189" s="29" t="s">
        <v>106</v>
      </c>
      <c r="T189" t="str">
        <f>IF((OR(E189="Lead",E189="", E189="Unknown")),"Yes","No")</f>
        <v>No</v>
      </c>
      <c r="U189" t="str">
        <f>IF((OR(G189="Lead")),"Lead",IF((OR(K189="Lead")),"Lead",IF((OR((AND(G189="Galvanized Steel",F189="Yes")),(AND(G189="Galvanized Steel",F189="Unknown")),(AND(G189="Galvanized Steel",F189="")))),"GRR",IF((OR((AND(K189="Galvanized Steel",F189="Yes")),(AND(K189="Galvanized Steel",F189="Unknown")),(AND(K189="Galvanized Steel",F189="")))),"GRR",IF((OR((AND(K189="Galvanized Steel",H189="Yes")),(AND(K189="Galvanized Steel",H189="Unknown")),(AND(H189="Galvanized Steel",F189="")))),"GRR",IF((OR(G189="",G189="Unknown")),"Unknown",IF((OR(K189="",K189="Unknown")),"Unknown","Non-Lead")))))))</f>
        <v>Non-Lead</v>
      </c>
      <c r="V189" t="str">
        <f>IF((AND(N189="Single Family",U189="Lead")),"Tier 1",IF((AND(N189="Multi-Family",U189="Lead")),"Tier 2",IF(U189="GRR","Tier 3",IF(OR((AND(N189="Single Family",R189="Before 1989",OR(P189="Copper",Q189="Copper"))),(AND(N189="Single Family",OR(P189="Copper Pipe with Lead Solder",Q189="Copper Pipe with Lead Solder")))),"Tier 4","Tier 5"))))</f>
        <v>Tier 5</v>
      </c>
      <c r="W189" t="str">
        <f>IF((OR(U189="Lead",U189="GRR")),"Yes","No")</f>
        <v>No</v>
      </c>
      <c r="X189" t="str">
        <f>IF((OR(U189="Lead",U189="GRR")),"Yes",IF((OR(E189="Yes",E189="",E189="Unknown")),"Yes","No"))</f>
        <v>No</v>
      </c>
      <c r="Y189" t="str">
        <f>IF(X189="Yes", "Yes", "No")</f>
        <v>No</v>
      </c>
      <c r="Z189" s="29" t="s">
        <v>939</v>
      </c>
    </row>
    <row r="190" spans="1:26" ht="15.75" customHeight="1">
      <c r="A190" s="29" t="s">
        <v>101</v>
      </c>
      <c r="B190" s="30" t="s">
        <v>489</v>
      </c>
      <c r="C190" s="29" t="s">
        <v>490</v>
      </c>
      <c r="D190" s="29" t="s">
        <v>104</v>
      </c>
      <c r="E190" s="29" t="s">
        <v>105</v>
      </c>
      <c r="F190" s="29" t="s">
        <v>106</v>
      </c>
      <c r="G190" s="29" t="s">
        <v>104</v>
      </c>
      <c r="H190" s="29" t="s">
        <v>106</v>
      </c>
      <c r="I190" s="31" t="s">
        <v>107</v>
      </c>
      <c r="J190" s="6" t="s">
        <v>108</v>
      </c>
      <c r="K190" s="29" t="s">
        <v>104</v>
      </c>
      <c r="L190" s="29" t="s">
        <v>107</v>
      </c>
      <c r="M190" s="6" t="s">
        <v>108</v>
      </c>
      <c r="N190" s="29" t="s">
        <v>109</v>
      </c>
      <c r="O190" s="29" t="s">
        <v>108</v>
      </c>
      <c r="P190" s="29" t="s">
        <v>108</v>
      </c>
      <c r="Q190" s="29" t="s">
        <v>108</v>
      </c>
      <c r="R190" s="32" t="s">
        <v>108</v>
      </c>
      <c r="S190" s="29" t="s">
        <v>106</v>
      </c>
      <c r="T190" t="str">
        <f>IF((OR(E190="Lead",E190="", E190="Unknown")),"Yes","No")</f>
        <v>No</v>
      </c>
      <c r="U190" t="str">
        <f>IF((OR(G190="Lead")),"Lead",IF((OR(K190="Lead")),"Lead",IF((OR((AND(G190="Galvanized Steel",F190="Yes")),(AND(G190="Galvanized Steel",F190="Unknown")),(AND(G190="Galvanized Steel",F190="")))),"GRR",IF((OR((AND(K190="Galvanized Steel",F190="Yes")),(AND(K190="Galvanized Steel",F190="Unknown")),(AND(K190="Galvanized Steel",F190="")))),"GRR",IF((OR((AND(K190="Galvanized Steel",H190="Yes")),(AND(K190="Galvanized Steel",H190="Unknown")),(AND(H190="Galvanized Steel",F190="")))),"GRR",IF((OR(G190="",G190="Unknown")),"Unknown",IF((OR(K190="",K190="Unknown")),"Unknown","Non-Lead")))))))</f>
        <v>Non-Lead</v>
      </c>
      <c r="V190" t="str">
        <f>IF((AND(N190="Single Family",U190="Lead")),"Tier 1",IF((AND(N190="Multi-Family",U190="Lead")),"Tier 2",IF(U190="GRR","Tier 3",IF(OR((AND(N190="Single Family",R190="Before 1989",OR(P190="Copper",Q190="Copper"))),(AND(N190="Single Family",OR(P190="Copper Pipe with Lead Solder",Q190="Copper Pipe with Lead Solder")))),"Tier 4","Tier 5"))))</f>
        <v>Tier 5</v>
      </c>
      <c r="W190" t="str">
        <f>IF((OR(U190="Lead",U190="GRR")),"Yes","No")</f>
        <v>No</v>
      </c>
      <c r="X190" t="str">
        <f>IF((OR(U190="Lead",U190="GRR")),"Yes",IF((OR(E190="Yes",E190="",E190="Unknown")),"Yes","No"))</f>
        <v>No</v>
      </c>
      <c r="Y190" t="str">
        <f>IF(X190="Yes", "Yes", "No")</f>
        <v>No</v>
      </c>
      <c r="Z190" s="29" t="s">
        <v>939</v>
      </c>
    </row>
    <row r="191" spans="1:26" ht="15.75" customHeight="1">
      <c r="A191" s="29" t="s">
        <v>101</v>
      </c>
      <c r="B191" s="30" t="s">
        <v>491</v>
      </c>
      <c r="C191" s="29" t="s">
        <v>113</v>
      </c>
      <c r="D191" s="29" t="s">
        <v>104</v>
      </c>
      <c r="E191" s="29" t="s">
        <v>105</v>
      </c>
      <c r="F191" s="29" t="s">
        <v>106</v>
      </c>
      <c r="G191" s="29" t="s">
        <v>104</v>
      </c>
      <c r="H191" s="29" t="s">
        <v>106</v>
      </c>
      <c r="I191" s="31" t="s">
        <v>107</v>
      </c>
      <c r="J191" s="33">
        <v>1977</v>
      </c>
      <c r="K191" s="29" t="s">
        <v>104</v>
      </c>
      <c r="L191" s="29" t="s">
        <v>107</v>
      </c>
      <c r="M191" s="33">
        <v>1977</v>
      </c>
      <c r="N191" s="29" t="s">
        <v>109</v>
      </c>
      <c r="O191" s="29" t="s">
        <v>106</v>
      </c>
      <c r="P191" s="29" t="s">
        <v>104</v>
      </c>
      <c r="Q191" s="29" t="s">
        <v>104</v>
      </c>
      <c r="R191" s="32" t="s">
        <v>114</v>
      </c>
      <c r="S191" s="29" t="s">
        <v>106</v>
      </c>
      <c r="T191" t="str">
        <f>IF((OR(E191="Lead",E191="", E191="Unknown")),"Yes","No")</f>
        <v>No</v>
      </c>
      <c r="U191" t="str">
        <f>IF((OR(G191="Lead")),"Lead",IF((OR(K191="Lead")),"Lead",IF((OR((AND(G191="Galvanized Steel",F191="Yes")),(AND(G191="Galvanized Steel",F191="Unknown")),(AND(G191="Galvanized Steel",F191="")))),"GRR",IF((OR((AND(K191="Galvanized Steel",F191="Yes")),(AND(K191="Galvanized Steel",F191="Unknown")),(AND(K191="Galvanized Steel",F191="")))),"GRR",IF((OR((AND(K191="Galvanized Steel",H191="Yes")),(AND(K191="Galvanized Steel",H191="Unknown")),(AND(H191="Galvanized Steel",F191="")))),"GRR",IF((OR(G191="",G191="Unknown")),"Unknown",IF((OR(K191="",K191="Unknown")),"Unknown","Non-Lead")))))))</f>
        <v>Non-Lead</v>
      </c>
      <c r="V191" t="str">
        <f>IF((AND(N191="Single Family",U191="Lead")),"Tier 1",IF((AND(N191="Multi-Family",U191="Lead")),"Tier 2",IF(U191="GRR","Tier 3",IF(OR((AND(N191="Single Family",R191="Before 1989",OR(P191="Copper",Q191="Copper"))),(AND(N191="Single Family",OR(P191="Copper Pipe with Lead Solder",Q191="Copper Pipe with Lead Solder")))),"Tier 4","Tier 5"))))</f>
        <v>Tier 5</v>
      </c>
      <c r="W191" t="str">
        <f>IF((OR(U191="Lead",U191="GRR")),"Yes","No")</f>
        <v>No</v>
      </c>
      <c r="X191" t="str">
        <f>IF((OR(U191="Lead",U191="GRR")),"Yes",IF((OR(E191="Yes",E191="",E191="Unknown")),"Yes","No"))</f>
        <v>No</v>
      </c>
      <c r="Y191" t="str">
        <f>IF(X191="Yes", "Yes", "No")</f>
        <v>No</v>
      </c>
      <c r="Z191" s="29" t="s">
        <v>939</v>
      </c>
    </row>
    <row r="192" spans="1:26" ht="15.75" customHeight="1">
      <c r="A192" s="29" t="s">
        <v>101</v>
      </c>
      <c r="B192" s="30" t="s">
        <v>492</v>
      </c>
      <c r="C192" s="29" t="s">
        <v>493</v>
      </c>
      <c r="D192" s="29" t="s">
        <v>104</v>
      </c>
      <c r="E192" s="29" t="s">
        <v>105</v>
      </c>
      <c r="F192" s="29" t="s">
        <v>106</v>
      </c>
      <c r="G192" s="29" t="s">
        <v>104</v>
      </c>
      <c r="H192" s="29" t="s">
        <v>106</v>
      </c>
      <c r="I192" s="31" t="s">
        <v>107</v>
      </c>
      <c r="J192" s="33">
        <v>1991</v>
      </c>
      <c r="K192" s="29" t="s">
        <v>104</v>
      </c>
      <c r="L192" s="29" t="s">
        <v>283</v>
      </c>
      <c r="M192" s="33">
        <v>1991</v>
      </c>
      <c r="N192" s="29" t="s">
        <v>294</v>
      </c>
      <c r="O192" s="29" t="s">
        <v>106</v>
      </c>
      <c r="P192" s="29" t="s">
        <v>104</v>
      </c>
      <c r="Q192" s="29" t="s">
        <v>104</v>
      </c>
      <c r="R192" s="32" t="s">
        <v>114</v>
      </c>
      <c r="S192" s="29" t="s">
        <v>106</v>
      </c>
      <c r="T192" t="str">
        <f>IF((OR(E192="Lead",E192="", E192="Unknown")),"Yes","No")</f>
        <v>No</v>
      </c>
      <c r="U192" t="str">
        <f>IF((OR(G192="Lead")),"Lead",IF((OR(K192="Lead")),"Lead",IF((OR((AND(G192="Galvanized Steel",F192="Yes")),(AND(G192="Galvanized Steel",F192="Unknown")),(AND(G192="Galvanized Steel",F192="")))),"GRR",IF((OR((AND(K192="Galvanized Steel",F192="Yes")),(AND(K192="Galvanized Steel",F192="Unknown")),(AND(K192="Galvanized Steel",F192="")))),"GRR",IF((OR((AND(K192="Galvanized Steel",H192="Yes")),(AND(K192="Galvanized Steel",H192="Unknown")),(AND(H192="Galvanized Steel",F192="")))),"GRR",IF((OR(G192="",G192="Unknown")),"Unknown",IF((OR(K192="",K192="Unknown")),"Unknown","Non-Lead")))))))</f>
        <v>Non-Lead</v>
      </c>
      <c r="V192" t="str">
        <f>IF((AND(N192="Single Family",U192="Lead")),"Tier 1",IF((AND(N192="Multi-Family",U192="Lead")),"Tier 2",IF(U192="GRR","Tier 3",IF(OR((AND(N192="Single Family",R192="Before 1989",OR(P192="Copper",Q192="Copper"))),(AND(N192="Single Family",OR(P192="Copper Pipe with Lead Solder",Q192="Copper Pipe with Lead Solder")))),"Tier 4","Tier 5"))))</f>
        <v>Tier 5</v>
      </c>
      <c r="W192" t="str">
        <f>IF((OR(U192="Lead",U192="GRR")),"Yes","No")</f>
        <v>No</v>
      </c>
      <c r="X192" t="str">
        <f>IF((OR(U192="Lead",U192="GRR")),"Yes",IF((OR(E192="Yes",E192="",E192="Unknown")),"Yes","No"))</f>
        <v>No</v>
      </c>
      <c r="Y192" t="str">
        <f>IF(X192="Yes", "Yes", "No")</f>
        <v>No</v>
      </c>
      <c r="Z192" s="29" t="s">
        <v>939</v>
      </c>
    </row>
    <row r="193" spans="1:26" ht="15.75" customHeight="1">
      <c r="A193" s="29" t="s">
        <v>101</v>
      </c>
      <c r="B193" s="30" t="s">
        <v>494</v>
      </c>
      <c r="C193" s="29" t="s">
        <v>495</v>
      </c>
      <c r="D193" s="29" t="s">
        <v>104</v>
      </c>
      <c r="E193" s="29" t="s">
        <v>105</v>
      </c>
      <c r="F193" s="29" t="s">
        <v>106</v>
      </c>
      <c r="G193" s="29" t="s">
        <v>104</v>
      </c>
      <c r="H193" s="29" t="s">
        <v>106</v>
      </c>
      <c r="I193" s="31" t="s">
        <v>107</v>
      </c>
      <c r="J193" s="33">
        <v>2010</v>
      </c>
      <c r="K193" s="29" t="s">
        <v>104</v>
      </c>
      <c r="L193" s="29" t="s">
        <v>107</v>
      </c>
      <c r="M193" s="33">
        <v>2010</v>
      </c>
      <c r="N193" s="29" t="s">
        <v>132</v>
      </c>
      <c r="O193" s="29" t="s">
        <v>106</v>
      </c>
      <c r="P193" s="29" t="s">
        <v>104</v>
      </c>
      <c r="Q193" s="29" t="s">
        <v>104</v>
      </c>
      <c r="R193" s="32" t="s">
        <v>119</v>
      </c>
      <c r="S193" s="29" t="s">
        <v>106</v>
      </c>
      <c r="T193" t="str">
        <f>IF((OR(E193="Lead",E193="", E193="Unknown")),"Yes","No")</f>
        <v>No</v>
      </c>
      <c r="U193" t="str">
        <f>IF((OR(G193="Lead")),"Lead",IF((OR(K193="Lead")),"Lead",IF((OR((AND(G193="Galvanized Steel",F193="Yes")),(AND(G193="Galvanized Steel",F193="Unknown")),(AND(G193="Galvanized Steel",F193="")))),"GRR",IF((OR((AND(K193="Galvanized Steel",F193="Yes")),(AND(K193="Galvanized Steel",F193="Unknown")),(AND(K193="Galvanized Steel",F193="")))),"GRR",IF((OR((AND(K193="Galvanized Steel",H193="Yes")),(AND(K193="Galvanized Steel",H193="Unknown")),(AND(H193="Galvanized Steel",F193="")))),"GRR",IF((OR(G193="",G193="Unknown")),"Unknown",IF((OR(K193="",K193="Unknown")),"Unknown","Non-Lead")))))))</f>
        <v>Non-Lead</v>
      </c>
      <c r="V193" t="str">
        <f>IF((AND(N193="Single Family",U193="Lead")),"Tier 1",IF((AND(N193="Multi-Family",U193="Lead")),"Tier 2",IF(U193="GRR","Tier 3",IF(OR((AND(N193="Single Family",R193="Before 1989",OR(P193="Copper",Q193="Copper"))),(AND(N193="Single Family",OR(P193="Copper Pipe with Lead Solder",Q193="Copper Pipe with Lead Solder")))),"Tier 4","Tier 5"))))</f>
        <v>Tier 5</v>
      </c>
      <c r="W193" t="str">
        <f>IF((OR(U193="Lead",U193="GRR")),"Yes","No")</f>
        <v>No</v>
      </c>
      <c r="X193" t="str">
        <f>IF((OR(U193="Lead",U193="GRR")),"Yes",IF((OR(E193="Yes",E193="",E193="Unknown")),"Yes","No"))</f>
        <v>No</v>
      </c>
      <c r="Y193" t="str">
        <f>IF(X193="Yes", "Yes", "No")</f>
        <v>No</v>
      </c>
      <c r="Z193" s="29" t="s">
        <v>939</v>
      </c>
    </row>
    <row r="194" spans="1:26" ht="15.75" customHeight="1">
      <c r="A194" s="29" t="s">
        <v>101</v>
      </c>
      <c r="B194" s="30" t="s">
        <v>496</v>
      </c>
      <c r="C194" s="29" t="s">
        <v>497</v>
      </c>
      <c r="D194" s="29" t="s">
        <v>104</v>
      </c>
      <c r="E194" s="29" t="s">
        <v>105</v>
      </c>
      <c r="F194" s="29" t="s">
        <v>106</v>
      </c>
      <c r="G194" s="29" t="s">
        <v>104</v>
      </c>
      <c r="H194" s="29" t="s">
        <v>106</v>
      </c>
      <c r="I194" s="31" t="s">
        <v>107</v>
      </c>
      <c r="J194" s="6" t="s">
        <v>108</v>
      </c>
      <c r="K194" s="29" t="s">
        <v>104</v>
      </c>
      <c r="L194" s="29" t="s">
        <v>107</v>
      </c>
      <c r="M194" s="6" t="s">
        <v>108</v>
      </c>
      <c r="N194" s="29" t="s">
        <v>109</v>
      </c>
      <c r="O194" s="29" t="s">
        <v>108</v>
      </c>
      <c r="P194" s="29" t="s">
        <v>108</v>
      </c>
      <c r="Q194" s="29" t="s">
        <v>108</v>
      </c>
      <c r="R194" s="32" t="s">
        <v>108</v>
      </c>
      <c r="S194" s="29" t="s">
        <v>106</v>
      </c>
      <c r="T194" t="str">
        <f>IF((OR(E194="Lead",E194="", E194="Unknown")),"Yes","No")</f>
        <v>No</v>
      </c>
      <c r="U194" t="str">
        <f>IF((OR(G194="Lead")),"Lead",IF((OR(K194="Lead")),"Lead",IF((OR((AND(G194="Galvanized Steel",F194="Yes")),(AND(G194="Galvanized Steel",F194="Unknown")),(AND(G194="Galvanized Steel",F194="")))),"GRR",IF((OR((AND(K194="Galvanized Steel",F194="Yes")),(AND(K194="Galvanized Steel",F194="Unknown")),(AND(K194="Galvanized Steel",F194="")))),"GRR",IF((OR((AND(K194="Galvanized Steel",H194="Yes")),(AND(K194="Galvanized Steel",H194="Unknown")),(AND(H194="Galvanized Steel",F194="")))),"GRR",IF((OR(G194="",G194="Unknown")),"Unknown",IF((OR(K194="",K194="Unknown")),"Unknown","Non-Lead")))))))</f>
        <v>Non-Lead</v>
      </c>
      <c r="V194" t="str">
        <f>IF((AND(N194="Single Family",U194="Lead")),"Tier 1",IF((AND(N194="Multi-Family",U194="Lead")),"Tier 2",IF(U194="GRR","Tier 3",IF(OR((AND(N194="Single Family",R194="Before 1989",OR(P194="Copper",Q194="Copper"))),(AND(N194="Single Family",OR(P194="Copper Pipe with Lead Solder",Q194="Copper Pipe with Lead Solder")))),"Tier 4","Tier 5"))))</f>
        <v>Tier 5</v>
      </c>
      <c r="W194" t="str">
        <f>IF((OR(U194="Lead",U194="GRR")),"Yes","No")</f>
        <v>No</v>
      </c>
      <c r="X194" t="str">
        <f>IF((OR(U194="Lead",U194="GRR")),"Yes",IF((OR(E194="Yes",E194="",E194="Unknown")),"Yes","No"))</f>
        <v>No</v>
      </c>
      <c r="Y194" t="str">
        <f>IF(X194="Yes", "Yes", "No")</f>
        <v>No</v>
      </c>
      <c r="Z194" s="29" t="s">
        <v>939</v>
      </c>
    </row>
    <row r="195" spans="1:26" ht="15.75" customHeight="1">
      <c r="A195" s="29" t="s">
        <v>101</v>
      </c>
      <c r="B195" s="30" t="s">
        <v>498</v>
      </c>
      <c r="C195" s="29" t="s">
        <v>499</v>
      </c>
      <c r="D195" s="29" t="s">
        <v>104</v>
      </c>
      <c r="E195" s="29" t="s">
        <v>105</v>
      </c>
      <c r="F195" s="29" t="s">
        <v>106</v>
      </c>
      <c r="G195" s="29" t="s">
        <v>104</v>
      </c>
      <c r="H195" s="29" t="s">
        <v>106</v>
      </c>
      <c r="I195" s="31" t="s">
        <v>107</v>
      </c>
      <c r="J195" s="6" t="s">
        <v>108</v>
      </c>
      <c r="K195" s="29" t="s">
        <v>104</v>
      </c>
      <c r="L195" s="29" t="s">
        <v>107</v>
      </c>
      <c r="M195" s="6" t="s">
        <v>108</v>
      </c>
      <c r="N195" s="29" t="s">
        <v>109</v>
      </c>
      <c r="O195" s="29" t="s">
        <v>108</v>
      </c>
      <c r="P195" s="29" t="s">
        <v>108</v>
      </c>
      <c r="Q195" s="29" t="s">
        <v>108</v>
      </c>
      <c r="R195" s="32" t="s">
        <v>108</v>
      </c>
      <c r="S195" s="29" t="s">
        <v>106</v>
      </c>
      <c r="T195" t="str">
        <f>IF((OR(E195="Lead",E195="", E195="Unknown")),"Yes","No")</f>
        <v>No</v>
      </c>
      <c r="U195" t="str">
        <f>IF((OR(G195="Lead")),"Lead",IF((OR(K195="Lead")),"Lead",IF((OR((AND(G195="Galvanized Steel",F195="Yes")),(AND(G195="Galvanized Steel",F195="Unknown")),(AND(G195="Galvanized Steel",F195="")))),"GRR",IF((OR((AND(K195="Galvanized Steel",F195="Yes")),(AND(K195="Galvanized Steel",F195="Unknown")),(AND(K195="Galvanized Steel",F195="")))),"GRR",IF((OR((AND(K195="Galvanized Steel",H195="Yes")),(AND(K195="Galvanized Steel",H195="Unknown")),(AND(H195="Galvanized Steel",F195="")))),"GRR",IF((OR(G195="",G195="Unknown")),"Unknown",IF((OR(K195="",K195="Unknown")),"Unknown","Non-Lead")))))))</f>
        <v>Non-Lead</v>
      </c>
      <c r="V195" t="str">
        <f>IF((AND(N195="Single Family",U195="Lead")),"Tier 1",IF((AND(N195="Multi-Family",U195="Lead")),"Tier 2",IF(U195="GRR","Tier 3",IF(OR((AND(N195="Single Family",R195="Before 1989",OR(P195="Copper",Q195="Copper"))),(AND(N195="Single Family",OR(P195="Copper Pipe with Lead Solder",Q195="Copper Pipe with Lead Solder")))),"Tier 4","Tier 5"))))</f>
        <v>Tier 5</v>
      </c>
      <c r="W195" t="str">
        <f>IF((OR(U195="Lead",U195="GRR")),"Yes","No")</f>
        <v>No</v>
      </c>
      <c r="X195" t="str">
        <f>IF((OR(U195="Lead",U195="GRR")),"Yes",IF((OR(E195="Yes",E195="",E195="Unknown")),"Yes","No"))</f>
        <v>No</v>
      </c>
      <c r="Y195" t="str">
        <f>IF(X195="Yes", "Yes", "No")</f>
        <v>No</v>
      </c>
      <c r="Z195" s="29" t="s">
        <v>939</v>
      </c>
    </row>
    <row r="196" spans="1:26" ht="15.75" customHeight="1">
      <c r="A196" s="29" t="s">
        <v>101</v>
      </c>
      <c r="B196" s="30" t="s">
        <v>500</v>
      </c>
      <c r="C196" s="29" t="s">
        <v>501</v>
      </c>
      <c r="D196" s="29" t="s">
        <v>104</v>
      </c>
      <c r="E196" s="29" t="s">
        <v>105</v>
      </c>
      <c r="F196" s="29" t="s">
        <v>106</v>
      </c>
      <c r="G196" s="29" t="s">
        <v>104</v>
      </c>
      <c r="H196" s="29" t="s">
        <v>106</v>
      </c>
      <c r="I196" s="31" t="s">
        <v>107</v>
      </c>
      <c r="J196" s="6" t="s">
        <v>108</v>
      </c>
      <c r="K196" s="29" t="s">
        <v>104</v>
      </c>
      <c r="L196" s="29" t="s">
        <v>107</v>
      </c>
      <c r="M196" s="6" t="s">
        <v>108</v>
      </c>
      <c r="N196" s="29" t="s">
        <v>109</v>
      </c>
      <c r="O196" s="29" t="s">
        <v>106</v>
      </c>
      <c r="P196" s="29" t="s">
        <v>118</v>
      </c>
      <c r="Q196" s="29" t="s">
        <v>118</v>
      </c>
      <c r="R196" s="32" t="s">
        <v>153</v>
      </c>
      <c r="S196" s="29" t="s">
        <v>106</v>
      </c>
      <c r="T196" t="str">
        <f>IF((OR(E196="Lead",E196="", E196="Unknown")),"Yes","No")</f>
        <v>No</v>
      </c>
      <c r="U196" t="str">
        <f>IF((OR(G196="Lead")),"Lead",IF((OR(K196="Lead")),"Lead",IF((OR((AND(G196="Galvanized Steel",F196="Yes")),(AND(G196="Galvanized Steel",F196="Unknown")),(AND(G196="Galvanized Steel",F196="")))),"GRR",IF((OR((AND(K196="Galvanized Steel",F196="Yes")),(AND(K196="Galvanized Steel",F196="Unknown")),(AND(K196="Galvanized Steel",F196="")))),"GRR",IF((OR((AND(K196="Galvanized Steel",H196="Yes")),(AND(K196="Galvanized Steel",H196="Unknown")),(AND(H196="Galvanized Steel",F196="")))),"GRR",IF((OR(G196="",G196="Unknown")),"Unknown",IF((OR(K196="",K196="Unknown")),"Unknown","Non-Lead")))))))</f>
        <v>Non-Lead</v>
      </c>
      <c r="V196" t="str">
        <f>IF((AND(N196="Single Family",U196="Lead")),"Tier 1",IF((AND(N196="Multi-Family",U196="Lead")),"Tier 2",IF(U196="GRR","Tier 3",IF(OR((AND(N196="Single Family",R196="Before 1989",OR(P196="Copper",Q196="Copper"))),(AND(N196="Single Family",OR(P196="Copper Pipe with Lead Solder",Q196="Copper Pipe with Lead Solder")))),"Tier 4","Tier 5"))))</f>
        <v>Tier 5</v>
      </c>
      <c r="W196" t="str">
        <f>IF((OR(U196="Lead",U196="GRR")),"Yes","No")</f>
        <v>No</v>
      </c>
      <c r="X196" t="str">
        <f>IF((OR(U196="Lead",U196="GRR")),"Yes",IF((OR(E196="Yes",E196="",E196="Unknown")),"Yes","No"))</f>
        <v>No</v>
      </c>
      <c r="Y196" t="str">
        <f>IF(X196="Yes", "Yes", "No")</f>
        <v>No</v>
      </c>
      <c r="Z196" s="29" t="s">
        <v>939</v>
      </c>
    </row>
    <row r="197" spans="1:26" ht="15.75" customHeight="1">
      <c r="A197" s="29" t="s">
        <v>101</v>
      </c>
      <c r="B197" s="30" t="s">
        <v>502</v>
      </c>
      <c r="C197" s="29" t="s">
        <v>503</v>
      </c>
      <c r="D197" s="29" t="s">
        <v>104</v>
      </c>
      <c r="E197" s="29" t="s">
        <v>105</v>
      </c>
      <c r="F197" s="29" t="s">
        <v>106</v>
      </c>
      <c r="G197" s="29" t="s">
        <v>104</v>
      </c>
      <c r="H197" s="29" t="s">
        <v>106</v>
      </c>
      <c r="I197" s="31" t="s">
        <v>107</v>
      </c>
      <c r="J197" s="6" t="s">
        <v>108</v>
      </c>
      <c r="K197" s="29" t="s">
        <v>104</v>
      </c>
      <c r="L197" s="29" t="s">
        <v>107</v>
      </c>
      <c r="M197" s="6" t="s">
        <v>108</v>
      </c>
      <c r="N197" s="29" t="s">
        <v>109</v>
      </c>
      <c r="O197" s="29" t="s">
        <v>106</v>
      </c>
      <c r="P197" s="29" t="s">
        <v>108</v>
      </c>
      <c r="Q197" s="29" t="s">
        <v>108</v>
      </c>
      <c r="R197" s="32" t="s">
        <v>108</v>
      </c>
      <c r="S197" s="29" t="s">
        <v>106</v>
      </c>
      <c r="T197" t="str">
        <f>IF((OR(E197="Lead",E197="", E197="Unknown")),"Yes","No")</f>
        <v>No</v>
      </c>
      <c r="U197" t="str">
        <f>IF((OR(G197="Lead")),"Lead",IF((OR(K197="Lead")),"Lead",IF((OR((AND(G197="Galvanized Steel",F197="Yes")),(AND(G197="Galvanized Steel",F197="Unknown")),(AND(G197="Galvanized Steel",F197="")))),"GRR",IF((OR((AND(K197="Galvanized Steel",F197="Yes")),(AND(K197="Galvanized Steel",F197="Unknown")),(AND(K197="Galvanized Steel",F197="")))),"GRR",IF((OR((AND(K197="Galvanized Steel",H197="Yes")),(AND(K197="Galvanized Steel",H197="Unknown")),(AND(H197="Galvanized Steel",F197="")))),"GRR",IF((OR(G197="",G197="Unknown")),"Unknown",IF((OR(K197="",K197="Unknown")),"Unknown","Non-Lead")))))))</f>
        <v>Non-Lead</v>
      </c>
      <c r="V197" t="str">
        <f>IF((AND(N197="Single Family",U197="Lead")),"Tier 1",IF((AND(N197="Multi-Family",U197="Lead")),"Tier 2",IF(U197="GRR","Tier 3",IF(OR((AND(N197="Single Family",R197="Before 1989",OR(P197="Copper",Q197="Copper"))),(AND(N197="Single Family",OR(P197="Copper Pipe with Lead Solder",Q197="Copper Pipe with Lead Solder")))),"Tier 4","Tier 5"))))</f>
        <v>Tier 5</v>
      </c>
      <c r="W197" t="str">
        <f>IF((OR(U197="Lead",U197="GRR")),"Yes","No")</f>
        <v>No</v>
      </c>
      <c r="X197" t="str">
        <f>IF((OR(U197="Lead",U197="GRR")),"Yes",IF((OR(E197="Yes",E197="",E197="Unknown")),"Yes","No"))</f>
        <v>No</v>
      </c>
      <c r="Y197" t="str">
        <f>IF(X197="Yes", "Yes", "No")</f>
        <v>No</v>
      </c>
      <c r="Z197" s="29" t="s">
        <v>939</v>
      </c>
    </row>
    <row r="198" spans="1:26" ht="15.75" customHeight="1">
      <c r="A198" s="29" t="s">
        <v>101</v>
      </c>
      <c r="B198" s="30" t="s">
        <v>504</v>
      </c>
      <c r="C198" s="29" t="s">
        <v>505</v>
      </c>
      <c r="D198" s="29" t="s">
        <v>104</v>
      </c>
      <c r="E198" s="29" t="s">
        <v>105</v>
      </c>
      <c r="F198" s="29" t="s">
        <v>106</v>
      </c>
      <c r="G198" s="29" t="s">
        <v>104</v>
      </c>
      <c r="H198" s="29" t="s">
        <v>106</v>
      </c>
      <c r="I198" s="31" t="s">
        <v>107</v>
      </c>
      <c r="J198" s="33">
        <v>1985</v>
      </c>
      <c r="K198" s="29" t="s">
        <v>104</v>
      </c>
      <c r="L198" s="29" t="s">
        <v>107</v>
      </c>
      <c r="M198" s="33">
        <v>1985</v>
      </c>
      <c r="N198" s="29" t="s">
        <v>109</v>
      </c>
      <c r="O198" s="29" t="s">
        <v>106</v>
      </c>
      <c r="P198" s="29" t="s">
        <v>104</v>
      </c>
      <c r="Q198" s="29" t="s">
        <v>104</v>
      </c>
      <c r="R198" s="32" t="s">
        <v>119</v>
      </c>
      <c r="S198" s="29" t="s">
        <v>106</v>
      </c>
      <c r="T198" t="str">
        <f>IF((OR(E198="Lead",E198="", E198="Unknown")),"Yes","No")</f>
        <v>No</v>
      </c>
      <c r="U198" t="str">
        <f>IF((OR(G198="Lead")),"Lead",IF((OR(K198="Lead")),"Lead",IF((OR((AND(G198="Galvanized Steel",F198="Yes")),(AND(G198="Galvanized Steel",F198="Unknown")),(AND(G198="Galvanized Steel",F198="")))),"GRR",IF((OR((AND(K198="Galvanized Steel",F198="Yes")),(AND(K198="Galvanized Steel",F198="Unknown")),(AND(K198="Galvanized Steel",F198="")))),"GRR",IF((OR((AND(K198="Galvanized Steel",H198="Yes")),(AND(K198="Galvanized Steel",H198="Unknown")),(AND(H198="Galvanized Steel",F198="")))),"GRR",IF((OR(G198="",G198="Unknown")),"Unknown",IF((OR(K198="",K198="Unknown")),"Unknown","Non-Lead")))))))</f>
        <v>Non-Lead</v>
      </c>
      <c r="V198" t="str">
        <f>IF((AND(N198="Single Family",U198="Lead")),"Tier 1",IF((AND(N198="Multi-Family",U198="Lead")),"Tier 2",IF(U198="GRR","Tier 3",IF(OR((AND(N198="Single Family",R198="Before 1989",OR(P198="Copper",Q198="Copper"))),(AND(N198="Single Family",OR(P198="Copper Pipe with Lead Solder",Q198="Copper Pipe with Lead Solder")))),"Tier 4","Tier 5"))))</f>
        <v>Tier 5</v>
      </c>
      <c r="W198" t="str">
        <f>IF((OR(U198="Lead",U198="GRR")),"Yes","No")</f>
        <v>No</v>
      </c>
      <c r="X198" t="str">
        <f>IF((OR(U198="Lead",U198="GRR")),"Yes",IF((OR(E198="Yes",E198="",E198="Unknown")),"Yes","No"))</f>
        <v>No</v>
      </c>
      <c r="Y198" t="str">
        <f>IF(X198="Yes", "Yes", "No")</f>
        <v>No</v>
      </c>
      <c r="Z198" s="29" t="s">
        <v>939</v>
      </c>
    </row>
    <row r="199" spans="1:26" ht="15.75" customHeight="1">
      <c r="A199" s="29" t="s">
        <v>101</v>
      </c>
      <c r="B199" s="30" t="s">
        <v>506</v>
      </c>
      <c r="C199" s="29" t="s">
        <v>507</v>
      </c>
      <c r="D199" s="29" t="s">
        <v>104</v>
      </c>
      <c r="E199" s="29" t="s">
        <v>105</v>
      </c>
      <c r="F199" s="29" t="s">
        <v>106</v>
      </c>
      <c r="G199" s="29" t="s">
        <v>104</v>
      </c>
      <c r="H199" s="29" t="s">
        <v>106</v>
      </c>
      <c r="I199" s="31" t="s">
        <v>107</v>
      </c>
      <c r="J199" s="6" t="s">
        <v>108</v>
      </c>
      <c r="K199" s="29" t="s">
        <v>104</v>
      </c>
      <c r="L199" s="29" t="s">
        <v>107</v>
      </c>
      <c r="M199" s="6" t="s">
        <v>108</v>
      </c>
      <c r="N199" s="29" t="s">
        <v>109</v>
      </c>
      <c r="O199" s="29" t="s">
        <v>108</v>
      </c>
      <c r="P199" s="29" t="s">
        <v>108</v>
      </c>
      <c r="Q199" s="29" t="s">
        <v>108</v>
      </c>
      <c r="R199" s="32" t="s">
        <v>108</v>
      </c>
      <c r="S199" s="29" t="s">
        <v>106</v>
      </c>
      <c r="T199" t="str">
        <f>IF((OR(E199="Lead",E199="", E199="Unknown")),"Yes","No")</f>
        <v>No</v>
      </c>
      <c r="U199" t="str">
        <f>IF((OR(G199="Lead")),"Lead",IF((OR(K199="Lead")),"Lead",IF((OR((AND(G199="Galvanized Steel",F199="Yes")),(AND(G199="Galvanized Steel",F199="Unknown")),(AND(G199="Galvanized Steel",F199="")))),"GRR",IF((OR((AND(K199="Galvanized Steel",F199="Yes")),(AND(K199="Galvanized Steel",F199="Unknown")),(AND(K199="Galvanized Steel",F199="")))),"GRR",IF((OR((AND(K199="Galvanized Steel",H199="Yes")),(AND(K199="Galvanized Steel",H199="Unknown")),(AND(H199="Galvanized Steel",F199="")))),"GRR",IF((OR(G199="",G199="Unknown")),"Unknown",IF((OR(K199="",K199="Unknown")),"Unknown","Non-Lead")))))))</f>
        <v>Non-Lead</v>
      </c>
      <c r="V199" t="str">
        <f>IF((AND(N199="Single Family",U199="Lead")),"Tier 1",IF((AND(N199="Multi-Family",U199="Lead")),"Tier 2",IF(U199="GRR","Tier 3",IF(OR((AND(N199="Single Family",R199="Before 1989",OR(P199="Copper",Q199="Copper"))),(AND(N199="Single Family",OR(P199="Copper Pipe with Lead Solder",Q199="Copper Pipe with Lead Solder")))),"Tier 4","Tier 5"))))</f>
        <v>Tier 5</v>
      </c>
      <c r="W199" t="str">
        <f>IF((OR(U199="Lead",U199="GRR")),"Yes","No")</f>
        <v>No</v>
      </c>
      <c r="X199" t="str">
        <f>IF((OR(U199="Lead",U199="GRR")),"Yes",IF((OR(E199="Yes",E199="",E199="Unknown")),"Yes","No"))</f>
        <v>No</v>
      </c>
      <c r="Y199" t="str">
        <f>IF(X199="Yes", "Yes", "No")</f>
        <v>No</v>
      </c>
      <c r="Z199" s="29" t="s">
        <v>939</v>
      </c>
    </row>
    <row r="200" spans="1:26" ht="15.75" customHeight="1">
      <c r="A200" s="29" t="s">
        <v>101</v>
      </c>
      <c r="B200" s="30" t="s">
        <v>508</v>
      </c>
      <c r="C200" s="29" t="s">
        <v>509</v>
      </c>
      <c r="D200" s="29" t="s">
        <v>104</v>
      </c>
      <c r="E200" s="29" t="s">
        <v>105</v>
      </c>
      <c r="F200" s="29" t="s">
        <v>106</v>
      </c>
      <c r="G200" s="29" t="s">
        <v>104</v>
      </c>
      <c r="H200" s="29" t="s">
        <v>106</v>
      </c>
      <c r="I200" s="31" t="s">
        <v>107</v>
      </c>
      <c r="J200" s="6" t="s">
        <v>108</v>
      </c>
      <c r="K200" s="29" t="s">
        <v>104</v>
      </c>
      <c r="L200" s="29" t="s">
        <v>107</v>
      </c>
      <c r="M200" s="6" t="s">
        <v>108</v>
      </c>
      <c r="N200" s="29" t="s">
        <v>109</v>
      </c>
      <c r="O200" s="29" t="s">
        <v>108</v>
      </c>
      <c r="P200" s="29" t="s">
        <v>108</v>
      </c>
      <c r="Q200" s="29" t="s">
        <v>108</v>
      </c>
      <c r="R200" s="32" t="s">
        <v>108</v>
      </c>
      <c r="S200" s="29" t="s">
        <v>106</v>
      </c>
      <c r="T200" t="str">
        <f>IF((OR(E200="Lead",E200="", E200="Unknown")),"Yes","No")</f>
        <v>No</v>
      </c>
      <c r="U200" t="str">
        <f>IF((OR(G200="Lead")),"Lead",IF((OR(K200="Lead")),"Lead",IF((OR((AND(G200="Galvanized Steel",F200="Yes")),(AND(G200="Galvanized Steel",F200="Unknown")),(AND(G200="Galvanized Steel",F200="")))),"GRR",IF((OR((AND(K200="Galvanized Steel",F200="Yes")),(AND(K200="Galvanized Steel",F200="Unknown")),(AND(K200="Galvanized Steel",F200="")))),"GRR",IF((OR((AND(K200="Galvanized Steel",H200="Yes")),(AND(K200="Galvanized Steel",H200="Unknown")),(AND(H200="Galvanized Steel",F200="")))),"GRR",IF((OR(G200="",G200="Unknown")),"Unknown",IF((OR(K200="",K200="Unknown")),"Unknown","Non-Lead")))))))</f>
        <v>Non-Lead</v>
      </c>
      <c r="V200" t="str">
        <f>IF((AND(N200="Single Family",U200="Lead")),"Tier 1",IF((AND(N200="Multi-Family",U200="Lead")),"Tier 2",IF(U200="GRR","Tier 3",IF(OR((AND(N200="Single Family",R200="Before 1989",OR(P200="Copper",Q200="Copper"))),(AND(N200="Single Family",OR(P200="Copper Pipe with Lead Solder",Q200="Copper Pipe with Lead Solder")))),"Tier 4","Tier 5"))))</f>
        <v>Tier 5</v>
      </c>
      <c r="W200" t="str">
        <f>IF((OR(U200="Lead",U200="GRR")),"Yes","No")</f>
        <v>No</v>
      </c>
      <c r="X200" t="str">
        <f>IF((OR(U200="Lead",U200="GRR")),"Yes",IF((OR(E200="Yes",E200="",E200="Unknown")),"Yes","No"))</f>
        <v>No</v>
      </c>
      <c r="Y200" t="str">
        <f>IF(X200="Yes", "Yes", "No")</f>
        <v>No</v>
      </c>
      <c r="Z200" s="29" t="s">
        <v>939</v>
      </c>
    </row>
    <row r="201" spans="1:26" ht="15.75" customHeight="1">
      <c r="A201" s="29" t="s">
        <v>101</v>
      </c>
      <c r="B201" s="30" t="s">
        <v>510</v>
      </c>
      <c r="C201" s="29" t="s">
        <v>511</v>
      </c>
      <c r="D201" s="29" t="s">
        <v>104</v>
      </c>
      <c r="E201" s="29" t="s">
        <v>105</v>
      </c>
      <c r="F201" s="29" t="s">
        <v>106</v>
      </c>
      <c r="G201" s="29" t="s">
        <v>104</v>
      </c>
      <c r="H201" s="29" t="s">
        <v>106</v>
      </c>
      <c r="I201" s="31" t="s">
        <v>107</v>
      </c>
      <c r="J201" s="6" t="s">
        <v>108</v>
      </c>
      <c r="K201" s="29" t="s">
        <v>104</v>
      </c>
      <c r="L201" s="29" t="s">
        <v>107</v>
      </c>
      <c r="M201" s="6" t="s">
        <v>108</v>
      </c>
      <c r="N201" s="29" t="s">
        <v>109</v>
      </c>
      <c r="O201" s="29" t="s">
        <v>108</v>
      </c>
      <c r="P201" s="29" t="s">
        <v>108</v>
      </c>
      <c r="Q201" s="29" t="s">
        <v>108</v>
      </c>
      <c r="R201" s="32" t="s">
        <v>108</v>
      </c>
      <c r="S201" s="29" t="s">
        <v>106</v>
      </c>
      <c r="T201" t="str">
        <f>IF((OR(E201="Lead",E201="", E201="Unknown")),"Yes","No")</f>
        <v>No</v>
      </c>
      <c r="U201" t="str">
        <f>IF((OR(G201="Lead")),"Lead",IF((OR(K201="Lead")),"Lead",IF((OR((AND(G201="Galvanized Steel",F201="Yes")),(AND(G201="Galvanized Steel",F201="Unknown")),(AND(G201="Galvanized Steel",F201="")))),"GRR",IF((OR((AND(K201="Galvanized Steel",F201="Yes")),(AND(K201="Galvanized Steel",F201="Unknown")),(AND(K201="Galvanized Steel",F201="")))),"GRR",IF((OR((AND(K201="Galvanized Steel",H201="Yes")),(AND(K201="Galvanized Steel",H201="Unknown")),(AND(H201="Galvanized Steel",F201="")))),"GRR",IF((OR(G201="",G201="Unknown")),"Unknown",IF((OR(K201="",K201="Unknown")),"Unknown","Non-Lead")))))))</f>
        <v>Non-Lead</v>
      </c>
      <c r="V201" t="str">
        <f>IF((AND(N201="Single Family",U201="Lead")),"Tier 1",IF((AND(N201="Multi-Family",U201="Lead")),"Tier 2",IF(U201="GRR","Tier 3",IF(OR((AND(N201="Single Family",R201="Before 1989",OR(P201="Copper",Q201="Copper"))),(AND(N201="Single Family",OR(P201="Copper Pipe with Lead Solder",Q201="Copper Pipe with Lead Solder")))),"Tier 4","Tier 5"))))</f>
        <v>Tier 5</v>
      </c>
      <c r="W201" t="str">
        <f>IF((OR(U201="Lead",U201="GRR")),"Yes","No")</f>
        <v>No</v>
      </c>
      <c r="X201" t="str">
        <f>IF((OR(U201="Lead",U201="GRR")),"Yes",IF((OR(E201="Yes",E201="",E201="Unknown")),"Yes","No"))</f>
        <v>No</v>
      </c>
      <c r="Y201" t="str">
        <f>IF(X201="Yes", "Yes", "No")</f>
        <v>No</v>
      </c>
      <c r="Z201" s="29" t="s">
        <v>939</v>
      </c>
    </row>
    <row r="202" spans="1:26" ht="15.75" customHeight="1">
      <c r="A202" s="29" t="s">
        <v>101</v>
      </c>
      <c r="B202" s="30" t="s">
        <v>512</v>
      </c>
      <c r="C202" s="29" t="s">
        <v>513</v>
      </c>
      <c r="D202" s="29" t="s">
        <v>104</v>
      </c>
      <c r="E202" s="29" t="s">
        <v>105</v>
      </c>
      <c r="F202" s="29" t="s">
        <v>106</v>
      </c>
      <c r="G202" s="29" t="s">
        <v>104</v>
      </c>
      <c r="H202" s="29" t="s">
        <v>106</v>
      </c>
      <c r="I202" s="31" t="s">
        <v>107</v>
      </c>
      <c r="J202" s="33">
        <v>1981</v>
      </c>
      <c r="K202" s="29" t="s">
        <v>104</v>
      </c>
      <c r="L202" s="29" t="s">
        <v>107</v>
      </c>
      <c r="M202" s="33">
        <v>1981</v>
      </c>
      <c r="N202" s="29" t="s">
        <v>109</v>
      </c>
      <c r="O202" s="29" t="s">
        <v>106</v>
      </c>
      <c r="P202" s="29" t="s">
        <v>104</v>
      </c>
      <c r="Q202" s="29" t="s">
        <v>104</v>
      </c>
      <c r="R202" s="32" t="s">
        <v>114</v>
      </c>
      <c r="S202" s="29" t="s">
        <v>106</v>
      </c>
      <c r="T202" t="str">
        <f>IF((OR(E202="Lead",E202="", E202="Unknown")),"Yes","No")</f>
        <v>No</v>
      </c>
      <c r="U202" t="str">
        <f>IF((OR(G202="Lead")),"Lead",IF((OR(K202="Lead")),"Lead",IF((OR((AND(G202="Galvanized Steel",F202="Yes")),(AND(G202="Galvanized Steel",F202="Unknown")),(AND(G202="Galvanized Steel",F202="")))),"GRR",IF((OR((AND(K202="Galvanized Steel",F202="Yes")),(AND(K202="Galvanized Steel",F202="Unknown")),(AND(K202="Galvanized Steel",F202="")))),"GRR",IF((OR((AND(K202="Galvanized Steel",H202="Yes")),(AND(K202="Galvanized Steel",H202="Unknown")),(AND(H202="Galvanized Steel",F202="")))),"GRR",IF((OR(G202="",G202="Unknown")),"Unknown",IF((OR(K202="",K202="Unknown")),"Unknown","Non-Lead")))))))</f>
        <v>Non-Lead</v>
      </c>
      <c r="V202" t="str">
        <f>IF((AND(N202="Single Family",U202="Lead")),"Tier 1",IF((AND(N202="Multi-Family",U202="Lead")),"Tier 2",IF(U202="GRR","Tier 3",IF(OR((AND(N202="Single Family",R202="Before 1989",OR(P202="Copper",Q202="Copper"))),(AND(N202="Single Family",OR(P202="Copper Pipe with Lead Solder",Q202="Copper Pipe with Lead Solder")))),"Tier 4","Tier 5"))))</f>
        <v>Tier 5</v>
      </c>
      <c r="W202" t="str">
        <f>IF((OR(U202="Lead",U202="GRR")),"Yes","No")</f>
        <v>No</v>
      </c>
      <c r="X202" t="str">
        <f>IF((OR(U202="Lead",U202="GRR")),"Yes",IF((OR(E202="Yes",E202="",E202="Unknown")),"Yes","No"))</f>
        <v>No</v>
      </c>
      <c r="Y202" t="str">
        <f>IF(X202="Yes", "Yes", "No")</f>
        <v>No</v>
      </c>
      <c r="Z202" s="29" t="s">
        <v>939</v>
      </c>
    </row>
    <row r="203" spans="1:26" ht="15.75" customHeight="1">
      <c r="A203" s="29" t="s">
        <v>101</v>
      </c>
      <c r="B203" s="30" t="s">
        <v>514</v>
      </c>
      <c r="C203" s="29" t="s">
        <v>515</v>
      </c>
      <c r="D203" s="29" t="s">
        <v>104</v>
      </c>
      <c r="E203" s="29" t="s">
        <v>105</v>
      </c>
      <c r="F203" s="29" t="s">
        <v>106</v>
      </c>
      <c r="G203" s="29" t="s">
        <v>104</v>
      </c>
      <c r="H203" s="29" t="s">
        <v>106</v>
      </c>
      <c r="I203" s="31" t="s">
        <v>107</v>
      </c>
      <c r="J203" s="33">
        <v>2010</v>
      </c>
      <c r="K203" s="29" t="s">
        <v>104</v>
      </c>
      <c r="L203" s="29" t="s">
        <v>107</v>
      </c>
      <c r="M203" s="33">
        <v>2010</v>
      </c>
      <c r="N203" s="29" t="s">
        <v>225</v>
      </c>
      <c r="O203" s="29" t="s">
        <v>106</v>
      </c>
      <c r="P203" s="29" t="s">
        <v>118</v>
      </c>
      <c r="Q203" s="29" t="s">
        <v>118</v>
      </c>
      <c r="R203" s="32" t="s">
        <v>119</v>
      </c>
      <c r="S203" s="29" t="s">
        <v>106</v>
      </c>
      <c r="T203" t="str">
        <f>IF((OR(E203="Lead",E203="", E203="Unknown")),"Yes","No")</f>
        <v>No</v>
      </c>
      <c r="U203" t="str">
        <f>IF((OR(G203="Lead")),"Lead",IF((OR(K203="Lead")),"Lead",IF((OR((AND(G203="Galvanized Steel",F203="Yes")),(AND(G203="Galvanized Steel",F203="Unknown")),(AND(G203="Galvanized Steel",F203="")))),"GRR",IF((OR((AND(K203="Galvanized Steel",F203="Yes")),(AND(K203="Galvanized Steel",F203="Unknown")),(AND(K203="Galvanized Steel",F203="")))),"GRR",IF((OR((AND(K203="Galvanized Steel",H203="Yes")),(AND(K203="Galvanized Steel",H203="Unknown")),(AND(H203="Galvanized Steel",F203="")))),"GRR",IF((OR(G203="",G203="Unknown")),"Unknown",IF((OR(K203="",K203="Unknown")),"Unknown","Non-Lead")))))))</f>
        <v>Non-Lead</v>
      </c>
      <c r="V203" t="str">
        <f>IF((AND(N203="Single Family",U203="Lead")),"Tier 1",IF((AND(N203="Multi-Family",U203="Lead")),"Tier 2",IF(U203="GRR","Tier 3",IF(OR((AND(N203="Single Family",R203="Before 1989",OR(P203="Copper",Q203="Copper"))),(AND(N203="Single Family",OR(P203="Copper Pipe with Lead Solder",Q203="Copper Pipe with Lead Solder")))),"Tier 4","Tier 5"))))</f>
        <v>Tier 5</v>
      </c>
      <c r="W203" t="str">
        <f>IF((OR(U203="Lead",U203="GRR")),"Yes","No")</f>
        <v>No</v>
      </c>
      <c r="X203" t="str">
        <f>IF((OR(U203="Lead",U203="GRR")),"Yes",IF((OR(E203="Yes",E203="",E203="Unknown")),"Yes","No"))</f>
        <v>No</v>
      </c>
      <c r="Y203" t="str">
        <f>IF(X203="Yes", "Yes", "No")</f>
        <v>No</v>
      </c>
      <c r="Z203" s="29" t="s">
        <v>939</v>
      </c>
    </row>
    <row r="204" spans="1:26" ht="15.75" customHeight="1">
      <c r="A204" s="29" t="s">
        <v>101</v>
      </c>
      <c r="B204" s="30" t="s">
        <v>516</v>
      </c>
      <c r="C204" s="29" t="s">
        <v>517</v>
      </c>
      <c r="D204" s="29" t="s">
        <v>104</v>
      </c>
      <c r="E204" s="29" t="s">
        <v>105</v>
      </c>
      <c r="F204" s="29" t="s">
        <v>106</v>
      </c>
      <c r="G204" s="29" t="s">
        <v>104</v>
      </c>
      <c r="H204" s="29" t="s">
        <v>106</v>
      </c>
      <c r="I204" s="31" t="s">
        <v>107</v>
      </c>
      <c r="J204" s="6" t="s">
        <v>108</v>
      </c>
      <c r="K204" s="29" t="s">
        <v>104</v>
      </c>
      <c r="L204" s="29" t="s">
        <v>107</v>
      </c>
      <c r="M204" s="6" t="s">
        <v>108</v>
      </c>
      <c r="N204" s="29" t="s">
        <v>109</v>
      </c>
      <c r="O204" s="29" t="s">
        <v>108</v>
      </c>
      <c r="P204" s="29" t="s">
        <v>108</v>
      </c>
      <c r="Q204" s="29" t="s">
        <v>108</v>
      </c>
      <c r="R204" s="32" t="s">
        <v>108</v>
      </c>
      <c r="S204" s="29" t="s">
        <v>106</v>
      </c>
      <c r="T204" t="str">
        <f>IF((OR(E204="Lead",E204="", E204="Unknown")),"Yes","No")</f>
        <v>No</v>
      </c>
      <c r="U204" t="str">
        <f>IF((OR(G204="Lead")),"Lead",IF((OR(K204="Lead")),"Lead",IF((OR((AND(G204="Galvanized Steel",F204="Yes")),(AND(G204="Galvanized Steel",F204="Unknown")),(AND(G204="Galvanized Steel",F204="")))),"GRR",IF((OR((AND(K204="Galvanized Steel",F204="Yes")),(AND(K204="Galvanized Steel",F204="Unknown")),(AND(K204="Galvanized Steel",F204="")))),"GRR",IF((OR((AND(K204="Galvanized Steel",H204="Yes")),(AND(K204="Galvanized Steel",H204="Unknown")),(AND(H204="Galvanized Steel",F204="")))),"GRR",IF((OR(G204="",G204="Unknown")),"Unknown",IF((OR(K204="",K204="Unknown")),"Unknown","Non-Lead")))))))</f>
        <v>Non-Lead</v>
      </c>
      <c r="V204" t="str">
        <f>IF((AND(N204="Single Family",U204="Lead")),"Tier 1",IF((AND(N204="Multi-Family",U204="Lead")),"Tier 2",IF(U204="GRR","Tier 3",IF(OR((AND(N204="Single Family",R204="Before 1989",OR(P204="Copper",Q204="Copper"))),(AND(N204="Single Family",OR(P204="Copper Pipe with Lead Solder",Q204="Copper Pipe with Lead Solder")))),"Tier 4","Tier 5"))))</f>
        <v>Tier 5</v>
      </c>
      <c r="W204" t="str">
        <f>IF((OR(U204="Lead",U204="GRR")),"Yes","No")</f>
        <v>No</v>
      </c>
      <c r="X204" t="str">
        <f>IF((OR(U204="Lead",U204="GRR")),"Yes",IF((OR(E204="Yes",E204="",E204="Unknown")),"Yes","No"))</f>
        <v>No</v>
      </c>
      <c r="Y204" t="str">
        <f>IF(X204="Yes", "Yes", "No")</f>
        <v>No</v>
      </c>
      <c r="Z204" s="29" t="s">
        <v>939</v>
      </c>
    </row>
    <row r="205" spans="1:26" ht="15.75" customHeight="1">
      <c r="A205" s="29" t="s">
        <v>101</v>
      </c>
      <c r="B205" s="30" t="s">
        <v>518</v>
      </c>
      <c r="C205" s="29" t="s">
        <v>519</v>
      </c>
      <c r="D205" s="29" t="s">
        <v>104</v>
      </c>
      <c r="E205" s="29" t="s">
        <v>105</v>
      </c>
      <c r="F205" s="29" t="s">
        <v>106</v>
      </c>
      <c r="G205" s="29" t="s">
        <v>104</v>
      </c>
      <c r="H205" s="29" t="s">
        <v>106</v>
      </c>
      <c r="I205" s="31" t="s">
        <v>107</v>
      </c>
      <c r="J205" s="6" t="s">
        <v>108</v>
      </c>
      <c r="K205" s="29" t="s">
        <v>104</v>
      </c>
      <c r="L205" s="29" t="s">
        <v>107</v>
      </c>
      <c r="M205" s="6" t="s">
        <v>108</v>
      </c>
      <c r="N205" s="29" t="s">
        <v>109</v>
      </c>
      <c r="O205" s="29" t="s">
        <v>108</v>
      </c>
      <c r="P205" s="29" t="s">
        <v>108</v>
      </c>
      <c r="Q205" s="29" t="s">
        <v>108</v>
      </c>
      <c r="R205" s="32" t="s">
        <v>108</v>
      </c>
      <c r="S205" s="29" t="s">
        <v>106</v>
      </c>
      <c r="T205" t="str">
        <f>IF((OR(E205="Lead",E205="", E205="Unknown")),"Yes","No")</f>
        <v>No</v>
      </c>
      <c r="U205" t="str">
        <f>IF((OR(G205="Lead")),"Lead",IF((OR(K205="Lead")),"Lead",IF((OR((AND(G205="Galvanized Steel",F205="Yes")),(AND(G205="Galvanized Steel",F205="Unknown")),(AND(G205="Galvanized Steel",F205="")))),"GRR",IF((OR((AND(K205="Galvanized Steel",F205="Yes")),(AND(K205="Galvanized Steel",F205="Unknown")),(AND(K205="Galvanized Steel",F205="")))),"GRR",IF((OR((AND(K205="Galvanized Steel",H205="Yes")),(AND(K205="Galvanized Steel",H205="Unknown")),(AND(H205="Galvanized Steel",F205="")))),"GRR",IF((OR(G205="",G205="Unknown")),"Unknown",IF((OR(K205="",K205="Unknown")),"Unknown","Non-Lead")))))))</f>
        <v>Non-Lead</v>
      </c>
      <c r="V205" t="str">
        <f>IF((AND(N205="Single Family",U205="Lead")),"Tier 1",IF((AND(N205="Multi-Family",U205="Lead")),"Tier 2",IF(U205="GRR","Tier 3",IF(OR((AND(N205="Single Family",R205="Before 1989",OR(P205="Copper",Q205="Copper"))),(AND(N205="Single Family",OR(P205="Copper Pipe with Lead Solder",Q205="Copper Pipe with Lead Solder")))),"Tier 4","Tier 5"))))</f>
        <v>Tier 5</v>
      </c>
      <c r="W205" t="str">
        <f>IF((OR(U205="Lead",U205="GRR")),"Yes","No")</f>
        <v>No</v>
      </c>
      <c r="X205" t="str">
        <f>IF((OR(U205="Lead",U205="GRR")),"Yes",IF((OR(E205="Yes",E205="",E205="Unknown")),"Yes","No"))</f>
        <v>No</v>
      </c>
      <c r="Y205" t="str">
        <f>IF(X205="Yes", "Yes", "No")</f>
        <v>No</v>
      </c>
      <c r="Z205" s="29" t="s">
        <v>939</v>
      </c>
    </row>
    <row r="206" spans="1:26" ht="15.75" customHeight="1">
      <c r="A206" s="29" t="s">
        <v>101</v>
      </c>
      <c r="B206" s="30" t="s">
        <v>520</v>
      </c>
      <c r="C206" s="29" t="s">
        <v>521</v>
      </c>
      <c r="D206" s="29" t="s">
        <v>104</v>
      </c>
      <c r="E206" s="29" t="s">
        <v>105</v>
      </c>
      <c r="F206" s="29" t="s">
        <v>106</v>
      </c>
      <c r="G206" s="29" t="s">
        <v>104</v>
      </c>
      <c r="H206" s="29" t="s">
        <v>106</v>
      </c>
      <c r="I206" s="31" t="s">
        <v>107</v>
      </c>
      <c r="J206" s="6" t="s">
        <v>108</v>
      </c>
      <c r="K206" s="29" t="s">
        <v>104</v>
      </c>
      <c r="L206" s="29" t="s">
        <v>107</v>
      </c>
      <c r="M206" s="6" t="s">
        <v>108</v>
      </c>
      <c r="N206" s="29" t="s">
        <v>109</v>
      </c>
      <c r="O206" s="29" t="s">
        <v>108</v>
      </c>
      <c r="P206" s="29" t="s">
        <v>108</v>
      </c>
      <c r="Q206" s="29" t="s">
        <v>108</v>
      </c>
      <c r="R206" s="32" t="s">
        <v>108</v>
      </c>
      <c r="S206" s="29" t="s">
        <v>106</v>
      </c>
      <c r="T206" t="str">
        <f>IF((OR(E206="Lead",E206="", E206="Unknown")),"Yes","No")</f>
        <v>No</v>
      </c>
      <c r="U206" t="str">
        <f>IF((OR(G206="Lead")),"Lead",IF((OR(K206="Lead")),"Lead",IF((OR((AND(G206="Galvanized Steel",F206="Yes")),(AND(G206="Galvanized Steel",F206="Unknown")),(AND(G206="Galvanized Steel",F206="")))),"GRR",IF((OR((AND(K206="Galvanized Steel",F206="Yes")),(AND(K206="Galvanized Steel",F206="Unknown")),(AND(K206="Galvanized Steel",F206="")))),"GRR",IF((OR((AND(K206="Galvanized Steel",H206="Yes")),(AND(K206="Galvanized Steel",H206="Unknown")),(AND(H206="Galvanized Steel",F206="")))),"GRR",IF((OR(G206="",G206="Unknown")),"Unknown",IF((OR(K206="",K206="Unknown")),"Unknown","Non-Lead")))))))</f>
        <v>Non-Lead</v>
      </c>
      <c r="V206" t="str">
        <f>IF((AND(N206="Single Family",U206="Lead")),"Tier 1",IF((AND(N206="Multi-Family",U206="Lead")),"Tier 2",IF(U206="GRR","Tier 3",IF(OR((AND(N206="Single Family",R206="Before 1989",OR(P206="Copper",Q206="Copper"))),(AND(N206="Single Family",OR(P206="Copper Pipe with Lead Solder",Q206="Copper Pipe with Lead Solder")))),"Tier 4","Tier 5"))))</f>
        <v>Tier 5</v>
      </c>
      <c r="W206" t="str">
        <f>IF((OR(U206="Lead",U206="GRR")),"Yes","No")</f>
        <v>No</v>
      </c>
      <c r="X206" t="str">
        <f>IF((OR(U206="Lead",U206="GRR")),"Yes",IF((OR(E206="Yes",E206="",E206="Unknown")),"Yes","No"))</f>
        <v>No</v>
      </c>
      <c r="Y206" t="str">
        <f>IF(X206="Yes", "Yes", "No")</f>
        <v>No</v>
      </c>
      <c r="Z206" s="29" t="s">
        <v>939</v>
      </c>
    </row>
    <row r="207" spans="1:26" ht="15.75" customHeight="1">
      <c r="A207" s="29" t="s">
        <v>101</v>
      </c>
      <c r="B207" s="30" t="s">
        <v>522</v>
      </c>
      <c r="C207" s="29" t="s">
        <v>523</v>
      </c>
      <c r="D207" s="29" t="s">
        <v>104</v>
      </c>
      <c r="E207" s="29" t="s">
        <v>105</v>
      </c>
      <c r="F207" s="29" t="s">
        <v>106</v>
      </c>
      <c r="G207" s="29" t="s">
        <v>104</v>
      </c>
      <c r="H207" s="29" t="s">
        <v>106</v>
      </c>
      <c r="I207" s="31" t="s">
        <v>107</v>
      </c>
      <c r="J207" s="6" t="s">
        <v>108</v>
      </c>
      <c r="K207" s="29" t="s">
        <v>104</v>
      </c>
      <c r="L207" s="29" t="s">
        <v>107</v>
      </c>
      <c r="M207" s="6" t="s">
        <v>108</v>
      </c>
      <c r="N207" s="29" t="s">
        <v>109</v>
      </c>
      <c r="O207" s="29" t="s">
        <v>108</v>
      </c>
      <c r="P207" s="29" t="s">
        <v>108</v>
      </c>
      <c r="Q207" s="29" t="s">
        <v>108</v>
      </c>
      <c r="R207" s="32" t="s">
        <v>108</v>
      </c>
      <c r="S207" s="29" t="s">
        <v>106</v>
      </c>
      <c r="T207" t="str">
        <f>IF((OR(E207="Lead",E207="", E207="Unknown")),"Yes","No")</f>
        <v>No</v>
      </c>
      <c r="U207" t="str">
        <f>IF((OR(G207="Lead")),"Lead",IF((OR(K207="Lead")),"Lead",IF((OR((AND(G207="Galvanized Steel",F207="Yes")),(AND(G207="Galvanized Steel",F207="Unknown")),(AND(G207="Galvanized Steel",F207="")))),"GRR",IF((OR((AND(K207="Galvanized Steel",F207="Yes")),(AND(K207="Galvanized Steel",F207="Unknown")),(AND(K207="Galvanized Steel",F207="")))),"GRR",IF((OR((AND(K207="Galvanized Steel",H207="Yes")),(AND(K207="Galvanized Steel",H207="Unknown")),(AND(H207="Galvanized Steel",F207="")))),"GRR",IF((OR(G207="",G207="Unknown")),"Unknown",IF((OR(K207="",K207="Unknown")),"Unknown","Non-Lead")))))))</f>
        <v>Non-Lead</v>
      </c>
      <c r="V207" t="str">
        <f>IF((AND(N207="Single Family",U207="Lead")),"Tier 1",IF((AND(N207="Multi-Family",U207="Lead")),"Tier 2",IF(U207="GRR","Tier 3",IF(OR((AND(N207="Single Family",R207="Before 1989",OR(P207="Copper",Q207="Copper"))),(AND(N207="Single Family",OR(P207="Copper Pipe with Lead Solder",Q207="Copper Pipe with Lead Solder")))),"Tier 4","Tier 5"))))</f>
        <v>Tier 5</v>
      </c>
      <c r="W207" t="str">
        <f>IF((OR(U207="Lead",U207="GRR")),"Yes","No")</f>
        <v>No</v>
      </c>
      <c r="X207" t="str">
        <f>IF((OR(U207="Lead",U207="GRR")),"Yes",IF((OR(E207="Yes",E207="",E207="Unknown")),"Yes","No"))</f>
        <v>No</v>
      </c>
      <c r="Y207" t="str">
        <f>IF(X207="Yes", "Yes", "No")</f>
        <v>No</v>
      </c>
      <c r="Z207" s="29" t="s">
        <v>939</v>
      </c>
    </row>
    <row r="208" spans="1:26" ht="15.75" customHeight="1">
      <c r="A208" s="29" t="s">
        <v>101</v>
      </c>
      <c r="B208" s="30" t="s">
        <v>524</v>
      </c>
      <c r="C208" s="29" t="s">
        <v>525</v>
      </c>
      <c r="D208" s="29" t="s">
        <v>104</v>
      </c>
      <c r="E208" s="29" t="s">
        <v>105</v>
      </c>
      <c r="F208" s="29" t="s">
        <v>106</v>
      </c>
      <c r="G208" s="29" t="s">
        <v>104</v>
      </c>
      <c r="H208" s="29" t="s">
        <v>106</v>
      </c>
      <c r="I208" s="31" t="s">
        <v>107</v>
      </c>
      <c r="J208" s="6" t="s">
        <v>108</v>
      </c>
      <c r="K208" s="29" t="s">
        <v>104</v>
      </c>
      <c r="L208" s="29" t="s">
        <v>107</v>
      </c>
      <c r="M208" s="6" t="s">
        <v>108</v>
      </c>
      <c r="N208" s="29" t="s">
        <v>109</v>
      </c>
      <c r="O208" s="29" t="s">
        <v>108</v>
      </c>
      <c r="P208" s="29" t="s">
        <v>108</v>
      </c>
      <c r="Q208" s="29" t="s">
        <v>108</v>
      </c>
      <c r="R208" s="32" t="s">
        <v>108</v>
      </c>
      <c r="S208" s="29" t="s">
        <v>106</v>
      </c>
      <c r="T208" t="str">
        <f>IF((OR(E208="Lead",E208="", E208="Unknown")),"Yes","No")</f>
        <v>No</v>
      </c>
      <c r="U208" t="str">
        <f>IF((OR(G208="Lead")),"Lead",IF((OR(K208="Lead")),"Lead",IF((OR((AND(G208="Galvanized Steel",F208="Yes")),(AND(G208="Galvanized Steel",F208="Unknown")),(AND(G208="Galvanized Steel",F208="")))),"GRR",IF((OR((AND(K208="Galvanized Steel",F208="Yes")),(AND(K208="Galvanized Steel",F208="Unknown")),(AND(K208="Galvanized Steel",F208="")))),"GRR",IF((OR((AND(K208="Galvanized Steel",H208="Yes")),(AND(K208="Galvanized Steel",H208="Unknown")),(AND(H208="Galvanized Steel",F208="")))),"GRR",IF((OR(G208="",G208="Unknown")),"Unknown",IF((OR(K208="",K208="Unknown")),"Unknown","Non-Lead")))))))</f>
        <v>Non-Lead</v>
      </c>
      <c r="V208" t="str">
        <f>IF((AND(N208="Single Family",U208="Lead")),"Tier 1",IF((AND(N208="Multi-Family",U208="Lead")),"Tier 2",IF(U208="GRR","Tier 3",IF(OR((AND(N208="Single Family",R208="Before 1989",OR(P208="Copper",Q208="Copper"))),(AND(N208="Single Family",OR(P208="Copper Pipe with Lead Solder",Q208="Copper Pipe with Lead Solder")))),"Tier 4","Tier 5"))))</f>
        <v>Tier 5</v>
      </c>
      <c r="W208" t="str">
        <f>IF((OR(U208="Lead",U208="GRR")),"Yes","No")</f>
        <v>No</v>
      </c>
      <c r="X208" t="str">
        <f>IF((OR(U208="Lead",U208="GRR")),"Yes",IF((OR(E208="Yes",E208="",E208="Unknown")),"Yes","No"))</f>
        <v>No</v>
      </c>
      <c r="Y208" t="str">
        <f>IF(X208="Yes", "Yes", "No")</f>
        <v>No</v>
      </c>
      <c r="Z208" s="29" t="s">
        <v>939</v>
      </c>
    </row>
    <row r="209" spans="1:26" ht="15.75" customHeight="1">
      <c r="A209" s="29" t="s">
        <v>101</v>
      </c>
      <c r="B209" s="30" t="s">
        <v>526</v>
      </c>
      <c r="C209" s="29" t="s">
        <v>527</v>
      </c>
      <c r="D209" s="29" t="s">
        <v>104</v>
      </c>
      <c r="E209" s="29" t="s">
        <v>105</v>
      </c>
      <c r="F209" s="29" t="s">
        <v>106</v>
      </c>
      <c r="G209" s="29" t="s">
        <v>104</v>
      </c>
      <c r="H209" s="29" t="s">
        <v>106</v>
      </c>
      <c r="I209" s="31" t="s">
        <v>107</v>
      </c>
      <c r="J209" s="6" t="s">
        <v>108</v>
      </c>
      <c r="K209" s="29" t="s">
        <v>104</v>
      </c>
      <c r="L209" s="29" t="s">
        <v>107</v>
      </c>
      <c r="M209" s="6" t="s">
        <v>108</v>
      </c>
      <c r="N209" s="29" t="s">
        <v>109</v>
      </c>
      <c r="O209" s="29" t="s">
        <v>108</v>
      </c>
      <c r="P209" s="29" t="s">
        <v>108</v>
      </c>
      <c r="Q209" s="29" t="s">
        <v>108</v>
      </c>
      <c r="R209" s="32" t="s">
        <v>108</v>
      </c>
      <c r="S209" s="29" t="s">
        <v>106</v>
      </c>
      <c r="T209" t="str">
        <f>IF((OR(E209="Lead",E209="", E209="Unknown")),"Yes","No")</f>
        <v>No</v>
      </c>
      <c r="U209" t="str">
        <f>IF((OR(G209="Lead")),"Lead",IF((OR(K209="Lead")),"Lead",IF((OR((AND(G209="Galvanized Steel",F209="Yes")),(AND(G209="Galvanized Steel",F209="Unknown")),(AND(G209="Galvanized Steel",F209="")))),"GRR",IF((OR((AND(K209="Galvanized Steel",F209="Yes")),(AND(K209="Galvanized Steel",F209="Unknown")),(AND(K209="Galvanized Steel",F209="")))),"GRR",IF((OR((AND(K209="Galvanized Steel",H209="Yes")),(AND(K209="Galvanized Steel",H209="Unknown")),(AND(H209="Galvanized Steel",F209="")))),"GRR",IF((OR(G209="",G209="Unknown")),"Unknown",IF((OR(K209="",K209="Unknown")),"Unknown","Non-Lead")))))))</f>
        <v>Non-Lead</v>
      </c>
      <c r="V209" t="str">
        <f>IF((AND(N209="Single Family",U209="Lead")),"Tier 1",IF((AND(N209="Multi-Family",U209="Lead")),"Tier 2",IF(U209="GRR","Tier 3",IF(OR((AND(N209="Single Family",R209="Before 1989",OR(P209="Copper",Q209="Copper"))),(AND(N209="Single Family",OR(P209="Copper Pipe with Lead Solder",Q209="Copper Pipe with Lead Solder")))),"Tier 4","Tier 5"))))</f>
        <v>Tier 5</v>
      </c>
      <c r="W209" t="str">
        <f>IF((OR(U209="Lead",U209="GRR")),"Yes","No")</f>
        <v>No</v>
      </c>
      <c r="X209" t="str">
        <f>IF((OR(U209="Lead",U209="GRR")),"Yes",IF((OR(E209="Yes",E209="",E209="Unknown")),"Yes","No"))</f>
        <v>No</v>
      </c>
      <c r="Y209" t="str">
        <f>IF(X209="Yes", "Yes", "No")</f>
        <v>No</v>
      </c>
      <c r="Z209" s="29" t="s">
        <v>939</v>
      </c>
    </row>
    <row r="210" spans="1:26" ht="15.75" customHeight="1">
      <c r="A210" s="29" t="s">
        <v>101</v>
      </c>
      <c r="B210" s="30" t="s">
        <v>528</v>
      </c>
      <c r="C210" s="29" t="s">
        <v>529</v>
      </c>
      <c r="D210" s="29" t="s">
        <v>104</v>
      </c>
      <c r="E210" s="29" t="s">
        <v>105</v>
      </c>
      <c r="F210" s="29" t="s">
        <v>106</v>
      </c>
      <c r="G210" s="29" t="s">
        <v>104</v>
      </c>
      <c r="H210" s="29" t="s">
        <v>106</v>
      </c>
      <c r="I210" s="31" t="s">
        <v>107</v>
      </c>
      <c r="J210" s="6" t="s">
        <v>108</v>
      </c>
      <c r="K210" s="29" t="s">
        <v>104</v>
      </c>
      <c r="L210" s="29" t="s">
        <v>107</v>
      </c>
      <c r="M210" s="6" t="s">
        <v>108</v>
      </c>
      <c r="N210" s="29" t="s">
        <v>109</v>
      </c>
      <c r="O210" s="29" t="s">
        <v>108</v>
      </c>
      <c r="P210" s="29" t="s">
        <v>108</v>
      </c>
      <c r="Q210" s="29" t="s">
        <v>108</v>
      </c>
      <c r="R210" s="32" t="s">
        <v>108</v>
      </c>
      <c r="S210" s="29" t="s">
        <v>106</v>
      </c>
      <c r="T210" t="str">
        <f>IF((OR(E210="Lead",E210="", E210="Unknown")),"Yes","No")</f>
        <v>No</v>
      </c>
      <c r="U210" t="str">
        <f>IF((OR(G210="Lead")),"Lead",IF((OR(K210="Lead")),"Lead",IF((OR((AND(G210="Galvanized Steel",F210="Yes")),(AND(G210="Galvanized Steel",F210="Unknown")),(AND(G210="Galvanized Steel",F210="")))),"GRR",IF((OR((AND(K210="Galvanized Steel",F210="Yes")),(AND(K210="Galvanized Steel",F210="Unknown")),(AND(K210="Galvanized Steel",F210="")))),"GRR",IF((OR((AND(K210="Galvanized Steel",H210="Yes")),(AND(K210="Galvanized Steel",H210="Unknown")),(AND(H210="Galvanized Steel",F210="")))),"GRR",IF((OR(G210="",G210="Unknown")),"Unknown",IF((OR(K210="",K210="Unknown")),"Unknown","Non-Lead")))))))</f>
        <v>Non-Lead</v>
      </c>
      <c r="V210" t="str">
        <f>IF((AND(N210="Single Family",U210="Lead")),"Tier 1",IF((AND(N210="Multi-Family",U210="Lead")),"Tier 2",IF(U210="GRR","Tier 3",IF(OR((AND(N210="Single Family",R210="Before 1989",OR(P210="Copper",Q210="Copper"))),(AND(N210="Single Family",OR(P210="Copper Pipe with Lead Solder",Q210="Copper Pipe with Lead Solder")))),"Tier 4","Tier 5"))))</f>
        <v>Tier 5</v>
      </c>
      <c r="W210" t="str">
        <f>IF((OR(U210="Lead",U210="GRR")),"Yes","No")</f>
        <v>No</v>
      </c>
      <c r="X210" t="str">
        <f>IF((OR(U210="Lead",U210="GRR")),"Yes",IF((OR(E210="Yes",E210="",E210="Unknown")),"Yes","No"))</f>
        <v>No</v>
      </c>
      <c r="Y210" t="str">
        <f>IF(X210="Yes", "Yes", "No")</f>
        <v>No</v>
      </c>
      <c r="Z210" s="29" t="s">
        <v>939</v>
      </c>
    </row>
    <row r="211" spans="1:26" ht="15.75" customHeight="1">
      <c r="A211" s="29" t="s">
        <v>101</v>
      </c>
      <c r="B211" s="30" t="s">
        <v>530</v>
      </c>
      <c r="C211" s="29" t="s">
        <v>531</v>
      </c>
      <c r="D211" s="29" t="s">
        <v>104</v>
      </c>
      <c r="E211" s="29" t="s">
        <v>105</v>
      </c>
      <c r="F211" s="29" t="s">
        <v>106</v>
      </c>
      <c r="G211" s="29" t="s">
        <v>104</v>
      </c>
      <c r="H211" s="29" t="s">
        <v>106</v>
      </c>
      <c r="I211" s="31" t="s">
        <v>107</v>
      </c>
      <c r="J211" s="33">
        <v>1977</v>
      </c>
      <c r="K211" s="29" t="s">
        <v>104</v>
      </c>
      <c r="L211" s="29" t="s">
        <v>117</v>
      </c>
      <c r="M211" s="33">
        <v>1977</v>
      </c>
      <c r="N211" s="29" t="s">
        <v>109</v>
      </c>
      <c r="O211" s="29" t="s">
        <v>106</v>
      </c>
      <c r="P211" s="29" t="s">
        <v>104</v>
      </c>
      <c r="Q211" s="29" t="s">
        <v>104</v>
      </c>
      <c r="R211" s="32" t="s">
        <v>114</v>
      </c>
      <c r="S211" s="29" t="s">
        <v>106</v>
      </c>
      <c r="T211" t="str">
        <f>IF((OR(E211="Lead",E211="", E211="Unknown")),"Yes","No")</f>
        <v>No</v>
      </c>
      <c r="U211" t="str">
        <f>IF((OR(G211="Lead")),"Lead",IF((OR(K211="Lead")),"Lead",IF((OR((AND(G211="Galvanized Steel",F211="Yes")),(AND(G211="Galvanized Steel",F211="Unknown")),(AND(G211="Galvanized Steel",F211="")))),"GRR",IF((OR((AND(K211="Galvanized Steel",F211="Yes")),(AND(K211="Galvanized Steel",F211="Unknown")),(AND(K211="Galvanized Steel",F211="")))),"GRR",IF((OR((AND(K211="Galvanized Steel",H211="Yes")),(AND(K211="Galvanized Steel",H211="Unknown")),(AND(H211="Galvanized Steel",F211="")))),"GRR",IF((OR(G211="",G211="Unknown")),"Unknown",IF((OR(K211="",K211="Unknown")),"Unknown","Non-Lead")))))))</f>
        <v>Non-Lead</v>
      </c>
      <c r="V211" t="str">
        <f>IF((AND(N211="Single Family",U211="Lead")),"Tier 1",IF((AND(N211="Multi-Family",U211="Lead")),"Tier 2",IF(U211="GRR","Tier 3",IF(OR((AND(N211="Single Family",R211="Before 1989",OR(P211="Copper",Q211="Copper"))),(AND(N211="Single Family",OR(P211="Copper Pipe with Lead Solder",Q211="Copper Pipe with Lead Solder")))),"Tier 4","Tier 5"))))</f>
        <v>Tier 5</v>
      </c>
      <c r="W211" t="str">
        <f>IF((OR(U211="Lead",U211="GRR")),"Yes","No")</f>
        <v>No</v>
      </c>
      <c r="X211" t="str">
        <f>IF((OR(U211="Lead",U211="GRR")),"Yes",IF((OR(E211="Yes",E211="",E211="Unknown")),"Yes","No"))</f>
        <v>No</v>
      </c>
      <c r="Y211" t="str">
        <f>IF(X211="Yes", "Yes", "No")</f>
        <v>No</v>
      </c>
      <c r="Z211" s="29" t="s">
        <v>939</v>
      </c>
    </row>
    <row r="212" spans="1:26" ht="15.75" customHeight="1">
      <c r="A212" s="29" t="s">
        <v>101</v>
      </c>
      <c r="B212" s="30" t="s">
        <v>532</v>
      </c>
      <c r="C212" s="29" t="s">
        <v>533</v>
      </c>
      <c r="D212" s="29" t="s">
        <v>104</v>
      </c>
      <c r="E212" s="29" t="s">
        <v>105</v>
      </c>
      <c r="F212" s="29" t="s">
        <v>106</v>
      </c>
      <c r="G212" s="29" t="s">
        <v>104</v>
      </c>
      <c r="H212" s="29" t="s">
        <v>106</v>
      </c>
      <c r="I212" s="31" t="s">
        <v>107</v>
      </c>
      <c r="J212" s="33">
        <v>1994</v>
      </c>
      <c r="K212" s="29" t="s">
        <v>104</v>
      </c>
      <c r="L212" s="29" t="s">
        <v>107</v>
      </c>
      <c r="M212" s="33">
        <v>1994</v>
      </c>
      <c r="N212" s="29" t="s">
        <v>109</v>
      </c>
      <c r="O212" s="29" t="s">
        <v>106</v>
      </c>
      <c r="P212" s="29" t="s">
        <v>104</v>
      </c>
      <c r="Q212" s="29" t="s">
        <v>104</v>
      </c>
      <c r="R212" s="32" t="s">
        <v>119</v>
      </c>
      <c r="S212" s="29" t="s">
        <v>106</v>
      </c>
      <c r="T212" t="str">
        <f>IF((OR(E212="Lead",E212="", E212="Unknown")),"Yes","No")</f>
        <v>No</v>
      </c>
      <c r="U212" t="str">
        <f>IF((OR(G212="Lead")),"Lead",IF((OR(K212="Lead")),"Lead",IF((OR((AND(G212="Galvanized Steel",F212="Yes")),(AND(G212="Galvanized Steel",F212="Unknown")),(AND(G212="Galvanized Steel",F212="")))),"GRR",IF((OR((AND(K212="Galvanized Steel",F212="Yes")),(AND(K212="Galvanized Steel",F212="Unknown")),(AND(K212="Galvanized Steel",F212="")))),"GRR",IF((OR((AND(K212="Galvanized Steel",H212="Yes")),(AND(K212="Galvanized Steel",H212="Unknown")),(AND(H212="Galvanized Steel",F212="")))),"GRR",IF((OR(G212="",G212="Unknown")),"Unknown",IF((OR(K212="",K212="Unknown")),"Unknown","Non-Lead")))))))</f>
        <v>Non-Lead</v>
      </c>
      <c r="V212" t="str">
        <f>IF((AND(N212="Single Family",U212="Lead")),"Tier 1",IF((AND(N212="Multi-Family",U212="Lead")),"Tier 2",IF(U212="GRR","Tier 3",IF(OR((AND(N212="Single Family",R212="Before 1989",OR(P212="Copper",Q212="Copper"))),(AND(N212="Single Family",OR(P212="Copper Pipe with Lead Solder",Q212="Copper Pipe with Lead Solder")))),"Tier 4","Tier 5"))))</f>
        <v>Tier 5</v>
      </c>
      <c r="W212" t="str">
        <f>IF((OR(U212="Lead",U212="GRR")),"Yes","No")</f>
        <v>No</v>
      </c>
      <c r="X212" t="str">
        <f>IF((OR(U212="Lead",U212="GRR")),"Yes",IF((OR(E212="Yes",E212="",E212="Unknown")),"Yes","No"))</f>
        <v>No</v>
      </c>
      <c r="Y212" t="str">
        <f>IF(X212="Yes", "Yes", "No")</f>
        <v>No</v>
      </c>
      <c r="Z212" s="29" t="s">
        <v>939</v>
      </c>
    </row>
    <row r="213" spans="1:26" ht="15.75" customHeight="1">
      <c r="A213" s="29" t="s">
        <v>101</v>
      </c>
      <c r="B213" s="30" t="s">
        <v>534</v>
      </c>
      <c r="C213" s="29" t="s">
        <v>535</v>
      </c>
      <c r="D213" s="29" t="s">
        <v>104</v>
      </c>
      <c r="E213" s="29" t="s">
        <v>105</v>
      </c>
      <c r="F213" s="29" t="s">
        <v>106</v>
      </c>
      <c r="G213" s="29" t="s">
        <v>104</v>
      </c>
      <c r="H213" s="29" t="s">
        <v>106</v>
      </c>
      <c r="I213" s="31" t="s">
        <v>107</v>
      </c>
      <c r="J213" s="6" t="s">
        <v>108</v>
      </c>
      <c r="K213" s="29" t="s">
        <v>104</v>
      </c>
      <c r="L213" s="29" t="s">
        <v>107</v>
      </c>
      <c r="M213" s="6" t="s">
        <v>108</v>
      </c>
      <c r="N213" s="29" t="s">
        <v>109</v>
      </c>
      <c r="O213" s="29" t="s">
        <v>106</v>
      </c>
      <c r="P213" s="29" t="s">
        <v>104</v>
      </c>
      <c r="Q213" s="29" t="s">
        <v>104</v>
      </c>
      <c r="R213" s="32" t="s">
        <v>108</v>
      </c>
      <c r="S213" s="29" t="s">
        <v>106</v>
      </c>
      <c r="T213" t="str">
        <f>IF((OR(E213="Lead",E213="", E213="Unknown")),"Yes","No")</f>
        <v>No</v>
      </c>
      <c r="U213" t="str">
        <f>IF((OR(G213="Lead")),"Lead",IF((OR(K213="Lead")),"Lead",IF((OR((AND(G213="Galvanized Steel",F213="Yes")),(AND(G213="Galvanized Steel",F213="Unknown")),(AND(G213="Galvanized Steel",F213="")))),"GRR",IF((OR((AND(K213="Galvanized Steel",F213="Yes")),(AND(K213="Galvanized Steel",F213="Unknown")),(AND(K213="Galvanized Steel",F213="")))),"GRR",IF((OR((AND(K213="Galvanized Steel",H213="Yes")),(AND(K213="Galvanized Steel",H213="Unknown")),(AND(H213="Galvanized Steel",F213="")))),"GRR",IF((OR(G213="",G213="Unknown")),"Unknown",IF((OR(K213="",K213="Unknown")),"Unknown","Non-Lead")))))))</f>
        <v>Non-Lead</v>
      </c>
      <c r="V213" t="str">
        <f>IF((AND(N213="Single Family",U213="Lead")),"Tier 1",IF((AND(N213="Multi-Family",U213="Lead")),"Tier 2",IF(U213="GRR","Tier 3",IF(OR((AND(N213="Single Family",R213="Before 1989",OR(P213="Copper",Q213="Copper"))),(AND(N213="Single Family",OR(P213="Copper Pipe with Lead Solder",Q213="Copper Pipe with Lead Solder")))),"Tier 4","Tier 5"))))</f>
        <v>Tier 5</v>
      </c>
      <c r="W213" t="str">
        <f>IF((OR(U213="Lead",U213="GRR")),"Yes","No")</f>
        <v>No</v>
      </c>
      <c r="X213" t="str">
        <f>IF((OR(U213="Lead",U213="GRR")),"Yes",IF((OR(E213="Yes",E213="",E213="Unknown")),"Yes","No"))</f>
        <v>No</v>
      </c>
      <c r="Y213" t="str">
        <f>IF(X213="Yes", "Yes", "No")</f>
        <v>No</v>
      </c>
      <c r="Z213" s="29" t="s">
        <v>939</v>
      </c>
    </row>
    <row r="214" spans="1:26" ht="15.75" customHeight="1">
      <c r="A214" s="29" t="s">
        <v>101</v>
      </c>
      <c r="B214" s="30" t="s">
        <v>536</v>
      </c>
      <c r="C214" s="29" t="s">
        <v>537</v>
      </c>
      <c r="D214" s="29" t="s">
        <v>104</v>
      </c>
      <c r="E214" s="29" t="s">
        <v>105</v>
      </c>
      <c r="F214" s="29" t="s">
        <v>106</v>
      </c>
      <c r="G214" s="29" t="s">
        <v>104</v>
      </c>
      <c r="H214" s="29" t="s">
        <v>106</v>
      </c>
      <c r="I214" s="31" t="s">
        <v>107</v>
      </c>
      <c r="J214" s="6" t="s">
        <v>108</v>
      </c>
      <c r="K214" s="29" t="s">
        <v>104</v>
      </c>
      <c r="L214" s="29" t="s">
        <v>107</v>
      </c>
      <c r="M214" s="6" t="s">
        <v>108</v>
      </c>
      <c r="N214" s="29" t="s">
        <v>109</v>
      </c>
      <c r="O214" s="29" t="s">
        <v>108</v>
      </c>
      <c r="P214" s="29" t="s">
        <v>108</v>
      </c>
      <c r="Q214" s="29" t="s">
        <v>108</v>
      </c>
      <c r="R214" s="32" t="s">
        <v>108</v>
      </c>
      <c r="S214" s="29" t="s">
        <v>106</v>
      </c>
      <c r="T214" t="str">
        <f>IF((OR(E214="Lead",E214="", E214="Unknown")),"Yes","No")</f>
        <v>No</v>
      </c>
      <c r="U214" t="str">
        <f>IF((OR(G214="Lead")),"Lead",IF((OR(K214="Lead")),"Lead",IF((OR((AND(G214="Galvanized Steel",F214="Yes")),(AND(G214="Galvanized Steel",F214="Unknown")),(AND(G214="Galvanized Steel",F214="")))),"GRR",IF((OR((AND(K214="Galvanized Steel",F214="Yes")),(AND(K214="Galvanized Steel",F214="Unknown")),(AND(K214="Galvanized Steel",F214="")))),"GRR",IF((OR((AND(K214="Galvanized Steel",H214="Yes")),(AND(K214="Galvanized Steel",H214="Unknown")),(AND(H214="Galvanized Steel",F214="")))),"GRR",IF((OR(G214="",G214="Unknown")),"Unknown",IF((OR(K214="",K214="Unknown")),"Unknown","Non-Lead")))))))</f>
        <v>Non-Lead</v>
      </c>
      <c r="V214" t="str">
        <f>IF((AND(N214="Single Family",U214="Lead")),"Tier 1",IF((AND(N214="Multi-Family",U214="Lead")),"Tier 2",IF(U214="GRR","Tier 3",IF(OR((AND(N214="Single Family",R214="Before 1989",OR(P214="Copper",Q214="Copper"))),(AND(N214="Single Family",OR(P214="Copper Pipe with Lead Solder",Q214="Copper Pipe with Lead Solder")))),"Tier 4","Tier 5"))))</f>
        <v>Tier 5</v>
      </c>
      <c r="W214" t="str">
        <f>IF((OR(U214="Lead",U214="GRR")),"Yes","No")</f>
        <v>No</v>
      </c>
      <c r="X214" t="str">
        <f>IF((OR(U214="Lead",U214="GRR")),"Yes",IF((OR(E214="Yes",E214="",E214="Unknown")),"Yes","No"))</f>
        <v>No</v>
      </c>
      <c r="Y214" t="str">
        <f>IF(X214="Yes", "Yes", "No")</f>
        <v>No</v>
      </c>
      <c r="Z214" s="29" t="s">
        <v>939</v>
      </c>
    </row>
    <row r="215" spans="1:26" ht="15.75" customHeight="1">
      <c r="A215" s="29" t="s">
        <v>101</v>
      </c>
      <c r="B215" s="30" t="s">
        <v>538</v>
      </c>
      <c r="C215" s="29" t="s">
        <v>539</v>
      </c>
      <c r="D215" s="29" t="s">
        <v>104</v>
      </c>
      <c r="E215" s="29" t="s">
        <v>105</v>
      </c>
      <c r="F215" s="29" t="s">
        <v>106</v>
      </c>
      <c r="G215" s="29" t="s">
        <v>104</v>
      </c>
      <c r="H215" s="29" t="s">
        <v>106</v>
      </c>
      <c r="I215" s="31" t="s">
        <v>107</v>
      </c>
      <c r="J215" s="33">
        <v>2020</v>
      </c>
      <c r="K215" s="29" t="s">
        <v>104</v>
      </c>
      <c r="L215" s="29" t="s">
        <v>107</v>
      </c>
      <c r="M215" s="33">
        <v>2020</v>
      </c>
      <c r="N215" s="29" t="s">
        <v>109</v>
      </c>
      <c r="O215" s="29" t="s">
        <v>106</v>
      </c>
      <c r="P215" s="29" t="s">
        <v>118</v>
      </c>
      <c r="Q215" s="29" t="s">
        <v>105</v>
      </c>
      <c r="R215" s="32" t="s">
        <v>153</v>
      </c>
      <c r="S215" s="29" t="s">
        <v>106</v>
      </c>
      <c r="T215" t="str">
        <f>IF((OR(E215="Lead",E215="", E215="Unknown")),"Yes","No")</f>
        <v>No</v>
      </c>
      <c r="U215" t="str">
        <f>IF((OR(G215="Lead")),"Lead",IF((OR(K215="Lead")),"Lead",IF((OR((AND(G215="Galvanized Steel",F215="Yes")),(AND(G215="Galvanized Steel",F215="Unknown")),(AND(G215="Galvanized Steel",F215="")))),"GRR",IF((OR((AND(K215="Galvanized Steel",F215="Yes")),(AND(K215="Galvanized Steel",F215="Unknown")),(AND(K215="Galvanized Steel",F215="")))),"GRR",IF((OR((AND(K215="Galvanized Steel",H215="Yes")),(AND(K215="Galvanized Steel",H215="Unknown")),(AND(H215="Galvanized Steel",F215="")))),"GRR",IF((OR(G215="",G215="Unknown")),"Unknown",IF((OR(K215="",K215="Unknown")),"Unknown","Non-Lead")))))))</f>
        <v>Non-Lead</v>
      </c>
      <c r="V215" t="str">
        <f>IF((AND(N215="Single Family",U215="Lead")),"Tier 1",IF((AND(N215="Multi-Family",U215="Lead")),"Tier 2",IF(U215="GRR","Tier 3",IF(OR((AND(N215="Single Family",R215="Before 1989",OR(P215="Copper",Q215="Copper"))),(AND(N215="Single Family",OR(P215="Copper Pipe with Lead Solder",Q215="Copper Pipe with Lead Solder")))),"Tier 4","Tier 5"))))</f>
        <v>Tier 5</v>
      </c>
      <c r="W215" t="str">
        <f>IF((OR(U215="Lead",U215="GRR")),"Yes","No")</f>
        <v>No</v>
      </c>
      <c r="X215" t="str">
        <f>IF((OR(U215="Lead",U215="GRR")),"Yes",IF((OR(E215="Yes",E215="",E215="Unknown")),"Yes","No"))</f>
        <v>No</v>
      </c>
      <c r="Y215" t="str">
        <f>IF(X215="Yes", "Yes", "No")</f>
        <v>No</v>
      </c>
      <c r="Z215" s="29" t="s">
        <v>939</v>
      </c>
    </row>
    <row r="216" spans="1:26" ht="15.75" customHeight="1">
      <c r="A216" s="29" t="s">
        <v>101</v>
      </c>
      <c r="B216" s="30" t="s">
        <v>540</v>
      </c>
      <c r="C216" s="29" t="s">
        <v>382</v>
      </c>
      <c r="D216" s="29" t="s">
        <v>104</v>
      </c>
      <c r="E216" s="29" t="s">
        <v>105</v>
      </c>
      <c r="F216" s="29" t="s">
        <v>106</v>
      </c>
      <c r="G216" s="29" t="s">
        <v>104</v>
      </c>
      <c r="H216" s="29" t="s">
        <v>106</v>
      </c>
      <c r="I216" s="31" t="s">
        <v>107</v>
      </c>
      <c r="J216" s="6" t="s">
        <v>108</v>
      </c>
      <c r="K216" s="29" t="s">
        <v>104</v>
      </c>
      <c r="L216" s="29" t="s">
        <v>107</v>
      </c>
      <c r="M216" s="6" t="s">
        <v>108</v>
      </c>
      <c r="N216" s="29" t="s">
        <v>225</v>
      </c>
      <c r="O216" s="29" t="s">
        <v>108</v>
      </c>
      <c r="P216" s="29" t="s">
        <v>108</v>
      </c>
      <c r="Q216" s="29" t="s">
        <v>108</v>
      </c>
      <c r="R216" s="32" t="s">
        <v>108</v>
      </c>
      <c r="S216" s="29" t="s">
        <v>106</v>
      </c>
      <c r="T216" t="str">
        <f>IF((OR(E216="Lead",E216="", E216="Unknown")),"Yes","No")</f>
        <v>No</v>
      </c>
      <c r="U216" t="str">
        <f>IF((OR(G216="Lead")),"Lead",IF((OR(K216="Lead")),"Lead",IF((OR((AND(G216="Galvanized Steel",F216="Yes")),(AND(G216="Galvanized Steel",F216="Unknown")),(AND(G216="Galvanized Steel",F216="")))),"GRR",IF((OR((AND(K216="Galvanized Steel",F216="Yes")),(AND(K216="Galvanized Steel",F216="Unknown")),(AND(K216="Galvanized Steel",F216="")))),"GRR",IF((OR((AND(K216="Galvanized Steel",H216="Yes")),(AND(K216="Galvanized Steel",H216="Unknown")),(AND(H216="Galvanized Steel",F216="")))),"GRR",IF((OR(G216="",G216="Unknown")),"Unknown",IF((OR(K216="",K216="Unknown")),"Unknown","Non-Lead")))))))</f>
        <v>Non-Lead</v>
      </c>
      <c r="V216" t="str">
        <f>IF((AND(N216="Single Family",U216="Lead")),"Tier 1",IF((AND(N216="Multi-Family",U216="Lead")),"Tier 2",IF(U216="GRR","Tier 3",IF(OR((AND(N216="Single Family",R216="Before 1989",OR(P216="Copper",Q216="Copper"))),(AND(N216="Single Family",OR(P216="Copper Pipe with Lead Solder",Q216="Copper Pipe with Lead Solder")))),"Tier 4","Tier 5"))))</f>
        <v>Tier 5</v>
      </c>
      <c r="W216" t="str">
        <f>IF((OR(U216="Lead",U216="GRR")),"Yes","No")</f>
        <v>No</v>
      </c>
      <c r="X216" t="str">
        <f>IF((OR(U216="Lead",U216="GRR")),"Yes",IF((OR(E216="Yes",E216="",E216="Unknown")),"Yes","No"))</f>
        <v>No</v>
      </c>
      <c r="Y216" t="str">
        <f>IF(X216="Yes", "Yes", "No")</f>
        <v>No</v>
      </c>
      <c r="Z216" s="29" t="s">
        <v>939</v>
      </c>
    </row>
    <row r="217" spans="1:26" ht="15.75" customHeight="1">
      <c r="A217" s="29" t="s">
        <v>101</v>
      </c>
      <c r="B217" s="30" t="s">
        <v>541</v>
      </c>
      <c r="C217" s="29" t="s">
        <v>542</v>
      </c>
      <c r="D217" s="29" t="s">
        <v>104</v>
      </c>
      <c r="E217" s="29" t="s">
        <v>105</v>
      </c>
      <c r="F217" s="29" t="s">
        <v>106</v>
      </c>
      <c r="G217" s="29" t="s">
        <v>104</v>
      </c>
      <c r="H217" s="29" t="s">
        <v>106</v>
      </c>
      <c r="I217" s="31" t="s">
        <v>107</v>
      </c>
      <c r="J217" s="6" t="s">
        <v>108</v>
      </c>
      <c r="K217" s="29" t="s">
        <v>104</v>
      </c>
      <c r="L217" s="29" t="s">
        <v>107</v>
      </c>
      <c r="M217" s="6" t="s">
        <v>108</v>
      </c>
      <c r="N217" s="29" t="s">
        <v>109</v>
      </c>
      <c r="O217" s="29" t="s">
        <v>108</v>
      </c>
      <c r="P217" s="29" t="s">
        <v>108</v>
      </c>
      <c r="Q217" s="29" t="s">
        <v>108</v>
      </c>
      <c r="R217" s="32" t="s">
        <v>108</v>
      </c>
      <c r="S217" s="29" t="s">
        <v>106</v>
      </c>
      <c r="T217" t="str">
        <f>IF((OR(E217="Lead",E217="", E217="Unknown")),"Yes","No")</f>
        <v>No</v>
      </c>
      <c r="U217" t="str">
        <f>IF((OR(G217="Lead")),"Lead",IF((OR(K217="Lead")),"Lead",IF((OR((AND(G217="Galvanized Steel",F217="Yes")),(AND(G217="Galvanized Steel",F217="Unknown")),(AND(G217="Galvanized Steel",F217="")))),"GRR",IF((OR((AND(K217="Galvanized Steel",F217="Yes")),(AND(K217="Galvanized Steel",F217="Unknown")),(AND(K217="Galvanized Steel",F217="")))),"GRR",IF((OR((AND(K217="Galvanized Steel",H217="Yes")),(AND(K217="Galvanized Steel",H217="Unknown")),(AND(H217="Galvanized Steel",F217="")))),"GRR",IF((OR(G217="",G217="Unknown")),"Unknown",IF((OR(K217="",K217="Unknown")),"Unknown","Non-Lead")))))))</f>
        <v>Non-Lead</v>
      </c>
      <c r="V217" t="str">
        <f>IF((AND(N217="Single Family",U217="Lead")),"Tier 1",IF((AND(N217="Multi-Family",U217="Lead")),"Tier 2",IF(U217="GRR","Tier 3",IF(OR((AND(N217="Single Family",R217="Before 1989",OR(P217="Copper",Q217="Copper"))),(AND(N217="Single Family",OR(P217="Copper Pipe with Lead Solder",Q217="Copper Pipe with Lead Solder")))),"Tier 4","Tier 5"))))</f>
        <v>Tier 5</v>
      </c>
      <c r="W217" t="str">
        <f>IF((OR(U217="Lead",U217="GRR")),"Yes","No")</f>
        <v>No</v>
      </c>
      <c r="X217" t="str">
        <f>IF((OR(U217="Lead",U217="GRR")),"Yes",IF((OR(E217="Yes",E217="",E217="Unknown")),"Yes","No"))</f>
        <v>No</v>
      </c>
      <c r="Y217" t="str">
        <f>IF(X217="Yes", "Yes", "No")</f>
        <v>No</v>
      </c>
      <c r="Z217" s="29" t="s">
        <v>939</v>
      </c>
    </row>
    <row r="218" spans="1:26" ht="15.75" customHeight="1">
      <c r="A218" s="29" t="s">
        <v>101</v>
      </c>
      <c r="B218" s="30" t="s">
        <v>543</v>
      </c>
      <c r="C218" s="29" t="s">
        <v>544</v>
      </c>
      <c r="D218" s="29" t="s">
        <v>104</v>
      </c>
      <c r="E218" s="29" t="s">
        <v>105</v>
      </c>
      <c r="F218" s="29" t="s">
        <v>106</v>
      </c>
      <c r="G218" s="29" t="s">
        <v>104</v>
      </c>
      <c r="H218" s="29" t="s">
        <v>106</v>
      </c>
      <c r="I218" s="31" t="s">
        <v>107</v>
      </c>
      <c r="J218" s="6" t="s">
        <v>108</v>
      </c>
      <c r="K218" s="29" t="s">
        <v>104</v>
      </c>
      <c r="L218" s="29" t="s">
        <v>107</v>
      </c>
      <c r="M218" s="6" t="s">
        <v>108</v>
      </c>
      <c r="N218" s="29" t="s">
        <v>109</v>
      </c>
      <c r="O218" s="29" t="s">
        <v>108</v>
      </c>
      <c r="P218" s="29" t="s">
        <v>108</v>
      </c>
      <c r="Q218" s="29" t="s">
        <v>108</v>
      </c>
      <c r="R218" s="32" t="s">
        <v>108</v>
      </c>
      <c r="S218" s="29" t="s">
        <v>106</v>
      </c>
      <c r="T218" t="str">
        <f>IF((OR(E218="Lead",E218="", E218="Unknown")),"Yes","No")</f>
        <v>No</v>
      </c>
      <c r="U218" t="str">
        <f>IF((OR(G218="Lead")),"Lead",IF((OR(K218="Lead")),"Lead",IF((OR((AND(G218="Galvanized Steel",F218="Yes")),(AND(G218="Galvanized Steel",F218="Unknown")),(AND(G218="Galvanized Steel",F218="")))),"GRR",IF((OR((AND(K218="Galvanized Steel",F218="Yes")),(AND(K218="Galvanized Steel",F218="Unknown")),(AND(K218="Galvanized Steel",F218="")))),"GRR",IF((OR((AND(K218="Galvanized Steel",H218="Yes")),(AND(K218="Galvanized Steel",H218="Unknown")),(AND(H218="Galvanized Steel",F218="")))),"GRR",IF((OR(G218="",G218="Unknown")),"Unknown",IF((OR(K218="",K218="Unknown")),"Unknown","Non-Lead")))))))</f>
        <v>Non-Lead</v>
      </c>
      <c r="V218" t="str">
        <f>IF((AND(N218="Single Family",U218="Lead")),"Tier 1",IF((AND(N218="Multi-Family",U218="Lead")),"Tier 2",IF(U218="GRR","Tier 3",IF(OR((AND(N218="Single Family",R218="Before 1989",OR(P218="Copper",Q218="Copper"))),(AND(N218="Single Family",OR(P218="Copper Pipe with Lead Solder",Q218="Copper Pipe with Lead Solder")))),"Tier 4","Tier 5"))))</f>
        <v>Tier 5</v>
      </c>
      <c r="W218" t="str">
        <f>IF((OR(U218="Lead",U218="GRR")),"Yes","No")</f>
        <v>No</v>
      </c>
      <c r="X218" t="str">
        <f>IF((OR(U218="Lead",U218="GRR")),"Yes",IF((OR(E218="Yes",E218="",E218="Unknown")),"Yes","No"))</f>
        <v>No</v>
      </c>
      <c r="Y218" t="str">
        <f>IF(X218="Yes", "Yes", "No")</f>
        <v>No</v>
      </c>
      <c r="Z218" s="29" t="s">
        <v>939</v>
      </c>
    </row>
    <row r="219" spans="1:26" ht="15.75" customHeight="1">
      <c r="A219" s="29" t="s">
        <v>101</v>
      </c>
      <c r="B219" s="30" t="s">
        <v>545</v>
      </c>
      <c r="C219" s="29" t="s">
        <v>546</v>
      </c>
      <c r="D219" s="29" t="s">
        <v>104</v>
      </c>
      <c r="E219" s="29" t="s">
        <v>105</v>
      </c>
      <c r="F219" s="29" t="s">
        <v>106</v>
      </c>
      <c r="G219" s="29" t="s">
        <v>104</v>
      </c>
      <c r="H219" s="29" t="s">
        <v>106</v>
      </c>
      <c r="I219" s="31" t="s">
        <v>107</v>
      </c>
      <c r="J219" s="6" t="s">
        <v>108</v>
      </c>
      <c r="K219" s="29" t="s">
        <v>104</v>
      </c>
      <c r="L219" s="29" t="s">
        <v>107</v>
      </c>
      <c r="M219" s="6" t="s">
        <v>108</v>
      </c>
      <c r="N219" s="29" t="s">
        <v>109</v>
      </c>
      <c r="O219" s="29" t="s">
        <v>184</v>
      </c>
      <c r="P219" s="29" t="s">
        <v>118</v>
      </c>
      <c r="Q219" s="29" t="s">
        <v>104</v>
      </c>
      <c r="R219" s="32" t="s">
        <v>119</v>
      </c>
      <c r="S219" s="29" t="s">
        <v>106</v>
      </c>
      <c r="T219" t="str">
        <f>IF((OR(E219="Lead",E219="", E219="Unknown")),"Yes","No")</f>
        <v>No</v>
      </c>
      <c r="U219" t="str">
        <f>IF((OR(G219="Lead")),"Lead",IF((OR(K219="Lead")),"Lead",IF((OR((AND(G219="Galvanized Steel",F219="Yes")),(AND(G219="Galvanized Steel",F219="Unknown")),(AND(G219="Galvanized Steel",F219="")))),"GRR",IF((OR((AND(K219="Galvanized Steel",F219="Yes")),(AND(K219="Galvanized Steel",F219="Unknown")),(AND(K219="Galvanized Steel",F219="")))),"GRR",IF((OR((AND(K219="Galvanized Steel",H219="Yes")),(AND(K219="Galvanized Steel",H219="Unknown")),(AND(H219="Galvanized Steel",F219="")))),"GRR",IF((OR(G219="",G219="Unknown")),"Unknown",IF((OR(K219="",K219="Unknown")),"Unknown","Non-Lead")))))))</f>
        <v>Non-Lead</v>
      </c>
      <c r="V219" t="str">
        <f>IF((AND(N219="Single Family",U219="Lead")),"Tier 1",IF((AND(N219="Multi-Family",U219="Lead")),"Tier 2",IF(U219="GRR","Tier 3",IF(OR((AND(N219="Single Family",R219="Before 1989",OR(P219="Copper",Q219="Copper"))),(AND(N219="Single Family",OR(P219="Copper Pipe with Lead Solder",Q219="Copper Pipe with Lead Solder")))),"Tier 4","Tier 5"))))</f>
        <v>Tier 5</v>
      </c>
      <c r="W219" t="str">
        <f>IF((OR(U219="Lead",U219="GRR")),"Yes","No")</f>
        <v>No</v>
      </c>
      <c r="X219" t="str">
        <f>IF((OR(U219="Lead",U219="GRR")),"Yes",IF((OR(E219="Yes",E219="",E219="Unknown")),"Yes","No"))</f>
        <v>No</v>
      </c>
      <c r="Y219" t="str">
        <f>IF(X219="Yes", "Yes", "No")</f>
        <v>No</v>
      </c>
      <c r="Z219" s="29" t="s">
        <v>939</v>
      </c>
    </row>
    <row r="220" spans="1:26" ht="15.75" customHeight="1">
      <c r="A220" s="29" t="s">
        <v>101</v>
      </c>
      <c r="B220" s="30" t="s">
        <v>547</v>
      </c>
      <c r="C220" s="29" t="s">
        <v>548</v>
      </c>
      <c r="D220" s="29" t="s">
        <v>104</v>
      </c>
      <c r="E220" s="29" t="s">
        <v>105</v>
      </c>
      <c r="F220" s="29" t="s">
        <v>106</v>
      </c>
      <c r="G220" s="29" t="s">
        <v>104</v>
      </c>
      <c r="H220" s="29" t="s">
        <v>106</v>
      </c>
      <c r="I220" s="31" t="s">
        <v>107</v>
      </c>
      <c r="J220" s="6" t="s">
        <v>108</v>
      </c>
      <c r="K220" s="29" t="s">
        <v>104</v>
      </c>
      <c r="L220" s="29" t="s">
        <v>107</v>
      </c>
      <c r="M220" s="6" t="s">
        <v>108</v>
      </c>
      <c r="N220" s="29" t="s">
        <v>109</v>
      </c>
      <c r="O220" s="29" t="s">
        <v>108</v>
      </c>
      <c r="P220" s="29" t="s">
        <v>108</v>
      </c>
      <c r="Q220" s="29" t="s">
        <v>108</v>
      </c>
      <c r="R220" s="32" t="s">
        <v>108</v>
      </c>
      <c r="S220" s="29" t="s">
        <v>106</v>
      </c>
      <c r="T220" t="str">
        <f>IF((OR(E220="Lead",E220="", E220="Unknown")),"Yes","No")</f>
        <v>No</v>
      </c>
      <c r="U220" t="str">
        <f>IF((OR(G220="Lead")),"Lead",IF((OR(K220="Lead")),"Lead",IF((OR((AND(G220="Galvanized Steel",F220="Yes")),(AND(G220="Galvanized Steel",F220="Unknown")),(AND(G220="Galvanized Steel",F220="")))),"GRR",IF((OR((AND(K220="Galvanized Steel",F220="Yes")),(AND(K220="Galvanized Steel",F220="Unknown")),(AND(K220="Galvanized Steel",F220="")))),"GRR",IF((OR((AND(K220="Galvanized Steel",H220="Yes")),(AND(K220="Galvanized Steel",H220="Unknown")),(AND(H220="Galvanized Steel",F220="")))),"GRR",IF((OR(G220="",G220="Unknown")),"Unknown",IF((OR(K220="",K220="Unknown")),"Unknown","Non-Lead")))))))</f>
        <v>Non-Lead</v>
      </c>
      <c r="V220" t="str">
        <f>IF((AND(N220="Single Family",U220="Lead")),"Tier 1",IF((AND(N220="Multi-Family",U220="Lead")),"Tier 2",IF(U220="GRR","Tier 3",IF(OR((AND(N220="Single Family",R220="Before 1989",OR(P220="Copper",Q220="Copper"))),(AND(N220="Single Family",OR(P220="Copper Pipe with Lead Solder",Q220="Copper Pipe with Lead Solder")))),"Tier 4","Tier 5"))))</f>
        <v>Tier 5</v>
      </c>
      <c r="W220" t="str">
        <f>IF((OR(U220="Lead",U220="GRR")),"Yes","No")</f>
        <v>No</v>
      </c>
      <c r="X220" t="str">
        <f>IF((OR(U220="Lead",U220="GRR")),"Yes",IF((OR(E220="Yes",E220="",E220="Unknown")),"Yes","No"))</f>
        <v>No</v>
      </c>
      <c r="Y220" t="str">
        <f>IF(X220="Yes", "Yes", "No")</f>
        <v>No</v>
      </c>
      <c r="Z220" s="29" t="s">
        <v>939</v>
      </c>
    </row>
    <row r="221" spans="1:26" ht="15.75" customHeight="1">
      <c r="A221" s="29" t="s">
        <v>101</v>
      </c>
      <c r="B221" s="30" t="s">
        <v>549</v>
      </c>
      <c r="C221" s="29" t="s">
        <v>550</v>
      </c>
      <c r="D221" s="29" t="s">
        <v>104</v>
      </c>
      <c r="E221" s="29" t="s">
        <v>105</v>
      </c>
      <c r="F221" s="29" t="s">
        <v>106</v>
      </c>
      <c r="G221" s="29" t="s">
        <v>104</v>
      </c>
      <c r="H221" s="29" t="s">
        <v>106</v>
      </c>
      <c r="I221" s="31" t="s">
        <v>107</v>
      </c>
      <c r="J221" s="6" t="s">
        <v>108</v>
      </c>
      <c r="K221" s="29" t="s">
        <v>104</v>
      </c>
      <c r="L221" s="29" t="s">
        <v>107</v>
      </c>
      <c r="M221" s="6" t="s">
        <v>108</v>
      </c>
      <c r="N221" s="29" t="s">
        <v>109</v>
      </c>
      <c r="O221" s="29" t="s">
        <v>108</v>
      </c>
      <c r="P221" s="29" t="s">
        <v>108</v>
      </c>
      <c r="Q221" s="29" t="s">
        <v>108</v>
      </c>
      <c r="R221" s="32" t="s">
        <v>108</v>
      </c>
      <c r="S221" s="29" t="s">
        <v>106</v>
      </c>
      <c r="T221" t="str">
        <f>IF((OR(E221="Lead",E221="", E221="Unknown")),"Yes","No")</f>
        <v>No</v>
      </c>
      <c r="U221" t="str">
        <f>IF((OR(G221="Lead")),"Lead",IF((OR(K221="Lead")),"Lead",IF((OR((AND(G221="Galvanized Steel",F221="Yes")),(AND(G221="Galvanized Steel",F221="Unknown")),(AND(G221="Galvanized Steel",F221="")))),"GRR",IF((OR((AND(K221="Galvanized Steel",F221="Yes")),(AND(K221="Galvanized Steel",F221="Unknown")),(AND(K221="Galvanized Steel",F221="")))),"GRR",IF((OR((AND(K221="Galvanized Steel",H221="Yes")),(AND(K221="Galvanized Steel",H221="Unknown")),(AND(H221="Galvanized Steel",F221="")))),"GRR",IF((OR(G221="",G221="Unknown")),"Unknown",IF((OR(K221="",K221="Unknown")),"Unknown","Non-Lead")))))))</f>
        <v>Non-Lead</v>
      </c>
      <c r="V221" t="str">
        <f>IF((AND(N221="Single Family",U221="Lead")),"Tier 1",IF((AND(N221="Multi-Family",U221="Lead")),"Tier 2",IF(U221="GRR","Tier 3",IF(OR((AND(N221="Single Family",R221="Before 1989",OR(P221="Copper",Q221="Copper"))),(AND(N221="Single Family",OR(P221="Copper Pipe with Lead Solder",Q221="Copper Pipe with Lead Solder")))),"Tier 4","Tier 5"))))</f>
        <v>Tier 5</v>
      </c>
      <c r="W221" t="str">
        <f>IF((OR(U221="Lead",U221="GRR")),"Yes","No")</f>
        <v>No</v>
      </c>
      <c r="X221" t="str">
        <f>IF((OR(U221="Lead",U221="GRR")),"Yes",IF((OR(E221="Yes",E221="",E221="Unknown")),"Yes","No"))</f>
        <v>No</v>
      </c>
      <c r="Y221" t="str">
        <f>IF(X221="Yes", "Yes", "No")</f>
        <v>No</v>
      </c>
      <c r="Z221" s="29" t="s">
        <v>939</v>
      </c>
    </row>
    <row r="222" spans="1:26" ht="15.75" customHeight="1">
      <c r="A222" s="29" t="s">
        <v>101</v>
      </c>
      <c r="B222" s="30" t="s">
        <v>551</v>
      </c>
      <c r="C222" s="29" t="s">
        <v>552</v>
      </c>
      <c r="D222" s="29" t="s">
        <v>104</v>
      </c>
      <c r="E222" s="29" t="s">
        <v>105</v>
      </c>
      <c r="F222" s="29" t="s">
        <v>106</v>
      </c>
      <c r="G222" s="29" t="s">
        <v>104</v>
      </c>
      <c r="H222" s="29" t="s">
        <v>106</v>
      </c>
      <c r="I222" s="31" t="s">
        <v>107</v>
      </c>
      <c r="J222" s="6" t="s">
        <v>108</v>
      </c>
      <c r="K222" s="29" t="s">
        <v>104</v>
      </c>
      <c r="L222" s="29" t="s">
        <v>107</v>
      </c>
      <c r="M222" s="6" t="s">
        <v>108</v>
      </c>
      <c r="N222" s="29" t="s">
        <v>109</v>
      </c>
      <c r="O222" s="29" t="s">
        <v>108</v>
      </c>
      <c r="P222" s="29" t="s">
        <v>108</v>
      </c>
      <c r="Q222" s="29" t="s">
        <v>108</v>
      </c>
      <c r="R222" s="32" t="s">
        <v>108</v>
      </c>
      <c r="S222" s="29" t="s">
        <v>106</v>
      </c>
      <c r="T222" t="str">
        <f>IF((OR(E222="Lead",E222="", E222="Unknown")),"Yes","No")</f>
        <v>No</v>
      </c>
      <c r="U222" t="str">
        <f>IF((OR(G222="Lead")),"Lead",IF((OR(K222="Lead")),"Lead",IF((OR((AND(G222="Galvanized Steel",F222="Yes")),(AND(G222="Galvanized Steel",F222="Unknown")),(AND(G222="Galvanized Steel",F222="")))),"GRR",IF((OR((AND(K222="Galvanized Steel",F222="Yes")),(AND(K222="Galvanized Steel",F222="Unknown")),(AND(K222="Galvanized Steel",F222="")))),"GRR",IF((OR((AND(K222="Galvanized Steel",H222="Yes")),(AND(K222="Galvanized Steel",H222="Unknown")),(AND(H222="Galvanized Steel",F222="")))),"GRR",IF((OR(G222="",G222="Unknown")),"Unknown",IF((OR(K222="",K222="Unknown")),"Unknown","Non-Lead")))))))</f>
        <v>Non-Lead</v>
      </c>
      <c r="V222" t="str">
        <f>IF((AND(N222="Single Family",U222="Lead")),"Tier 1",IF((AND(N222="Multi-Family",U222="Lead")),"Tier 2",IF(U222="GRR","Tier 3",IF(OR((AND(N222="Single Family",R222="Before 1989",OR(P222="Copper",Q222="Copper"))),(AND(N222="Single Family",OR(P222="Copper Pipe with Lead Solder",Q222="Copper Pipe with Lead Solder")))),"Tier 4","Tier 5"))))</f>
        <v>Tier 5</v>
      </c>
      <c r="W222" t="str">
        <f>IF((OR(U222="Lead",U222="GRR")),"Yes","No")</f>
        <v>No</v>
      </c>
      <c r="X222" t="str">
        <f>IF((OR(U222="Lead",U222="GRR")),"Yes",IF((OR(E222="Yes",E222="",E222="Unknown")),"Yes","No"))</f>
        <v>No</v>
      </c>
      <c r="Y222" t="str">
        <f>IF(X222="Yes", "Yes", "No")</f>
        <v>No</v>
      </c>
      <c r="Z222" s="29" t="s">
        <v>939</v>
      </c>
    </row>
    <row r="223" spans="1:26" ht="15.75" customHeight="1">
      <c r="A223" s="29" t="s">
        <v>101</v>
      </c>
      <c r="B223" s="30" t="s">
        <v>553</v>
      </c>
      <c r="C223" s="29" t="s">
        <v>554</v>
      </c>
      <c r="D223" s="29" t="s">
        <v>104</v>
      </c>
      <c r="E223" s="29" t="s">
        <v>105</v>
      </c>
      <c r="F223" s="29" t="s">
        <v>106</v>
      </c>
      <c r="G223" s="29" t="s">
        <v>104</v>
      </c>
      <c r="H223" s="29" t="s">
        <v>106</v>
      </c>
      <c r="I223" s="31" t="s">
        <v>107</v>
      </c>
      <c r="J223" s="33">
        <v>1990</v>
      </c>
      <c r="K223" s="29" t="s">
        <v>104</v>
      </c>
      <c r="L223" s="29" t="s">
        <v>555</v>
      </c>
      <c r="M223" s="33">
        <v>1990</v>
      </c>
      <c r="N223" s="29" t="s">
        <v>109</v>
      </c>
      <c r="O223" s="29" t="s">
        <v>108</v>
      </c>
      <c r="P223" s="29" t="s">
        <v>105</v>
      </c>
      <c r="Q223" s="29" t="s">
        <v>118</v>
      </c>
      <c r="R223" s="32" t="s">
        <v>114</v>
      </c>
      <c r="S223" s="29" t="s">
        <v>106</v>
      </c>
      <c r="T223" t="str">
        <f>IF((OR(E223="Lead",E223="", E223="Unknown")),"Yes","No")</f>
        <v>No</v>
      </c>
      <c r="U223" t="str">
        <f>IF((OR(G223="Lead")),"Lead",IF((OR(K223="Lead")),"Lead",IF((OR((AND(G223="Galvanized Steel",F223="Yes")),(AND(G223="Galvanized Steel",F223="Unknown")),(AND(G223="Galvanized Steel",F223="")))),"GRR",IF((OR((AND(K223="Galvanized Steel",F223="Yes")),(AND(K223="Galvanized Steel",F223="Unknown")),(AND(K223="Galvanized Steel",F223="")))),"GRR",IF((OR((AND(K223="Galvanized Steel",H223="Yes")),(AND(K223="Galvanized Steel",H223="Unknown")),(AND(H223="Galvanized Steel",F223="")))),"GRR",IF((OR(G223="",G223="Unknown")),"Unknown",IF((OR(K223="",K223="Unknown")),"Unknown","Non-Lead")))))))</f>
        <v>Non-Lead</v>
      </c>
      <c r="V223" t="str">
        <f>IF((AND(N223="Single Family",U223="Lead")),"Tier 1",IF((AND(N223="Multi-Family",U223="Lead")),"Tier 2",IF(U223="GRR","Tier 3",IF(OR((AND(N223="Single Family",R223="Before 1989",OR(P223="Copper",Q223="Copper"))),(AND(N223="Single Family",OR(P223="Copper Pipe with Lead Solder",Q223="Copper Pipe with Lead Solder")))),"Tier 4","Tier 5"))))</f>
        <v>Tier 4</v>
      </c>
      <c r="W223" t="str">
        <f>IF((OR(U223="Lead",U223="GRR")),"Yes","No")</f>
        <v>No</v>
      </c>
      <c r="X223" t="str">
        <f>IF((OR(U223="Lead",U223="GRR")),"Yes",IF((OR(E223="Yes",E223="",E223="Unknown")),"Yes","No"))</f>
        <v>No</v>
      </c>
      <c r="Y223" t="str">
        <f>IF(X223="Yes", "Yes", "No")</f>
        <v>No</v>
      </c>
      <c r="Z223" s="29" t="s">
        <v>939</v>
      </c>
    </row>
    <row r="224" spans="1:26" ht="15.75" customHeight="1">
      <c r="A224" s="29" t="s">
        <v>101</v>
      </c>
      <c r="B224" s="30" t="s">
        <v>556</v>
      </c>
      <c r="C224" s="29" t="s">
        <v>557</v>
      </c>
      <c r="D224" s="29" t="s">
        <v>104</v>
      </c>
      <c r="E224" s="29" t="s">
        <v>105</v>
      </c>
      <c r="F224" s="29" t="s">
        <v>106</v>
      </c>
      <c r="G224" s="29" t="s">
        <v>104</v>
      </c>
      <c r="H224" s="29" t="s">
        <v>106</v>
      </c>
      <c r="I224" s="31" t="s">
        <v>107</v>
      </c>
      <c r="J224" s="6" t="s">
        <v>108</v>
      </c>
      <c r="K224" s="29" t="s">
        <v>104</v>
      </c>
      <c r="L224" s="29" t="s">
        <v>107</v>
      </c>
      <c r="M224" s="6" t="s">
        <v>108</v>
      </c>
      <c r="N224" s="29" t="s">
        <v>109</v>
      </c>
      <c r="O224" s="29" t="s">
        <v>108</v>
      </c>
      <c r="P224" s="29" t="s">
        <v>108</v>
      </c>
      <c r="Q224" s="29" t="s">
        <v>108</v>
      </c>
      <c r="R224" s="32" t="s">
        <v>108</v>
      </c>
      <c r="S224" s="29" t="s">
        <v>106</v>
      </c>
      <c r="T224" t="str">
        <f>IF((OR(E224="Lead",E224="", E224="Unknown")),"Yes","No")</f>
        <v>No</v>
      </c>
      <c r="U224" t="str">
        <f>IF((OR(G224="Lead")),"Lead",IF((OR(K224="Lead")),"Lead",IF((OR((AND(G224="Galvanized Steel",F224="Yes")),(AND(G224="Galvanized Steel",F224="Unknown")),(AND(G224="Galvanized Steel",F224="")))),"GRR",IF((OR((AND(K224="Galvanized Steel",F224="Yes")),(AND(K224="Galvanized Steel",F224="Unknown")),(AND(K224="Galvanized Steel",F224="")))),"GRR",IF((OR((AND(K224="Galvanized Steel",H224="Yes")),(AND(K224="Galvanized Steel",H224="Unknown")),(AND(H224="Galvanized Steel",F224="")))),"GRR",IF((OR(G224="",G224="Unknown")),"Unknown",IF((OR(K224="",K224="Unknown")),"Unknown","Non-Lead")))))))</f>
        <v>Non-Lead</v>
      </c>
      <c r="V224" t="str">
        <f>IF((AND(N224="Single Family",U224="Lead")),"Tier 1",IF((AND(N224="Multi-Family",U224="Lead")),"Tier 2",IF(U224="GRR","Tier 3",IF(OR((AND(N224="Single Family",R224="Before 1989",OR(P224="Copper",Q224="Copper"))),(AND(N224="Single Family",OR(P224="Copper Pipe with Lead Solder",Q224="Copper Pipe with Lead Solder")))),"Tier 4","Tier 5"))))</f>
        <v>Tier 5</v>
      </c>
      <c r="W224" t="str">
        <f>IF((OR(U224="Lead",U224="GRR")),"Yes","No")</f>
        <v>No</v>
      </c>
      <c r="X224" t="str">
        <f>IF((OR(U224="Lead",U224="GRR")),"Yes",IF((OR(E224="Yes",E224="",E224="Unknown")),"Yes","No"))</f>
        <v>No</v>
      </c>
      <c r="Y224" t="str">
        <f>IF(X224="Yes", "Yes", "No")</f>
        <v>No</v>
      </c>
      <c r="Z224" s="29" t="s">
        <v>939</v>
      </c>
    </row>
    <row r="225" spans="1:26" ht="15.75" customHeight="1">
      <c r="A225" s="29" t="s">
        <v>101</v>
      </c>
      <c r="B225" s="30" t="s">
        <v>558</v>
      </c>
      <c r="C225" s="29" t="s">
        <v>298</v>
      </c>
      <c r="D225" s="29" t="s">
        <v>104</v>
      </c>
      <c r="E225" s="29" t="s">
        <v>105</v>
      </c>
      <c r="F225" s="29" t="s">
        <v>106</v>
      </c>
      <c r="G225" s="29" t="s">
        <v>104</v>
      </c>
      <c r="H225" s="29" t="s">
        <v>106</v>
      </c>
      <c r="I225" s="31" t="s">
        <v>107</v>
      </c>
      <c r="J225" s="6" t="s">
        <v>108</v>
      </c>
      <c r="K225" s="29" t="s">
        <v>104</v>
      </c>
      <c r="L225" s="29" t="s">
        <v>107</v>
      </c>
      <c r="M225" s="6" t="s">
        <v>108</v>
      </c>
      <c r="N225" s="29" t="s">
        <v>109</v>
      </c>
      <c r="O225" s="29" t="s">
        <v>108</v>
      </c>
      <c r="P225" s="29" t="s">
        <v>108</v>
      </c>
      <c r="Q225" s="29" t="s">
        <v>108</v>
      </c>
      <c r="R225" s="32" t="s">
        <v>108</v>
      </c>
      <c r="S225" s="29" t="s">
        <v>106</v>
      </c>
      <c r="T225" t="str">
        <f>IF((OR(E225="Lead",E225="", E225="Unknown")),"Yes","No")</f>
        <v>No</v>
      </c>
      <c r="U225" t="str">
        <f>IF((OR(G225="Lead")),"Lead",IF((OR(K225="Lead")),"Lead",IF((OR((AND(G225="Galvanized Steel",F225="Yes")),(AND(G225="Galvanized Steel",F225="Unknown")),(AND(G225="Galvanized Steel",F225="")))),"GRR",IF((OR((AND(K225="Galvanized Steel",F225="Yes")),(AND(K225="Galvanized Steel",F225="Unknown")),(AND(K225="Galvanized Steel",F225="")))),"GRR",IF((OR((AND(K225="Galvanized Steel",H225="Yes")),(AND(K225="Galvanized Steel",H225="Unknown")),(AND(H225="Galvanized Steel",F225="")))),"GRR",IF((OR(G225="",G225="Unknown")),"Unknown",IF((OR(K225="",K225="Unknown")),"Unknown","Non-Lead")))))))</f>
        <v>Non-Lead</v>
      </c>
      <c r="V225" t="str">
        <f>IF((AND(N225="Single Family",U225="Lead")),"Tier 1",IF((AND(N225="Multi-Family",U225="Lead")),"Tier 2",IF(U225="GRR","Tier 3",IF(OR((AND(N225="Single Family",R225="Before 1989",OR(P225="Copper",Q225="Copper"))),(AND(N225="Single Family",OR(P225="Copper Pipe with Lead Solder",Q225="Copper Pipe with Lead Solder")))),"Tier 4","Tier 5"))))</f>
        <v>Tier 5</v>
      </c>
      <c r="W225" t="str">
        <f>IF((OR(U225="Lead",U225="GRR")),"Yes","No")</f>
        <v>No</v>
      </c>
      <c r="X225" t="str">
        <f>IF((OR(U225="Lead",U225="GRR")),"Yes",IF((OR(E225="Yes",E225="",E225="Unknown")),"Yes","No"))</f>
        <v>No</v>
      </c>
      <c r="Y225" t="str">
        <f>IF(X225="Yes", "Yes", "No")</f>
        <v>No</v>
      </c>
      <c r="Z225" s="29" t="s">
        <v>939</v>
      </c>
    </row>
    <row r="226" spans="1:26" ht="15.75" customHeight="1">
      <c r="A226" s="29" t="s">
        <v>101</v>
      </c>
      <c r="B226" s="30" t="s">
        <v>559</v>
      </c>
      <c r="C226" s="29" t="s">
        <v>560</v>
      </c>
      <c r="D226" s="29" t="s">
        <v>104</v>
      </c>
      <c r="E226" s="29" t="s">
        <v>105</v>
      </c>
      <c r="F226" s="29" t="s">
        <v>106</v>
      </c>
      <c r="G226" s="29" t="s">
        <v>104</v>
      </c>
      <c r="H226" s="29" t="s">
        <v>106</v>
      </c>
      <c r="I226" s="31" t="s">
        <v>107</v>
      </c>
      <c r="J226" s="6" t="s">
        <v>108</v>
      </c>
      <c r="K226" s="29" t="s">
        <v>104</v>
      </c>
      <c r="L226" s="29" t="s">
        <v>107</v>
      </c>
      <c r="M226" s="6" t="s">
        <v>108</v>
      </c>
      <c r="N226" s="29" t="s">
        <v>109</v>
      </c>
      <c r="O226" s="29" t="s">
        <v>108</v>
      </c>
      <c r="P226" s="29" t="s">
        <v>108</v>
      </c>
      <c r="Q226" s="29" t="s">
        <v>108</v>
      </c>
      <c r="R226" s="32" t="s">
        <v>108</v>
      </c>
      <c r="S226" s="29" t="s">
        <v>106</v>
      </c>
      <c r="T226" t="str">
        <f>IF((OR(E226="Lead",E226="", E226="Unknown")),"Yes","No")</f>
        <v>No</v>
      </c>
      <c r="U226" t="str">
        <f>IF((OR(G226="Lead")),"Lead",IF((OR(K226="Lead")),"Lead",IF((OR((AND(G226="Galvanized Steel",F226="Yes")),(AND(G226="Galvanized Steel",F226="Unknown")),(AND(G226="Galvanized Steel",F226="")))),"GRR",IF((OR((AND(K226="Galvanized Steel",F226="Yes")),(AND(K226="Galvanized Steel",F226="Unknown")),(AND(K226="Galvanized Steel",F226="")))),"GRR",IF((OR((AND(K226="Galvanized Steel",H226="Yes")),(AND(K226="Galvanized Steel",H226="Unknown")),(AND(H226="Galvanized Steel",F226="")))),"GRR",IF((OR(G226="",G226="Unknown")),"Unknown",IF((OR(K226="",K226="Unknown")),"Unknown","Non-Lead")))))))</f>
        <v>Non-Lead</v>
      </c>
      <c r="V226" t="str">
        <f>IF((AND(N226="Single Family",U226="Lead")),"Tier 1",IF((AND(N226="Multi-Family",U226="Lead")),"Tier 2",IF(U226="GRR","Tier 3",IF(OR((AND(N226="Single Family",R226="Before 1989",OR(P226="Copper",Q226="Copper"))),(AND(N226="Single Family",OR(P226="Copper Pipe with Lead Solder",Q226="Copper Pipe with Lead Solder")))),"Tier 4","Tier 5"))))</f>
        <v>Tier 5</v>
      </c>
      <c r="W226" t="str">
        <f>IF((OR(U226="Lead",U226="GRR")),"Yes","No")</f>
        <v>No</v>
      </c>
      <c r="X226" t="str">
        <f>IF((OR(U226="Lead",U226="GRR")),"Yes",IF((OR(E226="Yes",E226="",E226="Unknown")),"Yes","No"))</f>
        <v>No</v>
      </c>
      <c r="Y226" t="str">
        <f>IF(X226="Yes", "Yes", "No")</f>
        <v>No</v>
      </c>
      <c r="Z226" s="29" t="s">
        <v>939</v>
      </c>
    </row>
    <row r="227" spans="1:26" ht="15.75" customHeight="1">
      <c r="A227" s="29" t="s">
        <v>101</v>
      </c>
      <c r="B227" s="30" t="s">
        <v>561</v>
      </c>
      <c r="C227" s="29" t="s">
        <v>562</v>
      </c>
      <c r="D227" s="29" t="s">
        <v>104</v>
      </c>
      <c r="E227" s="29" t="s">
        <v>105</v>
      </c>
      <c r="F227" s="29" t="s">
        <v>106</v>
      </c>
      <c r="G227" s="29" t="s">
        <v>104</v>
      </c>
      <c r="H227" s="29" t="s">
        <v>106</v>
      </c>
      <c r="I227" s="31" t="s">
        <v>107</v>
      </c>
      <c r="J227" s="6" t="s">
        <v>108</v>
      </c>
      <c r="K227" s="29" t="s">
        <v>104</v>
      </c>
      <c r="L227" s="29" t="s">
        <v>107</v>
      </c>
      <c r="M227" s="6" t="s">
        <v>108</v>
      </c>
      <c r="N227" s="29" t="s">
        <v>109</v>
      </c>
      <c r="O227" s="29" t="s">
        <v>108</v>
      </c>
      <c r="P227" s="29" t="s">
        <v>108</v>
      </c>
      <c r="Q227" s="29" t="s">
        <v>108</v>
      </c>
      <c r="R227" s="32" t="s">
        <v>108</v>
      </c>
      <c r="S227" s="29" t="s">
        <v>106</v>
      </c>
      <c r="T227" t="str">
        <f>IF((OR(E227="Lead",E227="", E227="Unknown")),"Yes","No")</f>
        <v>No</v>
      </c>
      <c r="U227" t="str">
        <f>IF((OR(G227="Lead")),"Lead",IF((OR(K227="Lead")),"Lead",IF((OR((AND(G227="Galvanized Steel",F227="Yes")),(AND(G227="Galvanized Steel",F227="Unknown")),(AND(G227="Galvanized Steel",F227="")))),"GRR",IF((OR((AND(K227="Galvanized Steel",F227="Yes")),(AND(K227="Galvanized Steel",F227="Unknown")),(AND(K227="Galvanized Steel",F227="")))),"GRR",IF((OR((AND(K227="Galvanized Steel",H227="Yes")),(AND(K227="Galvanized Steel",H227="Unknown")),(AND(H227="Galvanized Steel",F227="")))),"GRR",IF((OR(G227="",G227="Unknown")),"Unknown",IF((OR(K227="",K227="Unknown")),"Unknown","Non-Lead")))))))</f>
        <v>Non-Lead</v>
      </c>
      <c r="V227" t="str">
        <f>IF((AND(N227="Single Family",U227="Lead")),"Tier 1",IF((AND(N227="Multi-Family",U227="Lead")),"Tier 2",IF(U227="GRR","Tier 3",IF(OR((AND(N227="Single Family",R227="Before 1989",OR(P227="Copper",Q227="Copper"))),(AND(N227="Single Family",OR(P227="Copper Pipe with Lead Solder",Q227="Copper Pipe with Lead Solder")))),"Tier 4","Tier 5"))))</f>
        <v>Tier 5</v>
      </c>
      <c r="W227" t="str">
        <f>IF((OR(U227="Lead",U227="GRR")),"Yes","No")</f>
        <v>No</v>
      </c>
      <c r="X227" t="str">
        <f>IF((OR(U227="Lead",U227="GRR")),"Yes",IF((OR(E227="Yes",E227="",E227="Unknown")),"Yes","No"))</f>
        <v>No</v>
      </c>
      <c r="Y227" t="str">
        <f>IF(X227="Yes", "Yes", "No")</f>
        <v>No</v>
      </c>
      <c r="Z227" s="29" t="s">
        <v>939</v>
      </c>
    </row>
    <row r="228" spans="1:26" ht="15.75" customHeight="1">
      <c r="A228" s="29" t="s">
        <v>101</v>
      </c>
      <c r="B228" s="30" t="s">
        <v>563</v>
      </c>
      <c r="C228" s="29" t="s">
        <v>564</v>
      </c>
      <c r="D228" s="29" t="s">
        <v>104</v>
      </c>
      <c r="E228" s="29" t="s">
        <v>105</v>
      </c>
      <c r="F228" s="29" t="s">
        <v>106</v>
      </c>
      <c r="G228" s="29" t="s">
        <v>122</v>
      </c>
      <c r="H228" s="29" t="s">
        <v>106</v>
      </c>
      <c r="I228" s="31" t="s">
        <v>107</v>
      </c>
      <c r="J228" s="33">
        <v>2017</v>
      </c>
      <c r="K228" s="29" t="s">
        <v>118</v>
      </c>
      <c r="L228" s="29" t="s">
        <v>107</v>
      </c>
      <c r="M228" s="33">
        <v>2017</v>
      </c>
      <c r="N228" s="29" t="s">
        <v>109</v>
      </c>
      <c r="O228" s="29" t="s">
        <v>184</v>
      </c>
      <c r="P228" s="29" t="s">
        <v>118</v>
      </c>
      <c r="Q228" s="29" t="s">
        <v>118</v>
      </c>
      <c r="R228" s="32" t="s">
        <v>153</v>
      </c>
      <c r="S228" s="29" t="s">
        <v>106</v>
      </c>
      <c r="T228" t="str">
        <f>IF((OR(E228="Lead",E228="", E228="Unknown")),"Yes","No")</f>
        <v>No</v>
      </c>
      <c r="U228" t="str">
        <f>IF((OR(G228="Lead")),"Lead",IF((OR(K228="Lead")),"Lead",IF((OR((AND(G228="Galvanized Steel",F228="Yes")),(AND(G228="Galvanized Steel",F228="Unknown")),(AND(G228="Galvanized Steel",F228="")))),"GRR",IF((OR((AND(K228="Galvanized Steel",F228="Yes")),(AND(K228="Galvanized Steel",F228="Unknown")),(AND(K228="Galvanized Steel",F228="")))),"GRR",IF((OR((AND(K228="Galvanized Steel",H228="Yes")),(AND(K228="Galvanized Steel",H228="Unknown")),(AND(H228="Galvanized Steel",F228="")))),"GRR",IF((OR(G228="",G228="Unknown")),"Unknown",IF((OR(K228="",K228="Unknown")),"Unknown","Non-Lead")))))))</f>
        <v>Non-Lead</v>
      </c>
      <c r="V228" t="str">
        <f>IF((AND(N228="Single Family",U228="Lead")),"Tier 1",IF((AND(N228="Multi-Family",U228="Lead")),"Tier 2",IF(U228="GRR","Tier 3",IF(OR((AND(N228="Single Family",R228="Before 1989",OR(P228="Copper",Q228="Copper"))),(AND(N228="Single Family",OR(P228="Copper Pipe with Lead Solder",Q228="Copper Pipe with Lead Solder")))),"Tier 4","Tier 5"))))</f>
        <v>Tier 5</v>
      </c>
      <c r="W228" t="str">
        <f>IF((OR(U228="Lead",U228="GRR")),"Yes","No")</f>
        <v>No</v>
      </c>
      <c r="X228" t="str">
        <f>IF((OR(U228="Lead",U228="GRR")),"Yes",IF((OR(E228="Yes",E228="",E228="Unknown")),"Yes","No"))</f>
        <v>No</v>
      </c>
      <c r="Y228" t="str">
        <f>IF(X228="Yes", "Yes", "No")</f>
        <v>No</v>
      </c>
      <c r="Z228" s="29" t="s">
        <v>939</v>
      </c>
    </row>
    <row r="229" spans="1:26" ht="15.75" customHeight="1">
      <c r="A229" s="29" t="s">
        <v>101</v>
      </c>
      <c r="B229" s="30" t="s">
        <v>565</v>
      </c>
      <c r="C229" s="29" t="s">
        <v>566</v>
      </c>
      <c r="D229" s="29" t="s">
        <v>104</v>
      </c>
      <c r="E229" s="29" t="s">
        <v>105</v>
      </c>
      <c r="F229" s="29" t="s">
        <v>106</v>
      </c>
      <c r="G229" s="29" t="s">
        <v>104</v>
      </c>
      <c r="H229" s="29" t="s">
        <v>106</v>
      </c>
      <c r="I229" s="31" t="s">
        <v>107</v>
      </c>
      <c r="J229" s="6" t="s">
        <v>108</v>
      </c>
      <c r="K229" s="29" t="s">
        <v>104</v>
      </c>
      <c r="L229" s="29" t="s">
        <v>107</v>
      </c>
      <c r="M229" s="6" t="s">
        <v>108</v>
      </c>
      <c r="N229" s="29" t="s">
        <v>109</v>
      </c>
      <c r="O229" s="29" t="s">
        <v>108</v>
      </c>
      <c r="P229" s="29" t="s">
        <v>108</v>
      </c>
      <c r="Q229" s="29" t="s">
        <v>108</v>
      </c>
      <c r="R229" s="32" t="s">
        <v>108</v>
      </c>
      <c r="S229" s="29" t="s">
        <v>106</v>
      </c>
      <c r="T229" t="str">
        <f>IF((OR(E229="Lead",E229="", E229="Unknown")),"Yes","No")</f>
        <v>No</v>
      </c>
      <c r="U229" t="str">
        <f>IF((OR(G229="Lead")),"Lead",IF((OR(K229="Lead")),"Lead",IF((OR((AND(G229="Galvanized Steel",F229="Yes")),(AND(G229="Galvanized Steel",F229="Unknown")),(AND(G229="Galvanized Steel",F229="")))),"GRR",IF((OR((AND(K229="Galvanized Steel",F229="Yes")),(AND(K229="Galvanized Steel",F229="Unknown")),(AND(K229="Galvanized Steel",F229="")))),"GRR",IF((OR((AND(K229="Galvanized Steel",H229="Yes")),(AND(K229="Galvanized Steel",H229="Unknown")),(AND(H229="Galvanized Steel",F229="")))),"GRR",IF((OR(G229="",G229="Unknown")),"Unknown",IF((OR(K229="",K229="Unknown")),"Unknown","Non-Lead")))))))</f>
        <v>Non-Lead</v>
      </c>
      <c r="V229" t="str">
        <f>IF((AND(N229="Single Family",U229="Lead")),"Tier 1",IF((AND(N229="Multi-Family",U229="Lead")),"Tier 2",IF(U229="GRR","Tier 3",IF(OR((AND(N229="Single Family",R229="Before 1989",OR(P229="Copper",Q229="Copper"))),(AND(N229="Single Family",OR(P229="Copper Pipe with Lead Solder",Q229="Copper Pipe with Lead Solder")))),"Tier 4","Tier 5"))))</f>
        <v>Tier 5</v>
      </c>
      <c r="W229" t="str">
        <f>IF((OR(U229="Lead",U229="GRR")),"Yes","No")</f>
        <v>No</v>
      </c>
      <c r="X229" t="str">
        <f>IF((OR(U229="Lead",U229="GRR")),"Yes",IF((OR(E229="Yes",E229="",E229="Unknown")),"Yes","No"))</f>
        <v>No</v>
      </c>
      <c r="Y229" t="str">
        <f>IF(X229="Yes", "Yes", "No")</f>
        <v>No</v>
      </c>
      <c r="Z229" s="29" t="s">
        <v>939</v>
      </c>
    </row>
    <row r="230" spans="1:26" ht="15.75" customHeight="1">
      <c r="A230" s="29" t="s">
        <v>101</v>
      </c>
      <c r="B230" s="30" t="s">
        <v>567</v>
      </c>
      <c r="C230" s="29" t="s">
        <v>568</v>
      </c>
      <c r="D230" s="29" t="s">
        <v>104</v>
      </c>
      <c r="E230" s="29" t="s">
        <v>105</v>
      </c>
      <c r="F230" s="29" t="s">
        <v>106</v>
      </c>
      <c r="G230" s="29" t="s">
        <v>104</v>
      </c>
      <c r="H230" s="29" t="s">
        <v>106</v>
      </c>
      <c r="I230" s="31" t="s">
        <v>107</v>
      </c>
      <c r="J230" s="6" t="s">
        <v>108</v>
      </c>
      <c r="K230" s="29" t="s">
        <v>104</v>
      </c>
      <c r="L230" s="29" t="s">
        <v>107</v>
      </c>
      <c r="M230" s="6" t="s">
        <v>108</v>
      </c>
      <c r="N230" s="29" t="s">
        <v>109</v>
      </c>
      <c r="O230" s="29" t="s">
        <v>108</v>
      </c>
      <c r="P230" s="29" t="s">
        <v>108</v>
      </c>
      <c r="Q230" s="29" t="s">
        <v>108</v>
      </c>
      <c r="R230" s="32" t="s">
        <v>108</v>
      </c>
      <c r="S230" s="29" t="s">
        <v>106</v>
      </c>
      <c r="T230" t="str">
        <f>IF((OR(E230="Lead",E230="", E230="Unknown")),"Yes","No")</f>
        <v>No</v>
      </c>
      <c r="U230" t="str">
        <f>IF((OR(G230="Lead")),"Lead",IF((OR(K230="Lead")),"Lead",IF((OR((AND(G230="Galvanized Steel",F230="Yes")),(AND(G230="Galvanized Steel",F230="Unknown")),(AND(G230="Galvanized Steel",F230="")))),"GRR",IF((OR((AND(K230="Galvanized Steel",F230="Yes")),(AND(K230="Galvanized Steel",F230="Unknown")),(AND(K230="Galvanized Steel",F230="")))),"GRR",IF((OR((AND(K230="Galvanized Steel",H230="Yes")),(AND(K230="Galvanized Steel",H230="Unknown")),(AND(H230="Galvanized Steel",F230="")))),"GRR",IF((OR(G230="",G230="Unknown")),"Unknown",IF((OR(K230="",K230="Unknown")),"Unknown","Non-Lead")))))))</f>
        <v>Non-Lead</v>
      </c>
      <c r="V230" t="str">
        <f>IF((AND(N230="Single Family",U230="Lead")),"Tier 1",IF((AND(N230="Multi-Family",U230="Lead")),"Tier 2",IF(U230="GRR","Tier 3",IF(OR((AND(N230="Single Family",R230="Before 1989",OR(P230="Copper",Q230="Copper"))),(AND(N230="Single Family",OR(P230="Copper Pipe with Lead Solder",Q230="Copper Pipe with Lead Solder")))),"Tier 4","Tier 5"))))</f>
        <v>Tier 5</v>
      </c>
      <c r="W230" t="str">
        <f>IF((OR(U230="Lead",U230="GRR")),"Yes","No")</f>
        <v>No</v>
      </c>
      <c r="X230" t="str">
        <f>IF((OR(U230="Lead",U230="GRR")),"Yes",IF((OR(E230="Yes",E230="",E230="Unknown")),"Yes","No"))</f>
        <v>No</v>
      </c>
      <c r="Y230" t="str">
        <f>IF(X230="Yes", "Yes", "No")</f>
        <v>No</v>
      </c>
      <c r="Z230" s="29" t="s">
        <v>939</v>
      </c>
    </row>
    <row r="231" spans="1:26" ht="15.75" customHeight="1">
      <c r="A231" s="29" t="s">
        <v>101</v>
      </c>
      <c r="B231" s="30" t="s">
        <v>569</v>
      </c>
      <c r="C231" s="29" t="s">
        <v>570</v>
      </c>
      <c r="D231" s="29" t="s">
        <v>104</v>
      </c>
      <c r="E231" s="29" t="s">
        <v>105</v>
      </c>
      <c r="F231" s="29" t="s">
        <v>106</v>
      </c>
      <c r="G231" s="29" t="s">
        <v>104</v>
      </c>
      <c r="H231" s="29" t="s">
        <v>106</v>
      </c>
      <c r="I231" s="31" t="s">
        <v>107</v>
      </c>
      <c r="J231" s="6" t="s">
        <v>108</v>
      </c>
      <c r="K231" s="29" t="s">
        <v>104</v>
      </c>
      <c r="L231" s="29" t="s">
        <v>107</v>
      </c>
      <c r="M231" s="6" t="s">
        <v>108</v>
      </c>
      <c r="N231" s="29" t="s">
        <v>109</v>
      </c>
      <c r="O231" s="29" t="s">
        <v>108</v>
      </c>
      <c r="P231" s="29" t="s">
        <v>108</v>
      </c>
      <c r="Q231" s="29" t="s">
        <v>108</v>
      </c>
      <c r="R231" s="32" t="s">
        <v>108</v>
      </c>
      <c r="S231" s="29" t="s">
        <v>106</v>
      </c>
      <c r="T231" t="str">
        <f>IF((OR(E231="Lead",E231="", E231="Unknown")),"Yes","No")</f>
        <v>No</v>
      </c>
      <c r="U231" t="str">
        <f>IF((OR(G231="Lead")),"Lead",IF((OR(K231="Lead")),"Lead",IF((OR((AND(G231="Galvanized Steel",F231="Yes")),(AND(G231="Galvanized Steel",F231="Unknown")),(AND(G231="Galvanized Steel",F231="")))),"GRR",IF((OR((AND(K231="Galvanized Steel",F231="Yes")),(AND(K231="Galvanized Steel",F231="Unknown")),(AND(K231="Galvanized Steel",F231="")))),"GRR",IF((OR((AND(K231="Galvanized Steel",H231="Yes")),(AND(K231="Galvanized Steel",H231="Unknown")),(AND(H231="Galvanized Steel",F231="")))),"GRR",IF((OR(G231="",G231="Unknown")),"Unknown",IF((OR(K231="",K231="Unknown")),"Unknown","Non-Lead")))))))</f>
        <v>Non-Lead</v>
      </c>
      <c r="V231" t="str">
        <f>IF((AND(N231="Single Family",U231="Lead")),"Tier 1",IF((AND(N231="Multi-Family",U231="Lead")),"Tier 2",IF(U231="GRR","Tier 3",IF(OR((AND(N231="Single Family",R231="Before 1989",OR(P231="Copper",Q231="Copper"))),(AND(N231="Single Family",OR(P231="Copper Pipe with Lead Solder",Q231="Copper Pipe with Lead Solder")))),"Tier 4","Tier 5"))))</f>
        <v>Tier 5</v>
      </c>
      <c r="W231" t="str">
        <f>IF((OR(U231="Lead",U231="GRR")),"Yes","No")</f>
        <v>No</v>
      </c>
      <c r="X231" t="str">
        <f>IF((OR(U231="Lead",U231="GRR")),"Yes",IF((OR(E231="Yes",E231="",E231="Unknown")),"Yes","No"))</f>
        <v>No</v>
      </c>
      <c r="Y231" t="str">
        <f>IF(X231="Yes", "Yes", "No")</f>
        <v>No</v>
      </c>
      <c r="Z231" s="29" t="s">
        <v>939</v>
      </c>
    </row>
    <row r="232" spans="1:26" ht="15.75" customHeight="1">
      <c r="A232" s="29" t="s">
        <v>101</v>
      </c>
      <c r="B232" s="30" t="s">
        <v>571</v>
      </c>
      <c r="C232" s="29" t="s">
        <v>572</v>
      </c>
      <c r="D232" s="29" t="s">
        <v>104</v>
      </c>
      <c r="E232" s="29" t="s">
        <v>105</v>
      </c>
      <c r="F232" s="29" t="s">
        <v>106</v>
      </c>
      <c r="G232" s="29" t="s">
        <v>104</v>
      </c>
      <c r="H232" s="29" t="s">
        <v>106</v>
      </c>
      <c r="I232" s="31" t="s">
        <v>107</v>
      </c>
      <c r="J232" s="6" t="s">
        <v>108</v>
      </c>
      <c r="K232" s="29" t="s">
        <v>104</v>
      </c>
      <c r="L232" s="29" t="s">
        <v>107</v>
      </c>
      <c r="M232" s="6" t="s">
        <v>108</v>
      </c>
      <c r="N232" s="29" t="s">
        <v>109</v>
      </c>
      <c r="O232" s="29" t="s">
        <v>108</v>
      </c>
      <c r="P232" s="29" t="s">
        <v>108</v>
      </c>
      <c r="Q232" s="29" t="s">
        <v>108</v>
      </c>
      <c r="R232" s="32" t="s">
        <v>108</v>
      </c>
      <c r="S232" s="29" t="s">
        <v>106</v>
      </c>
      <c r="T232" t="str">
        <f>IF((OR(E232="Lead",E232="", E232="Unknown")),"Yes","No")</f>
        <v>No</v>
      </c>
      <c r="U232" t="str">
        <f>IF((OR(G232="Lead")),"Lead",IF((OR(K232="Lead")),"Lead",IF((OR((AND(G232="Galvanized Steel",F232="Yes")),(AND(G232="Galvanized Steel",F232="Unknown")),(AND(G232="Galvanized Steel",F232="")))),"GRR",IF((OR((AND(K232="Galvanized Steel",F232="Yes")),(AND(K232="Galvanized Steel",F232="Unknown")),(AND(K232="Galvanized Steel",F232="")))),"GRR",IF((OR((AND(K232="Galvanized Steel",H232="Yes")),(AND(K232="Galvanized Steel",H232="Unknown")),(AND(H232="Galvanized Steel",F232="")))),"GRR",IF((OR(G232="",G232="Unknown")),"Unknown",IF((OR(K232="",K232="Unknown")),"Unknown","Non-Lead")))))))</f>
        <v>Non-Lead</v>
      </c>
      <c r="V232" t="str">
        <f>IF((AND(N232="Single Family",U232="Lead")),"Tier 1",IF((AND(N232="Multi-Family",U232="Lead")),"Tier 2",IF(U232="GRR","Tier 3",IF(OR((AND(N232="Single Family",R232="Before 1989",OR(P232="Copper",Q232="Copper"))),(AND(N232="Single Family",OR(P232="Copper Pipe with Lead Solder",Q232="Copper Pipe with Lead Solder")))),"Tier 4","Tier 5"))))</f>
        <v>Tier 5</v>
      </c>
      <c r="W232" t="str">
        <f>IF((OR(U232="Lead",U232="GRR")),"Yes","No")</f>
        <v>No</v>
      </c>
      <c r="X232" t="str">
        <f>IF((OR(U232="Lead",U232="GRR")),"Yes",IF((OR(E232="Yes",E232="",E232="Unknown")),"Yes","No"))</f>
        <v>No</v>
      </c>
      <c r="Y232" t="str">
        <f>IF(X232="Yes", "Yes", "No")</f>
        <v>No</v>
      </c>
      <c r="Z232" s="29" t="s">
        <v>939</v>
      </c>
    </row>
    <row r="233" spans="1:26" ht="15.75" customHeight="1">
      <c r="A233" s="29" t="s">
        <v>101</v>
      </c>
      <c r="B233" s="30" t="s">
        <v>573</v>
      </c>
      <c r="C233" s="29" t="s">
        <v>574</v>
      </c>
      <c r="D233" s="29" t="s">
        <v>104</v>
      </c>
      <c r="E233" s="29" t="s">
        <v>105</v>
      </c>
      <c r="F233" s="29" t="s">
        <v>106</v>
      </c>
      <c r="G233" s="29" t="s">
        <v>104</v>
      </c>
      <c r="H233" s="29" t="s">
        <v>106</v>
      </c>
      <c r="I233" s="31" t="s">
        <v>107</v>
      </c>
      <c r="J233" s="6" t="s">
        <v>108</v>
      </c>
      <c r="K233" s="29" t="s">
        <v>118</v>
      </c>
      <c r="L233" s="29" t="s">
        <v>107</v>
      </c>
      <c r="M233" s="33">
        <v>2023</v>
      </c>
      <c r="N233" s="29" t="s">
        <v>109</v>
      </c>
      <c r="O233" s="29" t="s">
        <v>106</v>
      </c>
      <c r="P233" s="29" t="s">
        <v>118</v>
      </c>
      <c r="Q233" s="29" t="s">
        <v>118</v>
      </c>
      <c r="R233" s="32" t="s">
        <v>153</v>
      </c>
      <c r="S233" s="29" t="s">
        <v>106</v>
      </c>
      <c r="T233" t="str">
        <f>IF((OR(E233="Lead",E233="", E233="Unknown")),"Yes","No")</f>
        <v>No</v>
      </c>
      <c r="U233" t="str">
        <f>IF((OR(G233="Lead")),"Lead",IF((OR(K233="Lead")),"Lead",IF((OR((AND(G233="Galvanized Steel",F233="Yes")),(AND(G233="Galvanized Steel",F233="Unknown")),(AND(G233="Galvanized Steel",F233="")))),"GRR",IF((OR((AND(K233="Galvanized Steel",F233="Yes")),(AND(K233="Galvanized Steel",F233="Unknown")),(AND(K233="Galvanized Steel",F233="")))),"GRR",IF((OR((AND(K233="Galvanized Steel",H233="Yes")),(AND(K233="Galvanized Steel",H233="Unknown")),(AND(H233="Galvanized Steel",F233="")))),"GRR",IF((OR(G233="",G233="Unknown")),"Unknown",IF((OR(K233="",K233="Unknown")),"Unknown","Non-Lead")))))))</f>
        <v>Non-Lead</v>
      </c>
      <c r="V233" t="str">
        <f>IF((AND(N233="Single Family",U233="Lead")),"Tier 1",IF((AND(N233="Multi-Family",U233="Lead")),"Tier 2",IF(U233="GRR","Tier 3",IF(OR((AND(N233="Single Family",R233="Before 1989",OR(P233="Copper",Q233="Copper"))),(AND(N233="Single Family",OR(P233="Copper Pipe with Lead Solder",Q233="Copper Pipe with Lead Solder")))),"Tier 4","Tier 5"))))</f>
        <v>Tier 5</v>
      </c>
      <c r="W233" t="str">
        <f>IF((OR(U233="Lead",U233="GRR")),"Yes","No")</f>
        <v>No</v>
      </c>
      <c r="X233" t="str">
        <f>IF((OR(U233="Lead",U233="GRR")),"Yes",IF((OR(E233="Yes",E233="",E233="Unknown")),"Yes","No"))</f>
        <v>No</v>
      </c>
      <c r="Y233" t="str">
        <f>IF(X233="Yes", "Yes", "No")</f>
        <v>No</v>
      </c>
      <c r="Z233" s="29" t="s">
        <v>939</v>
      </c>
    </row>
    <row r="234" spans="1:26" ht="15.75" customHeight="1">
      <c r="A234" s="29" t="s">
        <v>101</v>
      </c>
      <c r="B234" s="30" t="s">
        <v>575</v>
      </c>
      <c r="C234" s="29" t="s">
        <v>576</v>
      </c>
      <c r="D234" s="29" t="s">
        <v>104</v>
      </c>
      <c r="E234" s="29" t="s">
        <v>105</v>
      </c>
      <c r="F234" s="29" t="s">
        <v>106</v>
      </c>
      <c r="G234" s="29" t="s">
        <v>104</v>
      </c>
      <c r="H234" s="29" t="s">
        <v>106</v>
      </c>
      <c r="I234" s="31" t="s">
        <v>107</v>
      </c>
      <c r="J234" s="6" t="s">
        <v>108</v>
      </c>
      <c r="K234" s="29" t="s">
        <v>104</v>
      </c>
      <c r="L234" s="29" t="s">
        <v>107</v>
      </c>
      <c r="M234" s="6" t="s">
        <v>108</v>
      </c>
      <c r="N234" s="29" t="s">
        <v>109</v>
      </c>
      <c r="O234" s="29" t="s">
        <v>108</v>
      </c>
      <c r="P234" s="29" t="s">
        <v>108</v>
      </c>
      <c r="Q234" s="29" t="s">
        <v>108</v>
      </c>
      <c r="R234" s="32" t="s">
        <v>108</v>
      </c>
      <c r="S234" s="29" t="s">
        <v>106</v>
      </c>
      <c r="T234" t="str">
        <f>IF((OR(E234="Lead",E234="", E234="Unknown")),"Yes","No")</f>
        <v>No</v>
      </c>
      <c r="U234" t="str">
        <f>IF((OR(G234="Lead")),"Lead",IF((OR(K234="Lead")),"Lead",IF((OR((AND(G234="Galvanized Steel",F234="Yes")),(AND(G234="Galvanized Steel",F234="Unknown")),(AND(G234="Galvanized Steel",F234="")))),"GRR",IF((OR((AND(K234="Galvanized Steel",F234="Yes")),(AND(K234="Galvanized Steel",F234="Unknown")),(AND(K234="Galvanized Steel",F234="")))),"GRR",IF((OR((AND(K234="Galvanized Steel",H234="Yes")),(AND(K234="Galvanized Steel",H234="Unknown")),(AND(H234="Galvanized Steel",F234="")))),"GRR",IF((OR(G234="",G234="Unknown")),"Unknown",IF((OR(K234="",K234="Unknown")),"Unknown","Non-Lead")))))))</f>
        <v>Non-Lead</v>
      </c>
      <c r="V234" t="str">
        <f>IF((AND(N234="Single Family",U234="Lead")),"Tier 1",IF((AND(N234="Multi-Family",U234="Lead")),"Tier 2",IF(U234="GRR","Tier 3",IF(OR((AND(N234="Single Family",R234="Before 1989",OR(P234="Copper",Q234="Copper"))),(AND(N234="Single Family",OR(P234="Copper Pipe with Lead Solder",Q234="Copper Pipe with Lead Solder")))),"Tier 4","Tier 5"))))</f>
        <v>Tier 5</v>
      </c>
      <c r="W234" t="str">
        <f>IF((OR(U234="Lead",U234="GRR")),"Yes","No")</f>
        <v>No</v>
      </c>
      <c r="X234" t="str">
        <f>IF((OR(U234="Lead",U234="GRR")),"Yes",IF((OR(E234="Yes",E234="",E234="Unknown")),"Yes","No"))</f>
        <v>No</v>
      </c>
      <c r="Y234" t="str">
        <f>IF(X234="Yes", "Yes", "No")</f>
        <v>No</v>
      </c>
      <c r="Z234" s="29" t="s">
        <v>939</v>
      </c>
    </row>
    <row r="235" spans="1:26" ht="15.75" customHeight="1">
      <c r="A235" s="29" t="s">
        <v>101</v>
      </c>
      <c r="B235" s="30" t="s">
        <v>577</v>
      </c>
      <c r="C235" s="29" t="s">
        <v>578</v>
      </c>
      <c r="D235" s="29" t="s">
        <v>104</v>
      </c>
      <c r="E235" s="29" t="s">
        <v>105</v>
      </c>
      <c r="F235" s="29" t="s">
        <v>106</v>
      </c>
      <c r="G235" s="29" t="s">
        <v>104</v>
      </c>
      <c r="H235" s="29" t="s">
        <v>106</v>
      </c>
      <c r="I235" s="31" t="s">
        <v>107</v>
      </c>
      <c r="J235" s="6" t="s">
        <v>108</v>
      </c>
      <c r="K235" s="29" t="s">
        <v>104</v>
      </c>
      <c r="L235" s="29" t="s">
        <v>107</v>
      </c>
      <c r="M235" s="6" t="s">
        <v>108</v>
      </c>
      <c r="N235" s="29" t="s">
        <v>109</v>
      </c>
      <c r="O235" s="29" t="s">
        <v>108</v>
      </c>
      <c r="P235" s="29" t="s">
        <v>108</v>
      </c>
      <c r="Q235" s="29" t="s">
        <v>108</v>
      </c>
      <c r="R235" s="32" t="s">
        <v>108</v>
      </c>
      <c r="S235" s="29" t="s">
        <v>106</v>
      </c>
      <c r="T235" t="str">
        <f>IF((OR(E235="Lead",E235="", E235="Unknown")),"Yes","No")</f>
        <v>No</v>
      </c>
      <c r="U235" t="str">
        <f>IF((OR(G235="Lead")),"Lead",IF((OR(K235="Lead")),"Lead",IF((OR((AND(G235="Galvanized Steel",F235="Yes")),(AND(G235="Galvanized Steel",F235="Unknown")),(AND(G235="Galvanized Steel",F235="")))),"GRR",IF((OR((AND(K235="Galvanized Steel",F235="Yes")),(AND(K235="Galvanized Steel",F235="Unknown")),(AND(K235="Galvanized Steel",F235="")))),"GRR",IF((OR((AND(K235="Galvanized Steel",H235="Yes")),(AND(K235="Galvanized Steel",H235="Unknown")),(AND(H235="Galvanized Steel",F235="")))),"GRR",IF((OR(G235="",G235="Unknown")),"Unknown",IF((OR(K235="",K235="Unknown")),"Unknown","Non-Lead")))))))</f>
        <v>Non-Lead</v>
      </c>
      <c r="V235" t="str">
        <f>IF((AND(N235="Single Family",U235="Lead")),"Tier 1",IF((AND(N235="Multi-Family",U235="Lead")),"Tier 2",IF(U235="GRR","Tier 3",IF(OR((AND(N235="Single Family",R235="Before 1989",OR(P235="Copper",Q235="Copper"))),(AND(N235="Single Family",OR(P235="Copper Pipe with Lead Solder",Q235="Copper Pipe with Lead Solder")))),"Tier 4","Tier 5"))))</f>
        <v>Tier 5</v>
      </c>
      <c r="W235" t="str">
        <f>IF((OR(U235="Lead",U235="GRR")),"Yes","No")</f>
        <v>No</v>
      </c>
      <c r="X235" t="str">
        <f>IF((OR(U235="Lead",U235="GRR")),"Yes",IF((OR(E235="Yes",E235="",E235="Unknown")),"Yes","No"))</f>
        <v>No</v>
      </c>
      <c r="Y235" t="str">
        <f>IF(X235="Yes", "Yes", "No")</f>
        <v>No</v>
      </c>
      <c r="Z235" s="29" t="s">
        <v>939</v>
      </c>
    </row>
    <row r="236" spans="1:26" ht="15.75" customHeight="1">
      <c r="A236" s="29" t="s">
        <v>101</v>
      </c>
      <c r="B236" s="30" t="s">
        <v>579</v>
      </c>
      <c r="C236" s="29" t="s">
        <v>580</v>
      </c>
      <c r="D236" s="29" t="s">
        <v>104</v>
      </c>
      <c r="E236" s="29" t="s">
        <v>105</v>
      </c>
      <c r="F236" s="29" t="s">
        <v>106</v>
      </c>
      <c r="G236" s="29" t="s">
        <v>104</v>
      </c>
      <c r="H236" s="29" t="s">
        <v>106</v>
      </c>
      <c r="I236" s="31" t="s">
        <v>107</v>
      </c>
      <c r="J236" s="33">
        <v>2013</v>
      </c>
      <c r="K236" s="29" t="s">
        <v>104</v>
      </c>
      <c r="L236" s="29" t="s">
        <v>283</v>
      </c>
      <c r="M236" s="33">
        <v>2013</v>
      </c>
      <c r="N236" s="29" t="s">
        <v>109</v>
      </c>
      <c r="O236" s="29" t="s">
        <v>184</v>
      </c>
      <c r="P236" s="29" t="s">
        <v>104</v>
      </c>
      <c r="Q236" s="29" t="s">
        <v>104</v>
      </c>
      <c r="R236" s="32" t="s">
        <v>119</v>
      </c>
      <c r="S236" s="29" t="s">
        <v>106</v>
      </c>
      <c r="T236" t="str">
        <f>IF((OR(E236="Lead",E236="", E236="Unknown")),"Yes","No")</f>
        <v>No</v>
      </c>
      <c r="U236" t="str">
        <f>IF((OR(G236="Lead")),"Lead",IF((OR(K236="Lead")),"Lead",IF((OR((AND(G236="Galvanized Steel",F236="Yes")),(AND(G236="Galvanized Steel",F236="Unknown")),(AND(G236="Galvanized Steel",F236="")))),"GRR",IF((OR((AND(K236="Galvanized Steel",F236="Yes")),(AND(K236="Galvanized Steel",F236="Unknown")),(AND(K236="Galvanized Steel",F236="")))),"GRR",IF((OR((AND(K236="Galvanized Steel",H236="Yes")),(AND(K236="Galvanized Steel",H236="Unknown")),(AND(H236="Galvanized Steel",F236="")))),"GRR",IF((OR(G236="",G236="Unknown")),"Unknown",IF((OR(K236="",K236="Unknown")),"Unknown","Non-Lead")))))))</f>
        <v>Non-Lead</v>
      </c>
      <c r="V236" t="str">
        <f>IF((AND(N236="Single Family",U236="Lead")),"Tier 1",IF((AND(N236="Multi-Family",U236="Lead")),"Tier 2",IF(U236="GRR","Tier 3",IF(OR((AND(N236="Single Family",R236="Before 1989",OR(P236="Copper",Q236="Copper"))),(AND(N236="Single Family",OR(P236="Copper Pipe with Lead Solder",Q236="Copper Pipe with Lead Solder")))),"Tier 4","Tier 5"))))</f>
        <v>Tier 5</v>
      </c>
      <c r="W236" t="str">
        <f>IF((OR(U236="Lead",U236="GRR")),"Yes","No")</f>
        <v>No</v>
      </c>
      <c r="X236" t="str">
        <f>IF((OR(U236="Lead",U236="GRR")),"Yes",IF((OR(E236="Yes",E236="",E236="Unknown")),"Yes","No"))</f>
        <v>No</v>
      </c>
      <c r="Y236" t="str">
        <f>IF(X236="Yes", "Yes", "No")</f>
        <v>No</v>
      </c>
      <c r="Z236" s="29" t="s">
        <v>939</v>
      </c>
    </row>
    <row r="237" spans="1:26" ht="15.75" customHeight="1">
      <c r="A237" s="29" t="s">
        <v>101</v>
      </c>
      <c r="B237" s="30" t="s">
        <v>581</v>
      </c>
      <c r="C237" s="29" t="s">
        <v>582</v>
      </c>
      <c r="D237" s="29" t="s">
        <v>104</v>
      </c>
      <c r="E237" s="29" t="s">
        <v>105</v>
      </c>
      <c r="F237" s="29" t="s">
        <v>106</v>
      </c>
      <c r="G237" s="29" t="s">
        <v>104</v>
      </c>
      <c r="H237" s="29" t="s">
        <v>106</v>
      </c>
      <c r="I237" s="31" t="s">
        <v>107</v>
      </c>
      <c r="J237" s="6" t="s">
        <v>108</v>
      </c>
      <c r="K237" s="29" t="s">
        <v>104</v>
      </c>
      <c r="L237" s="29" t="s">
        <v>107</v>
      </c>
      <c r="M237" s="6" t="s">
        <v>108</v>
      </c>
      <c r="N237" s="29" t="s">
        <v>109</v>
      </c>
      <c r="O237" s="29" t="s">
        <v>108</v>
      </c>
      <c r="P237" s="29" t="s">
        <v>108</v>
      </c>
      <c r="Q237" s="29" t="s">
        <v>108</v>
      </c>
      <c r="R237" s="32" t="s">
        <v>108</v>
      </c>
      <c r="S237" s="29" t="s">
        <v>106</v>
      </c>
      <c r="T237" t="str">
        <f>IF((OR(E237="Lead",E237="", E237="Unknown")),"Yes","No")</f>
        <v>No</v>
      </c>
      <c r="U237" t="str">
        <f>IF((OR(G237="Lead")),"Lead",IF((OR(K237="Lead")),"Lead",IF((OR((AND(G237="Galvanized Steel",F237="Yes")),(AND(G237="Galvanized Steel",F237="Unknown")),(AND(G237="Galvanized Steel",F237="")))),"GRR",IF((OR((AND(K237="Galvanized Steel",F237="Yes")),(AND(K237="Galvanized Steel",F237="Unknown")),(AND(K237="Galvanized Steel",F237="")))),"GRR",IF((OR((AND(K237="Galvanized Steel",H237="Yes")),(AND(K237="Galvanized Steel",H237="Unknown")),(AND(H237="Galvanized Steel",F237="")))),"GRR",IF((OR(G237="",G237="Unknown")),"Unknown",IF((OR(K237="",K237="Unknown")),"Unknown","Non-Lead")))))))</f>
        <v>Non-Lead</v>
      </c>
      <c r="V237" t="str">
        <f>IF((AND(N237="Single Family",U237="Lead")),"Tier 1",IF((AND(N237="Multi-Family",U237="Lead")),"Tier 2",IF(U237="GRR","Tier 3",IF(OR((AND(N237="Single Family",R237="Before 1989",OR(P237="Copper",Q237="Copper"))),(AND(N237="Single Family",OR(P237="Copper Pipe with Lead Solder",Q237="Copper Pipe with Lead Solder")))),"Tier 4","Tier 5"))))</f>
        <v>Tier 5</v>
      </c>
      <c r="W237" t="str">
        <f>IF((OR(U237="Lead",U237="GRR")),"Yes","No")</f>
        <v>No</v>
      </c>
      <c r="X237" t="str">
        <f>IF((OR(U237="Lead",U237="GRR")),"Yes",IF((OR(E237="Yes",E237="",E237="Unknown")),"Yes","No"))</f>
        <v>No</v>
      </c>
      <c r="Y237" t="str">
        <f>IF(X237="Yes", "Yes", "No")</f>
        <v>No</v>
      </c>
      <c r="Z237" s="29" t="s">
        <v>939</v>
      </c>
    </row>
    <row r="238" spans="1:26" ht="15.75" customHeight="1">
      <c r="A238" s="29" t="s">
        <v>101</v>
      </c>
      <c r="B238" s="30" t="s">
        <v>583</v>
      </c>
      <c r="C238" s="29" t="s">
        <v>584</v>
      </c>
      <c r="D238" s="29" t="s">
        <v>104</v>
      </c>
      <c r="E238" s="29" t="s">
        <v>105</v>
      </c>
      <c r="F238" s="29" t="s">
        <v>106</v>
      </c>
      <c r="G238" s="29" t="s">
        <v>104</v>
      </c>
      <c r="H238" s="29" t="s">
        <v>106</v>
      </c>
      <c r="I238" s="31" t="s">
        <v>107</v>
      </c>
      <c r="J238" s="6" t="s">
        <v>108</v>
      </c>
      <c r="K238" s="29" t="s">
        <v>104</v>
      </c>
      <c r="L238" s="29" t="s">
        <v>107</v>
      </c>
      <c r="M238" s="6" t="s">
        <v>108</v>
      </c>
      <c r="N238" s="29" t="s">
        <v>109</v>
      </c>
      <c r="O238" s="29" t="s">
        <v>108</v>
      </c>
      <c r="P238" s="29" t="s">
        <v>108</v>
      </c>
      <c r="Q238" s="29" t="s">
        <v>108</v>
      </c>
      <c r="R238" s="32" t="s">
        <v>108</v>
      </c>
      <c r="S238" s="29" t="s">
        <v>106</v>
      </c>
      <c r="T238" t="str">
        <f>IF((OR(E238="Lead",E238="", E238="Unknown")),"Yes","No")</f>
        <v>No</v>
      </c>
      <c r="U238" t="str">
        <f>IF((OR(G238="Lead")),"Lead",IF((OR(K238="Lead")),"Lead",IF((OR((AND(G238="Galvanized Steel",F238="Yes")),(AND(G238="Galvanized Steel",F238="Unknown")),(AND(G238="Galvanized Steel",F238="")))),"GRR",IF((OR((AND(K238="Galvanized Steel",F238="Yes")),(AND(K238="Galvanized Steel",F238="Unknown")),(AND(K238="Galvanized Steel",F238="")))),"GRR",IF((OR((AND(K238="Galvanized Steel",H238="Yes")),(AND(K238="Galvanized Steel",H238="Unknown")),(AND(H238="Galvanized Steel",F238="")))),"GRR",IF((OR(G238="",G238="Unknown")),"Unknown",IF((OR(K238="",K238="Unknown")),"Unknown","Non-Lead")))))))</f>
        <v>Non-Lead</v>
      </c>
      <c r="V238" t="str">
        <f>IF((AND(N238="Single Family",U238="Lead")),"Tier 1",IF((AND(N238="Multi-Family",U238="Lead")),"Tier 2",IF(U238="GRR","Tier 3",IF(OR((AND(N238="Single Family",R238="Before 1989",OR(P238="Copper",Q238="Copper"))),(AND(N238="Single Family",OR(P238="Copper Pipe with Lead Solder",Q238="Copper Pipe with Lead Solder")))),"Tier 4","Tier 5"))))</f>
        <v>Tier 5</v>
      </c>
      <c r="W238" t="str">
        <f>IF((OR(U238="Lead",U238="GRR")),"Yes","No")</f>
        <v>No</v>
      </c>
      <c r="X238" t="str">
        <f>IF((OR(U238="Lead",U238="GRR")),"Yes",IF((OR(E238="Yes",E238="",E238="Unknown")),"Yes","No"))</f>
        <v>No</v>
      </c>
      <c r="Y238" t="str">
        <f>IF(X238="Yes", "Yes", "No")</f>
        <v>No</v>
      </c>
      <c r="Z238" s="29" t="s">
        <v>939</v>
      </c>
    </row>
    <row r="239" spans="1:26" ht="15.75" customHeight="1">
      <c r="A239" s="29" t="s">
        <v>101</v>
      </c>
      <c r="B239" s="30" t="s">
        <v>585</v>
      </c>
      <c r="C239" s="29" t="s">
        <v>586</v>
      </c>
      <c r="D239" s="29" t="s">
        <v>104</v>
      </c>
      <c r="E239" s="29" t="s">
        <v>105</v>
      </c>
      <c r="F239" s="29" t="s">
        <v>106</v>
      </c>
      <c r="G239" s="29" t="s">
        <v>104</v>
      </c>
      <c r="H239" s="29" t="s">
        <v>106</v>
      </c>
      <c r="I239" s="31" t="s">
        <v>107</v>
      </c>
      <c r="J239" s="6" t="s">
        <v>108</v>
      </c>
      <c r="K239" s="29" t="s">
        <v>104</v>
      </c>
      <c r="L239" s="29" t="s">
        <v>107</v>
      </c>
      <c r="M239" s="6" t="s">
        <v>108</v>
      </c>
      <c r="N239" s="29" t="s">
        <v>109</v>
      </c>
      <c r="O239" s="29" t="s">
        <v>108</v>
      </c>
      <c r="P239" s="29" t="s">
        <v>108</v>
      </c>
      <c r="Q239" s="29" t="s">
        <v>108</v>
      </c>
      <c r="R239" s="32" t="s">
        <v>108</v>
      </c>
      <c r="S239" s="29" t="s">
        <v>106</v>
      </c>
      <c r="T239" t="str">
        <f>IF((OR(E239="Lead",E239="", E239="Unknown")),"Yes","No")</f>
        <v>No</v>
      </c>
      <c r="U239" t="str">
        <f>IF((OR(G239="Lead")),"Lead",IF((OR(K239="Lead")),"Lead",IF((OR((AND(G239="Galvanized Steel",F239="Yes")),(AND(G239="Galvanized Steel",F239="Unknown")),(AND(G239="Galvanized Steel",F239="")))),"GRR",IF((OR((AND(K239="Galvanized Steel",F239="Yes")),(AND(K239="Galvanized Steel",F239="Unknown")),(AND(K239="Galvanized Steel",F239="")))),"GRR",IF((OR((AND(K239="Galvanized Steel",H239="Yes")),(AND(K239="Galvanized Steel",H239="Unknown")),(AND(H239="Galvanized Steel",F239="")))),"GRR",IF((OR(G239="",G239="Unknown")),"Unknown",IF((OR(K239="",K239="Unknown")),"Unknown","Non-Lead")))))))</f>
        <v>Non-Lead</v>
      </c>
      <c r="V239" t="str">
        <f>IF((AND(N239="Single Family",U239="Lead")),"Tier 1",IF((AND(N239="Multi-Family",U239="Lead")),"Tier 2",IF(U239="GRR","Tier 3",IF(OR((AND(N239="Single Family",R239="Before 1989",OR(P239="Copper",Q239="Copper"))),(AND(N239="Single Family",OR(P239="Copper Pipe with Lead Solder",Q239="Copper Pipe with Lead Solder")))),"Tier 4","Tier 5"))))</f>
        <v>Tier 5</v>
      </c>
      <c r="W239" t="str">
        <f>IF((OR(U239="Lead",U239="GRR")),"Yes","No")</f>
        <v>No</v>
      </c>
      <c r="X239" t="str">
        <f>IF((OR(U239="Lead",U239="GRR")),"Yes",IF((OR(E239="Yes",E239="",E239="Unknown")),"Yes","No"))</f>
        <v>No</v>
      </c>
      <c r="Y239" t="str">
        <f>IF(X239="Yes", "Yes", "No")</f>
        <v>No</v>
      </c>
      <c r="Z239" s="29" t="s">
        <v>939</v>
      </c>
    </row>
    <row r="240" spans="1:26" ht="15.75" customHeight="1">
      <c r="A240" s="29" t="s">
        <v>101</v>
      </c>
      <c r="B240" s="30" t="s">
        <v>587</v>
      </c>
      <c r="C240" s="29" t="s">
        <v>588</v>
      </c>
      <c r="D240" s="29" t="s">
        <v>104</v>
      </c>
      <c r="E240" s="29" t="s">
        <v>105</v>
      </c>
      <c r="F240" s="29" t="s">
        <v>106</v>
      </c>
      <c r="G240" s="29" t="s">
        <v>104</v>
      </c>
      <c r="H240" s="29" t="s">
        <v>106</v>
      </c>
      <c r="I240" s="31" t="s">
        <v>107</v>
      </c>
      <c r="J240" s="6" t="s">
        <v>108</v>
      </c>
      <c r="K240" s="29" t="s">
        <v>104</v>
      </c>
      <c r="L240" s="29" t="s">
        <v>107</v>
      </c>
      <c r="M240" s="6" t="s">
        <v>108</v>
      </c>
      <c r="N240" s="29" t="s">
        <v>109</v>
      </c>
      <c r="O240" s="29" t="s">
        <v>106</v>
      </c>
      <c r="P240" s="29" t="s">
        <v>104</v>
      </c>
      <c r="Q240" s="29" t="s">
        <v>118</v>
      </c>
      <c r="R240" s="32" t="s">
        <v>119</v>
      </c>
      <c r="S240" s="29" t="s">
        <v>106</v>
      </c>
      <c r="T240" t="str">
        <f>IF((OR(E240="Lead",E240="", E240="Unknown")),"Yes","No")</f>
        <v>No</v>
      </c>
      <c r="U240" t="str">
        <f>IF((OR(G240="Lead")),"Lead",IF((OR(K240="Lead")),"Lead",IF((OR((AND(G240="Galvanized Steel",F240="Yes")),(AND(G240="Galvanized Steel",F240="Unknown")),(AND(G240="Galvanized Steel",F240="")))),"GRR",IF((OR((AND(K240="Galvanized Steel",F240="Yes")),(AND(K240="Galvanized Steel",F240="Unknown")),(AND(K240="Galvanized Steel",F240="")))),"GRR",IF((OR((AND(K240="Galvanized Steel",H240="Yes")),(AND(K240="Galvanized Steel",H240="Unknown")),(AND(H240="Galvanized Steel",F240="")))),"GRR",IF((OR(G240="",G240="Unknown")),"Unknown",IF((OR(K240="",K240="Unknown")),"Unknown","Non-Lead")))))))</f>
        <v>Non-Lead</v>
      </c>
      <c r="V240" t="str">
        <f>IF((AND(N240="Single Family",U240="Lead")),"Tier 1",IF((AND(N240="Multi-Family",U240="Lead")),"Tier 2",IF(U240="GRR","Tier 3",IF(OR((AND(N240="Single Family",R240="Before 1989",OR(P240="Copper",Q240="Copper"))),(AND(N240="Single Family",OR(P240="Copper Pipe with Lead Solder",Q240="Copper Pipe with Lead Solder")))),"Tier 4","Tier 5"))))</f>
        <v>Tier 5</v>
      </c>
      <c r="W240" t="str">
        <f>IF((OR(U240="Lead",U240="GRR")),"Yes","No")</f>
        <v>No</v>
      </c>
      <c r="X240" t="str">
        <f>IF((OR(U240="Lead",U240="GRR")),"Yes",IF((OR(E240="Yes",E240="",E240="Unknown")),"Yes","No"))</f>
        <v>No</v>
      </c>
      <c r="Y240" t="str">
        <f>IF(X240="Yes", "Yes", "No")</f>
        <v>No</v>
      </c>
      <c r="Z240" s="29" t="s">
        <v>939</v>
      </c>
    </row>
    <row r="241" spans="1:26" ht="15.75" customHeight="1">
      <c r="A241" s="29" t="s">
        <v>101</v>
      </c>
      <c r="B241" s="30" t="s">
        <v>589</v>
      </c>
      <c r="C241" s="29" t="s">
        <v>590</v>
      </c>
      <c r="D241" s="29" t="s">
        <v>104</v>
      </c>
      <c r="E241" s="29" t="s">
        <v>105</v>
      </c>
      <c r="F241" s="29" t="s">
        <v>106</v>
      </c>
      <c r="G241" s="29" t="s">
        <v>104</v>
      </c>
      <c r="H241" s="29" t="s">
        <v>106</v>
      </c>
      <c r="I241" s="31" t="s">
        <v>107</v>
      </c>
      <c r="J241" s="33">
        <v>2012</v>
      </c>
      <c r="K241" s="29" t="s">
        <v>104</v>
      </c>
      <c r="L241" s="29" t="s">
        <v>107</v>
      </c>
      <c r="M241" s="33">
        <v>2012</v>
      </c>
      <c r="N241" s="29" t="s">
        <v>132</v>
      </c>
      <c r="O241" s="29" t="s">
        <v>106</v>
      </c>
      <c r="P241" s="29" t="s">
        <v>108</v>
      </c>
      <c r="Q241" s="29" t="s">
        <v>108</v>
      </c>
      <c r="R241" s="32" t="s">
        <v>108</v>
      </c>
      <c r="S241" s="29" t="s">
        <v>106</v>
      </c>
      <c r="T241" t="str">
        <f>IF((OR(E241="Lead",E241="", E241="Unknown")),"Yes","No")</f>
        <v>No</v>
      </c>
      <c r="U241" t="str">
        <f>IF((OR(G241="Lead")),"Lead",IF((OR(K241="Lead")),"Lead",IF((OR((AND(G241="Galvanized Steel",F241="Yes")),(AND(G241="Galvanized Steel",F241="Unknown")),(AND(G241="Galvanized Steel",F241="")))),"GRR",IF((OR((AND(K241="Galvanized Steel",F241="Yes")),(AND(K241="Galvanized Steel",F241="Unknown")),(AND(K241="Galvanized Steel",F241="")))),"GRR",IF((OR((AND(K241="Galvanized Steel",H241="Yes")),(AND(K241="Galvanized Steel",H241="Unknown")),(AND(H241="Galvanized Steel",F241="")))),"GRR",IF((OR(G241="",G241="Unknown")),"Unknown",IF((OR(K241="",K241="Unknown")),"Unknown","Non-Lead")))))))</f>
        <v>Non-Lead</v>
      </c>
      <c r="V241" t="str">
        <f>IF((AND(N241="Single Family",U241="Lead")),"Tier 1",IF((AND(N241="Multi-Family",U241="Lead")),"Tier 2",IF(U241="GRR","Tier 3",IF(OR((AND(N241="Single Family",R241="Before 1989",OR(P241="Copper",Q241="Copper"))),(AND(N241="Single Family",OR(P241="Copper Pipe with Lead Solder",Q241="Copper Pipe with Lead Solder")))),"Tier 4","Tier 5"))))</f>
        <v>Tier 5</v>
      </c>
      <c r="W241" t="str">
        <f>IF((OR(U241="Lead",U241="GRR")),"Yes","No")</f>
        <v>No</v>
      </c>
      <c r="X241" t="str">
        <f>IF((OR(U241="Lead",U241="GRR")),"Yes",IF((OR(E241="Yes",E241="",E241="Unknown")),"Yes","No"))</f>
        <v>No</v>
      </c>
      <c r="Y241" t="str">
        <f>IF(X241="Yes", "Yes", "No")</f>
        <v>No</v>
      </c>
      <c r="Z241" s="29" t="s">
        <v>939</v>
      </c>
    </row>
    <row r="242" spans="1:26" ht="15.75" customHeight="1">
      <c r="A242" s="29" t="s">
        <v>101</v>
      </c>
      <c r="B242" s="30" t="s">
        <v>591</v>
      </c>
      <c r="C242" s="29" t="s">
        <v>592</v>
      </c>
      <c r="D242" s="29" t="s">
        <v>104</v>
      </c>
      <c r="E242" s="29" t="s">
        <v>105</v>
      </c>
      <c r="F242" s="29" t="s">
        <v>106</v>
      </c>
      <c r="G242" s="29" t="s">
        <v>104</v>
      </c>
      <c r="H242" s="29" t="s">
        <v>106</v>
      </c>
      <c r="I242" s="31" t="s">
        <v>107</v>
      </c>
      <c r="J242" s="6" t="s">
        <v>108</v>
      </c>
      <c r="K242" s="29" t="s">
        <v>104</v>
      </c>
      <c r="L242" s="29" t="s">
        <v>107</v>
      </c>
      <c r="M242" s="6" t="s">
        <v>108</v>
      </c>
      <c r="N242" s="29" t="s">
        <v>109</v>
      </c>
      <c r="O242" s="29" t="s">
        <v>108</v>
      </c>
      <c r="P242" s="29" t="s">
        <v>108</v>
      </c>
      <c r="Q242" s="29" t="s">
        <v>108</v>
      </c>
      <c r="R242" s="32" t="s">
        <v>108</v>
      </c>
      <c r="S242" s="29" t="s">
        <v>106</v>
      </c>
      <c r="T242" t="str">
        <f>IF((OR(E242="Lead",E242="", E242="Unknown")),"Yes","No")</f>
        <v>No</v>
      </c>
      <c r="U242" t="str">
        <f>IF((OR(G242="Lead")),"Lead",IF((OR(K242="Lead")),"Lead",IF((OR((AND(G242="Galvanized Steel",F242="Yes")),(AND(G242="Galvanized Steel",F242="Unknown")),(AND(G242="Galvanized Steel",F242="")))),"GRR",IF((OR((AND(K242="Galvanized Steel",F242="Yes")),(AND(K242="Galvanized Steel",F242="Unknown")),(AND(K242="Galvanized Steel",F242="")))),"GRR",IF((OR((AND(K242="Galvanized Steel",H242="Yes")),(AND(K242="Galvanized Steel",H242="Unknown")),(AND(H242="Galvanized Steel",F242="")))),"GRR",IF((OR(G242="",G242="Unknown")),"Unknown",IF((OR(K242="",K242="Unknown")),"Unknown","Non-Lead")))))))</f>
        <v>Non-Lead</v>
      </c>
      <c r="V242" t="str">
        <f>IF((AND(N242="Single Family",U242="Lead")),"Tier 1",IF((AND(N242="Multi-Family",U242="Lead")),"Tier 2",IF(U242="GRR","Tier 3",IF(OR((AND(N242="Single Family",R242="Before 1989",OR(P242="Copper",Q242="Copper"))),(AND(N242="Single Family",OR(P242="Copper Pipe with Lead Solder",Q242="Copper Pipe with Lead Solder")))),"Tier 4","Tier 5"))))</f>
        <v>Tier 5</v>
      </c>
      <c r="W242" t="str">
        <f>IF((OR(U242="Lead",U242="GRR")),"Yes","No")</f>
        <v>No</v>
      </c>
      <c r="X242" t="str">
        <f>IF((OR(U242="Lead",U242="GRR")),"Yes",IF((OR(E242="Yes",E242="",E242="Unknown")),"Yes","No"))</f>
        <v>No</v>
      </c>
      <c r="Y242" t="str">
        <f>IF(X242="Yes", "Yes", "No")</f>
        <v>No</v>
      </c>
      <c r="Z242" s="29" t="s">
        <v>939</v>
      </c>
    </row>
    <row r="243" spans="1:26" ht="15.75" customHeight="1">
      <c r="A243" s="29" t="s">
        <v>101</v>
      </c>
      <c r="B243" s="30" t="s">
        <v>593</v>
      </c>
      <c r="C243" s="29" t="s">
        <v>594</v>
      </c>
      <c r="D243" s="29" t="s">
        <v>104</v>
      </c>
      <c r="E243" s="29" t="s">
        <v>105</v>
      </c>
      <c r="F243" s="29" t="s">
        <v>106</v>
      </c>
      <c r="G243" s="29" t="s">
        <v>104</v>
      </c>
      <c r="H243" s="29" t="s">
        <v>106</v>
      </c>
      <c r="I243" s="31" t="s">
        <v>107</v>
      </c>
      <c r="J243" s="33">
        <v>2007</v>
      </c>
      <c r="K243" s="29" t="s">
        <v>104</v>
      </c>
      <c r="L243" s="29" t="s">
        <v>117</v>
      </c>
      <c r="M243" s="33">
        <v>2007</v>
      </c>
      <c r="N243" s="29" t="s">
        <v>109</v>
      </c>
      <c r="O243" s="29" t="s">
        <v>106</v>
      </c>
      <c r="P243" s="29" t="s">
        <v>118</v>
      </c>
      <c r="Q243" s="29" t="s">
        <v>104</v>
      </c>
      <c r="R243" s="32" t="s">
        <v>119</v>
      </c>
      <c r="S243" s="29" t="s">
        <v>106</v>
      </c>
      <c r="T243" t="str">
        <f>IF((OR(E243="Lead",E243="", E243="Unknown")),"Yes","No")</f>
        <v>No</v>
      </c>
      <c r="U243" t="str">
        <f>IF((OR(G243="Lead")),"Lead",IF((OR(K243="Lead")),"Lead",IF((OR((AND(G243="Galvanized Steel",F243="Yes")),(AND(G243="Galvanized Steel",F243="Unknown")),(AND(G243="Galvanized Steel",F243="")))),"GRR",IF((OR((AND(K243="Galvanized Steel",F243="Yes")),(AND(K243="Galvanized Steel",F243="Unknown")),(AND(K243="Galvanized Steel",F243="")))),"GRR",IF((OR((AND(K243="Galvanized Steel",H243="Yes")),(AND(K243="Galvanized Steel",H243="Unknown")),(AND(H243="Galvanized Steel",F243="")))),"GRR",IF((OR(G243="",G243="Unknown")),"Unknown",IF((OR(K243="",K243="Unknown")),"Unknown","Non-Lead")))))))</f>
        <v>Non-Lead</v>
      </c>
      <c r="V243" t="str">
        <f>IF((AND(N243="Single Family",U243="Lead")),"Tier 1",IF((AND(N243="Multi-Family",U243="Lead")),"Tier 2",IF(U243="GRR","Tier 3",IF(OR((AND(N243="Single Family",R243="Before 1989",OR(P243="Copper",Q243="Copper"))),(AND(N243="Single Family",OR(P243="Copper Pipe with Lead Solder",Q243="Copper Pipe with Lead Solder")))),"Tier 4","Tier 5"))))</f>
        <v>Tier 5</v>
      </c>
      <c r="W243" t="str">
        <f>IF((OR(U243="Lead",U243="GRR")),"Yes","No")</f>
        <v>No</v>
      </c>
      <c r="X243" t="str">
        <f>IF((OR(U243="Lead",U243="GRR")),"Yes",IF((OR(E243="Yes",E243="",E243="Unknown")),"Yes","No"))</f>
        <v>No</v>
      </c>
      <c r="Y243" t="str">
        <f>IF(X243="Yes", "Yes", "No")</f>
        <v>No</v>
      </c>
      <c r="Z243" s="29" t="s">
        <v>939</v>
      </c>
    </row>
    <row r="244" spans="1:26" ht="15.75" customHeight="1">
      <c r="A244" s="29" t="s">
        <v>101</v>
      </c>
      <c r="B244" s="30" t="s">
        <v>595</v>
      </c>
      <c r="C244" s="29" t="s">
        <v>596</v>
      </c>
      <c r="D244" s="29" t="s">
        <v>104</v>
      </c>
      <c r="E244" s="29" t="s">
        <v>105</v>
      </c>
      <c r="F244" s="29" t="s">
        <v>106</v>
      </c>
      <c r="G244" s="29" t="s">
        <v>104</v>
      </c>
      <c r="H244" s="29" t="s">
        <v>106</v>
      </c>
      <c r="I244" s="31" t="s">
        <v>107</v>
      </c>
      <c r="J244" s="6" t="s">
        <v>108</v>
      </c>
      <c r="K244" s="29" t="s">
        <v>104</v>
      </c>
      <c r="L244" s="29" t="s">
        <v>107</v>
      </c>
      <c r="M244" s="6" t="s">
        <v>108</v>
      </c>
      <c r="N244" s="29" t="s">
        <v>109</v>
      </c>
      <c r="O244" s="29" t="s">
        <v>108</v>
      </c>
      <c r="P244" s="29" t="s">
        <v>108</v>
      </c>
      <c r="Q244" s="29" t="s">
        <v>108</v>
      </c>
      <c r="R244" s="32" t="s">
        <v>108</v>
      </c>
      <c r="S244" s="29" t="s">
        <v>106</v>
      </c>
      <c r="T244" t="str">
        <f>IF((OR(E244="Lead",E244="", E244="Unknown")),"Yes","No")</f>
        <v>No</v>
      </c>
      <c r="U244" t="str">
        <f>IF((OR(G244="Lead")),"Lead",IF((OR(K244="Lead")),"Lead",IF((OR((AND(G244="Galvanized Steel",F244="Yes")),(AND(G244="Galvanized Steel",F244="Unknown")),(AND(G244="Galvanized Steel",F244="")))),"GRR",IF((OR((AND(K244="Galvanized Steel",F244="Yes")),(AND(K244="Galvanized Steel",F244="Unknown")),(AND(K244="Galvanized Steel",F244="")))),"GRR",IF((OR((AND(K244="Galvanized Steel",H244="Yes")),(AND(K244="Galvanized Steel",H244="Unknown")),(AND(H244="Galvanized Steel",F244="")))),"GRR",IF((OR(G244="",G244="Unknown")),"Unknown",IF((OR(K244="",K244="Unknown")),"Unknown","Non-Lead")))))))</f>
        <v>Non-Lead</v>
      </c>
      <c r="V244" t="str">
        <f>IF((AND(N244="Single Family",U244="Lead")),"Tier 1",IF((AND(N244="Multi-Family",U244="Lead")),"Tier 2",IF(U244="GRR","Tier 3",IF(OR((AND(N244="Single Family",R244="Before 1989",OR(P244="Copper",Q244="Copper"))),(AND(N244="Single Family",OR(P244="Copper Pipe with Lead Solder",Q244="Copper Pipe with Lead Solder")))),"Tier 4","Tier 5"))))</f>
        <v>Tier 5</v>
      </c>
      <c r="W244" t="str">
        <f>IF((OR(U244="Lead",U244="GRR")),"Yes","No")</f>
        <v>No</v>
      </c>
      <c r="X244" t="str">
        <f>IF((OR(U244="Lead",U244="GRR")),"Yes",IF((OR(E244="Yes",E244="",E244="Unknown")),"Yes","No"))</f>
        <v>No</v>
      </c>
      <c r="Y244" t="str">
        <f>IF(X244="Yes", "Yes", "No")</f>
        <v>No</v>
      </c>
      <c r="Z244" s="29" t="s">
        <v>939</v>
      </c>
    </row>
    <row r="245" spans="1:26" ht="15.75" customHeight="1">
      <c r="A245" s="29" t="s">
        <v>101</v>
      </c>
      <c r="B245" s="30" t="s">
        <v>597</v>
      </c>
      <c r="C245" s="29" t="s">
        <v>598</v>
      </c>
      <c r="D245" s="29" t="s">
        <v>104</v>
      </c>
      <c r="E245" s="29" t="s">
        <v>105</v>
      </c>
      <c r="F245" s="29" t="s">
        <v>106</v>
      </c>
      <c r="G245" s="29" t="s">
        <v>104</v>
      </c>
      <c r="H245" s="29" t="s">
        <v>106</v>
      </c>
      <c r="I245" s="31" t="s">
        <v>107</v>
      </c>
      <c r="J245" s="6">
        <v>2011</v>
      </c>
      <c r="K245" s="29" t="s">
        <v>104</v>
      </c>
      <c r="L245" s="29" t="s">
        <v>107</v>
      </c>
      <c r="M245" s="6">
        <v>2011</v>
      </c>
      <c r="N245" s="29" t="s">
        <v>109</v>
      </c>
      <c r="O245" s="29" t="s">
        <v>108</v>
      </c>
      <c r="P245" s="29" t="s">
        <v>108</v>
      </c>
      <c r="Q245" s="29" t="s">
        <v>108</v>
      </c>
      <c r="R245" s="32" t="s">
        <v>108</v>
      </c>
      <c r="S245" s="29" t="s">
        <v>106</v>
      </c>
      <c r="T245" t="str">
        <f>IF((OR(E245="Lead",E245="", E245="Unknown")),"Yes","No")</f>
        <v>No</v>
      </c>
      <c r="U245" t="str">
        <f>IF((OR(G245="Lead")),"Lead",IF((OR(K245="Lead")),"Lead",IF((OR((AND(G245="Galvanized Steel",F245="Yes")),(AND(G245="Galvanized Steel",F245="Unknown")),(AND(G245="Galvanized Steel",F245="")))),"GRR",IF((OR((AND(K245="Galvanized Steel",F245="Yes")),(AND(K245="Galvanized Steel",F245="Unknown")),(AND(K245="Galvanized Steel",F245="")))),"GRR",IF((OR((AND(K245="Galvanized Steel",H245="Yes")),(AND(K245="Galvanized Steel",H245="Unknown")),(AND(H245="Galvanized Steel",F245="")))),"GRR",IF((OR(G245="",G245="Unknown")),"Unknown",IF((OR(K245="",K245="Unknown")),"Unknown","Non-Lead")))))))</f>
        <v>Non-Lead</v>
      </c>
      <c r="V245" t="str">
        <f>IF((AND(N245="Single Family",U245="Lead")),"Tier 1",IF((AND(N245="Multi-Family",U245="Lead")),"Tier 2",IF(U245="GRR","Tier 3",IF(OR((AND(N245="Single Family",R245="Before 1989",OR(P245="Copper",Q245="Copper"))),(AND(N245="Single Family",OR(P245="Copper Pipe with Lead Solder",Q245="Copper Pipe with Lead Solder")))),"Tier 4","Tier 5"))))</f>
        <v>Tier 5</v>
      </c>
      <c r="W245" t="str">
        <f>IF((OR(U245="Lead",U245="GRR")),"Yes","No")</f>
        <v>No</v>
      </c>
      <c r="X245" t="str">
        <f>IF((OR(U245="Lead",U245="GRR")),"Yes",IF((OR(E245="Yes",E245="",E245="Unknown")),"Yes","No"))</f>
        <v>No</v>
      </c>
      <c r="Y245" t="str">
        <f>IF(X245="Yes", "Yes", "No")</f>
        <v>No</v>
      </c>
      <c r="Z245" s="29" t="s">
        <v>939</v>
      </c>
    </row>
    <row r="246" spans="1:26" ht="15.75" customHeight="1">
      <c r="A246" s="29" t="s">
        <v>101</v>
      </c>
      <c r="B246" s="30" t="s">
        <v>599</v>
      </c>
      <c r="C246" s="29" t="s">
        <v>600</v>
      </c>
      <c r="D246" s="29" t="s">
        <v>104</v>
      </c>
      <c r="E246" s="29" t="s">
        <v>105</v>
      </c>
      <c r="F246" s="29" t="s">
        <v>106</v>
      </c>
      <c r="G246" s="29" t="s">
        <v>104</v>
      </c>
      <c r="H246" s="29" t="s">
        <v>106</v>
      </c>
      <c r="I246" s="31" t="s">
        <v>107</v>
      </c>
      <c r="J246" s="6" t="s">
        <v>108</v>
      </c>
      <c r="K246" s="29" t="s">
        <v>104</v>
      </c>
      <c r="L246" s="29" t="s">
        <v>107</v>
      </c>
      <c r="M246" s="6" t="s">
        <v>108</v>
      </c>
      <c r="N246" s="29" t="s">
        <v>109</v>
      </c>
      <c r="O246" s="29" t="s">
        <v>108</v>
      </c>
      <c r="P246" s="29" t="s">
        <v>108</v>
      </c>
      <c r="Q246" s="29" t="s">
        <v>108</v>
      </c>
      <c r="R246" s="32" t="s">
        <v>108</v>
      </c>
      <c r="S246" s="29" t="s">
        <v>106</v>
      </c>
      <c r="T246" t="str">
        <f>IF((OR(E246="Lead",E246="", E246="Unknown")),"Yes","No")</f>
        <v>No</v>
      </c>
      <c r="U246" t="str">
        <f>IF((OR(G246="Lead")),"Lead",IF((OR(K246="Lead")),"Lead",IF((OR((AND(G246="Galvanized Steel",F246="Yes")),(AND(G246="Galvanized Steel",F246="Unknown")),(AND(G246="Galvanized Steel",F246="")))),"GRR",IF((OR((AND(K246="Galvanized Steel",F246="Yes")),(AND(K246="Galvanized Steel",F246="Unknown")),(AND(K246="Galvanized Steel",F246="")))),"GRR",IF((OR((AND(K246="Galvanized Steel",H246="Yes")),(AND(K246="Galvanized Steel",H246="Unknown")),(AND(H246="Galvanized Steel",F246="")))),"GRR",IF((OR(G246="",G246="Unknown")),"Unknown",IF((OR(K246="",K246="Unknown")),"Unknown","Non-Lead")))))))</f>
        <v>Non-Lead</v>
      </c>
      <c r="V246" t="str">
        <f>IF((AND(N246="Single Family",U246="Lead")),"Tier 1",IF((AND(N246="Multi-Family",U246="Lead")),"Tier 2",IF(U246="GRR","Tier 3",IF(OR((AND(N246="Single Family",R246="Before 1989",OR(P246="Copper",Q246="Copper"))),(AND(N246="Single Family",OR(P246="Copper Pipe with Lead Solder",Q246="Copper Pipe with Lead Solder")))),"Tier 4","Tier 5"))))</f>
        <v>Tier 5</v>
      </c>
      <c r="W246" t="str">
        <f>IF((OR(U246="Lead",U246="GRR")),"Yes","No")</f>
        <v>No</v>
      </c>
      <c r="X246" t="str">
        <f>IF((OR(U246="Lead",U246="GRR")),"Yes",IF((OR(E246="Yes",E246="",E246="Unknown")),"Yes","No"))</f>
        <v>No</v>
      </c>
      <c r="Y246" t="str">
        <f>IF(X246="Yes", "Yes", "No")</f>
        <v>No</v>
      </c>
      <c r="Z246" s="29" t="s">
        <v>939</v>
      </c>
    </row>
    <row r="247" spans="1:26" ht="15.75" customHeight="1">
      <c r="A247" s="29" t="s">
        <v>101</v>
      </c>
      <c r="B247" s="30" t="s">
        <v>601</v>
      </c>
      <c r="C247" s="29" t="s">
        <v>602</v>
      </c>
      <c r="D247" s="29" t="s">
        <v>104</v>
      </c>
      <c r="E247" s="29" t="s">
        <v>105</v>
      </c>
      <c r="F247" s="29" t="s">
        <v>106</v>
      </c>
      <c r="G247" s="29" t="s">
        <v>104</v>
      </c>
      <c r="H247" s="29" t="s">
        <v>106</v>
      </c>
      <c r="I247" s="31" t="s">
        <v>107</v>
      </c>
      <c r="J247" s="6">
        <v>2012</v>
      </c>
      <c r="K247" s="29" t="s">
        <v>104</v>
      </c>
      <c r="L247" s="29" t="s">
        <v>107</v>
      </c>
      <c r="M247" s="6">
        <v>2012</v>
      </c>
      <c r="N247" s="29" t="s">
        <v>109</v>
      </c>
      <c r="O247" s="29" t="s">
        <v>108</v>
      </c>
      <c r="P247" s="29" t="s">
        <v>108</v>
      </c>
      <c r="Q247" s="29" t="s">
        <v>108</v>
      </c>
      <c r="R247" s="32" t="s">
        <v>108</v>
      </c>
      <c r="S247" s="29" t="s">
        <v>106</v>
      </c>
      <c r="T247" t="str">
        <f>IF((OR(E247="Lead",E247="", E247="Unknown")),"Yes","No")</f>
        <v>No</v>
      </c>
      <c r="U247" t="str">
        <f>IF((OR(G247="Lead")),"Lead",IF((OR(K247="Lead")),"Lead",IF((OR((AND(G247="Galvanized Steel",F247="Yes")),(AND(G247="Galvanized Steel",F247="Unknown")),(AND(G247="Galvanized Steel",F247="")))),"GRR",IF((OR((AND(K247="Galvanized Steel",F247="Yes")),(AND(K247="Galvanized Steel",F247="Unknown")),(AND(K247="Galvanized Steel",F247="")))),"GRR",IF((OR((AND(K247="Galvanized Steel",H247="Yes")),(AND(K247="Galvanized Steel",H247="Unknown")),(AND(H247="Galvanized Steel",F247="")))),"GRR",IF((OR(G247="",G247="Unknown")),"Unknown",IF((OR(K247="",K247="Unknown")),"Unknown","Non-Lead")))))))</f>
        <v>Non-Lead</v>
      </c>
      <c r="V247" t="str">
        <f>IF((AND(N247="Single Family",U247="Lead")),"Tier 1",IF((AND(N247="Multi-Family",U247="Lead")),"Tier 2",IF(U247="GRR","Tier 3",IF(OR((AND(N247="Single Family",R247="Before 1989",OR(P247="Copper",Q247="Copper"))),(AND(N247="Single Family",OR(P247="Copper Pipe with Lead Solder",Q247="Copper Pipe with Lead Solder")))),"Tier 4","Tier 5"))))</f>
        <v>Tier 5</v>
      </c>
      <c r="W247" t="str">
        <f>IF((OR(U247="Lead",U247="GRR")),"Yes","No")</f>
        <v>No</v>
      </c>
      <c r="X247" t="str">
        <f>IF((OR(U247="Lead",U247="GRR")),"Yes",IF((OR(E247="Yes",E247="",E247="Unknown")),"Yes","No"))</f>
        <v>No</v>
      </c>
      <c r="Y247" t="str">
        <f>IF(X247="Yes", "Yes", "No")</f>
        <v>No</v>
      </c>
      <c r="Z247" s="29" t="s">
        <v>939</v>
      </c>
    </row>
    <row r="248" spans="1:26" ht="15.75" customHeight="1">
      <c r="A248" s="29" t="s">
        <v>101</v>
      </c>
      <c r="B248" s="30" t="s">
        <v>603</v>
      </c>
      <c r="C248" s="29" t="s">
        <v>604</v>
      </c>
      <c r="D248" s="29" t="s">
        <v>104</v>
      </c>
      <c r="E248" s="29" t="s">
        <v>105</v>
      </c>
      <c r="F248" s="29" t="s">
        <v>106</v>
      </c>
      <c r="G248" s="29" t="s">
        <v>104</v>
      </c>
      <c r="H248" s="29" t="s">
        <v>106</v>
      </c>
      <c r="I248" s="31" t="s">
        <v>107</v>
      </c>
      <c r="J248" s="6" t="s">
        <v>108</v>
      </c>
      <c r="K248" s="29" t="s">
        <v>104</v>
      </c>
      <c r="L248" s="29" t="s">
        <v>107</v>
      </c>
      <c r="M248" s="6" t="s">
        <v>108</v>
      </c>
      <c r="N248" s="29" t="s">
        <v>109</v>
      </c>
      <c r="O248" s="29" t="s">
        <v>108</v>
      </c>
      <c r="P248" s="29" t="s">
        <v>108</v>
      </c>
      <c r="Q248" s="29" t="s">
        <v>108</v>
      </c>
      <c r="R248" s="32" t="s">
        <v>108</v>
      </c>
      <c r="S248" s="29" t="s">
        <v>106</v>
      </c>
      <c r="T248" t="str">
        <f>IF((OR(E248="Lead",E248="", E248="Unknown")),"Yes","No")</f>
        <v>No</v>
      </c>
      <c r="U248" t="str">
        <f>IF((OR(G248="Lead")),"Lead",IF((OR(K248="Lead")),"Lead",IF((OR((AND(G248="Galvanized Steel",F248="Yes")),(AND(G248="Galvanized Steel",F248="Unknown")),(AND(G248="Galvanized Steel",F248="")))),"GRR",IF((OR((AND(K248="Galvanized Steel",F248="Yes")),(AND(K248="Galvanized Steel",F248="Unknown")),(AND(K248="Galvanized Steel",F248="")))),"GRR",IF((OR((AND(K248="Galvanized Steel",H248="Yes")),(AND(K248="Galvanized Steel",H248="Unknown")),(AND(H248="Galvanized Steel",F248="")))),"GRR",IF((OR(G248="",G248="Unknown")),"Unknown",IF((OR(K248="",K248="Unknown")),"Unknown","Non-Lead")))))))</f>
        <v>Non-Lead</v>
      </c>
      <c r="V248" t="str">
        <f>IF((AND(N248="Single Family",U248="Lead")),"Tier 1",IF((AND(N248="Multi-Family",U248="Lead")),"Tier 2",IF(U248="GRR","Tier 3",IF(OR((AND(N248="Single Family",R248="Before 1989",OR(P248="Copper",Q248="Copper"))),(AND(N248="Single Family",OR(P248="Copper Pipe with Lead Solder",Q248="Copper Pipe with Lead Solder")))),"Tier 4","Tier 5"))))</f>
        <v>Tier 5</v>
      </c>
      <c r="W248" t="str">
        <f>IF((OR(U248="Lead",U248="GRR")),"Yes","No")</f>
        <v>No</v>
      </c>
      <c r="X248" t="str">
        <f>IF((OR(U248="Lead",U248="GRR")),"Yes",IF((OR(E248="Yes",E248="",E248="Unknown")),"Yes","No"))</f>
        <v>No</v>
      </c>
      <c r="Y248" t="str">
        <f>IF(X248="Yes", "Yes", "No")</f>
        <v>No</v>
      </c>
      <c r="Z248" s="29" t="s">
        <v>939</v>
      </c>
    </row>
    <row r="249" spans="1:26" ht="15.75" customHeight="1">
      <c r="A249" s="29" t="s">
        <v>101</v>
      </c>
      <c r="B249" s="30" t="s">
        <v>605</v>
      </c>
      <c r="C249" s="29" t="s">
        <v>606</v>
      </c>
      <c r="D249" s="29" t="s">
        <v>104</v>
      </c>
      <c r="E249" s="29" t="s">
        <v>105</v>
      </c>
      <c r="F249" s="29" t="s">
        <v>106</v>
      </c>
      <c r="G249" s="29" t="s">
        <v>122</v>
      </c>
      <c r="H249" s="29" t="s">
        <v>106</v>
      </c>
      <c r="I249" s="31" t="s">
        <v>107</v>
      </c>
      <c r="J249" s="33">
        <v>2012</v>
      </c>
      <c r="K249" s="29" t="s">
        <v>118</v>
      </c>
      <c r="L249" s="29" t="s">
        <v>107</v>
      </c>
      <c r="M249" s="33">
        <v>2012</v>
      </c>
      <c r="N249" s="29" t="s">
        <v>109</v>
      </c>
      <c r="O249" s="29" t="s">
        <v>106</v>
      </c>
      <c r="P249" s="29" t="s">
        <v>118</v>
      </c>
      <c r="Q249" s="29" t="s">
        <v>234</v>
      </c>
      <c r="R249" s="32" t="s">
        <v>119</v>
      </c>
      <c r="S249" s="29" t="s">
        <v>106</v>
      </c>
      <c r="T249" t="str">
        <f>IF((OR(E249="Lead",E249="", E249="Unknown")),"Yes","No")</f>
        <v>No</v>
      </c>
      <c r="U249" t="str">
        <f>IF((OR(G249="Lead")),"Lead",IF((OR(K249="Lead")),"Lead",IF((OR((AND(G249="Galvanized Steel",F249="Yes")),(AND(G249="Galvanized Steel",F249="Unknown")),(AND(G249="Galvanized Steel",F249="")))),"GRR",IF((OR((AND(K249="Galvanized Steel",F249="Yes")),(AND(K249="Galvanized Steel",F249="Unknown")),(AND(K249="Galvanized Steel",F249="")))),"GRR",IF((OR((AND(K249="Galvanized Steel",H249="Yes")),(AND(K249="Galvanized Steel",H249="Unknown")),(AND(H249="Galvanized Steel",F249="")))),"GRR",IF((OR(G249="",G249="Unknown")),"Unknown",IF((OR(K249="",K249="Unknown")),"Unknown","Non-Lead")))))))</f>
        <v>Non-Lead</v>
      </c>
      <c r="V249" t="str">
        <f>IF((AND(N249="Single Family",U249="Lead")),"Tier 1",IF((AND(N249="Multi-Family",U249="Lead")),"Tier 2",IF(U249="GRR","Tier 3",IF(OR((AND(N249="Single Family",R249="Before 1989",OR(P249="Copper",Q249="Copper"))),(AND(N249="Single Family",OR(P249="Copper Pipe with Lead Solder",Q249="Copper Pipe with Lead Solder")))),"Tier 4","Tier 5"))))</f>
        <v>Tier 5</v>
      </c>
      <c r="W249" t="str">
        <f>IF((OR(U249="Lead",U249="GRR")),"Yes","No")</f>
        <v>No</v>
      </c>
      <c r="X249" t="str">
        <f>IF((OR(U249="Lead",U249="GRR")),"Yes",IF((OR(E249="Yes",E249="",E249="Unknown")),"Yes","No"))</f>
        <v>No</v>
      </c>
      <c r="Y249" t="str">
        <f>IF(X249="Yes", "Yes", "No")</f>
        <v>No</v>
      </c>
      <c r="Z249" s="29" t="s">
        <v>939</v>
      </c>
    </row>
    <row r="250" spans="1:26" ht="15.75" customHeight="1">
      <c r="A250" s="29" t="s">
        <v>101</v>
      </c>
      <c r="B250" s="30" t="s">
        <v>607</v>
      </c>
      <c r="C250" s="29" t="s">
        <v>608</v>
      </c>
      <c r="D250" s="29" t="s">
        <v>104</v>
      </c>
      <c r="E250" s="29" t="s">
        <v>105</v>
      </c>
      <c r="F250" s="29" t="s">
        <v>106</v>
      </c>
      <c r="G250" s="29" t="s">
        <v>104</v>
      </c>
      <c r="H250" s="29" t="s">
        <v>106</v>
      </c>
      <c r="I250" s="31" t="s">
        <v>107</v>
      </c>
      <c r="J250" s="6" t="s">
        <v>108</v>
      </c>
      <c r="K250" s="29" t="s">
        <v>104</v>
      </c>
      <c r="L250" s="29" t="s">
        <v>107</v>
      </c>
      <c r="M250" s="6" t="s">
        <v>108</v>
      </c>
      <c r="N250" s="29" t="s">
        <v>109</v>
      </c>
      <c r="O250" s="29" t="s">
        <v>108</v>
      </c>
      <c r="P250" s="29" t="s">
        <v>108</v>
      </c>
      <c r="Q250" s="29" t="s">
        <v>108</v>
      </c>
      <c r="R250" s="32" t="s">
        <v>108</v>
      </c>
      <c r="S250" s="29" t="s">
        <v>106</v>
      </c>
      <c r="T250" t="str">
        <f>IF((OR(E250="Lead",E250="", E250="Unknown")),"Yes","No")</f>
        <v>No</v>
      </c>
      <c r="U250" t="str">
        <f>IF((OR(G250="Lead")),"Lead",IF((OR(K250="Lead")),"Lead",IF((OR((AND(G250="Galvanized Steel",F250="Yes")),(AND(G250="Galvanized Steel",F250="Unknown")),(AND(G250="Galvanized Steel",F250="")))),"GRR",IF((OR((AND(K250="Galvanized Steel",F250="Yes")),(AND(K250="Galvanized Steel",F250="Unknown")),(AND(K250="Galvanized Steel",F250="")))),"GRR",IF((OR((AND(K250="Galvanized Steel",H250="Yes")),(AND(K250="Galvanized Steel",H250="Unknown")),(AND(H250="Galvanized Steel",F250="")))),"GRR",IF((OR(G250="",G250="Unknown")),"Unknown",IF((OR(K250="",K250="Unknown")),"Unknown","Non-Lead")))))))</f>
        <v>Non-Lead</v>
      </c>
      <c r="V250" t="str">
        <f>IF((AND(N250="Single Family",U250="Lead")),"Tier 1",IF((AND(N250="Multi-Family",U250="Lead")),"Tier 2",IF(U250="GRR","Tier 3",IF(OR((AND(N250="Single Family",R250="Before 1989",OR(P250="Copper",Q250="Copper"))),(AND(N250="Single Family",OR(P250="Copper Pipe with Lead Solder",Q250="Copper Pipe with Lead Solder")))),"Tier 4","Tier 5"))))</f>
        <v>Tier 5</v>
      </c>
      <c r="W250" t="str">
        <f>IF((OR(U250="Lead",U250="GRR")),"Yes","No")</f>
        <v>No</v>
      </c>
      <c r="X250" t="str">
        <f>IF((OR(U250="Lead",U250="GRR")),"Yes",IF((OR(E250="Yes",E250="",E250="Unknown")),"Yes","No"))</f>
        <v>No</v>
      </c>
      <c r="Y250" t="str">
        <f>IF(X250="Yes", "Yes", "No")</f>
        <v>No</v>
      </c>
      <c r="Z250" s="29" t="s">
        <v>939</v>
      </c>
    </row>
    <row r="251" spans="1:26" ht="15.75" customHeight="1">
      <c r="A251" s="29" t="s">
        <v>101</v>
      </c>
      <c r="B251" s="30" t="s">
        <v>609</v>
      </c>
      <c r="C251" s="29" t="s">
        <v>610</v>
      </c>
      <c r="D251" s="29" t="s">
        <v>104</v>
      </c>
      <c r="E251" s="29" t="s">
        <v>105</v>
      </c>
      <c r="F251" s="29" t="s">
        <v>106</v>
      </c>
      <c r="G251" s="29" t="s">
        <v>104</v>
      </c>
      <c r="H251" s="29" t="s">
        <v>106</v>
      </c>
      <c r="I251" s="31" t="s">
        <v>107</v>
      </c>
      <c r="J251" s="33">
        <v>2013</v>
      </c>
      <c r="K251" s="29" t="s">
        <v>104</v>
      </c>
      <c r="L251" s="29" t="s">
        <v>107</v>
      </c>
      <c r="M251" s="33">
        <v>2013</v>
      </c>
      <c r="N251" s="29" t="s">
        <v>109</v>
      </c>
      <c r="O251" s="29" t="s">
        <v>106</v>
      </c>
      <c r="P251" s="29" t="s">
        <v>104</v>
      </c>
      <c r="Q251" s="29" t="s">
        <v>104</v>
      </c>
      <c r="R251" s="32" t="s">
        <v>119</v>
      </c>
      <c r="S251" s="29" t="s">
        <v>106</v>
      </c>
      <c r="T251" t="str">
        <f>IF((OR(E251="Lead",E251="", E251="Unknown")),"Yes","No")</f>
        <v>No</v>
      </c>
      <c r="U251" t="str">
        <f>IF((OR(G251="Lead")),"Lead",IF((OR(K251="Lead")),"Lead",IF((OR((AND(G251="Galvanized Steel",F251="Yes")),(AND(G251="Galvanized Steel",F251="Unknown")),(AND(G251="Galvanized Steel",F251="")))),"GRR",IF((OR((AND(K251="Galvanized Steel",F251="Yes")),(AND(K251="Galvanized Steel",F251="Unknown")),(AND(K251="Galvanized Steel",F251="")))),"GRR",IF((OR((AND(K251="Galvanized Steel",H251="Yes")),(AND(K251="Galvanized Steel",H251="Unknown")),(AND(H251="Galvanized Steel",F251="")))),"GRR",IF((OR(G251="",G251="Unknown")),"Unknown",IF((OR(K251="",K251="Unknown")),"Unknown","Non-Lead")))))))</f>
        <v>Non-Lead</v>
      </c>
      <c r="V251" t="str">
        <f>IF((AND(N251="Single Family",U251="Lead")),"Tier 1",IF((AND(N251="Multi-Family",U251="Lead")),"Tier 2",IF(U251="GRR","Tier 3",IF(OR((AND(N251="Single Family",R251="Before 1989",OR(P251="Copper",Q251="Copper"))),(AND(N251="Single Family",OR(P251="Copper Pipe with Lead Solder",Q251="Copper Pipe with Lead Solder")))),"Tier 4","Tier 5"))))</f>
        <v>Tier 5</v>
      </c>
      <c r="W251" t="str">
        <f>IF((OR(U251="Lead",U251="GRR")),"Yes","No")</f>
        <v>No</v>
      </c>
      <c r="X251" t="str">
        <f>IF((OR(U251="Lead",U251="GRR")),"Yes",IF((OR(E251="Yes",E251="",E251="Unknown")),"Yes","No"))</f>
        <v>No</v>
      </c>
      <c r="Y251" t="str">
        <f>IF(X251="Yes", "Yes", "No")</f>
        <v>No</v>
      </c>
      <c r="Z251" s="29" t="s">
        <v>939</v>
      </c>
    </row>
    <row r="252" spans="1:26" ht="15.75" customHeight="1">
      <c r="A252" s="29" t="s">
        <v>101</v>
      </c>
      <c r="B252" s="30" t="s">
        <v>611</v>
      </c>
      <c r="C252" s="29" t="s">
        <v>612</v>
      </c>
      <c r="D252" s="29" t="s">
        <v>104</v>
      </c>
      <c r="E252" s="29" t="s">
        <v>105</v>
      </c>
      <c r="F252" s="29" t="s">
        <v>106</v>
      </c>
      <c r="G252" s="29" t="s">
        <v>104</v>
      </c>
      <c r="H252" s="29" t="s">
        <v>106</v>
      </c>
      <c r="I252" s="31" t="s">
        <v>107</v>
      </c>
      <c r="J252" s="33">
        <v>2014</v>
      </c>
      <c r="K252" s="29" t="s">
        <v>118</v>
      </c>
      <c r="L252" s="29" t="s">
        <v>117</v>
      </c>
      <c r="M252" s="33">
        <v>2014</v>
      </c>
      <c r="N252" s="29" t="s">
        <v>109</v>
      </c>
      <c r="O252" s="29" t="s">
        <v>184</v>
      </c>
      <c r="P252" s="29" t="s">
        <v>118</v>
      </c>
      <c r="Q252" s="29" t="s">
        <v>118</v>
      </c>
      <c r="R252" s="32" t="s">
        <v>153</v>
      </c>
      <c r="S252" s="29" t="s">
        <v>106</v>
      </c>
      <c r="T252" t="str">
        <f>IF((OR(E252="Lead",E252="", E252="Unknown")),"Yes","No")</f>
        <v>No</v>
      </c>
      <c r="U252" t="str">
        <f>IF((OR(G252="Lead")),"Lead",IF((OR(K252="Lead")),"Lead",IF((OR((AND(G252="Galvanized Steel",F252="Yes")),(AND(G252="Galvanized Steel",F252="Unknown")),(AND(G252="Galvanized Steel",F252="")))),"GRR",IF((OR((AND(K252="Galvanized Steel",F252="Yes")),(AND(K252="Galvanized Steel",F252="Unknown")),(AND(K252="Galvanized Steel",F252="")))),"GRR",IF((OR((AND(K252="Galvanized Steel",H252="Yes")),(AND(K252="Galvanized Steel",H252="Unknown")),(AND(H252="Galvanized Steel",F252="")))),"GRR",IF((OR(G252="",G252="Unknown")),"Unknown",IF((OR(K252="",K252="Unknown")),"Unknown","Non-Lead")))))))</f>
        <v>Non-Lead</v>
      </c>
      <c r="V252" t="str">
        <f>IF((AND(N252="Single Family",U252="Lead")),"Tier 1",IF((AND(N252="Multi-Family",U252="Lead")),"Tier 2",IF(U252="GRR","Tier 3",IF(OR((AND(N252="Single Family",R252="Before 1989",OR(P252="Copper",Q252="Copper"))),(AND(N252="Single Family",OR(P252="Copper Pipe with Lead Solder",Q252="Copper Pipe with Lead Solder")))),"Tier 4","Tier 5"))))</f>
        <v>Tier 5</v>
      </c>
      <c r="W252" t="str">
        <f>IF((OR(U252="Lead",U252="GRR")),"Yes","No")</f>
        <v>No</v>
      </c>
      <c r="X252" t="str">
        <f>IF((OR(U252="Lead",U252="GRR")),"Yes",IF((OR(E252="Yes",E252="",E252="Unknown")),"Yes","No"))</f>
        <v>No</v>
      </c>
      <c r="Y252" t="str">
        <f>IF(X252="Yes", "Yes", "No")</f>
        <v>No</v>
      </c>
      <c r="Z252" s="29" t="s">
        <v>939</v>
      </c>
    </row>
    <row r="253" spans="1:26" ht="15.75" customHeight="1">
      <c r="A253" s="29" t="s">
        <v>101</v>
      </c>
      <c r="B253" s="30" t="s">
        <v>613</v>
      </c>
      <c r="C253" s="29" t="s">
        <v>614</v>
      </c>
      <c r="D253" s="29" t="s">
        <v>104</v>
      </c>
      <c r="E253" s="29" t="s">
        <v>105</v>
      </c>
      <c r="F253" s="29" t="s">
        <v>106</v>
      </c>
      <c r="G253" s="29" t="s">
        <v>104</v>
      </c>
      <c r="H253" s="29" t="s">
        <v>106</v>
      </c>
      <c r="I253" s="31" t="s">
        <v>107</v>
      </c>
      <c r="J253" s="33">
        <v>1998</v>
      </c>
      <c r="K253" s="29" t="s">
        <v>104</v>
      </c>
      <c r="L253" s="29" t="s">
        <v>107</v>
      </c>
      <c r="M253" s="33">
        <v>1998</v>
      </c>
      <c r="N253" s="29" t="s">
        <v>109</v>
      </c>
      <c r="O253" s="29" t="s">
        <v>184</v>
      </c>
      <c r="P253" s="29" t="s">
        <v>104</v>
      </c>
      <c r="Q253" s="29" t="s">
        <v>118</v>
      </c>
      <c r="R253" s="32" t="s">
        <v>153</v>
      </c>
      <c r="S253" s="29" t="s">
        <v>106</v>
      </c>
      <c r="T253" t="str">
        <f>IF((OR(E253="Lead",E253="", E253="Unknown")),"Yes","No")</f>
        <v>No</v>
      </c>
      <c r="U253" t="str">
        <f>IF((OR(G253="Lead")),"Lead",IF((OR(K253="Lead")),"Lead",IF((OR((AND(G253="Galvanized Steel",F253="Yes")),(AND(G253="Galvanized Steel",F253="Unknown")),(AND(G253="Galvanized Steel",F253="")))),"GRR",IF((OR((AND(K253="Galvanized Steel",F253="Yes")),(AND(K253="Galvanized Steel",F253="Unknown")),(AND(K253="Galvanized Steel",F253="")))),"GRR",IF((OR((AND(K253="Galvanized Steel",H253="Yes")),(AND(K253="Galvanized Steel",H253="Unknown")),(AND(H253="Galvanized Steel",F253="")))),"GRR",IF((OR(G253="",G253="Unknown")),"Unknown",IF((OR(K253="",K253="Unknown")),"Unknown","Non-Lead")))))))</f>
        <v>Non-Lead</v>
      </c>
      <c r="V253" t="str">
        <f>IF((AND(N253="Single Family",U253="Lead")),"Tier 1",IF((AND(N253="Multi-Family",U253="Lead")),"Tier 2",IF(U253="GRR","Tier 3",IF(OR((AND(N253="Single Family",R253="Before 1989",OR(P253="Copper",Q253="Copper"))),(AND(N253="Single Family",OR(P253="Copper Pipe with Lead Solder",Q253="Copper Pipe with Lead Solder")))),"Tier 4","Tier 5"))))</f>
        <v>Tier 5</v>
      </c>
      <c r="W253" t="str">
        <f>IF((OR(U253="Lead",U253="GRR")),"Yes","No")</f>
        <v>No</v>
      </c>
      <c r="X253" t="str">
        <f>IF((OR(U253="Lead",U253="GRR")),"Yes",IF((OR(E253="Yes",E253="",E253="Unknown")),"Yes","No"))</f>
        <v>No</v>
      </c>
      <c r="Y253" t="str">
        <f>IF(X253="Yes", "Yes", "No")</f>
        <v>No</v>
      </c>
      <c r="Z253" s="29" t="s">
        <v>939</v>
      </c>
    </row>
    <row r="254" spans="1:26" ht="15.75" customHeight="1">
      <c r="A254" s="29" t="s">
        <v>101</v>
      </c>
      <c r="B254" s="30" t="s">
        <v>615</v>
      </c>
      <c r="C254" s="29" t="s">
        <v>616</v>
      </c>
      <c r="D254" s="29" t="s">
        <v>104</v>
      </c>
      <c r="E254" s="29" t="s">
        <v>105</v>
      </c>
      <c r="F254" s="29" t="s">
        <v>106</v>
      </c>
      <c r="G254" s="29" t="s">
        <v>104</v>
      </c>
      <c r="H254" s="29" t="s">
        <v>106</v>
      </c>
      <c r="I254" s="31" t="s">
        <v>107</v>
      </c>
      <c r="J254" s="6">
        <v>2014</v>
      </c>
      <c r="K254" s="29" t="s">
        <v>104</v>
      </c>
      <c r="L254" s="29" t="s">
        <v>107</v>
      </c>
      <c r="M254" s="6">
        <v>2014</v>
      </c>
      <c r="N254" s="29" t="s">
        <v>109</v>
      </c>
      <c r="O254" s="29" t="s">
        <v>108</v>
      </c>
      <c r="P254" s="29" t="s">
        <v>108</v>
      </c>
      <c r="Q254" s="29" t="s">
        <v>108</v>
      </c>
      <c r="R254" s="32" t="s">
        <v>108</v>
      </c>
      <c r="S254" s="29" t="s">
        <v>106</v>
      </c>
      <c r="T254" t="str">
        <f>IF((OR(E254="Lead",E254="", E254="Unknown")),"Yes","No")</f>
        <v>No</v>
      </c>
      <c r="U254" t="str">
        <f>IF((OR(G254="Lead")),"Lead",IF((OR(K254="Lead")),"Lead",IF((OR((AND(G254="Galvanized Steel",F254="Yes")),(AND(G254="Galvanized Steel",F254="Unknown")),(AND(G254="Galvanized Steel",F254="")))),"GRR",IF((OR((AND(K254="Galvanized Steel",F254="Yes")),(AND(K254="Galvanized Steel",F254="Unknown")),(AND(K254="Galvanized Steel",F254="")))),"GRR",IF((OR((AND(K254="Galvanized Steel",H254="Yes")),(AND(K254="Galvanized Steel",H254="Unknown")),(AND(H254="Galvanized Steel",F254="")))),"GRR",IF((OR(G254="",G254="Unknown")),"Unknown",IF((OR(K254="",K254="Unknown")),"Unknown","Non-Lead")))))))</f>
        <v>Non-Lead</v>
      </c>
      <c r="V254" t="str">
        <f>IF((AND(N254="Single Family",U254="Lead")),"Tier 1",IF((AND(N254="Multi-Family",U254="Lead")),"Tier 2",IF(U254="GRR","Tier 3",IF(OR((AND(N254="Single Family",R254="Before 1989",OR(P254="Copper",Q254="Copper"))),(AND(N254="Single Family",OR(P254="Copper Pipe with Lead Solder",Q254="Copper Pipe with Lead Solder")))),"Tier 4","Tier 5"))))</f>
        <v>Tier 5</v>
      </c>
      <c r="W254" t="str">
        <f>IF((OR(U254="Lead",U254="GRR")),"Yes","No")</f>
        <v>No</v>
      </c>
      <c r="X254" t="str">
        <f>IF((OR(U254="Lead",U254="GRR")),"Yes",IF((OR(E254="Yes",E254="",E254="Unknown")),"Yes","No"))</f>
        <v>No</v>
      </c>
      <c r="Y254" t="str">
        <f>IF(X254="Yes", "Yes", "No")</f>
        <v>No</v>
      </c>
      <c r="Z254" s="29" t="s">
        <v>939</v>
      </c>
    </row>
    <row r="255" spans="1:26" ht="15.75" customHeight="1">
      <c r="A255" s="29" t="s">
        <v>101</v>
      </c>
      <c r="B255" s="30" t="s">
        <v>617</v>
      </c>
      <c r="C255" s="29" t="s">
        <v>618</v>
      </c>
      <c r="D255" s="29" t="s">
        <v>104</v>
      </c>
      <c r="E255" s="29" t="s">
        <v>105</v>
      </c>
      <c r="F255" s="29" t="s">
        <v>106</v>
      </c>
      <c r="G255" s="29" t="s">
        <v>104</v>
      </c>
      <c r="H255" s="29" t="s">
        <v>106</v>
      </c>
      <c r="I255" s="31" t="s">
        <v>107</v>
      </c>
      <c r="J255" s="6" t="s">
        <v>108</v>
      </c>
      <c r="K255" s="29" t="s">
        <v>104</v>
      </c>
      <c r="L255" s="29" t="s">
        <v>107</v>
      </c>
      <c r="M255" s="6" t="s">
        <v>108</v>
      </c>
      <c r="N255" s="29" t="s">
        <v>109</v>
      </c>
      <c r="O255" s="29" t="s">
        <v>108</v>
      </c>
      <c r="P255" s="29" t="s">
        <v>108</v>
      </c>
      <c r="Q255" s="29" t="s">
        <v>108</v>
      </c>
      <c r="R255" s="32" t="s">
        <v>108</v>
      </c>
      <c r="S255" s="29" t="s">
        <v>106</v>
      </c>
      <c r="T255" t="str">
        <f>IF((OR(E255="Lead",E255="", E255="Unknown")),"Yes","No")</f>
        <v>No</v>
      </c>
      <c r="U255" t="str">
        <f>IF((OR(G255="Lead")),"Lead",IF((OR(K255="Lead")),"Lead",IF((OR((AND(G255="Galvanized Steel",F255="Yes")),(AND(G255="Galvanized Steel",F255="Unknown")),(AND(G255="Galvanized Steel",F255="")))),"GRR",IF((OR((AND(K255="Galvanized Steel",F255="Yes")),(AND(K255="Galvanized Steel",F255="Unknown")),(AND(K255="Galvanized Steel",F255="")))),"GRR",IF((OR((AND(K255="Galvanized Steel",H255="Yes")),(AND(K255="Galvanized Steel",H255="Unknown")),(AND(H255="Galvanized Steel",F255="")))),"GRR",IF((OR(G255="",G255="Unknown")),"Unknown",IF((OR(K255="",K255="Unknown")),"Unknown","Non-Lead")))))))</f>
        <v>Non-Lead</v>
      </c>
      <c r="V255" t="str">
        <f>IF((AND(N255="Single Family",U255="Lead")),"Tier 1",IF((AND(N255="Multi-Family",U255="Lead")),"Tier 2",IF(U255="GRR","Tier 3",IF(OR((AND(N255="Single Family",R255="Before 1989",OR(P255="Copper",Q255="Copper"))),(AND(N255="Single Family",OR(P255="Copper Pipe with Lead Solder",Q255="Copper Pipe with Lead Solder")))),"Tier 4","Tier 5"))))</f>
        <v>Tier 5</v>
      </c>
      <c r="W255" t="str">
        <f>IF((OR(U255="Lead",U255="GRR")),"Yes","No")</f>
        <v>No</v>
      </c>
      <c r="X255" t="str">
        <f>IF((OR(U255="Lead",U255="GRR")),"Yes",IF((OR(E255="Yes",E255="",E255="Unknown")),"Yes","No"))</f>
        <v>No</v>
      </c>
      <c r="Y255" t="str">
        <f>IF(X255="Yes", "Yes", "No")</f>
        <v>No</v>
      </c>
      <c r="Z255" s="29" t="s">
        <v>939</v>
      </c>
    </row>
    <row r="256" spans="1:26" ht="15.75" customHeight="1">
      <c r="A256" s="29" t="s">
        <v>101</v>
      </c>
      <c r="B256" s="30" t="s">
        <v>619</v>
      </c>
      <c r="C256" s="29" t="s">
        <v>620</v>
      </c>
      <c r="D256" s="29" t="s">
        <v>104</v>
      </c>
      <c r="E256" s="29" t="s">
        <v>105</v>
      </c>
      <c r="F256" s="29" t="s">
        <v>106</v>
      </c>
      <c r="G256" s="29" t="s">
        <v>104</v>
      </c>
      <c r="H256" s="29" t="s">
        <v>106</v>
      </c>
      <c r="I256" s="31" t="s">
        <v>107</v>
      </c>
      <c r="J256" s="6">
        <v>2014</v>
      </c>
      <c r="K256" s="29" t="s">
        <v>104</v>
      </c>
      <c r="L256" s="29" t="s">
        <v>107</v>
      </c>
      <c r="M256" s="6">
        <v>2014</v>
      </c>
      <c r="N256" s="29" t="s">
        <v>109</v>
      </c>
      <c r="O256" s="29" t="s">
        <v>108</v>
      </c>
      <c r="P256" s="29" t="s">
        <v>108</v>
      </c>
      <c r="Q256" s="29" t="s">
        <v>108</v>
      </c>
      <c r="R256" s="32" t="s">
        <v>108</v>
      </c>
      <c r="S256" s="29" t="s">
        <v>106</v>
      </c>
      <c r="T256" t="str">
        <f>IF((OR(E256="Lead",E256="", E256="Unknown")),"Yes","No")</f>
        <v>No</v>
      </c>
      <c r="U256" t="str">
        <f>IF((OR(G256="Lead")),"Lead",IF((OR(K256="Lead")),"Lead",IF((OR((AND(G256="Galvanized Steel",F256="Yes")),(AND(G256="Galvanized Steel",F256="Unknown")),(AND(G256="Galvanized Steel",F256="")))),"GRR",IF((OR((AND(K256="Galvanized Steel",F256="Yes")),(AND(K256="Galvanized Steel",F256="Unknown")),(AND(K256="Galvanized Steel",F256="")))),"GRR",IF((OR((AND(K256="Galvanized Steel",H256="Yes")),(AND(K256="Galvanized Steel",H256="Unknown")),(AND(H256="Galvanized Steel",F256="")))),"GRR",IF((OR(G256="",G256="Unknown")),"Unknown",IF((OR(K256="",K256="Unknown")),"Unknown","Non-Lead")))))))</f>
        <v>Non-Lead</v>
      </c>
      <c r="V256" t="str">
        <f>IF((AND(N256="Single Family",U256="Lead")),"Tier 1",IF((AND(N256="Multi-Family",U256="Lead")),"Tier 2",IF(U256="GRR","Tier 3",IF(OR((AND(N256="Single Family",R256="Before 1989",OR(P256="Copper",Q256="Copper"))),(AND(N256="Single Family",OR(P256="Copper Pipe with Lead Solder",Q256="Copper Pipe with Lead Solder")))),"Tier 4","Tier 5"))))</f>
        <v>Tier 5</v>
      </c>
      <c r="W256" t="str">
        <f>IF((OR(U256="Lead",U256="GRR")),"Yes","No")</f>
        <v>No</v>
      </c>
      <c r="X256" t="str">
        <f>IF((OR(U256="Lead",U256="GRR")),"Yes",IF((OR(E256="Yes",E256="",E256="Unknown")),"Yes","No"))</f>
        <v>No</v>
      </c>
      <c r="Y256" t="str">
        <f>IF(X256="Yes", "Yes", "No")</f>
        <v>No</v>
      </c>
      <c r="Z256" s="29" t="s">
        <v>939</v>
      </c>
    </row>
    <row r="257" spans="1:26" ht="15.75" customHeight="1">
      <c r="A257" s="29" t="s">
        <v>101</v>
      </c>
      <c r="B257" s="30" t="s">
        <v>621</v>
      </c>
      <c r="C257" s="29" t="s">
        <v>622</v>
      </c>
      <c r="D257" s="29" t="s">
        <v>104</v>
      </c>
      <c r="E257" s="29" t="s">
        <v>105</v>
      </c>
      <c r="F257" s="29" t="s">
        <v>106</v>
      </c>
      <c r="G257" s="29" t="s">
        <v>104</v>
      </c>
      <c r="H257" s="29" t="s">
        <v>106</v>
      </c>
      <c r="I257" s="31" t="s">
        <v>107</v>
      </c>
      <c r="J257" s="6">
        <v>2014</v>
      </c>
      <c r="K257" s="29" t="s">
        <v>104</v>
      </c>
      <c r="L257" s="29" t="s">
        <v>107</v>
      </c>
      <c r="M257" s="6">
        <v>2014</v>
      </c>
      <c r="N257" s="29" t="s">
        <v>109</v>
      </c>
      <c r="O257" s="29" t="s">
        <v>108</v>
      </c>
      <c r="P257" s="29" t="s">
        <v>108</v>
      </c>
      <c r="Q257" s="29" t="s">
        <v>108</v>
      </c>
      <c r="R257" s="32" t="s">
        <v>108</v>
      </c>
      <c r="S257" s="29" t="s">
        <v>106</v>
      </c>
      <c r="T257" t="str">
        <f>IF((OR(E257="Lead",E257="", E257="Unknown")),"Yes","No")</f>
        <v>No</v>
      </c>
      <c r="U257" t="str">
        <f>IF((OR(G257="Lead")),"Lead",IF((OR(K257="Lead")),"Lead",IF((OR((AND(G257="Galvanized Steel",F257="Yes")),(AND(G257="Galvanized Steel",F257="Unknown")),(AND(G257="Galvanized Steel",F257="")))),"GRR",IF((OR((AND(K257="Galvanized Steel",F257="Yes")),(AND(K257="Galvanized Steel",F257="Unknown")),(AND(K257="Galvanized Steel",F257="")))),"GRR",IF((OR((AND(K257="Galvanized Steel",H257="Yes")),(AND(K257="Galvanized Steel",H257="Unknown")),(AND(H257="Galvanized Steel",F257="")))),"GRR",IF((OR(G257="",G257="Unknown")),"Unknown",IF((OR(K257="",K257="Unknown")),"Unknown","Non-Lead")))))))</f>
        <v>Non-Lead</v>
      </c>
      <c r="V257" t="str">
        <f>IF((AND(N257="Single Family",U257="Lead")),"Tier 1",IF((AND(N257="Multi-Family",U257="Lead")),"Tier 2",IF(U257="GRR","Tier 3",IF(OR((AND(N257="Single Family",R257="Before 1989",OR(P257="Copper",Q257="Copper"))),(AND(N257="Single Family",OR(P257="Copper Pipe with Lead Solder",Q257="Copper Pipe with Lead Solder")))),"Tier 4","Tier 5"))))</f>
        <v>Tier 5</v>
      </c>
      <c r="W257" t="str">
        <f>IF((OR(U257="Lead",U257="GRR")),"Yes","No")</f>
        <v>No</v>
      </c>
      <c r="X257" t="str">
        <f>IF((OR(U257="Lead",U257="GRR")),"Yes",IF((OR(E257="Yes",E257="",E257="Unknown")),"Yes","No"))</f>
        <v>No</v>
      </c>
      <c r="Y257" t="str">
        <f>IF(X257="Yes", "Yes", "No")</f>
        <v>No</v>
      </c>
      <c r="Z257" s="29" t="s">
        <v>939</v>
      </c>
    </row>
    <row r="258" spans="1:26" ht="15.75" customHeight="1">
      <c r="A258" s="29" t="s">
        <v>101</v>
      </c>
      <c r="B258" s="30" t="s">
        <v>623</v>
      </c>
      <c r="C258" s="29" t="s">
        <v>624</v>
      </c>
      <c r="D258" s="29" t="s">
        <v>104</v>
      </c>
      <c r="E258" s="29" t="s">
        <v>105</v>
      </c>
      <c r="F258" s="29" t="s">
        <v>106</v>
      </c>
      <c r="G258" s="29" t="s">
        <v>122</v>
      </c>
      <c r="H258" s="29" t="s">
        <v>106</v>
      </c>
      <c r="I258" s="31" t="s">
        <v>107</v>
      </c>
      <c r="J258" s="33">
        <v>2015</v>
      </c>
      <c r="K258" s="29" t="s">
        <v>122</v>
      </c>
      <c r="L258" s="29" t="s">
        <v>107</v>
      </c>
      <c r="M258" s="33">
        <v>2015</v>
      </c>
      <c r="N258" s="29" t="s">
        <v>225</v>
      </c>
      <c r="O258" s="29" t="s">
        <v>106</v>
      </c>
      <c r="P258" s="29" t="s">
        <v>122</v>
      </c>
      <c r="Q258" s="29" t="s">
        <v>122</v>
      </c>
      <c r="R258" s="32" t="s">
        <v>153</v>
      </c>
      <c r="S258" s="29" t="s">
        <v>106</v>
      </c>
      <c r="T258" t="str">
        <f>IF((OR(E258="Lead",E258="", E258="Unknown")),"Yes","No")</f>
        <v>No</v>
      </c>
      <c r="U258" t="str">
        <f>IF((OR(G258="Lead")),"Lead",IF((OR(K258="Lead")),"Lead",IF((OR((AND(G258="Galvanized Steel",F258="Yes")),(AND(G258="Galvanized Steel",F258="Unknown")),(AND(G258="Galvanized Steel",F258="")))),"GRR",IF((OR((AND(K258="Galvanized Steel",F258="Yes")),(AND(K258="Galvanized Steel",F258="Unknown")),(AND(K258="Galvanized Steel",F258="")))),"GRR",IF((OR((AND(K258="Galvanized Steel",H258="Yes")),(AND(K258="Galvanized Steel",H258="Unknown")),(AND(H258="Galvanized Steel",F258="")))),"GRR",IF((OR(G258="",G258="Unknown")),"Unknown",IF((OR(K258="",K258="Unknown")),"Unknown","Non-Lead")))))))</f>
        <v>Non-Lead</v>
      </c>
      <c r="V258" t="str">
        <f>IF((AND(N258="Single Family",U258="Lead")),"Tier 1",IF((AND(N258="Multi-Family",U258="Lead")),"Tier 2",IF(U258="GRR","Tier 3",IF(OR((AND(N258="Single Family",R258="Before 1989",OR(P258="Copper",Q258="Copper"))),(AND(N258="Single Family",OR(P258="Copper Pipe with Lead Solder",Q258="Copper Pipe with Lead Solder")))),"Tier 4","Tier 5"))))</f>
        <v>Tier 5</v>
      </c>
      <c r="W258" t="str">
        <f>IF((OR(U258="Lead",U258="GRR")),"Yes","No")</f>
        <v>No</v>
      </c>
      <c r="X258" t="str">
        <f>IF((OR(U258="Lead",U258="GRR")),"Yes",IF((OR(E258="Yes",E258="",E258="Unknown")),"Yes","No"))</f>
        <v>No</v>
      </c>
      <c r="Y258" t="str">
        <f>IF(X258="Yes", "Yes", "No")</f>
        <v>No</v>
      </c>
      <c r="Z258" s="29" t="s">
        <v>939</v>
      </c>
    </row>
    <row r="259" spans="1:26" ht="15.75" customHeight="1">
      <c r="A259" s="29" t="s">
        <v>101</v>
      </c>
      <c r="B259" s="30" t="s">
        <v>625</v>
      </c>
      <c r="C259" s="29" t="s">
        <v>626</v>
      </c>
      <c r="D259" s="29" t="s">
        <v>104</v>
      </c>
      <c r="E259" s="29" t="s">
        <v>105</v>
      </c>
      <c r="F259" s="29" t="s">
        <v>106</v>
      </c>
      <c r="G259" s="29" t="s">
        <v>104</v>
      </c>
      <c r="H259" s="29" t="s">
        <v>106</v>
      </c>
      <c r="I259" s="31" t="s">
        <v>107</v>
      </c>
      <c r="J259" s="33">
        <v>2005</v>
      </c>
      <c r="K259" s="29" t="s">
        <v>104</v>
      </c>
      <c r="L259" s="29" t="s">
        <v>283</v>
      </c>
      <c r="M259" s="33">
        <v>2005</v>
      </c>
      <c r="N259" s="29" t="s">
        <v>109</v>
      </c>
      <c r="O259" s="29" t="s">
        <v>106</v>
      </c>
      <c r="P259" s="29" t="s">
        <v>104</v>
      </c>
      <c r="Q259" s="29" t="s">
        <v>104</v>
      </c>
      <c r="R259" s="32" t="s">
        <v>119</v>
      </c>
      <c r="S259" s="29" t="s">
        <v>106</v>
      </c>
      <c r="T259" t="str">
        <f>IF((OR(E259="Lead",E259="", E259="Unknown")),"Yes","No")</f>
        <v>No</v>
      </c>
      <c r="U259" t="str">
        <f>IF((OR(G259="Lead")),"Lead",IF((OR(K259="Lead")),"Lead",IF((OR((AND(G259="Galvanized Steel",F259="Yes")),(AND(G259="Galvanized Steel",F259="Unknown")),(AND(G259="Galvanized Steel",F259="")))),"GRR",IF((OR((AND(K259="Galvanized Steel",F259="Yes")),(AND(K259="Galvanized Steel",F259="Unknown")),(AND(K259="Galvanized Steel",F259="")))),"GRR",IF((OR((AND(K259="Galvanized Steel",H259="Yes")),(AND(K259="Galvanized Steel",H259="Unknown")),(AND(H259="Galvanized Steel",F259="")))),"GRR",IF((OR(G259="",G259="Unknown")),"Unknown",IF((OR(K259="",K259="Unknown")),"Unknown","Non-Lead")))))))</f>
        <v>Non-Lead</v>
      </c>
      <c r="V259" t="str">
        <f>IF((AND(N259="Single Family",U259="Lead")),"Tier 1",IF((AND(N259="Multi-Family",U259="Lead")),"Tier 2",IF(U259="GRR","Tier 3",IF(OR((AND(N259="Single Family",R259="Before 1989",OR(P259="Copper",Q259="Copper"))),(AND(N259="Single Family",OR(P259="Copper Pipe with Lead Solder",Q259="Copper Pipe with Lead Solder")))),"Tier 4","Tier 5"))))</f>
        <v>Tier 5</v>
      </c>
      <c r="W259" t="str">
        <f>IF((OR(U259="Lead",U259="GRR")),"Yes","No")</f>
        <v>No</v>
      </c>
      <c r="X259" t="str">
        <f>IF((OR(U259="Lead",U259="GRR")),"Yes",IF((OR(E259="Yes",E259="",E259="Unknown")),"Yes","No"))</f>
        <v>No</v>
      </c>
      <c r="Y259" t="str">
        <f>IF(X259="Yes", "Yes", "No")</f>
        <v>No</v>
      </c>
      <c r="Z259" s="29" t="s">
        <v>939</v>
      </c>
    </row>
    <row r="260" spans="1:26" ht="15.75" customHeight="1">
      <c r="A260" s="29" t="s">
        <v>101</v>
      </c>
      <c r="B260" s="30" t="s">
        <v>627</v>
      </c>
      <c r="C260" s="29" t="s">
        <v>628</v>
      </c>
      <c r="D260" s="29" t="s">
        <v>104</v>
      </c>
      <c r="E260" s="29" t="s">
        <v>105</v>
      </c>
      <c r="F260" s="29" t="s">
        <v>106</v>
      </c>
      <c r="G260" s="29" t="s">
        <v>122</v>
      </c>
      <c r="H260" s="29" t="s">
        <v>106</v>
      </c>
      <c r="I260" s="31" t="s">
        <v>107</v>
      </c>
      <c r="J260" s="33">
        <v>2015</v>
      </c>
      <c r="K260" s="29" t="s">
        <v>122</v>
      </c>
      <c r="L260" s="29" t="s">
        <v>107</v>
      </c>
      <c r="M260" s="33">
        <v>2015</v>
      </c>
      <c r="N260" s="29" t="s">
        <v>109</v>
      </c>
      <c r="O260" s="29" t="s">
        <v>184</v>
      </c>
      <c r="P260" s="29" t="s">
        <v>118</v>
      </c>
      <c r="Q260" s="29" t="s">
        <v>118</v>
      </c>
      <c r="R260" s="32" t="s">
        <v>153</v>
      </c>
      <c r="S260" s="29" t="s">
        <v>106</v>
      </c>
      <c r="T260" t="str">
        <f>IF((OR(E260="Lead",E260="", E260="Unknown")),"Yes","No")</f>
        <v>No</v>
      </c>
      <c r="U260" t="str">
        <f>IF((OR(G260="Lead")),"Lead",IF((OR(K260="Lead")),"Lead",IF((OR((AND(G260="Galvanized Steel",F260="Yes")),(AND(G260="Galvanized Steel",F260="Unknown")),(AND(G260="Galvanized Steel",F260="")))),"GRR",IF((OR((AND(K260="Galvanized Steel",F260="Yes")),(AND(K260="Galvanized Steel",F260="Unknown")),(AND(K260="Galvanized Steel",F260="")))),"GRR",IF((OR((AND(K260="Galvanized Steel",H260="Yes")),(AND(K260="Galvanized Steel",H260="Unknown")),(AND(H260="Galvanized Steel",F260="")))),"GRR",IF((OR(G260="",G260="Unknown")),"Unknown",IF((OR(K260="",K260="Unknown")),"Unknown","Non-Lead")))))))</f>
        <v>Non-Lead</v>
      </c>
      <c r="V260" t="str">
        <f>IF((AND(N260="Single Family",U260="Lead")),"Tier 1",IF((AND(N260="Multi-Family",U260="Lead")),"Tier 2",IF(U260="GRR","Tier 3",IF(OR((AND(N260="Single Family",R260="Before 1989",OR(P260="Copper",Q260="Copper"))),(AND(N260="Single Family",OR(P260="Copper Pipe with Lead Solder",Q260="Copper Pipe with Lead Solder")))),"Tier 4","Tier 5"))))</f>
        <v>Tier 5</v>
      </c>
      <c r="W260" t="str">
        <f>IF((OR(U260="Lead",U260="GRR")),"Yes","No")</f>
        <v>No</v>
      </c>
      <c r="X260" t="str">
        <f>IF((OR(U260="Lead",U260="GRR")),"Yes",IF((OR(E260="Yes",E260="",E260="Unknown")),"Yes","No"))</f>
        <v>No</v>
      </c>
      <c r="Y260" t="str">
        <f>IF(X260="Yes", "Yes", "No")</f>
        <v>No</v>
      </c>
      <c r="Z260" s="29" t="s">
        <v>939</v>
      </c>
    </row>
    <row r="261" spans="1:26" ht="15.75" customHeight="1">
      <c r="A261" s="29" t="s">
        <v>101</v>
      </c>
      <c r="B261" s="30" t="s">
        <v>629</v>
      </c>
      <c r="C261" s="29" t="s">
        <v>630</v>
      </c>
      <c r="D261" s="29" t="s">
        <v>104</v>
      </c>
      <c r="E261" s="29" t="s">
        <v>105</v>
      </c>
      <c r="F261" s="29" t="s">
        <v>106</v>
      </c>
      <c r="G261" s="29" t="s">
        <v>104</v>
      </c>
      <c r="H261" s="29" t="s">
        <v>106</v>
      </c>
      <c r="I261" s="31" t="s">
        <v>107</v>
      </c>
      <c r="J261" s="6" t="s">
        <v>108</v>
      </c>
      <c r="K261" s="29" t="s">
        <v>104</v>
      </c>
      <c r="L261" s="29" t="s">
        <v>107</v>
      </c>
      <c r="M261" s="6" t="s">
        <v>108</v>
      </c>
      <c r="N261" s="29" t="s">
        <v>109</v>
      </c>
      <c r="O261" s="29" t="s">
        <v>108</v>
      </c>
      <c r="P261" s="29" t="s">
        <v>108</v>
      </c>
      <c r="Q261" s="29" t="s">
        <v>108</v>
      </c>
      <c r="R261" s="32" t="s">
        <v>108</v>
      </c>
      <c r="S261" s="29" t="s">
        <v>106</v>
      </c>
      <c r="T261" t="str">
        <f>IF((OR(E261="Lead",E261="", E261="Unknown")),"Yes","No")</f>
        <v>No</v>
      </c>
      <c r="U261" t="str">
        <f>IF((OR(G261="Lead")),"Lead",IF((OR(K261="Lead")),"Lead",IF((OR((AND(G261="Galvanized Steel",F261="Yes")),(AND(G261="Galvanized Steel",F261="Unknown")),(AND(G261="Galvanized Steel",F261="")))),"GRR",IF((OR((AND(K261="Galvanized Steel",F261="Yes")),(AND(K261="Galvanized Steel",F261="Unknown")),(AND(K261="Galvanized Steel",F261="")))),"GRR",IF((OR((AND(K261="Galvanized Steel",H261="Yes")),(AND(K261="Galvanized Steel",H261="Unknown")),(AND(H261="Galvanized Steel",F261="")))),"GRR",IF((OR(G261="",G261="Unknown")),"Unknown",IF((OR(K261="",K261="Unknown")),"Unknown","Non-Lead")))))))</f>
        <v>Non-Lead</v>
      </c>
      <c r="V261" t="str">
        <f>IF((AND(N261="Single Family",U261="Lead")),"Tier 1",IF((AND(N261="Multi-Family",U261="Lead")),"Tier 2",IF(U261="GRR","Tier 3",IF(OR((AND(N261="Single Family",R261="Before 1989",OR(P261="Copper",Q261="Copper"))),(AND(N261="Single Family",OR(P261="Copper Pipe with Lead Solder",Q261="Copper Pipe with Lead Solder")))),"Tier 4","Tier 5"))))</f>
        <v>Tier 5</v>
      </c>
      <c r="W261" t="str">
        <f>IF((OR(U261="Lead",U261="GRR")),"Yes","No")</f>
        <v>No</v>
      </c>
      <c r="X261" t="str">
        <f>IF((OR(U261="Lead",U261="GRR")),"Yes",IF((OR(E261="Yes",E261="",E261="Unknown")),"Yes","No"))</f>
        <v>No</v>
      </c>
      <c r="Y261" t="str">
        <f>IF(X261="Yes", "Yes", "No")</f>
        <v>No</v>
      </c>
      <c r="Z261" s="29" t="s">
        <v>939</v>
      </c>
    </row>
    <row r="262" spans="1:26" ht="15.75" customHeight="1">
      <c r="A262" s="29" t="s">
        <v>101</v>
      </c>
      <c r="B262" s="30" t="s">
        <v>631</v>
      </c>
      <c r="C262" s="29" t="s">
        <v>632</v>
      </c>
      <c r="D262" s="29" t="s">
        <v>104</v>
      </c>
      <c r="E262" s="29" t="s">
        <v>105</v>
      </c>
      <c r="F262" s="29" t="s">
        <v>106</v>
      </c>
      <c r="G262" s="29" t="s">
        <v>104</v>
      </c>
      <c r="H262" s="29" t="s">
        <v>106</v>
      </c>
      <c r="I262" s="31" t="s">
        <v>107</v>
      </c>
      <c r="J262" s="6">
        <v>2015</v>
      </c>
      <c r="K262" s="29" t="s">
        <v>104</v>
      </c>
      <c r="L262" s="29" t="s">
        <v>107</v>
      </c>
      <c r="M262" s="6">
        <v>2015</v>
      </c>
      <c r="N262" s="29" t="s">
        <v>109</v>
      </c>
      <c r="O262" s="29" t="s">
        <v>108</v>
      </c>
      <c r="P262" s="29" t="s">
        <v>108</v>
      </c>
      <c r="Q262" s="29" t="s">
        <v>108</v>
      </c>
      <c r="R262" s="32" t="s">
        <v>108</v>
      </c>
      <c r="S262" s="29" t="s">
        <v>106</v>
      </c>
      <c r="T262" t="str">
        <f>IF((OR(E262="Lead",E262="", E262="Unknown")),"Yes","No")</f>
        <v>No</v>
      </c>
      <c r="U262" t="str">
        <f>IF((OR(G262="Lead")),"Lead",IF((OR(K262="Lead")),"Lead",IF((OR((AND(G262="Galvanized Steel",F262="Yes")),(AND(G262="Galvanized Steel",F262="Unknown")),(AND(G262="Galvanized Steel",F262="")))),"GRR",IF((OR((AND(K262="Galvanized Steel",F262="Yes")),(AND(K262="Galvanized Steel",F262="Unknown")),(AND(K262="Galvanized Steel",F262="")))),"GRR",IF((OR((AND(K262="Galvanized Steel",H262="Yes")),(AND(K262="Galvanized Steel",H262="Unknown")),(AND(H262="Galvanized Steel",F262="")))),"GRR",IF((OR(G262="",G262="Unknown")),"Unknown",IF((OR(K262="",K262="Unknown")),"Unknown","Non-Lead")))))))</f>
        <v>Non-Lead</v>
      </c>
      <c r="V262" t="str">
        <f>IF((AND(N262="Single Family",U262="Lead")),"Tier 1",IF((AND(N262="Multi-Family",U262="Lead")),"Tier 2",IF(U262="GRR","Tier 3",IF(OR((AND(N262="Single Family",R262="Before 1989",OR(P262="Copper",Q262="Copper"))),(AND(N262="Single Family",OR(P262="Copper Pipe with Lead Solder",Q262="Copper Pipe with Lead Solder")))),"Tier 4","Tier 5"))))</f>
        <v>Tier 5</v>
      </c>
      <c r="W262" t="str">
        <f>IF((OR(U262="Lead",U262="GRR")),"Yes","No")</f>
        <v>No</v>
      </c>
      <c r="X262" t="str">
        <f>IF((OR(U262="Lead",U262="GRR")),"Yes",IF((OR(E262="Yes",E262="",E262="Unknown")),"Yes","No"))</f>
        <v>No</v>
      </c>
      <c r="Y262" t="str">
        <f>IF(X262="Yes", "Yes", "No")</f>
        <v>No</v>
      </c>
      <c r="Z262" s="29" t="s">
        <v>939</v>
      </c>
    </row>
    <row r="263" spans="1:26" ht="15.75" customHeight="1">
      <c r="A263" s="29" t="s">
        <v>101</v>
      </c>
      <c r="B263" s="30" t="s">
        <v>633</v>
      </c>
      <c r="C263" s="29" t="s">
        <v>634</v>
      </c>
      <c r="D263" s="29" t="s">
        <v>104</v>
      </c>
      <c r="E263" s="29" t="s">
        <v>105</v>
      </c>
      <c r="F263" s="29" t="s">
        <v>106</v>
      </c>
      <c r="G263" s="29" t="s">
        <v>104</v>
      </c>
      <c r="H263" s="29" t="s">
        <v>106</v>
      </c>
      <c r="I263" s="31" t="s">
        <v>107</v>
      </c>
      <c r="J263" s="6">
        <v>2016</v>
      </c>
      <c r="K263" s="29" t="s">
        <v>104</v>
      </c>
      <c r="L263" s="29" t="s">
        <v>107</v>
      </c>
      <c r="M263" s="6">
        <v>2016</v>
      </c>
      <c r="N263" s="29" t="s">
        <v>109</v>
      </c>
      <c r="O263" s="29" t="s">
        <v>108</v>
      </c>
      <c r="P263" s="29" t="s">
        <v>108</v>
      </c>
      <c r="Q263" s="29" t="s">
        <v>108</v>
      </c>
      <c r="R263" s="32" t="s">
        <v>108</v>
      </c>
      <c r="S263" s="29" t="s">
        <v>106</v>
      </c>
      <c r="T263" t="str">
        <f>IF((OR(E263="Lead",E263="", E263="Unknown")),"Yes","No")</f>
        <v>No</v>
      </c>
      <c r="U263" t="str">
        <f>IF((OR(G263="Lead")),"Lead",IF((OR(K263="Lead")),"Lead",IF((OR((AND(G263="Galvanized Steel",F263="Yes")),(AND(G263="Galvanized Steel",F263="Unknown")),(AND(G263="Galvanized Steel",F263="")))),"GRR",IF((OR((AND(K263="Galvanized Steel",F263="Yes")),(AND(K263="Galvanized Steel",F263="Unknown")),(AND(K263="Galvanized Steel",F263="")))),"GRR",IF((OR((AND(K263="Galvanized Steel",H263="Yes")),(AND(K263="Galvanized Steel",H263="Unknown")),(AND(H263="Galvanized Steel",F263="")))),"GRR",IF((OR(G263="",G263="Unknown")),"Unknown",IF((OR(K263="",K263="Unknown")),"Unknown","Non-Lead")))))))</f>
        <v>Non-Lead</v>
      </c>
      <c r="V263" t="str">
        <f>IF((AND(N263="Single Family",U263="Lead")),"Tier 1",IF((AND(N263="Multi-Family",U263="Lead")),"Tier 2",IF(U263="GRR","Tier 3",IF(OR((AND(N263="Single Family",R263="Before 1989",OR(P263="Copper",Q263="Copper"))),(AND(N263="Single Family",OR(P263="Copper Pipe with Lead Solder",Q263="Copper Pipe with Lead Solder")))),"Tier 4","Tier 5"))))</f>
        <v>Tier 5</v>
      </c>
      <c r="W263" t="str">
        <f>IF((OR(U263="Lead",U263="GRR")),"Yes","No")</f>
        <v>No</v>
      </c>
      <c r="X263" t="str">
        <f>IF((OR(U263="Lead",U263="GRR")),"Yes",IF((OR(E263="Yes",E263="",E263="Unknown")),"Yes","No"))</f>
        <v>No</v>
      </c>
      <c r="Y263" t="str">
        <f>IF(X263="Yes", "Yes", "No")</f>
        <v>No</v>
      </c>
      <c r="Z263" s="29" t="s">
        <v>939</v>
      </c>
    </row>
    <row r="264" spans="1:26" ht="15.75" customHeight="1">
      <c r="A264" s="29" t="s">
        <v>101</v>
      </c>
      <c r="B264" s="30" t="s">
        <v>635</v>
      </c>
      <c r="C264" s="29" t="s">
        <v>636</v>
      </c>
      <c r="D264" s="29" t="s">
        <v>104</v>
      </c>
      <c r="E264" s="29" t="s">
        <v>105</v>
      </c>
      <c r="F264" s="29" t="s">
        <v>106</v>
      </c>
      <c r="G264" s="29" t="s">
        <v>104</v>
      </c>
      <c r="H264" s="29" t="s">
        <v>106</v>
      </c>
      <c r="I264" s="31" t="s">
        <v>107</v>
      </c>
      <c r="J264" s="6">
        <v>2016</v>
      </c>
      <c r="K264" s="29" t="s">
        <v>104</v>
      </c>
      <c r="L264" s="29" t="s">
        <v>107</v>
      </c>
      <c r="M264" s="6">
        <v>2016</v>
      </c>
      <c r="N264" s="29" t="s">
        <v>109</v>
      </c>
      <c r="O264" s="29" t="s">
        <v>108</v>
      </c>
      <c r="P264" s="29" t="s">
        <v>108</v>
      </c>
      <c r="Q264" s="29" t="s">
        <v>108</v>
      </c>
      <c r="R264" s="32" t="s">
        <v>108</v>
      </c>
      <c r="S264" s="29" t="s">
        <v>106</v>
      </c>
      <c r="T264" t="str">
        <f>IF((OR(E264="Lead",E264="", E264="Unknown")),"Yes","No")</f>
        <v>No</v>
      </c>
      <c r="U264" t="str">
        <f>IF((OR(G264="Lead")),"Lead",IF((OR(K264="Lead")),"Lead",IF((OR((AND(G264="Galvanized Steel",F264="Yes")),(AND(G264="Galvanized Steel",F264="Unknown")),(AND(G264="Galvanized Steel",F264="")))),"GRR",IF((OR((AND(K264="Galvanized Steel",F264="Yes")),(AND(K264="Galvanized Steel",F264="Unknown")),(AND(K264="Galvanized Steel",F264="")))),"GRR",IF((OR((AND(K264="Galvanized Steel",H264="Yes")),(AND(K264="Galvanized Steel",H264="Unknown")),(AND(H264="Galvanized Steel",F264="")))),"GRR",IF((OR(G264="",G264="Unknown")),"Unknown",IF((OR(K264="",K264="Unknown")),"Unknown","Non-Lead")))))))</f>
        <v>Non-Lead</v>
      </c>
      <c r="V264" t="str">
        <f>IF((AND(N264="Single Family",U264="Lead")),"Tier 1",IF((AND(N264="Multi-Family",U264="Lead")),"Tier 2",IF(U264="GRR","Tier 3",IF(OR((AND(N264="Single Family",R264="Before 1989",OR(P264="Copper",Q264="Copper"))),(AND(N264="Single Family",OR(P264="Copper Pipe with Lead Solder",Q264="Copper Pipe with Lead Solder")))),"Tier 4","Tier 5"))))</f>
        <v>Tier 5</v>
      </c>
      <c r="W264" t="str">
        <f>IF((OR(U264="Lead",U264="GRR")),"Yes","No")</f>
        <v>No</v>
      </c>
      <c r="X264" t="str">
        <f>IF((OR(U264="Lead",U264="GRR")),"Yes",IF((OR(E264="Yes",E264="",E264="Unknown")),"Yes","No"))</f>
        <v>No</v>
      </c>
      <c r="Y264" t="str">
        <f>IF(X264="Yes", "Yes", "No")</f>
        <v>No</v>
      </c>
      <c r="Z264" s="29" t="s">
        <v>939</v>
      </c>
    </row>
    <row r="265" spans="1:26" ht="15.75" customHeight="1">
      <c r="A265" s="29" t="s">
        <v>101</v>
      </c>
      <c r="B265" s="30" t="s">
        <v>637</v>
      </c>
      <c r="C265" s="29" t="s">
        <v>638</v>
      </c>
      <c r="D265" s="29" t="s">
        <v>104</v>
      </c>
      <c r="E265" s="29" t="s">
        <v>105</v>
      </c>
      <c r="F265" s="29" t="s">
        <v>106</v>
      </c>
      <c r="G265" s="29" t="s">
        <v>122</v>
      </c>
      <c r="H265" s="29" t="s">
        <v>106</v>
      </c>
      <c r="I265" s="31" t="s">
        <v>107</v>
      </c>
      <c r="J265" s="33">
        <v>2017</v>
      </c>
      <c r="K265" s="29" t="s">
        <v>122</v>
      </c>
      <c r="L265" s="29" t="s">
        <v>639</v>
      </c>
      <c r="M265" s="33">
        <v>2017</v>
      </c>
      <c r="N265" s="29" t="s">
        <v>109</v>
      </c>
      <c r="O265" s="29" t="s">
        <v>106</v>
      </c>
      <c r="P265" s="29" t="s">
        <v>118</v>
      </c>
      <c r="Q265" s="29" t="s">
        <v>105</v>
      </c>
      <c r="R265" s="32" t="s">
        <v>153</v>
      </c>
      <c r="S265" s="29" t="s">
        <v>106</v>
      </c>
      <c r="T265" t="str">
        <f>IF((OR(E265="Lead",E265="", E265="Unknown")),"Yes","No")</f>
        <v>No</v>
      </c>
      <c r="U265" t="str">
        <f>IF((OR(G265="Lead")),"Lead",IF((OR(K265="Lead")),"Lead",IF((OR((AND(G265="Galvanized Steel",F265="Yes")),(AND(G265="Galvanized Steel",F265="Unknown")),(AND(G265="Galvanized Steel",F265="")))),"GRR",IF((OR((AND(K265="Galvanized Steel",F265="Yes")),(AND(K265="Galvanized Steel",F265="Unknown")),(AND(K265="Galvanized Steel",F265="")))),"GRR",IF((OR((AND(K265="Galvanized Steel",H265="Yes")),(AND(K265="Galvanized Steel",H265="Unknown")),(AND(H265="Galvanized Steel",F265="")))),"GRR",IF((OR(G265="",G265="Unknown")),"Unknown",IF((OR(K265="",K265="Unknown")),"Unknown","Non-Lead")))))))</f>
        <v>Non-Lead</v>
      </c>
      <c r="V265" t="str">
        <f>IF((AND(N265="Single Family",U265="Lead")),"Tier 1",IF((AND(N265="Multi-Family",U265="Lead")),"Tier 2",IF(U265="GRR","Tier 3",IF(OR((AND(N265="Single Family",R265="Before 1989",OR(P265="Copper",Q265="Copper"))),(AND(N265="Single Family",OR(P265="Copper Pipe with Lead Solder",Q265="Copper Pipe with Lead Solder")))),"Tier 4","Tier 5"))))</f>
        <v>Tier 5</v>
      </c>
      <c r="W265" t="str">
        <f>IF((OR(U265="Lead",U265="GRR")),"Yes","No")</f>
        <v>No</v>
      </c>
      <c r="X265" t="str">
        <f>IF((OR(U265="Lead",U265="GRR")),"Yes",IF((OR(E265="Yes",E265="",E265="Unknown")),"Yes","No"))</f>
        <v>No</v>
      </c>
      <c r="Y265" t="str">
        <f>IF(X265="Yes", "Yes", "No")</f>
        <v>No</v>
      </c>
      <c r="Z265" s="29" t="s">
        <v>939</v>
      </c>
    </row>
    <row r="266" spans="1:26" ht="15.75" customHeight="1">
      <c r="A266" s="29" t="s">
        <v>101</v>
      </c>
      <c r="B266" s="30" t="s">
        <v>640</v>
      </c>
      <c r="C266" s="29" t="s">
        <v>641</v>
      </c>
      <c r="D266" s="29" t="s">
        <v>104</v>
      </c>
      <c r="E266" s="29" t="s">
        <v>105</v>
      </c>
      <c r="F266" s="29" t="s">
        <v>106</v>
      </c>
      <c r="G266" s="29" t="s">
        <v>104</v>
      </c>
      <c r="H266" s="29" t="s">
        <v>106</v>
      </c>
      <c r="I266" s="31" t="s">
        <v>107</v>
      </c>
      <c r="J266" s="6">
        <v>2017</v>
      </c>
      <c r="K266" s="29" t="s">
        <v>104</v>
      </c>
      <c r="L266" s="29" t="s">
        <v>107</v>
      </c>
      <c r="M266" s="6">
        <v>2017</v>
      </c>
      <c r="N266" s="29" t="s">
        <v>109</v>
      </c>
      <c r="O266" s="29" t="s">
        <v>108</v>
      </c>
      <c r="P266" s="29" t="s">
        <v>108</v>
      </c>
      <c r="Q266" s="29" t="s">
        <v>108</v>
      </c>
      <c r="R266" s="32" t="s">
        <v>108</v>
      </c>
      <c r="S266" s="29" t="s">
        <v>106</v>
      </c>
      <c r="T266" t="str">
        <f>IF((OR(E266="Lead",E266="", E266="Unknown")),"Yes","No")</f>
        <v>No</v>
      </c>
      <c r="U266" t="str">
        <f>IF((OR(G266="Lead")),"Lead",IF((OR(K266="Lead")),"Lead",IF((OR((AND(G266="Galvanized Steel",F266="Yes")),(AND(G266="Galvanized Steel",F266="Unknown")),(AND(G266="Galvanized Steel",F266="")))),"GRR",IF((OR((AND(K266="Galvanized Steel",F266="Yes")),(AND(K266="Galvanized Steel",F266="Unknown")),(AND(K266="Galvanized Steel",F266="")))),"GRR",IF((OR((AND(K266="Galvanized Steel",H266="Yes")),(AND(K266="Galvanized Steel",H266="Unknown")),(AND(H266="Galvanized Steel",F266="")))),"GRR",IF((OR(G266="",G266="Unknown")),"Unknown",IF((OR(K266="",K266="Unknown")),"Unknown","Non-Lead")))))))</f>
        <v>Non-Lead</v>
      </c>
      <c r="V266" t="str">
        <f>IF((AND(N266="Single Family",U266="Lead")),"Tier 1",IF((AND(N266="Multi-Family",U266="Lead")),"Tier 2",IF(U266="GRR","Tier 3",IF(OR((AND(N266="Single Family",R266="Before 1989",OR(P266="Copper",Q266="Copper"))),(AND(N266="Single Family",OR(P266="Copper Pipe with Lead Solder",Q266="Copper Pipe with Lead Solder")))),"Tier 4","Tier 5"))))</f>
        <v>Tier 5</v>
      </c>
      <c r="W266" t="str">
        <f>IF((OR(U266="Lead",U266="GRR")),"Yes","No")</f>
        <v>No</v>
      </c>
      <c r="X266" t="str">
        <f>IF((OR(U266="Lead",U266="GRR")),"Yes",IF((OR(E266="Yes",E266="",E266="Unknown")),"Yes","No"))</f>
        <v>No</v>
      </c>
      <c r="Y266" t="str">
        <f>IF(X266="Yes", "Yes", "No")</f>
        <v>No</v>
      </c>
      <c r="Z266" s="29" t="s">
        <v>939</v>
      </c>
    </row>
    <row r="267" spans="1:26" ht="15.75" customHeight="1">
      <c r="A267" s="29" t="s">
        <v>101</v>
      </c>
      <c r="B267" s="30" t="s">
        <v>642</v>
      </c>
      <c r="C267" s="29" t="s">
        <v>643</v>
      </c>
      <c r="D267" s="29" t="s">
        <v>104</v>
      </c>
      <c r="E267" s="29" t="s">
        <v>105</v>
      </c>
      <c r="F267" s="29" t="s">
        <v>106</v>
      </c>
      <c r="G267" s="29" t="s">
        <v>104</v>
      </c>
      <c r="H267" s="29" t="s">
        <v>106</v>
      </c>
      <c r="I267" s="31" t="s">
        <v>107</v>
      </c>
      <c r="J267" s="33">
        <v>2017</v>
      </c>
      <c r="K267" s="29" t="s">
        <v>104</v>
      </c>
      <c r="L267" s="29" t="s">
        <v>107</v>
      </c>
      <c r="M267" s="33">
        <v>2021</v>
      </c>
      <c r="N267" s="29" t="s">
        <v>109</v>
      </c>
      <c r="O267" s="29" t="s">
        <v>106</v>
      </c>
      <c r="P267" s="29" t="s">
        <v>105</v>
      </c>
      <c r="Q267" s="29" t="s">
        <v>105</v>
      </c>
      <c r="R267" s="32" t="s">
        <v>119</v>
      </c>
      <c r="S267" s="29" t="s">
        <v>106</v>
      </c>
      <c r="T267" t="str">
        <f>IF((OR(E267="Lead",E267="", E267="Unknown")),"Yes","No")</f>
        <v>No</v>
      </c>
      <c r="U267" t="str">
        <f>IF((OR(G267="Lead")),"Lead",IF((OR(K267="Lead")),"Lead",IF((OR((AND(G267="Galvanized Steel",F267="Yes")),(AND(G267="Galvanized Steel",F267="Unknown")),(AND(G267="Galvanized Steel",F267="")))),"GRR",IF((OR((AND(K267="Galvanized Steel",F267="Yes")),(AND(K267="Galvanized Steel",F267="Unknown")),(AND(K267="Galvanized Steel",F267="")))),"GRR",IF((OR((AND(K267="Galvanized Steel",H267="Yes")),(AND(K267="Galvanized Steel",H267="Unknown")),(AND(H267="Galvanized Steel",F267="")))),"GRR",IF((OR(G267="",G267="Unknown")),"Unknown",IF((OR(K267="",K267="Unknown")),"Unknown","Non-Lead")))))))</f>
        <v>Non-Lead</v>
      </c>
      <c r="V267" t="str">
        <f>IF((AND(N267="Single Family",U267="Lead")),"Tier 1",IF((AND(N267="Multi-Family",U267="Lead")),"Tier 2",IF(U267="GRR","Tier 3",IF(OR((AND(N267="Single Family",R267="Before 1989",OR(P267="Copper",Q267="Copper"))),(AND(N267="Single Family",OR(P267="Copper Pipe with Lead Solder",Q267="Copper Pipe with Lead Solder")))),"Tier 4","Tier 5"))))</f>
        <v>Tier 5</v>
      </c>
      <c r="W267" t="str">
        <f>IF((OR(U267="Lead",U267="GRR")),"Yes","No")</f>
        <v>No</v>
      </c>
      <c r="X267" t="str">
        <f>IF((OR(U267="Lead",U267="GRR")),"Yes",IF((OR(E267="Yes",E267="",E267="Unknown")),"Yes","No"))</f>
        <v>No</v>
      </c>
      <c r="Y267" t="str">
        <f>IF(X267="Yes", "Yes", "No")</f>
        <v>No</v>
      </c>
      <c r="Z267" s="29" t="s">
        <v>939</v>
      </c>
    </row>
    <row r="268" spans="1:26" ht="15.75" customHeight="1">
      <c r="A268" s="29" t="s">
        <v>101</v>
      </c>
      <c r="B268" s="30" t="s">
        <v>644</v>
      </c>
      <c r="C268" s="29" t="s">
        <v>645</v>
      </c>
      <c r="D268" s="29" t="s">
        <v>104</v>
      </c>
      <c r="E268" s="29" t="s">
        <v>105</v>
      </c>
      <c r="F268" s="29" t="s">
        <v>106</v>
      </c>
      <c r="G268" s="29" t="s">
        <v>104</v>
      </c>
      <c r="H268" s="29" t="s">
        <v>106</v>
      </c>
      <c r="I268" s="31" t="s">
        <v>107</v>
      </c>
      <c r="J268" s="6">
        <v>2018</v>
      </c>
      <c r="K268" s="29" t="s">
        <v>104</v>
      </c>
      <c r="L268" s="29" t="s">
        <v>107</v>
      </c>
      <c r="M268" s="6">
        <v>2018</v>
      </c>
      <c r="N268" s="29" t="s">
        <v>109</v>
      </c>
      <c r="O268" s="29" t="s">
        <v>108</v>
      </c>
      <c r="P268" s="29" t="s">
        <v>108</v>
      </c>
      <c r="Q268" s="29" t="s">
        <v>108</v>
      </c>
      <c r="R268" s="32" t="s">
        <v>108</v>
      </c>
      <c r="S268" s="29" t="s">
        <v>106</v>
      </c>
      <c r="T268" t="str">
        <f>IF((OR(E268="Lead",E268="", E268="Unknown")),"Yes","No")</f>
        <v>No</v>
      </c>
      <c r="U268" t="str">
        <f>IF((OR(G268="Lead")),"Lead",IF((OR(K268="Lead")),"Lead",IF((OR((AND(G268="Galvanized Steel",F268="Yes")),(AND(G268="Galvanized Steel",F268="Unknown")),(AND(G268="Galvanized Steel",F268="")))),"GRR",IF((OR((AND(K268="Galvanized Steel",F268="Yes")),(AND(K268="Galvanized Steel",F268="Unknown")),(AND(K268="Galvanized Steel",F268="")))),"GRR",IF((OR((AND(K268="Galvanized Steel",H268="Yes")),(AND(K268="Galvanized Steel",H268="Unknown")),(AND(H268="Galvanized Steel",F268="")))),"GRR",IF((OR(G268="",G268="Unknown")),"Unknown",IF((OR(K268="",K268="Unknown")),"Unknown","Non-Lead")))))))</f>
        <v>Non-Lead</v>
      </c>
      <c r="V268" t="str">
        <f>IF((AND(N268="Single Family",U268="Lead")),"Tier 1",IF((AND(N268="Multi-Family",U268="Lead")),"Tier 2",IF(U268="GRR","Tier 3",IF(OR((AND(N268="Single Family",R268="Before 1989",OR(P268="Copper",Q268="Copper"))),(AND(N268="Single Family",OR(P268="Copper Pipe with Lead Solder",Q268="Copper Pipe with Lead Solder")))),"Tier 4","Tier 5"))))</f>
        <v>Tier 5</v>
      </c>
      <c r="W268" t="str">
        <f>IF((OR(U268="Lead",U268="GRR")),"Yes","No")</f>
        <v>No</v>
      </c>
      <c r="X268" t="str">
        <f>IF((OR(U268="Lead",U268="GRR")),"Yes",IF((OR(E268="Yes",E268="",E268="Unknown")),"Yes","No"))</f>
        <v>No</v>
      </c>
      <c r="Y268" t="str">
        <f>IF(X268="Yes", "Yes", "No")</f>
        <v>No</v>
      </c>
      <c r="Z268" s="29" t="s">
        <v>939</v>
      </c>
    </row>
    <row r="269" spans="1:26" ht="15.75" customHeight="1">
      <c r="A269" s="29" t="s">
        <v>101</v>
      </c>
      <c r="B269" s="30" t="s">
        <v>646</v>
      </c>
      <c r="C269" s="29" t="s">
        <v>647</v>
      </c>
      <c r="D269" s="29" t="s">
        <v>104</v>
      </c>
      <c r="E269" s="29" t="s">
        <v>105</v>
      </c>
      <c r="F269" s="29" t="s">
        <v>106</v>
      </c>
      <c r="G269" s="29" t="s">
        <v>104</v>
      </c>
      <c r="H269" s="29" t="s">
        <v>106</v>
      </c>
      <c r="I269" s="31" t="s">
        <v>107</v>
      </c>
      <c r="J269" s="6">
        <v>2018</v>
      </c>
      <c r="K269" s="29" t="s">
        <v>104</v>
      </c>
      <c r="L269" s="29" t="s">
        <v>107</v>
      </c>
      <c r="M269" s="6">
        <v>2018</v>
      </c>
      <c r="N269" s="29" t="s">
        <v>109</v>
      </c>
      <c r="O269" s="29" t="s">
        <v>108</v>
      </c>
      <c r="P269" s="29" t="s">
        <v>108</v>
      </c>
      <c r="Q269" s="29" t="s">
        <v>108</v>
      </c>
      <c r="R269" s="32" t="s">
        <v>108</v>
      </c>
      <c r="S269" s="29" t="s">
        <v>106</v>
      </c>
      <c r="T269" t="str">
        <f>IF((OR(E269="Lead",E269="", E269="Unknown")),"Yes","No")</f>
        <v>No</v>
      </c>
      <c r="U269" t="str">
        <f>IF((OR(G269="Lead")),"Lead",IF((OR(K269="Lead")),"Lead",IF((OR((AND(G269="Galvanized Steel",F269="Yes")),(AND(G269="Galvanized Steel",F269="Unknown")),(AND(G269="Galvanized Steel",F269="")))),"GRR",IF((OR((AND(K269="Galvanized Steel",F269="Yes")),(AND(K269="Galvanized Steel",F269="Unknown")),(AND(K269="Galvanized Steel",F269="")))),"GRR",IF((OR((AND(K269="Galvanized Steel",H269="Yes")),(AND(K269="Galvanized Steel",H269="Unknown")),(AND(H269="Galvanized Steel",F269="")))),"GRR",IF((OR(G269="",G269="Unknown")),"Unknown",IF((OR(K269="",K269="Unknown")),"Unknown","Non-Lead")))))))</f>
        <v>Non-Lead</v>
      </c>
      <c r="V269" t="str">
        <f>IF((AND(N269="Single Family",U269="Lead")),"Tier 1",IF((AND(N269="Multi-Family",U269="Lead")),"Tier 2",IF(U269="GRR","Tier 3",IF(OR((AND(N269="Single Family",R269="Before 1989",OR(P269="Copper",Q269="Copper"))),(AND(N269="Single Family",OR(P269="Copper Pipe with Lead Solder",Q269="Copper Pipe with Lead Solder")))),"Tier 4","Tier 5"))))</f>
        <v>Tier 5</v>
      </c>
      <c r="W269" t="str">
        <f>IF((OR(U269="Lead",U269="GRR")),"Yes","No")</f>
        <v>No</v>
      </c>
      <c r="X269" t="str">
        <f>IF((OR(U269="Lead",U269="GRR")),"Yes",IF((OR(E269="Yes",E269="",E269="Unknown")),"Yes","No"))</f>
        <v>No</v>
      </c>
      <c r="Y269" t="str">
        <f>IF(X269="Yes", "Yes", "No")</f>
        <v>No</v>
      </c>
      <c r="Z269" s="29" t="s">
        <v>939</v>
      </c>
    </row>
    <row r="270" spans="1:26" ht="15.75" customHeight="1">
      <c r="A270" s="29" t="s">
        <v>101</v>
      </c>
      <c r="B270" s="30" t="s">
        <v>648</v>
      </c>
      <c r="C270" s="29" t="s">
        <v>649</v>
      </c>
      <c r="D270" s="29" t="s">
        <v>104</v>
      </c>
      <c r="E270" s="29" t="s">
        <v>105</v>
      </c>
      <c r="F270" s="29" t="s">
        <v>106</v>
      </c>
      <c r="G270" s="29" t="s">
        <v>104</v>
      </c>
      <c r="H270" s="29" t="s">
        <v>106</v>
      </c>
      <c r="I270" s="31" t="s">
        <v>107</v>
      </c>
      <c r="J270" s="6">
        <v>2018</v>
      </c>
      <c r="K270" s="29" t="s">
        <v>104</v>
      </c>
      <c r="L270" s="29" t="s">
        <v>107</v>
      </c>
      <c r="M270" s="6">
        <v>2018</v>
      </c>
      <c r="N270" s="29" t="s">
        <v>109</v>
      </c>
      <c r="O270" s="29" t="s">
        <v>108</v>
      </c>
      <c r="P270" s="29" t="s">
        <v>108</v>
      </c>
      <c r="Q270" s="29" t="s">
        <v>108</v>
      </c>
      <c r="R270" s="32" t="s">
        <v>108</v>
      </c>
      <c r="S270" s="29" t="s">
        <v>106</v>
      </c>
      <c r="T270" t="str">
        <f>IF((OR(E270="Lead",E270="", E270="Unknown")),"Yes","No")</f>
        <v>No</v>
      </c>
      <c r="U270" t="str">
        <f>IF((OR(G270="Lead")),"Lead",IF((OR(K270="Lead")),"Lead",IF((OR((AND(G270="Galvanized Steel",F270="Yes")),(AND(G270="Galvanized Steel",F270="Unknown")),(AND(G270="Galvanized Steel",F270="")))),"GRR",IF((OR((AND(K270="Galvanized Steel",F270="Yes")),(AND(K270="Galvanized Steel",F270="Unknown")),(AND(K270="Galvanized Steel",F270="")))),"GRR",IF((OR((AND(K270="Galvanized Steel",H270="Yes")),(AND(K270="Galvanized Steel",H270="Unknown")),(AND(H270="Galvanized Steel",F270="")))),"GRR",IF((OR(G270="",G270="Unknown")),"Unknown",IF((OR(K270="",K270="Unknown")),"Unknown","Non-Lead")))))))</f>
        <v>Non-Lead</v>
      </c>
      <c r="V270" t="str">
        <f>IF((AND(N270="Single Family",U270="Lead")),"Tier 1",IF((AND(N270="Multi-Family",U270="Lead")),"Tier 2",IF(U270="GRR","Tier 3",IF(OR((AND(N270="Single Family",R270="Before 1989",OR(P270="Copper",Q270="Copper"))),(AND(N270="Single Family",OR(P270="Copper Pipe with Lead Solder",Q270="Copper Pipe with Lead Solder")))),"Tier 4","Tier 5"))))</f>
        <v>Tier 5</v>
      </c>
      <c r="W270" t="str">
        <f>IF((OR(U270="Lead",U270="GRR")),"Yes","No")</f>
        <v>No</v>
      </c>
      <c r="X270" t="str">
        <f>IF((OR(U270="Lead",U270="GRR")),"Yes",IF((OR(E270="Yes",E270="",E270="Unknown")),"Yes","No"))</f>
        <v>No</v>
      </c>
      <c r="Y270" t="str">
        <f>IF(X270="Yes", "Yes", "No")</f>
        <v>No</v>
      </c>
      <c r="Z270" s="29" t="s">
        <v>939</v>
      </c>
    </row>
    <row r="271" spans="1:26" ht="15.75" customHeight="1">
      <c r="A271" s="29" t="s">
        <v>101</v>
      </c>
      <c r="B271" s="30" t="s">
        <v>650</v>
      </c>
      <c r="C271" s="29" t="s">
        <v>651</v>
      </c>
      <c r="D271" s="29" t="s">
        <v>104</v>
      </c>
      <c r="E271" s="29" t="s">
        <v>105</v>
      </c>
      <c r="F271" s="29" t="s">
        <v>106</v>
      </c>
      <c r="G271" s="29" t="s">
        <v>122</v>
      </c>
      <c r="H271" s="29" t="s">
        <v>106</v>
      </c>
      <c r="I271" s="31" t="s">
        <v>107</v>
      </c>
      <c r="J271" s="33">
        <v>2018</v>
      </c>
      <c r="K271" s="29" t="s">
        <v>122</v>
      </c>
      <c r="L271" s="29" t="s">
        <v>107</v>
      </c>
      <c r="M271" s="33">
        <v>2018</v>
      </c>
      <c r="N271" s="29" t="s">
        <v>109</v>
      </c>
      <c r="O271" s="29" t="s">
        <v>106</v>
      </c>
      <c r="P271" s="29" t="s">
        <v>118</v>
      </c>
      <c r="Q271" s="29" t="s">
        <v>118</v>
      </c>
      <c r="R271" s="32" t="s">
        <v>153</v>
      </c>
      <c r="S271" s="29" t="s">
        <v>106</v>
      </c>
      <c r="T271" t="str">
        <f>IF((OR(E271="Lead",E271="", E271="Unknown")),"Yes","No")</f>
        <v>No</v>
      </c>
      <c r="U271" t="str">
        <f>IF((OR(G271="Lead")),"Lead",IF((OR(K271="Lead")),"Lead",IF((OR((AND(G271="Galvanized Steel",F271="Yes")),(AND(G271="Galvanized Steel",F271="Unknown")),(AND(G271="Galvanized Steel",F271="")))),"GRR",IF((OR((AND(K271="Galvanized Steel",F271="Yes")),(AND(K271="Galvanized Steel",F271="Unknown")),(AND(K271="Galvanized Steel",F271="")))),"GRR",IF((OR((AND(K271="Galvanized Steel",H271="Yes")),(AND(K271="Galvanized Steel",H271="Unknown")),(AND(H271="Galvanized Steel",F271="")))),"GRR",IF((OR(G271="",G271="Unknown")),"Unknown",IF((OR(K271="",K271="Unknown")),"Unknown","Non-Lead")))))))</f>
        <v>Non-Lead</v>
      </c>
      <c r="V271" t="str">
        <f>IF((AND(N271="Single Family",U271="Lead")),"Tier 1",IF((AND(N271="Multi-Family",U271="Lead")),"Tier 2",IF(U271="GRR","Tier 3",IF(OR((AND(N271="Single Family",R271="Before 1989",OR(P271="Copper",Q271="Copper"))),(AND(N271="Single Family",OR(P271="Copper Pipe with Lead Solder",Q271="Copper Pipe with Lead Solder")))),"Tier 4","Tier 5"))))</f>
        <v>Tier 5</v>
      </c>
      <c r="W271" t="str">
        <f>IF((OR(U271="Lead",U271="GRR")),"Yes","No")</f>
        <v>No</v>
      </c>
      <c r="X271" t="str">
        <f>IF((OR(U271="Lead",U271="GRR")),"Yes",IF((OR(E271="Yes",E271="",E271="Unknown")),"Yes","No"))</f>
        <v>No</v>
      </c>
      <c r="Y271" t="str">
        <f>IF(X271="Yes", "Yes", "No")</f>
        <v>No</v>
      </c>
      <c r="Z271" s="29" t="s">
        <v>939</v>
      </c>
    </row>
    <row r="272" spans="1:26" ht="15.75" customHeight="1">
      <c r="A272" s="29" t="s">
        <v>101</v>
      </c>
      <c r="B272" s="30" t="s">
        <v>652</v>
      </c>
      <c r="C272" s="29" t="s">
        <v>653</v>
      </c>
      <c r="D272" s="29" t="s">
        <v>104</v>
      </c>
      <c r="E272" s="29" t="s">
        <v>105</v>
      </c>
      <c r="F272" s="29" t="s">
        <v>106</v>
      </c>
      <c r="G272" s="29" t="s">
        <v>104</v>
      </c>
      <c r="H272" s="29" t="s">
        <v>106</v>
      </c>
      <c r="I272" s="31" t="s">
        <v>107</v>
      </c>
      <c r="J272" s="6">
        <v>2019</v>
      </c>
      <c r="K272" s="29" t="s">
        <v>104</v>
      </c>
      <c r="L272" s="29" t="s">
        <v>107</v>
      </c>
      <c r="M272" s="6">
        <v>2019</v>
      </c>
      <c r="N272" s="29" t="s">
        <v>109</v>
      </c>
      <c r="O272" s="29" t="s">
        <v>108</v>
      </c>
      <c r="P272" s="29" t="s">
        <v>108</v>
      </c>
      <c r="Q272" s="29" t="s">
        <v>108</v>
      </c>
      <c r="R272" s="32" t="s">
        <v>108</v>
      </c>
      <c r="S272" s="29" t="s">
        <v>106</v>
      </c>
      <c r="T272" t="str">
        <f>IF((OR(E272="Lead",E272="", E272="Unknown")),"Yes","No")</f>
        <v>No</v>
      </c>
      <c r="U272" t="str">
        <f>IF((OR(G272="Lead")),"Lead",IF((OR(K272="Lead")),"Lead",IF((OR((AND(G272="Galvanized Steel",F272="Yes")),(AND(G272="Galvanized Steel",F272="Unknown")),(AND(G272="Galvanized Steel",F272="")))),"GRR",IF((OR((AND(K272="Galvanized Steel",F272="Yes")),(AND(K272="Galvanized Steel",F272="Unknown")),(AND(K272="Galvanized Steel",F272="")))),"GRR",IF((OR((AND(K272="Galvanized Steel",H272="Yes")),(AND(K272="Galvanized Steel",H272="Unknown")),(AND(H272="Galvanized Steel",F272="")))),"GRR",IF((OR(G272="",G272="Unknown")),"Unknown",IF((OR(K272="",K272="Unknown")),"Unknown","Non-Lead")))))))</f>
        <v>Non-Lead</v>
      </c>
      <c r="V272" t="str">
        <f>IF((AND(N272="Single Family",U272="Lead")),"Tier 1",IF((AND(N272="Multi-Family",U272="Lead")),"Tier 2",IF(U272="GRR","Tier 3",IF(OR((AND(N272="Single Family",R272="Before 1989",OR(P272="Copper",Q272="Copper"))),(AND(N272="Single Family",OR(P272="Copper Pipe with Lead Solder",Q272="Copper Pipe with Lead Solder")))),"Tier 4","Tier 5"))))</f>
        <v>Tier 5</v>
      </c>
      <c r="W272" t="str">
        <f>IF((OR(U272="Lead",U272="GRR")),"Yes","No")</f>
        <v>No</v>
      </c>
      <c r="X272" t="str">
        <f>IF((OR(U272="Lead",U272="GRR")),"Yes",IF((OR(E272="Yes",E272="",E272="Unknown")),"Yes","No"))</f>
        <v>No</v>
      </c>
      <c r="Y272" t="str">
        <f>IF(X272="Yes", "Yes", "No")</f>
        <v>No</v>
      </c>
      <c r="Z272" s="29" t="s">
        <v>939</v>
      </c>
    </row>
    <row r="273" spans="1:26" ht="15.75" customHeight="1">
      <c r="A273" s="29" t="s">
        <v>101</v>
      </c>
      <c r="B273" s="30" t="s">
        <v>654</v>
      </c>
      <c r="C273" s="29" t="s">
        <v>655</v>
      </c>
      <c r="D273" s="29" t="s">
        <v>104</v>
      </c>
      <c r="E273" s="29" t="s">
        <v>105</v>
      </c>
      <c r="F273" s="29" t="s">
        <v>106</v>
      </c>
      <c r="G273" s="29" t="s">
        <v>104</v>
      </c>
      <c r="H273" s="29" t="s">
        <v>106</v>
      </c>
      <c r="I273" s="31" t="s">
        <v>107</v>
      </c>
      <c r="J273" s="33">
        <v>2003</v>
      </c>
      <c r="K273" s="29" t="s">
        <v>104</v>
      </c>
      <c r="L273" s="29" t="s">
        <v>107</v>
      </c>
      <c r="M273" s="33">
        <v>2003</v>
      </c>
      <c r="N273" s="29" t="s">
        <v>109</v>
      </c>
      <c r="O273" s="29" t="s">
        <v>106</v>
      </c>
      <c r="P273" s="29" t="s">
        <v>104</v>
      </c>
      <c r="Q273" s="29" t="s">
        <v>104</v>
      </c>
      <c r="R273" s="32" t="s">
        <v>119</v>
      </c>
      <c r="S273" s="29" t="s">
        <v>106</v>
      </c>
      <c r="T273" t="str">
        <f>IF((OR(E273="Lead",E273="", E273="Unknown")),"Yes","No")</f>
        <v>No</v>
      </c>
      <c r="U273" t="str">
        <f>IF((OR(G273="Lead")),"Lead",IF((OR(K273="Lead")),"Lead",IF((OR((AND(G273="Galvanized Steel",F273="Yes")),(AND(G273="Galvanized Steel",F273="Unknown")),(AND(G273="Galvanized Steel",F273="")))),"GRR",IF((OR((AND(K273="Galvanized Steel",F273="Yes")),(AND(K273="Galvanized Steel",F273="Unknown")),(AND(K273="Galvanized Steel",F273="")))),"GRR",IF((OR((AND(K273="Galvanized Steel",H273="Yes")),(AND(K273="Galvanized Steel",H273="Unknown")),(AND(H273="Galvanized Steel",F273="")))),"GRR",IF((OR(G273="",G273="Unknown")),"Unknown",IF((OR(K273="",K273="Unknown")),"Unknown","Non-Lead")))))))</f>
        <v>Non-Lead</v>
      </c>
      <c r="V273" t="str">
        <f>IF((AND(N273="Single Family",U273="Lead")),"Tier 1",IF((AND(N273="Multi-Family",U273="Lead")),"Tier 2",IF(U273="GRR","Tier 3",IF(OR((AND(N273="Single Family",R273="Before 1989",OR(P273="Copper",Q273="Copper"))),(AND(N273="Single Family",OR(P273="Copper Pipe with Lead Solder",Q273="Copper Pipe with Lead Solder")))),"Tier 4","Tier 5"))))</f>
        <v>Tier 5</v>
      </c>
      <c r="W273" t="str">
        <f>IF((OR(U273="Lead",U273="GRR")),"Yes","No")</f>
        <v>No</v>
      </c>
      <c r="X273" t="str">
        <f>IF((OR(U273="Lead",U273="GRR")),"Yes",IF((OR(E273="Yes",E273="",E273="Unknown")),"Yes","No"))</f>
        <v>No</v>
      </c>
      <c r="Y273" t="str">
        <f>IF(X273="Yes", "Yes", "No")</f>
        <v>No</v>
      </c>
      <c r="Z273" s="29" t="s">
        <v>939</v>
      </c>
    </row>
    <row r="274" spans="1:26" ht="15.75" customHeight="1">
      <c r="A274" s="29" t="s">
        <v>101</v>
      </c>
      <c r="B274" s="30" t="s">
        <v>656</v>
      </c>
      <c r="C274" s="29" t="s">
        <v>657</v>
      </c>
      <c r="D274" s="29" t="s">
        <v>104</v>
      </c>
      <c r="E274" s="29" t="s">
        <v>105</v>
      </c>
      <c r="F274" s="29" t="s">
        <v>106</v>
      </c>
      <c r="G274" s="29" t="s">
        <v>104</v>
      </c>
      <c r="H274" s="29" t="s">
        <v>106</v>
      </c>
      <c r="I274" s="31" t="s">
        <v>107</v>
      </c>
      <c r="J274" s="33">
        <v>2005</v>
      </c>
      <c r="K274" s="29" t="s">
        <v>104</v>
      </c>
      <c r="L274" s="29" t="s">
        <v>107</v>
      </c>
      <c r="M274" s="33">
        <v>2005</v>
      </c>
      <c r="N274" s="29" t="s">
        <v>109</v>
      </c>
      <c r="O274" s="29" t="s">
        <v>184</v>
      </c>
      <c r="P274" s="29" t="s">
        <v>104</v>
      </c>
      <c r="Q274" s="29" t="s">
        <v>104</v>
      </c>
      <c r="R274" s="32" t="s">
        <v>114</v>
      </c>
      <c r="S274" s="29" t="s">
        <v>106</v>
      </c>
      <c r="T274" t="str">
        <f>IF((OR(E274="Lead",E274="", E274="Unknown")),"Yes","No")</f>
        <v>No</v>
      </c>
      <c r="U274" t="str">
        <f>IF((OR(G274="Lead")),"Lead",IF((OR(K274="Lead")),"Lead",IF((OR((AND(G274="Galvanized Steel",F274="Yes")),(AND(G274="Galvanized Steel",F274="Unknown")),(AND(G274="Galvanized Steel",F274="")))),"GRR",IF((OR((AND(K274="Galvanized Steel",F274="Yes")),(AND(K274="Galvanized Steel",F274="Unknown")),(AND(K274="Galvanized Steel",F274="")))),"GRR",IF((OR((AND(K274="Galvanized Steel",H274="Yes")),(AND(K274="Galvanized Steel",H274="Unknown")),(AND(H274="Galvanized Steel",F274="")))),"GRR",IF((OR(G274="",G274="Unknown")),"Unknown",IF((OR(K274="",K274="Unknown")),"Unknown","Non-Lead")))))))</f>
        <v>Non-Lead</v>
      </c>
      <c r="V274" t="str">
        <f>IF((AND(N274="Single Family",U274="Lead")),"Tier 1",IF((AND(N274="Multi-Family",U274="Lead")),"Tier 2",IF(U274="GRR","Tier 3",IF(OR((AND(N274="Single Family",R274="Before 1989",OR(P274="Copper",Q274="Copper"))),(AND(N274="Single Family",OR(P274="Copper Pipe with Lead Solder",Q274="Copper Pipe with Lead Solder")))),"Tier 4","Tier 5"))))</f>
        <v>Tier 5</v>
      </c>
      <c r="W274" t="str">
        <f>IF((OR(U274="Lead",U274="GRR")),"Yes","No")</f>
        <v>No</v>
      </c>
      <c r="X274" t="str">
        <f>IF((OR(U274="Lead",U274="GRR")),"Yes",IF((OR(E274="Yes",E274="",E274="Unknown")),"Yes","No"))</f>
        <v>No</v>
      </c>
      <c r="Y274" t="str">
        <f>IF(X274="Yes", "Yes", "No")</f>
        <v>No</v>
      </c>
      <c r="Z274" s="29" t="s">
        <v>939</v>
      </c>
    </row>
    <row r="275" spans="1:26" ht="15.75" customHeight="1">
      <c r="A275" s="29" t="s">
        <v>101</v>
      </c>
      <c r="B275" s="30" t="s">
        <v>658</v>
      </c>
      <c r="C275" s="29" t="s">
        <v>659</v>
      </c>
      <c r="D275" s="29" t="s">
        <v>104</v>
      </c>
      <c r="E275" s="29" t="s">
        <v>105</v>
      </c>
      <c r="F275" s="29" t="s">
        <v>106</v>
      </c>
      <c r="G275" s="29" t="s">
        <v>104</v>
      </c>
      <c r="H275" s="29" t="s">
        <v>106</v>
      </c>
      <c r="I275" s="31" t="s">
        <v>107</v>
      </c>
      <c r="J275" s="33">
        <v>2008</v>
      </c>
      <c r="K275" s="29" t="s">
        <v>104</v>
      </c>
      <c r="L275" s="29" t="s">
        <v>127</v>
      </c>
      <c r="M275" s="33">
        <v>2008</v>
      </c>
      <c r="N275" s="29" t="s">
        <v>109</v>
      </c>
      <c r="O275" s="29" t="s">
        <v>106</v>
      </c>
      <c r="P275" s="29" t="s">
        <v>162</v>
      </c>
      <c r="Q275" s="29" t="s">
        <v>118</v>
      </c>
      <c r="R275" s="32" t="s">
        <v>114</v>
      </c>
      <c r="S275" s="29" t="s">
        <v>184</v>
      </c>
      <c r="T275" t="str">
        <f>IF((OR(E275="Lead",E275="", E275="Unknown")),"Yes","No")</f>
        <v>No</v>
      </c>
      <c r="U275" t="str">
        <f>IF((OR(G275="Lead")),"Lead",IF((OR(K275="Lead")),"Lead",IF((OR((AND(G275="Galvanized Steel",F275="Yes")),(AND(G275="Galvanized Steel",F275="Unknown")),(AND(G275="Galvanized Steel",F275="")))),"GRR",IF((OR((AND(K275="Galvanized Steel",F275="Yes")),(AND(K275="Galvanized Steel",F275="Unknown")),(AND(K275="Galvanized Steel",F275="")))),"GRR",IF((OR((AND(K275="Galvanized Steel",H275="Yes")),(AND(K275="Galvanized Steel",H275="Unknown")),(AND(H275="Galvanized Steel",F275="")))),"GRR",IF((OR(G275="",G275="Unknown")),"Unknown",IF((OR(K275="",K275="Unknown")),"Unknown","Non-Lead")))))))</f>
        <v>Non-Lead</v>
      </c>
      <c r="V275" t="str">
        <f>IF((AND(N275="Single Family",U275="Lead")),"Tier 1",IF((AND(N275="Multi-Family",U275="Lead")),"Tier 2",IF(U275="GRR","Tier 3",IF(OR((AND(N275="Single Family",R275="Before 1989",OR(P275="Copper",Q275="Copper"))),(AND(N275="Single Family",OR(P275="Copper Pipe with Lead Solder",Q275="Copper Pipe with Lead Solder")))),"Tier 4","Tier 5"))))</f>
        <v>Tier 4</v>
      </c>
      <c r="W275" t="str">
        <f>IF((OR(U275="Lead",U275="GRR")),"Yes","No")</f>
        <v>No</v>
      </c>
      <c r="X275" t="str">
        <f>IF((OR(U275="Lead",U275="GRR")),"Yes",IF((OR(E275="Yes",E275="",E275="Unknown")),"Yes","No"))</f>
        <v>No</v>
      </c>
      <c r="Y275" t="str">
        <f>IF(X275="Yes", "Yes", "No")</f>
        <v>No</v>
      </c>
      <c r="Z275" s="29" t="s">
        <v>939</v>
      </c>
    </row>
    <row r="276" spans="1:26" ht="15.75" customHeight="1">
      <c r="A276" s="29" t="s">
        <v>101</v>
      </c>
      <c r="B276" s="30" t="s">
        <v>660</v>
      </c>
      <c r="C276" s="29" t="s">
        <v>661</v>
      </c>
      <c r="D276" s="29" t="s">
        <v>104</v>
      </c>
      <c r="E276" s="29" t="s">
        <v>105</v>
      </c>
      <c r="F276" s="29" t="s">
        <v>106</v>
      </c>
      <c r="G276" s="29" t="s">
        <v>104</v>
      </c>
      <c r="H276" s="29" t="s">
        <v>106</v>
      </c>
      <c r="I276" s="31" t="s">
        <v>107</v>
      </c>
      <c r="J276" s="33">
        <v>2005</v>
      </c>
      <c r="K276" s="29" t="s">
        <v>104</v>
      </c>
      <c r="L276" s="29" t="s">
        <v>107</v>
      </c>
      <c r="M276" s="33">
        <v>2005</v>
      </c>
      <c r="N276" s="29" t="s">
        <v>109</v>
      </c>
      <c r="O276" s="29" t="s">
        <v>106</v>
      </c>
      <c r="P276" s="29" t="s">
        <v>104</v>
      </c>
      <c r="Q276" s="29" t="s">
        <v>104</v>
      </c>
      <c r="R276" s="32" t="s">
        <v>119</v>
      </c>
      <c r="S276" s="29" t="s">
        <v>106</v>
      </c>
      <c r="T276" t="str">
        <f>IF((OR(E276="Lead",E276="", E276="Unknown")),"Yes","No")</f>
        <v>No</v>
      </c>
      <c r="U276" t="str">
        <f>IF((OR(G276="Lead")),"Lead",IF((OR(K276="Lead")),"Lead",IF((OR((AND(G276="Galvanized Steel",F276="Yes")),(AND(G276="Galvanized Steel",F276="Unknown")),(AND(G276="Galvanized Steel",F276="")))),"GRR",IF((OR((AND(K276="Galvanized Steel",F276="Yes")),(AND(K276="Galvanized Steel",F276="Unknown")),(AND(K276="Galvanized Steel",F276="")))),"GRR",IF((OR((AND(K276="Galvanized Steel",H276="Yes")),(AND(K276="Galvanized Steel",H276="Unknown")),(AND(H276="Galvanized Steel",F276="")))),"GRR",IF((OR(G276="",G276="Unknown")),"Unknown",IF((OR(K276="",K276="Unknown")),"Unknown","Non-Lead")))))))</f>
        <v>Non-Lead</v>
      </c>
      <c r="V276" t="str">
        <f>IF((AND(N276="Single Family",U276="Lead")),"Tier 1",IF((AND(N276="Multi-Family",U276="Lead")),"Tier 2",IF(U276="GRR","Tier 3",IF(OR((AND(N276="Single Family",R276="Before 1989",OR(P276="Copper",Q276="Copper"))),(AND(N276="Single Family",OR(P276="Copper Pipe with Lead Solder",Q276="Copper Pipe with Lead Solder")))),"Tier 4","Tier 5"))))</f>
        <v>Tier 5</v>
      </c>
      <c r="W276" t="str">
        <f>IF((OR(U276="Lead",U276="GRR")),"Yes","No")</f>
        <v>No</v>
      </c>
      <c r="X276" t="str">
        <f>IF((OR(U276="Lead",U276="GRR")),"Yes",IF((OR(E276="Yes",E276="",E276="Unknown")),"Yes","No"))</f>
        <v>No</v>
      </c>
      <c r="Y276" t="str">
        <f>IF(X276="Yes", "Yes", "No")</f>
        <v>No</v>
      </c>
      <c r="Z276" s="29" t="s">
        <v>939</v>
      </c>
    </row>
    <row r="277" spans="1:26" ht="15.75" customHeight="1">
      <c r="A277" s="29" t="s">
        <v>101</v>
      </c>
      <c r="B277" s="30" t="s">
        <v>662</v>
      </c>
      <c r="C277" s="29" t="s">
        <v>663</v>
      </c>
      <c r="D277" s="29" t="s">
        <v>104</v>
      </c>
      <c r="E277" s="29" t="s">
        <v>105</v>
      </c>
      <c r="F277" s="29" t="s">
        <v>106</v>
      </c>
      <c r="G277" s="29" t="s">
        <v>104</v>
      </c>
      <c r="H277" s="29" t="s">
        <v>106</v>
      </c>
      <c r="I277" s="31" t="s">
        <v>107</v>
      </c>
      <c r="J277" s="6" t="s">
        <v>108</v>
      </c>
      <c r="K277" s="29" t="s">
        <v>104</v>
      </c>
      <c r="L277" s="29" t="s">
        <v>107</v>
      </c>
      <c r="M277" s="6" t="s">
        <v>108</v>
      </c>
      <c r="N277" s="29" t="s">
        <v>109</v>
      </c>
      <c r="O277" s="29" t="s">
        <v>108</v>
      </c>
      <c r="P277" s="29" t="s">
        <v>108</v>
      </c>
      <c r="Q277" s="29" t="s">
        <v>108</v>
      </c>
      <c r="R277" s="32" t="s">
        <v>108</v>
      </c>
      <c r="S277" s="29" t="s">
        <v>106</v>
      </c>
      <c r="T277" t="str">
        <f>IF((OR(E277="Lead",E277="", E277="Unknown")),"Yes","No")</f>
        <v>No</v>
      </c>
      <c r="U277" t="str">
        <f>IF((OR(G277="Lead")),"Lead",IF((OR(K277="Lead")),"Lead",IF((OR((AND(G277="Galvanized Steel",F277="Yes")),(AND(G277="Galvanized Steel",F277="Unknown")),(AND(G277="Galvanized Steel",F277="")))),"GRR",IF((OR((AND(K277="Galvanized Steel",F277="Yes")),(AND(K277="Galvanized Steel",F277="Unknown")),(AND(K277="Galvanized Steel",F277="")))),"GRR",IF((OR((AND(K277="Galvanized Steel",H277="Yes")),(AND(K277="Galvanized Steel",H277="Unknown")),(AND(H277="Galvanized Steel",F277="")))),"GRR",IF((OR(G277="",G277="Unknown")),"Unknown",IF((OR(K277="",K277="Unknown")),"Unknown","Non-Lead")))))))</f>
        <v>Non-Lead</v>
      </c>
      <c r="V277" t="str">
        <f>IF((AND(N277="Single Family",U277="Lead")),"Tier 1",IF((AND(N277="Multi-Family",U277="Lead")),"Tier 2",IF(U277="GRR","Tier 3",IF(OR((AND(N277="Single Family",R277="Before 1989",OR(P277="Copper",Q277="Copper"))),(AND(N277="Single Family",OR(P277="Copper Pipe with Lead Solder",Q277="Copper Pipe with Lead Solder")))),"Tier 4","Tier 5"))))</f>
        <v>Tier 5</v>
      </c>
      <c r="W277" t="str">
        <f>IF((OR(U277="Lead",U277="GRR")),"Yes","No")</f>
        <v>No</v>
      </c>
      <c r="X277" t="str">
        <f>IF((OR(U277="Lead",U277="GRR")),"Yes",IF((OR(E277="Yes",E277="",E277="Unknown")),"Yes","No"))</f>
        <v>No</v>
      </c>
      <c r="Y277" t="str">
        <f>IF(X277="Yes", "Yes", "No")</f>
        <v>No</v>
      </c>
      <c r="Z277" s="29" t="s">
        <v>939</v>
      </c>
    </row>
    <row r="278" spans="1:26" ht="15.75" customHeight="1">
      <c r="A278" s="29" t="s">
        <v>101</v>
      </c>
      <c r="B278" s="30" t="s">
        <v>664</v>
      </c>
      <c r="C278" s="29" t="s">
        <v>645</v>
      </c>
      <c r="D278" s="29" t="s">
        <v>104</v>
      </c>
      <c r="E278" s="29" t="s">
        <v>105</v>
      </c>
      <c r="F278" s="29" t="s">
        <v>106</v>
      </c>
      <c r="G278" s="29" t="s">
        <v>104</v>
      </c>
      <c r="H278" s="29" t="s">
        <v>106</v>
      </c>
      <c r="I278" s="31" t="s">
        <v>107</v>
      </c>
      <c r="J278" s="6" t="s">
        <v>108</v>
      </c>
      <c r="K278" s="29" t="s">
        <v>104</v>
      </c>
      <c r="L278" s="29" t="s">
        <v>107</v>
      </c>
      <c r="M278" s="6" t="s">
        <v>108</v>
      </c>
      <c r="N278" s="29" t="s">
        <v>109</v>
      </c>
      <c r="O278" s="29" t="s">
        <v>108</v>
      </c>
      <c r="P278" s="29" t="s">
        <v>108</v>
      </c>
      <c r="Q278" s="29" t="s">
        <v>108</v>
      </c>
      <c r="R278" s="32" t="s">
        <v>108</v>
      </c>
      <c r="S278" s="29" t="s">
        <v>106</v>
      </c>
      <c r="T278" t="str">
        <f>IF((OR(E278="Lead",E278="", E278="Unknown")),"Yes","No")</f>
        <v>No</v>
      </c>
      <c r="U278" t="str">
        <f>IF((OR(G278="Lead")),"Lead",IF((OR(K278="Lead")),"Lead",IF((OR((AND(G278="Galvanized Steel",F278="Yes")),(AND(G278="Galvanized Steel",F278="Unknown")),(AND(G278="Galvanized Steel",F278="")))),"GRR",IF((OR((AND(K278="Galvanized Steel",F278="Yes")),(AND(K278="Galvanized Steel",F278="Unknown")),(AND(K278="Galvanized Steel",F278="")))),"GRR",IF((OR((AND(K278="Galvanized Steel",H278="Yes")),(AND(K278="Galvanized Steel",H278="Unknown")),(AND(H278="Galvanized Steel",F278="")))),"GRR",IF((OR(G278="",G278="Unknown")),"Unknown",IF((OR(K278="",K278="Unknown")),"Unknown","Non-Lead")))))))</f>
        <v>Non-Lead</v>
      </c>
      <c r="V278" t="str">
        <f>IF((AND(N278="Single Family",U278="Lead")),"Tier 1",IF((AND(N278="Multi-Family",U278="Lead")),"Tier 2",IF(U278="GRR","Tier 3",IF(OR((AND(N278="Single Family",R278="Before 1989",OR(P278="Copper",Q278="Copper"))),(AND(N278="Single Family",OR(P278="Copper Pipe with Lead Solder",Q278="Copper Pipe with Lead Solder")))),"Tier 4","Tier 5"))))</f>
        <v>Tier 5</v>
      </c>
      <c r="W278" t="str">
        <f>IF((OR(U278="Lead",U278="GRR")),"Yes","No")</f>
        <v>No</v>
      </c>
      <c r="X278" t="str">
        <f>IF((OR(U278="Lead",U278="GRR")),"Yes",IF((OR(E278="Yes",E278="",E278="Unknown")),"Yes","No"))</f>
        <v>No</v>
      </c>
      <c r="Y278" t="str">
        <f>IF(X278="Yes", "Yes", "No")</f>
        <v>No</v>
      </c>
      <c r="Z278" s="29" t="s">
        <v>939</v>
      </c>
    </row>
    <row r="279" spans="1:26" ht="15.75" customHeight="1">
      <c r="A279" s="29" t="s">
        <v>101</v>
      </c>
      <c r="B279" s="30" t="s">
        <v>665</v>
      </c>
      <c r="C279" s="29" t="s">
        <v>666</v>
      </c>
      <c r="D279" s="29" t="s">
        <v>104</v>
      </c>
      <c r="E279" s="29" t="s">
        <v>105</v>
      </c>
      <c r="F279" s="29" t="s">
        <v>106</v>
      </c>
      <c r="G279" s="29" t="s">
        <v>104</v>
      </c>
      <c r="H279" s="29" t="s">
        <v>106</v>
      </c>
      <c r="I279" s="31" t="s">
        <v>107</v>
      </c>
      <c r="J279" s="6" t="s">
        <v>108</v>
      </c>
      <c r="K279" s="29" t="s">
        <v>104</v>
      </c>
      <c r="L279" s="29" t="s">
        <v>107</v>
      </c>
      <c r="M279" s="6" t="s">
        <v>108</v>
      </c>
      <c r="N279" s="29" t="s">
        <v>109</v>
      </c>
      <c r="O279" s="29" t="s">
        <v>108</v>
      </c>
      <c r="P279" s="29" t="s">
        <v>108</v>
      </c>
      <c r="Q279" s="29" t="s">
        <v>108</v>
      </c>
      <c r="R279" s="32" t="s">
        <v>108</v>
      </c>
      <c r="S279" s="29" t="s">
        <v>106</v>
      </c>
      <c r="T279" t="str">
        <f>IF((OR(E279="Lead",E279="", E279="Unknown")),"Yes","No")</f>
        <v>No</v>
      </c>
      <c r="U279" t="str">
        <f>IF((OR(G279="Lead")),"Lead",IF((OR(K279="Lead")),"Lead",IF((OR((AND(G279="Galvanized Steel",F279="Yes")),(AND(G279="Galvanized Steel",F279="Unknown")),(AND(G279="Galvanized Steel",F279="")))),"GRR",IF((OR((AND(K279="Galvanized Steel",F279="Yes")),(AND(K279="Galvanized Steel",F279="Unknown")),(AND(K279="Galvanized Steel",F279="")))),"GRR",IF((OR((AND(K279="Galvanized Steel",H279="Yes")),(AND(K279="Galvanized Steel",H279="Unknown")),(AND(H279="Galvanized Steel",F279="")))),"GRR",IF((OR(G279="",G279="Unknown")),"Unknown",IF((OR(K279="",K279="Unknown")),"Unknown","Non-Lead")))))))</f>
        <v>Non-Lead</v>
      </c>
      <c r="V279" t="str">
        <f>IF((AND(N279="Single Family",U279="Lead")),"Tier 1",IF((AND(N279="Multi-Family",U279="Lead")),"Tier 2",IF(U279="GRR","Tier 3",IF(OR((AND(N279="Single Family",R279="Before 1989",OR(P279="Copper",Q279="Copper"))),(AND(N279="Single Family",OR(P279="Copper Pipe with Lead Solder",Q279="Copper Pipe with Lead Solder")))),"Tier 4","Tier 5"))))</f>
        <v>Tier 5</v>
      </c>
      <c r="W279" t="str">
        <f>IF((OR(U279="Lead",U279="GRR")),"Yes","No")</f>
        <v>No</v>
      </c>
      <c r="X279" t="str">
        <f>IF((OR(U279="Lead",U279="GRR")),"Yes",IF((OR(E279="Yes",E279="",E279="Unknown")),"Yes","No"))</f>
        <v>No</v>
      </c>
      <c r="Y279" t="str">
        <f>IF(X279="Yes", "Yes", "No")</f>
        <v>No</v>
      </c>
      <c r="Z279" s="29" t="s">
        <v>939</v>
      </c>
    </row>
    <row r="280" spans="1:26" ht="15.75" customHeight="1">
      <c r="A280" s="29" t="s">
        <v>101</v>
      </c>
      <c r="B280" s="30" t="s">
        <v>667</v>
      </c>
      <c r="C280" s="29" t="s">
        <v>668</v>
      </c>
      <c r="D280" s="29" t="s">
        <v>104</v>
      </c>
      <c r="E280" s="29" t="s">
        <v>105</v>
      </c>
      <c r="F280" s="29" t="s">
        <v>106</v>
      </c>
      <c r="G280" s="29" t="s">
        <v>104</v>
      </c>
      <c r="H280" s="29" t="s">
        <v>106</v>
      </c>
      <c r="I280" s="31" t="s">
        <v>107</v>
      </c>
      <c r="J280" s="33">
        <v>2005</v>
      </c>
      <c r="K280" s="29" t="s">
        <v>104</v>
      </c>
      <c r="L280" s="29" t="s">
        <v>107</v>
      </c>
      <c r="M280" s="33">
        <v>2005</v>
      </c>
      <c r="N280" s="29" t="s">
        <v>109</v>
      </c>
      <c r="O280" s="29" t="s">
        <v>106</v>
      </c>
      <c r="P280" s="29" t="s">
        <v>104</v>
      </c>
      <c r="Q280" s="29" t="s">
        <v>104</v>
      </c>
      <c r="R280" s="32" t="s">
        <v>114</v>
      </c>
      <c r="S280" s="29" t="s">
        <v>106</v>
      </c>
      <c r="T280" t="str">
        <f>IF((OR(E280="Lead",E280="", E280="Unknown")),"Yes","No")</f>
        <v>No</v>
      </c>
      <c r="U280" t="str">
        <f>IF((OR(G280="Lead")),"Lead",IF((OR(K280="Lead")),"Lead",IF((OR((AND(G280="Galvanized Steel",F280="Yes")),(AND(G280="Galvanized Steel",F280="Unknown")),(AND(G280="Galvanized Steel",F280="")))),"GRR",IF((OR((AND(K280="Galvanized Steel",F280="Yes")),(AND(K280="Galvanized Steel",F280="Unknown")),(AND(K280="Galvanized Steel",F280="")))),"GRR",IF((OR((AND(K280="Galvanized Steel",H280="Yes")),(AND(K280="Galvanized Steel",H280="Unknown")),(AND(H280="Galvanized Steel",F280="")))),"GRR",IF((OR(G280="",G280="Unknown")),"Unknown",IF((OR(K280="",K280="Unknown")),"Unknown","Non-Lead")))))))</f>
        <v>Non-Lead</v>
      </c>
      <c r="V280" t="str">
        <f>IF((AND(N280="Single Family",U280="Lead")),"Tier 1",IF((AND(N280="Multi-Family",U280="Lead")),"Tier 2",IF(U280="GRR","Tier 3",IF(OR((AND(N280="Single Family",R280="Before 1989",OR(P280="Copper",Q280="Copper"))),(AND(N280="Single Family",OR(P280="Copper Pipe with Lead Solder",Q280="Copper Pipe with Lead Solder")))),"Tier 4","Tier 5"))))</f>
        <v>Tier 5</v>
      </c>
      <c r="W280" t="str">
        <f>IF((OR(U280="Lead",U280="GRR")),"Yes","No")</f>
        <v>No</v>
      </c>
      <c r="X280" t="str">
        <f>IF((OR(U280="Lead",U280="GRR")),"Yes",IF((OR(E280="Yes",E280="",E280="Unknown")),"Yes","No"))</f>
        <v>No</v>
      </c>
      <c r="Y280" t="str">
        <f>IF(X280="Yes", "Yes", "No")</f>
        <v>No</v>
      </c>
      <c r="Z280" s="29" t="s">
        <v>939</v>
      </c>
    </row>
    <row r="281" spans="1:26" ht="15.75" customHeight="1">
      <c r="A281" s="29" t="s">
        <v>101</v>
      </c>
      <c r="B281" s="30" t="s">
        <v>669</v>
      </c>
      <c r="C281" s="29" t="s">
        <v>670</v>
      </c>
      <c r="D281" s="29" t="s">
        <v>104</v>
      </c>
      <c r="E281" s="29" t="s">
        <v>105</v>
      </c>
      <c r="F281" s="29" t="s">
        <v>106</v>
      </c>
      <c r="G281" s="29" t="s">
        <v>104</v>
      </c>
      <c r="H281" s="29" t="s">
        <v>106</v>
      </c>
      <c r="I281" s="31" t="s">
        <v>107</v>
      </c>
      <c r="J281" s="6" t="s">
        <v>108</v>
      </c>
      <c r="K281" s="29" t="s">
        <v>104</v>
      </c>
      <c r="L281" s="29" t="s">
        <v>107</v>
      </c>
      <c r="M281" s="6" t="s">
        <v>108</v>
      </c>
      <c r="N281" s="29" t="s">
        <v>109</v>
      </c>
      <c r="O281" s="29" t="s">
        <v>108</v>
      </c>
      <c r="P281" s="29" t="s">
        <v>108</v>
      </c>
      <c r="Q281" s="29" t="s">
        <v>108</v>
      </c>
      <c r="R281" s="32" t="s">
        <v>108</v>
      </c>
      <c r="S281" s="29" t="s">
        <v>106</v>
      </c>
      <c r="T281" t="str">
        <f>IF((OR(E281="Lead",E281="", E281="Unknown")),"Yes","No")</f>
        <v>No</v>
      </c>
      <c r="U281" t="str">
        <f>IF((OR(G281="Lead")),"Lead",IF((OR(K281="Lead")),"Lead",IF((OR((AND(G281="Galvanized Steel",F281="Yes")),(AND(G281="Galvanized Steel",F281="Unknown")),(AND(G281="Galvanized Steel",F281="")))),"GRR",IF((OR((AND(K281="Galvanized Steel",F281="Yes")),(AND(K281="Galvanized Steel",F281="Unknown")),(AND(K281="Galvanized Steel",F281="")))),"GRR",IF((OR((AND(K281="Galvanized Steel",H281="Yes")),(AND(K281="Galvanized Steel",H281="Unknown")),(AND(H281="Galvanized Steel",F281="")))),"GRR",IF((OR(G281="",G281="Unknown")),"Unknown",IF((OR(K281="",K281="Unknown")),"Unknown","Non-Lead")))))))</f>
        <v>Non-Lead</v>
      </c>
      <c r="V281" t="str">
        <f>IF((AND(N281="Single Family",U281="Lead")),"Tier 1",IF((AND(N281="Multi-Family",U281="Lead")),"Tier 2",IF(U281="GRR","Tier 3",IF(OR((AND(N281="Single Family",R281="Before 1989",OR(P281="Copper",Q281="Copper"))),(AND(N281="Single Family",OR(P281="Copper Pipe with Lead Solder",Q281="Copper Pipe with Lead Solder")))),"Tier 4","Tier 5"))))</f>
        <v>Tier 5</v>
      </c>
      <c r="W281" t="str">
        <f>IF((OR(U281="Lead",U281="GRR")),"Yes","No")</f>
        <v>No</v>
      </c>
      <c r="X281" t="str">
        <f>IF((OR(U281="Lead",U281="GRR")),"Yes",IF((OR(E281="Yes",E281="",E281="Unknown")),"Yes","No"))</f>
        <v>No</v>
      </c>
      <c r="Y281" t="str">
        <f>IF(X281="Yes", "Yes", "No")</f>
        <v>No</v>
      </c>
      <c r="Z281" s="29" t="s">
        <v>939</v>
      </c>
    </row>
    <row r="282" spans="1:26" ht="15.75" customHeight="1">
      <c r="A282" s="29" t="s">
        <v>101</v>
      </c>
      <c r="B282" s="30" t="s">
        <v>671</v>
      </c>
      <c r="C282" s="29" t="s">
        <v>672</v>
      </c>
      <c r="D282" s="29" t="s">
        <v>104</v>
      </c>
      <c r="E282" s="29" t="s">
        <v>105</v>
      </c>
      <c r="F282" s="29" t="s">
        <v>106</v>
      </c>
      <c r="G282" s="29" t="s">
        <v>104</v>
      </c>
      <c r="H282" s="29" t="s">
        <v>106</v>
      </c>
      <c r="I282" s="31" t="s">
        <v>107</v>
      </c>
      <c r="J282" s="6" t="s">
        <v>108</v>
      </c>
      <c r="K282" s="29" t="s">
        <v>104</v>
      </c>
      <c r="L282" s="29" t="s">
        <v>107</v>
      </c>
      <c r="M282" s="6" t="s">
        <v>108</v>
      </c>
      <c r="N282" s="29" t="s">
        <v>132</v>
      </c>
      <c r="O282" s="29" t="s">
        <v>106</v>
      </c>
      <c r="P282" s="29" t="s">
        <v>234</v>
      </c>
      <c r="Q282" s="29" t="s">
        <v>234</v>
      </c>
      <c r="R282" s="32" t="s">
        <v>108</v>
      </c>
      <c r="S282" s="29" t="s">
        <v>106</v>
      </c>
      <c r="T282" t="str">
        <f>IF((OR(E282="Lead",E282="", E282="Unknown")),"Yes","No")</f>
        <v>No</v>
      </c>
      <c r="U282" t="str">
        <f>IF((OR(G282="Lead")),"Lead",IF((OR(K282="Lead")),"Lead",IF((OR((AND(G282="Galvanized Steel",F282="Yes")),(AND(G282="Galvanized Steel",F282="Unknown")),(AND(G282="Galvanized Steel",F282="")))),"GRR",IF((OR((AND(K282="Galvanized Steel",F282="Yes")),(AND(K282="Galvanized Steel",F282="Unknown")),(AND(K282="Galvanized Steel",F282="")))),"GRR",IF((OR((AND(K282="Galvanized Steel",H282="Yes")),(AND(K282="Galvanized Steel",H282="Unknown")),(AND(H282="Galvanized Steel",F282="")))),"GRR",IF((OR(G282="",G282="Unknown")),"Unknown",IF((OR(K282="",K282="Unknown")),"Unknown","Non-Lead")))))))</f>
        <v>Non-Lead</v>
      </c>
      <c r="V282" t="str">
        <f>IF((AND(N282="Single Family",U282="Lead")),"Tier 1",IF((AND(N282="Multi-Family",U282="Lead")),"Tier 2",IF(U282="GRR","Tier 3",IF(OR((AND(N282="Single Family",R282="Before 1989",OR(P282="Copper",Q282="Copper"))),(AND(N282="Single Family",OR(P282="Copper Pipe with Lead Solder",Q282="Copper Pipe with Lead Solder")))),"Tier 4","Tier 5"))))</f>
        <v>Tier 5</v>
      </c>
      <c r="W282" t="str">
        <f>IF((OR(U282="Lead",U282="GRR")),"Yes","No")</f>
        <v>No</v>
      </c>
      <c r="X282" t="str">
        <f>IF((OR(U282="Lead",U282="GRR")),"Yes",IF((OR(E282="Yes",E282="",E282="Unknown")),"Yes","No"))</f>
        <v>No</v>
      </c>
      <c r="Y282" t="str">
        <f>IF(X282="Yes", "Yes", "No")</f>
        <v>No</v>
      </c>
      <c r="Z282" s="29" t="s">
        <v>939</v>
      </c>
    </row>
    <row r="283" spans="1:26" ht="15.75" customHeight="1">
      <c r="A283" s="29" t="s">
        <v>101</v>
      </c>
      <c r="B283" s="30" t="s">
        <v>673</v>
      </c>
      <c r="C283" s="29" t="s">
        <v>674</v>
      </c>
      <c r="D283" s="29" t="s">
        <v>104</v>
      </c>
      <c r="E283" s="29" t="s">
        <v>105</v>
      </c>
      <c r="F283" s="29" t="s">
        <v>106</v>
      </c>
      <c r="G283" s="29" t="s">
        <v>104</v>
      </c>
      <c r="H283" s="29" t="s">
        <v>106</v>
      </c>
      <c r="I283" s="31" t="s">
        <v>107</v>
      </c>
      <c r="J283" s="6" t="s">
        <v>108</v>
      </c>
      <c r="K283" s="29" t="s">
        <v>104</v>
      </c>
      <c r="L283" s="29" t="s">
        <v>107</v>
      </c>
      <c r="M283" s="6" t="s">
        <v>108</v>
      </c>
      <c r="N283" s="29" t="s">
        <v>109</v>
      </c>
      <c r="O283" s="29" t="s">
        <v>108</v>
      </c>
      <c r="P283" s="29" t="s">
        <v>108</v>
      </c>
      <c r="Q283" s="29" t="s">
        <v>108</v>
      </c>
      <c r="R283" s="32" t="s">
        <v>108</v>
      </c>
      <c r="S283" s="29" t="s">
        <v>106</v>
      </c>
      <c r="T283" t="str">
        <f>IF((OR(E283="Lead",E283="", E283="Unknown")),"Yes","No")</f>
        <v>No</v>
      </c>
      <c r="U283" t="str">
        <f>IF((OR(G283="Lead")),"Lead",IF((OR(K283="Lead")),"Lead",IF((OR((AND(G283="Galvanized Steel",F283="Yes")),(AND(G283="Galvanized Steel",F283="Unknown")),(AND(G283="Galvanized Steel",F283="")))),"GRR",IF((OR((AND(K283="Galvanized Steel",F283="Yes")),(AND(K283="Galvanized Steel",F283="Unknown")),(AND(K283="Galvanized Steel",F283="")))),"GRR",IF((OR((AND(K283="Galvanized Steel",H283="Yes")),(AND(K283="Galvanized Steel",H283="Unknown")),(AND(H283="Galvanized Steel",F283="")))),"GRR",IF((OR(G283="",G283="Unknown")),"Unknown",IF((OR(K283="",K283="Unknown")),"Unknown","Non-Lead")))))))</f>
        <v>Non-Lead</v>
      </c>
      <c r="V283" t="str">
        <f>IF((AND(N283="Single Family",U283="Lead")),"Tier 1",IF((AND(N283="Multi-Family",U283="Lead")),"Tier 2",IF(U283="GRR","Tier 3",IF(OR((AND(N283="Single Family",R283="Before 1989",OR(P283="Copper",Q283="Copper"))),(AND(N283="Single Family",OR(P283="Copper Pipe with Lead Solder",Q283="Copper Pipe with Lead Solder")))),"Tier 4","Tier 5"))))</f>
        <v>Tier 5</v>
      </c>
      <c r="W283" t="str">
        <f>IF((OR(U283="Lead",U283="GRR")),"Yes","No")</f>
        <v>No</v>
      </c>
      <c r="X283" t="str">
        <f>IF((OR(U283="Lead",U283="GRR")),"Yes",IF((OR(E283="Yes",E283="",E283="Unknown")),"Yes","No"))</f>
        <v>No</v>
      </c>
      <c r="Y283" t="str">
        <f>IF(X283="Yes", "Yes", "No")</f>
        <v>No</v>
      </c>
      <c r="Z283" s="29" t="s">
        <v>939</v>
      </c>
    </row>
    <row r="284" spans="1:26" ht="15.75" customHeight="1">
      <c r="A284" s="29" t="s">
        <v>101</v>
      </c>
      <c r="B284" s="30" t="s">
        <v>675</v>
      </c>
      <c r="C284" s="29" t="s">
        <v>676</v>
      </c>
      <c r="D284" s="29" t="s">
        <v>104</v>
      </c>
      <c r="E284" s="29" t="s">
        <v>105</v>
      </c>
      <c r="F284" s="29" t="s">
        <v>106</v>
      </c>
      <c r="G284" s="29" t="s">
        <v>104</v>
      </c>
      <c r="H284" s="29" t="s">
        <v>106</v>
      </c>
      <c r="I284" s="31" t="s">
        <v>107</v>
      </c>
      <c r="J284" s="6" t="s">
        <v>108</v>
      </c>
      <c r="K284" s="29" t="s">
        <v>104</v>
      </c>
      <c r="L284" s="29" t="s">
        <v>107</v>
      </c>
      <c r="M284" s="6" t="s">
        <v>108</v>
      </c>
      <c r="N284" s="29" t="s">
        <v>109</v>
      </c>
      <c r="O284" s="29" t="s">
        <v>108</v>
      </c>
      <c r="P284" s="29" t="s">
        <v>108</v>
      </c>
      <c r="Q284" s="29" t="s">
        <v>108</v>
      </c>
      <c r="R284" s="32" t="s">
        <v>108</v>
      </c>
      <c r="S284" s="29" t="s">
        <v>106</v>
      </c>
      <c r="T284" t="str">
        <f>IF((OR(E284="Lead",E284="", E284="Unknown")),"Yes","No")</f>
        <v>No</v>
      </c>
      <c r="U284" t="str">
        <f>IF((OR(G284="Lead")),"Lead",IF((OR(K284="Lead")),"Lead",IF((OR((AND(G284="Galvanized Steel",F284="Yes")),(AND(G284="Galvanized Steel",F284="Unknown")),(AND(G284="Galvanized Steel",F284="")))),"GRR",IF((OR((AND(K284="Galvanized Steel",F284="Yes")),(AND(K284="Galvanized Steel",F284="Unknown")),(AND(K284="Galvanized Steel",F284="")))),"GRR",IF((OR((AND(K284="Galvanized Steel",H284="Yes")),(AND(K284="Galvanized Steel",H284="Unknown")),(AND(H284="Galvanized Steel",F284="")))),"GRR",IF((OR(G284="",G284="Unknown")),"Unknown",IF((OR(K284="",K284="Unknown")),"Unknown","Non-Lead")))))))</f>
        <v>Non-Lead</v>
      </c>
      <c r="V284" t="str">
        <f>IF((AND(N284="Single Family",U284="Lead")),"Tier 1",IF((AND(N284="Multi-Family",U284="Lead")),"Tier 2",IF(U284="GRR","Tier 3",IF(OR((AND(N284="Single Family",R284="Before 1989",OR(P284="Copper",Q284="Copper"))),(AND(N284="Single Family",OR(P284="Copper Pipe with Lead Solder",Q284="Copper Pipe with Lead Solder")))),"Tier 4","Tier 5"))))</f>
        <v>Tier 5</v>
      </c>
      <c r="W284" t="str">
        <f>IF((OR(U284="Lead",U284="GRR")),"Yes","No")</f>
        <v>No</v>
      </c>
      <c r="X284" t="str">
        <f>IF((OR(U284="Lead",U284="GRR")),"Yes",IF((OR(E284="Yes",E284="",E284="Unknown")),"Yes","No"))</f>
        <v>No</v>
      </c>
      <c r="Y284" t="str">
        <f>IF(X284="Yes", "Yes", "No")</f>
        <v>No</v>
      </c>
      <c r="Z284" s="29" t="s">
        <v>939</v>
      </c>
    </row>
    <row r="285" spans="1:26" ht="15.75" customHeight="1">
      <c r="A285" s="29" t="s">
        <v>101</v>
      </c>
      <c r="B285" s="30" t="s">
        <v>677</v>
      </c>
      <c r="C285" s="29" t="s">
        <v>678</v>
      </c>
      <c r="D285" s="29" t="s">
        <v>104</v>
      </c>
      <c r="E285" s="29" t="s">
        <v>105</v>
      </c>
      <c r="F285" s="29" t="s">
        <v>106</v>
      </c>
      <c r="G285" s="29" t="s">
        <v>104</v>
      </c>
      <c r="H285" s="29" t="s">
        <v>106</v>
      </c>
      <c r="I285" s="31" t="s">
        <v>107</v>
      </c>
      <c r="J285" s="6" t="s">
        <v>108</v>
      </c>
      <c r="K285" s="29" t="s">
        <v>104</v>
      </c>
      <c r="L285" s="29" t="s">
        <v>107</v>
      </c>
      <c r="M285" s="6" t="s">
        <v>108</v>
      </c>
      <c r="N285" s="29" t="s">
        <v>109</v>
      </c>
      <c r="O285" s="29" t="s">
        <v>108</v>
      </c>
      <c r="P285" s="29" t="s">
        <v>108</v>
      </c>
      <c r="Q285" s="29" t="s">
        <v>108</v>
      </c>
      <c r="R285" s="32" t="s">
        <v>108</v>
      </c>
      <c r="S285" s="29" t="s">
        <v>106</v>
      </c>
      <c r="T285" t="str">
        <f>IF((OR(E285="Lead",E285="", E285="Unknown")),"Yes","No")</f>
        <v>No</v>
      </c>
      <c r="U285" t="str">
        <f>IF((OR(G285="Lead")),"Lead",IF((OR(K285="Lead")),"Lead",IF((OR((AND(G285="Galvanized Steel",F285="Yes")),(AND(G285="Galvanized Steel",F285="Unknown")),(AND(G285="Galvanized Steel",F285="")))),"GRR",IF((OR((AND(K285="Galvanized Steel",F285="Yes")),(AND(K285="Galvanized Steel",F285="Unknown")),(AND(K285="Galvanized Steel",F285="")))),"GRR",IF((OR((AND(K285="Galvanized Steel",H285="Yes")),(AND(K285="Galvanized Steel",H285="Unknown")),(AND(H285="Galvanized Steel",F285="")))),"GRR",IF((OR(G285="",G285="Unknown")),"Unknown",IF((OR(K285="",K285="Unknown")),"Unknown","Non-Lead")))))))</f>
        <v>Non-Lead</v>
      </c>
      <c r="V285" t="str">
        <f>IF((AND(N285="Single Family",U285="Lead")),"Tier 1",IF((AND(N285="Multi-Family",U285="Lead")),"Tier 2",IF(U285="GRR","Tier 3",IF(OR((AND(N285="Single Family",R285="Before 1989",OR(P285="Copper",Q285="Copper"))),(AND(N285="Single Family",OR(P285="Copper Pipe with Lead Solder",Q285="Copper Pipe with Lead Solder")))),"Tier 4","Tier 5"))))</f>
        <v>Tier 5</v>
      </c>
      <c r="W285" t="str">
        <f>IF((OR(U285="Lead",U285="GRR")),"Yes","No")</f>
        <v>No</v>
      </c>
      <c r="X285" t="str">
        <f>IF((OR(U285="Lead",U285="GRR")),"Yes",IF((OR(E285="Yes",E285="",E285="Unknown")),"Yes","No"))</f>
        <v>No</v>
      </c>
      <c r="Y285" t="str">
        <f>IF(X285="Yes", "Yes", "No")</f>
        <v>No</v>
      </c>
      <c r="Z285" s="29" t="s">
        <v>939</v>
      </c>
    </row>
    <row r="286" spans="1:26" ht="15.75" customHeight="1">
      <c r="A286" s="29" t="s">
        <v>101</v>
      </c>
      <c r="B286" s="30" t="s">
        <v>679</v>
      </c>
      <c r="C286" s="29" t="s">
        <v>680</v>
      </c>
      <c r="D286" s="29" t="s">
        <v>104</v>
      </c>
      <c r="E286" s="29" t="s">
        <v>105</v>
      </c>
      <c r="F286" s="29" t="s">
        <v>106</v>
      </c>
      <c r="G286" s="29" t="s">
        <v>122</v>
      </c>
      <c r="H286" s="29" t="s">
        <v>106</v>
      </c>
      <c r="I286" s="31" t="s">
        <v>107</v>
      </c>
      <c r="J286" s="6" t="s">
        <v>108</v>
      </c>
      <c r="K286" s="29" t="s">
        <v>122</v>
      </c>
      <c r="L286" s="29" t="s">
        <v>107</v>
      </c>
      <c r="M286" s="6" t="s">
        <v>108</v>
      </c>
      <c r="N286" s="29" t="s">
        <v>109</v>
      </c>
      <c r="O286" s="29" t="s">
        <v>106</v>
      </c>
      <c r="P286" s="29" t="s">
        <v>118</v>
      </c>
      <c r="Q286" s="29" t="s">
        <v>104</v>
      </c>
      <c r="R286" s="32" t="s">
        <v>153</v>
      </c>
      <c r="S286" s="29" t="s">
        <v>106</v>
      </c>
      <c r="T286" t="str">
        <f>IF((OR(E286="Lead",E286="", E286="Unknown")),"Yes","No")</f>
        <v>No</v>
      </c>
      <c r="U286" t="str">
        <f>IF((OR(G286="Lead")),"Lead",IF((OR(K286="Lead")),"Lead",IF((OR((AND(G286="Galvanized Steel",F286="Yes")),(AND(G286="Galvanized Steel",F286="Unknown")),(AND(G286="Galvanized Steel",F286="")))),"GRR",IF((OR((AND(K286="Galvanized Steel",F286="Yes")),(AND(K286="Galvanized Steel",F286="Unknown")),(AND(K286="Galvanized Steel",F286="")))),"GRR",IF((OR((AND(K286="Galvanized Steel",H286="Yes")),(AND(K286="Galvanized Steel",H286="Unknown")),(AND(H286="Galvanized Steel",F286="")))),"GRR",IF((OR(G286="",G286="Unknown")),"Unknown",IF((OR(K286="",K286="Unknown")),"Unknown","Non-Lead")))))))</f>
        <v>Non-Lead</v>
      </c>
      <c r="V286" t="str">
        <f>IF((AND(N286="Single Family",U286="Lead")),"Tier 1",IF((AND(N286="Multi-Family",U286="Lead")),"Tier 2",IF(U286="GRR","Tier 3",IF(OR((AND(N286="Single Family",R286="Before 1989",OR(P286="Copper",Q286="Copper"))),(AND(N286="Single Family",OR(P286="Copper Pipe with Lead Solder",Q286="Copper Pipe with Lead Solder")))),"Tier 4","Tier 5"))))</f>
        <v>Tier 5</v>
      </c>
      <c r="W286" t="str">
        <f>IF((OR(U286="Lead",U286="GRR")),"Yes","No")</f>
        <v>No</v>
      </c>
      <c r="X286" t="str">
        <f>IF((OR(U286="Lead",U286="GRR")),"Yes",IF((OR(E286="Yes",E286="",E286="Unknown")),"Yes","No"))</f>
        <v>No</v>
      </c>
      <c r="Y286" t="str">
        <f>IF(X286="Yes", "Yes", "No")</f>
        <v>No</v>
      </c>
      <c r="Z286" s="29" t="s">
        <v>939</v>
      </c>
    </row>
    <row r="287" spans="1:26" ht="15.75" customHeight="1">
      <c r="A287" s="29" t="s">
        <v>101</v>
      </c>
      <c r="B287" s="30" t="s">
        <v>681</v>
      </c>
      <c r="C287" s="29" t="s">
        <v>682</v>
      </c>
      <c r="D287" s="29" t="s">
        <v>104</v>
      </c>
      <c r="E287" s="29" t="s">
        <v>105</v>
      </c>
      <c r="F287" s="29" t="s">
        <v>106</v>
      </c>
      <c r="G287" s="29" t="s">
        <v>104</v>
      </c>
      <c r="H287" s="29" t="s">
        <v>106</v>
      </c>
      <c r="I287" s="31" t="s">
        <v>107</v>
      </c>
      <c r="J287" s="6" t="s">
        <v>108</v>
      </c>
      <c r="K287" s="29" t="s">
        <v>104</v>
      </c>
      <c r="L287" s="29" t="s">
        <v>107</v>
      </c>
      <c r="M287" s="6" t="s">
        <v>108</v>
      </c>
      <c r="N287" s="29" t="s">
        <v>109</v>
      </c>
      <c r="O287" s="29" t="s">
        <v>108</v>
      </c>
      <c r="P287" s="29" t="s">
        <v>108</v>
      </c>
      <c r="Q287" s="29" t="s">
        <v>108</v>
      </c>
      <c r="R287" s="32" t="s">
        <v>108</v>
      </c>
      <c r="S287" s="29" t="s">
        <v>106</v>
      </c>
      <c r="T287" t="str">
        <f>IF((OR(E287="Lead",E287="", E287="Unknown")),"Yes","No")</f>
        <v>No</v>
      </c>
      <c r="U287" t="str">
        <f>IF((OR(G287="Lead")),"Lead",IF((OR(K287="Lead")),"Lead",IF((OR((AND(G287="Galvanized Steel",F287="Yes")),(AND(G287="Galvanized Steel",F287="Unknown")),(AND(G287="Galvanized Steel",F287="")))),"GRR",IF((OR((AND(K287="Galvanized Steel",F287="Yes")),(AND(K287="Galvanized Steel",F287="Unknown")),(AND(K287="Galvanized Steel",F287="")))),"GRR",IF((OR((AND(K287="Galvanized Steel",H287="Yes")),(AND(K287="Galvanized Steel",H287="Unknown")),(AND(H287="Galvanized Steel",F287="")))),"GRR",IF((OR(G287="",G287="Unknown")),"Unknown",IF((OR(K287="",K287="Unknown")),"Unknown","Non-Lead")))))))</f>
        <v>Non-Lead</v>
      </c>
      <c r="V287" t="str">
        <f>IF((AND(N287="Single Family",U287="Lead")),"Tier 1",IF((AND(N287="Multi-Family",U287="Lead")),"Tier 2",IF(U287="GRR","Tier 3",IF(OR((AND(N287="Single Family",R287="Before 1989",OR(P287="Copper",Q287="Copper"))),(AND(N287="Single Family",OR(P287="Copper Pipe with Lead Solder",Q287="Copper Pipe with Lead Solder")))),"Tier 4","Tier 5"))))</f>
        <v>Tier 5</v>
      </c>
      <c r="W287" t="str">
        <f>IF((OR(U287="Lead",U287="GRR")),"Yes","No")</f>
        <v>No</v>
      </c>
      <c r="X287" t="str">
        <f>IF((OR(U287="Lead",U287="GRR")),"Yes",IF((OR(E287="Yes",E287="",E287="Unknown")),"Yes","No"))</f>
        <v>No</v>
      </c>
      <c r="Y287" t="str">
        <f>IF(X287="Yes", "Yes", "No")</f>
        <v>No</v>
      </c>
      <c r="Z287" s="29" t="s">
        <v>939</v>
      </c>
    </row>
    <row r="288" spans="1:26" ht="15.75" customHeight="1">
      <c r="A288" s="29" t="s">
        <v>101</v>
      </c>
      <c r="B288" s="30" t="s">
        <v>683</v>
      </c>
      <c r="C288" s="29" t="s">
        <v>684</v>
      </c>
      <c r="D288" s="29" t="s">
        <v>104</v>
      </c>
      <c r="E288" s="29" t="s">
        <v>105</v>
      </c>
      <c r="F288" s="29" t="s">
        <v>106</v>
      </c>
      <c r="G288" s="29" t="s">
        <v>104</v>
      </c>
      <c r="H288" s="29" t="s">
        <v>106</v>
      </c>
      <c r="I288" s="31" t="s">
        <v>107</v>
      </c>
      <c r="J288" s="6" t="s">
        <v>108</v>
      </c>
      <c r="K288" s="29" t="s">
        <v>104</v>
      </c>
      <c r="L288" s="29" t="s">
        <v>107</v>
      </c>
      <c r="M288" s="6" t="s">
        <v>108</v>
      </c>
      <c r="N288" s="29" t="s">
        <v>109</v>
      </c>
      <c r="O288" s="29" t="s">
        <v>108</v>
      </c>
      <c r="P288" s="29" t="s">
        <v>108</v>
      </c>
      <c r="Q288" s="29" t="s">
        <v>108</v>
      </c>
      <c r="R288" s="32" t="s">
        <v>108</v>
      </c>
      <c r="S288" s="29" t="s">
        <v>106</v>
      </c>
      <c r="T288" t="str">
        <f>IF((OR(E288="Lead",E288="", E288="Unknown")),"Yes","No")</f>
        <v>No</v>
      </c>
      <c r="U288" t="str">
        <f>IF((OR(G288="Lead")),"Lead",IF((OR(K288="Lead")),"Lead",IF((OR((AND(G288="Galvanized Steel",F288="Yes")),(AND(G288="Galvanized Steel",F288="Unknown")),(AND(G288="Galvanized Steel",F288="")))),"GRR",IF((OR((AND(K288="Galvanized Steel",F288="Yes")),(AND(K288="Galvanized Steel",F288="Unknown")),(AND(K288="Galvanized Steel",F288="")))),"GRR",IF((OR((AND(K288="Galvanized Steel",H288="Yes")),(AND(K288="Galvanized Steel",H288="Unknown")),(AND(H288="Galvanized Steel",F288="")))),"GRR",IF((OR(G288="",G288="Unknown")),"Unknown",IF((OR(K288="",K288="Unknown")),"Unknown","Non-Lead")))))))</f>
        <v>Non-Lead</v>
      </c>
      <c r="V288" t="str">
        <f>IF((AND(N288="Single Family",U288="Lead")),"Tier 1",IF((AND(N288="Multi-Family",U288="Lead")),"Tier 2",IF(U288="GRR","Tier 3",IF(OR((AND(N288="Single Family",R288="Before 1989",OR(P288="Copper",Q288="Copper"))),(AND(N288="Single Family",OR(P288="Copper Pipe with Lead Solder",Q288="Copper Pipe with Lead Solder")))),"Tier 4","Tier 5"))))</f>
        <v>Tier 5</v>
      </c>
      <c r="W288" t="str">
        <f>IF((OR(U288="Lead",U288="GRR")),"Yes","No")</f>
        <v>No</v>
      </c>
      <c r="X288" t="str">
        <f>IF((OR(U288="Lead",U288="GRR")),"Yes",IF((OR(E288="Yes",E288="",E288="Unknown")),"Yes","No"))</f>
        <v>No</v>
      </c>
      <c r="Y288" t="str">
        <f>IF(X288="Yes", "Yes", "No")</f>
        <v>No</v>
      </c>
      <c r="Z288" s="29" t="s">
        <v>939</v>
      </c>
    </row>
    <row r="289" spans="1:26" ht="15.75" customHeight="1">
      <c r="A289" s="29" t="s">
        <v>101</v>
      </c>
      <c r="B289" s="30" t="s">
        <v>685</v>
      </c>
      <c r="C289" s="29" t="s">
        <v>686</v>
      </c>
      <c r="D289" s="29" t="s">
        <v>104</v>
      </c>
      <c r="E289" s="29" t="s">
        <v>105</v>
      </c>
      <c r="F289" s="29" t="s">
        <v>106</v>
      </c>
      <c r="G289" s="29" t="s">
        <v>104</v>
      </c>
      <c r="H289" s="29" t="s">
        <v>106</v>
      </c>
      <c r="I289" s="31" t="s">
        <v>107</v>
      </c>
      <c r="J289" s="6" t="s">
        <v>108</v>
      </c>
      <c r="K289" s="29" t="s">
        <v>104</v>
      </c>
      <c r="L289" s="29" t="s">
        <v>107</v>
      </c>
      <c r="M289" s="6" t="s">
        <v>108</v>
      </c>
      <c r="N289" s="29" t="s">
        <v>109</v>
      </c>
      <c r="O289" s="29" t="s">
        <v>108</v>
      </c>
      <c r="P289" s="29" t="s">
        <v>108</v>
      </c>
      <c r="Q289" s="29" t="s">
        <v>108</v>
      </c>
      <c r="R289" s="32" t="s">
        <v>108</v>
      </c>
      <c r="S289" s="29" t="s">
        <v>106</v>
      </c>
      <c r="T289" t="str">
        <f>IF((OR(E289="Lead",E289="", E289="Unknown")),"Yes","No")</f>
        <v>No</v>
      </c>
      <c r="U289" t="str">
        <f>IF((OR(G289="Lead")),"Lead",IF((OR(K289="Lead")),"Lead",IF((OR((AND(G289="Galvanized Steel",F289="Yes")),(AND(G289="Galvanized Steel",F289="Unknown")),(AND(G289="Galvanized Steel",F289="")))),"GRR",IF((OR((AND(K289="Galvanized Steel",F289="Yes")),(AND(K289="Galvanized Steel",F289="Unknown")),(AND(K289="Galvanized Steel",F289="")))),"GRR",IF((OR((AND(K289="Galvanized Steel",H289="Yes")),(AND(K289="Galvanized Steel",H289="Unknown")),(AND(H289="Galvanized Steel",F289="")))),"GRR",IF((OR(G289="",G289="Unknown")),"Unknown",IF((OR(K289="",K289="Unknown")),"Unknown","Non-Lead")))))))</f>
        <v>Non-Lead</v>
      </c>
      <c r="V289" t="str">
        <f>IF((AND(N289="Single Family",U289="Lead")),"Tier 1",IF((AND(N289="Multi-Family",U289="Lead")),"Tier 2",IF(U289="GRR","Tier 3",IF(OR((AND(N289="Single Family",R289="Before 1989",OR(P289="Copper",Q289="Copper"))),(AND(N289="Single Family",OR(P289="Copper Pipe with Lead Solder",Q289="Copper Pipe with Lead Solder")))),"Tier 4","Tier 5"))))</f>
        <v>Tier 5</v>
      </c>
      <c r="W289" t="str">
        <f>IF((OR(U289="Lead",U289="GRR")),"Yes","No")</f>
        <v>No</v>
      </c>
      <c r="X289" t="str">
        <f>IF((OR(U289="Lead",U289="GRR")),"Yes",IF((OR(E289="Yes",E289="",E289="Unknown")),"Yes","No"))</f>
        <v>No</v>
      </c>
      <c r="Y289" t="str">
        <f>IF(X289="Yes", "Yes", "No")</f>
        <v>No</v>
      </c>
      <c r="Z289" s="29" t="s">
        <v>939</v>
      </c>
    </row>
    <row r="290" spans="1:26" ht="15.75" customHeight="1">
      <c r="A290" s="29" t="s">
        <v>101</v>
      </c>
      <c r="B290" s="30" t="s">
        <v>687</v>
      </c>
      <c r="C290" s="29" t="s">
        <v>688</v>
      </c>
      <c r="D290" s="29" t="s">
        <v>104</v>
      </c>
      <c r="E290" s="29" t="s">
        <v>105</v>
      </c>
      <c r="F290" s="29" t="s">
        <v>106</v>
      </c>
      <c r="G290" s="29" t="s">
        <v>122</v>
      </c>
      <c r="H290" s="29" t="s">
        <v>106</v>
      </c>
      <c r="I290" s="31" t="s">
        <v>107</v>
      </c>
      <c r="J290" s="33">
        <v>2018</v>
      </c>
      <c r="K290" s="29" t="s">
        <v>118</v>
      </c>
      <c r="L290" s="29" t="s">
        <v>639</v>
      </c>
      <c r="M290" s="33">
        <v>2018</v>
      </c>
      <c r="N290" s="29" t="s">
        <v>109</v>
      </c>
      <c r="O290" s="29" t="s">
        <v>184</v>
      </c>
      <c r="P290" s="29" t="s">
        <v>118</v>
      </c>
      <c r="Q290" s="29" t="s">
        <v>118</v>
      </c>
      <c r="R290" s="32" t="s">
        <v>153</v>
      </c>
      <c r="S290" s="29" t="s">
        <v>106</v>
      </c>
      <c r="T290" t="str">
        <f>IF((OR(E290="Lead",E290="", E290="Unknown")),"Yes","No")</f>
        <v>No</v>
      </c>
      <c r="U290" t="str">
        <f>IF((OR(G290="Lead")),"Lead",IF((OR(K290="Lead")),"Lead",IF((OR((AND(G290="Galvanized Steel",F290="Yes")),(AND(G290="Galvanized Steel",F290="Unknown")),(AND(G290="Galvanized Steel",F290="")))),"GRR",IF((OR((AND(K290="Galvanized Steel",F290="Yes")),(AND(K290="Galvanized Steel",F290="Unknown")),(AND(K290="Galvanized Steel",F290="")))),"GRR",IF((OR((AND(K290="Galvanized Steel",H290="Yes")),(AND(K290="Galvanized Steel",H290="Unknown")),(AND(H290="Galvanized Steel",F290="")))),"GRR",IF((OR(G290="",G290="Unknown")),"Unknown",IF((OR(K290="",K290="Unknown")),"Unknown","Non-Lead")))))))</f>
        <v>Non-Lead</v>
      </c>
      <c r="V290" t="str">
        <f>IF((AND(N290="Single Family",U290="Lead")),"Tier 1",IF((AND(N290="Multi-Family",U290="Lead")),"Tier 2",IF(U290="GRR","Tier 3",IF(OR((AND(N290="Single Family",R290="Before 1989",OR(P290="Copper",Q290="Copper"))),(AND(N290="Single Family",OR(P290="Copper Pipe with Lead Solder",Q290="Copper Pipe with Lead Solder")))),"Tier 4","Tier 5"))))</f>
        <v>Tier 5</v>
      </c>
      <c r="W290" t="str">
        <f>IF((OR(U290="Lead",U290="GRR")),"Yes","No")</f>
        <v>No</v>
      </c>
      <c r="X290" t="str">
        <f>IF((OR(U290="Lead",U290="GRR")),"Yes",IF((OR(E290="Yes",E290="",E290="Unknown")),"Yes","No"))</f>
        <v>No</v>
      </c>
      <c r="Y290" t="str">
        <f>IF(X290="Yes", "Yes", "No")</f>
        <v>No</v>
      </c>
      <c r="Z290" s="29" t="s">
        <v>939</v>
      </c>
    </row>
    <row r="291" spans="1:26" ht="15.75" customHeight="1">
      <c r="A291" s="29" t="s">
        <v>101</v>
      </c>
      <c r="B291" s="30" t="s">
        <v>689</v>
      </c>
      <c r="C291" s="29" t="s">
        <v>690</v>
      </c>
      <c r="D291" s="29" t="s">
        <v>104</v>
      </c>
      <c r="E291" s="29" t="s">
        <v>105</v>
      </c>
      <c r="F291" s="29" t="s">
        <v>106</v>
      </c>
      <c r="G291" s="29" t="s">
        <v>104</v>
      </c>
      <c r="H291" s="29" t="s">
        <v>106</v>
      </c>
      <c r="I291" s="31" t="s">
        <v>107</v>
      </c>
      <c r="J291" s="33">
        <v>2012</v>
      </c>
      <c r="K291" s="29" t="s">
        <v>104</v>
      </c>
      <c r="L291" s="29" t="s">
        <v>107</v>
      </c>
      <c r="M291" s="33">
        <v>2012</v>
      </c>
      <c r="N291" s="29" t="s">
        <v>109</v>
      </c>
      <c r="O291" s="29" t="s">
        <v>106</v>
      </c>
      <c r="P291" s="29" t="s">
        <v>118</v>
      </c>
      <c r="Q291" s="29" t="s">
        <v>118</v>
      </c>
      <c r="R291" s="32" t="s">
        <v>119</v>
      </c>
      <c r="S291" s="29" t="s">
        <v>106</v>
      </c>
      <c r="T291" t="str">
        <f>IF((OR(E291="Lead",E291="", E291="Unknown")),"Yes","No")</f>
        <v>No</v>
      </c>
      <c r="U291" t="str">
        <f>IF((OR(G291="Lead")),"Lead",IF((OR(K291="Lead")),"Lead",IF((OR((AND(G291="Galvanized Steel",F291="Yes")),(AND(G291="Galvanized Steel",F291="Unknown")),(AND(G291="Galvanized Steel",F291="")))),"GRR",IF((OR((AND(K291="Galvanized Steel",F291="Yes")),(AND(K291="Galvanized Steel",F291="Unknown")),(AND(K291="Galvanized Steel",F291="")))),"GRR",IF((OR((AND(K291="Galvanized Steel",H291="Yes")),(AND(K291="Galvanized Steel",H291="Unknown")),(AND(H291="Galvanized Steel",F291="")))),"GRR",IF((OR(G291="",G291="Unknown")),"Unknown",IF((OR(K291="",K291="Unknown")),"Unknown","Non-Lead")))))))</f>
        <v>Non-Lead</v>
      </c>
      <c r="V291" t="str">
        <f>IF((AND(N291="Single Family",U291="Lead")),"Tier 1",IF((AND(N291="Multi-Family",U291="Lead")),"Tier 2",IF(U291="GRR","Tier 3",IF(OR((AND(N291="Single Family",R291="Before 1989",OR(P291="Copper",Q291="Copper"))),(AND(N291="Single Family",OR(P291="Copper Pipe with Lead Solder",Q291="Copper Pipe with Lead Solder")))),"Tier 4","Tier 5"))))</f>
        <v>Tier 5</v>
      </c>
      <c r="W291" t="str">
        <f>IF((OR(U291="Lead",U291="GRR")),"Yes","No")</f>
        <v>No</v>
      </c>
      <c r="X291" t="str">
        <f>IF((OR(U291="Lead",U291="GRR")),"Yes",IF((OR(E291="Yes",E291="",E291="Unknown")),"Yes","No"))</f>
        <v>No</v>
      </c>
      <c r="Y291" t="str">
        <f>IF(X291="Yes", "Yes", "No")</f>
        <v>No</v>
      </c>
      <c r="Z291" s="29" t="s">
        <v>939</v>
      </c>
    </row>
    <row r="292" spans="1:26" ht="15.75" customHeight="1">
      <c r="A292" s="29" t="s">
        <v>101</v>
      </c>
      <c r="B292" s="30" t="s">
        <v>691</v>
      </c>
      <c r="C292" s="29" t="s">
        <v>692</v>
      </c>
      <c r="D292" s="29" t="s">
        <v>104</v>
      </c>
      <c r="E292" s="29" t="s">
        <v>105</v>
      </c>
      <c r="F292" s="29" t="s">
        <v>106</v>
      </c>
      <c r="G292" s="29" t="s">
        <v>122</v>
      </c>
      <c r="H292" s="29" t="s">
        <v>106</v>
      </c>
      <c r="I292" s="31" t="s">
        <v>107</v>
      </c>
      <c r="J292" s="33">
        <v>2012</v>
      </c>
      <c r="K292" s="29" t="s">
        <v>122</v>
      </c>
      <c r="L292" s="29" t="s">
        <v>107</v>
      </c>
      <c r="M292" s="33">
        <v>2012</v>
      </c>
      <c r="N292" s="29" t="s">
        <v>109</v>
      </c>
      <c r="O292" s="29" t="s">
        <v>106</v>
      </c>
      <c r="P292" s="29" t="s">
        <v>118</v>
      </c>
      <c r="Q292" s="29" t="s">
        <v>118</v>
      </c>
      <c r="R292" s="32" t="s">
        <v>119</v>
      </c>
      <c r="S292" s="29" t="s">
        <v>106</v>
      </c>
      <c r="T292" t="str">
        <f>IF((OR(E292="Lead",E292="", E292="Unknown")),"Yes","No")</f>
        <v>No</v>
      </c>
      <c r="U292" t="str">
        <f>IF((OR(G292="Lead")),"Lead",IF((OR(K292="Lead")),"Lead",IF((OR((AND(G292="Galvanized Steel",F292="Yes")),(AND(G292="Galvanized Steel",F292="Unknown")),(AND(G292="Galvanized Steel",F292="")))),"GRR",IF((OR((AND(K292="Galvanized Steel",F292="Yes")),(AND(K292="Galvanized Steel",F292="Unknown")),(AND(K292="Galvanized Steel",F292="")))),"GRR",IF((OR((AND(K292="Galvanized Steel",H292="Yes")),(AND(K292="Galvanized Steel",H292="Unknown")),(AND(H292="Galvanized Steel",F292="")))),"GRR",IF((OR(G292="",G292="Unknown")),"Unknown",IF((OR(K292="",K292="Unknown")),"Unknown","Non-Lead")))))))</f>
        <v>Non-Lead</v>
      </c>
      <c r="V292" t="str">
        <f>IF((AND(N292="Single Family",U292="Lead")),"Tier 1",IF((AND(N292="Multi-Family",U292="Lead")),"Tier 2",IF(U292="GRR","Tier 3",IF(OR((AND(N292="Single Family",R292="Before 1989",OR(P292="Copper",Q292="Copper"))),(AND(N292="Single Family",OR(P292="Copper Pipe with Lead Solder",Q292="Copper Pipe with Lead Solder")))),"Tier 4","Tier 5"))))</f>
        <v>Tier 5</v>
      </c>
      <c r="W292" t="str">
        <f>IF((OR(U292="Lead",U292="GRR")),"Yes","No")</f>
        <v>No</v>
      </c>
      <c r="X292" t="str">
        <f>IF((OR(U292="Lead",U292="GRR")),"Yes",IF((OR(E292="Yes",E292="",E292="Unknown")),"Yes","No"))</f>
        <v>No</v>
      </c>
      <c r="Y292" t="str">
        <f>IF(X292="Yes", "Yes", "No")</f>
        <v>No</v>
      </c>
      <c r="Z292" s="29" t="s">
        <v>939</v>
      </c>
    </row>
    <row r="293" spans="1:26" ht="15.75" customHeight="1">
      <c r="A293" s="29" t="s">
        <v>101</v>
      </c>
      <c r="B293" s="30" t="s">
        <v>693</v>
      </c>
      <c r="C293" s="29" t="s">
        <v>694</v>
      </c>
      <c r="D293" s="29" t="s">
        <v>104</v>
      </c>
      <c r="E293" s="29" t="s">
        <v>105</v>
      </c>
      <c r="F293" s="29" t="s">
        <v>106</v>
      </c>
      <c r="G293" s="29" t="s">
        <v>104</v>
      </c>
      <c r="H293" s="29" t="s">
        <v>106</v>
      </c>
      <c r="I293" s="31" t="s">
        <v>107</v>
      </c>
      <c r="J293" s="6" t="s">
        <v>108</v>
      </c>
      <c r="K293" s="29" t="s">
        <v>104</v>
      </c>
      <c r="L293" s="29" t="s">
        <v>107</v>
      </c>
      <c r="M293" s="6" t="s">
        <v>108</v>
      </c>
      <c r="N293" s="29" t="s">
        <v>132</v>
      </c>
      <c r="O293" s="29" t="s">
        <v>106</v>
      </c>
      <c r="P293" s="29" t="s">
        <v>108</v>
      </c>
      <c r="Q293" s="29" t="s">
        <v>108</v>
      </c>
      <c r="R293" s="32" t="s">
        <v>108</v>
      </c>
      <c r="S293" s="29" t="s">
        <v>106</v>
      </c>
      <c r="T293" t="str">
        <f>IF((OR(E293="Lead",E293="", E293="Unknown")),"Yes","No")</f>
        <v>No</v>
      </c>
      <c r="U293" t="str">
        <f>IF((OR(G293="Lead")),"Lead",IF((OR(K293="Lead")),"Lead",IF((OR((AND(G293="Galvanized Steel",F293="Yes")),(AND(G293="Galvanized Steel",F293="Unknown")),(AND(G293="Galvanized Steel",F293="")))),"GRR",IF((OR((AND(K293="Galvanized Steel",F293="Yes")),(AND(K293="Galvanized Steel",F293="Unknown")),(AND(K293="Galvanized Steel",F293="")))),"GRR",IF((OR((AND(K293="Galvanized Steel",H293="Yes")),(AND(K293="Galvanized Steel",H293="Unknown")),(AND(H293="Galvanized Steel",F293="")))),"GRR",IF((OR(G293="",G293="Unknown")),"Unknown",IF((OR(K293="",K293="Unknown")),"Unknown","Non-Lead")))))))</f>
        <v>Non-Lead</v>
      </c>
      <c r="V293" t="str">
        <f>IF((AND(N293="Single Family",U293="Lead")),"Tier 1",IF((AND(N293="Multi-Family",U293="Lead")),"Tier 2",IF(U293="GRR","Tier 3",IF(OR((AND(N293="Single Family",R293="Before 1989",OR(P293="Copper",Q293="Copper"))),(AND(N293="Single Family",OR(P293="Copper Pipe with Lead Solder",Q293="Copper Pipe with Lead Solder")))),"Tier 4","Tier 5"))))</f>
        <v>Tier 5</v>
      </c>
      <c r="W293" t="str">
        <f>IF((OR(U293="Lead",U293="GRR")),"Yes","No")</f>
        <v>No</v>
      </c>
      <c r="X293" t="str">
        <f>IF((OR(U293="Lead",U293="GRR")),"Yes",IF((OR(E293="Yes",E293="",E293="Unknown")),"Yes","No"))</f>
        <v>No</v>
      </c>
      <c r="Y293" t="str">
        <f>IF(X293="Yes", "Yes", "No")</f>
        <v>No</v>
      </c>
      <c r="Z293" s="29" t="s">
        <v>939</v>
      </c>
    </row>
    <row r="294" spans="1:26" ht="15.75" customHeight="1">
      <c r="A294" s="29" t="s">
        <v>101</v>
      </c>
      <c r="B294" s="30" t="s">
        <v>695</v>
      </c>
      <c r="C294" s="29" t="s">
        <v>696</v>
      </c>
      <c r="D294" s="29" t="s">
        <v>104</v>
      </c>
      <c r="E294" s="29" t="s">
        <v>105</v>
      </c>
      <c r="F294" s="29" t="s">
        <v>106</v>
      </c>
      <c r="G294" s="29" t="s">
        <v>104</v>
      </c>
      <c r="H294" s="29" t="s">
        <v>106</v>
      </c>
      <c r="I294" s="31" t="s">
        <v>107</v>
      </c>
      <c r="J294" s="33">
        <v>2001</v>
      </c>
      <c r="K294" s="29" t="s">
        <v>104</v>
      </c>
      <c r="L294" s="29" t="s">
        <v>107</v>
      </c>
      <c r="M294" s="33">
        <v>2001</v>
      </c>
      <c r="N294" s="29" t="s">
        <v>132</v>
      </c>
      <c r="O294" s="29" t="s">
        <v>106</v>
      </c>
      <c r="P294" s="29" t="s">
        <v>108</v>
      </c>
      <c r="Q294" s="29" t="s">
        <v>108</v>
      </c>
      <c r="R294" s="32" t="s">
        <v>108</v>
      </c>
      <c r="S294" s="29" t="s">
        <v>106</v>
      </c>
      <c r="T294" t="str">
        <f>IF((OR(E294="Lead",E294="", E294="Unknown")),"Yes","No")</f>
        <v>No</v>
      </c>
      <c r="U294" t="str">
        <f>IF((OR(G294="Lead")),"Lead",IF((OR(K294="Lead")),"Lead",IF((OR((AND(G294="Galvanized Steel",F294="Yes")),(AND(G294="Galvanized Steel",F294="Unknown")),(AND(G294="Galvanized Steel",F294="")))),"GRR",IF((OR((AND(K294="Galvanized Steel",F294="Yes")),(AND(K294="Galvanized Steel",F294="Unknown")),(AND(K294="Galvanized Steel",F294="")))),"GRR",IF((OR((AND(K294="Galvanized Steel",H294="Yes")),(AND(K294="Galvanized Steel",H294="Unknown")),(AND(H294="Galvanized Steel",F294="")))),"GRR",IF((OR(G294="",G294="Unknown")),"Unknown",IF((OR(K294="",K294="Unknown")),"Unknown","Non-Lead")))))))</f>
        <v>Non-Lead</v>
      </c>
      <c r="V294" t="str">
        <f>IF((AND(N294="Single Family",U294="Lead")),"Tier 1",IF((AND(N294="Multi-Family",U294="Lead")),"Tier 2",IF(U294="GRR","Tier 3",IF(OR((AND(N294="Single Family",R294="Before 1989",OR(P294="Copper",Q294="Copper"))),(AND(N294="Single Family",OR(P294="Copper Pipe with Lead Solder",Q294="Copper Pipe with Lead Solder")))),"Tier 4","Tier 5"))))</f>
        <v>Tier 5</v>
      </c>
      <c r="W294" t="str">
        <f>IF((OR(U294="Lead",U294="GRR")),"Yes","No")</f>
        <v>No</v>
      </c>
      <c r="X294" t="str">
        <f>IF((OR(U294="Lead",U294="GRR")),"Yes",IF((OR(E294="Yes",E294="",E294="Unknown")),"Yes","No"))</f>
        <v>No</v>
      </c>
      <c r="Y294" t="str">
        <f>IF(X294="Yes", "Yes", "No")</f>
        <v>No</v>
      </c>
      <c r="Z294" s="29" t="s">
        <v>939</v>
      </c>
    </row>
    <row r="295" spans="1:26" ht="15.75" customHeight="1">
      <c r="A295" s="29" t="s">
        <v>101</v>
      </c>
      <c r="B295" s="30" t="s">
        <v>697</v>
      </c>
      <c r="C295" s="29" t="s">
        <v>698</v>
      </c>
      <c r="D295" s="29" t="s">
        <v>104</v>
      </c>
      <c r="E295" s="29" t="s">
        <v>105</v>
      </c>
      <c r="F295" s="29" t="s">
        <v>106</v>
      </c>
      <c r="G295" s="29" t="s">
        <v>104</v>
      </c>
      <c r="H295" s="29" t="s">
        <v>106</v>
      </c>
      <c r="I295" s="31" t="s">
        <v>107</v>
      </c>
      <c r="J295" s="6" t="s">
        <v>108</v>
      </c>
      <c r="K295" s="29" t="s">
        <v>104</v>
      </c>
      <c r="L295" s="29" t="s">
        <v>107</v>
      </c>
      <c r="M295" s="6" t="s">
        <v>108</v>
      </c>
      <c r="N295" s="29" t="s">
        <v>109</v>
      </c>
      <c r="O295" s="29" t="s">
        <v>108</v>
      </c>
      <c r="P295" s="29" t="s">
        <v>108</v>
      </c>
      <c r="Q295" s="29" t="s">
        <v>108</v>
      </c>
      <c r="R295" s="32" t="s">
        <v>108</v>
      </c>
      <c r="S295" s="29" t="s">
        <v>106</v>
      </c>
      <c r="T295" t="str">
        <f>IF((OR(E295="Lead",E295="", E295="Unknown")),"Yes","No")</f>
        <v>No</v>
      </c>
      <c r="U295" t="str">
        <f>IF((OR(G295="Lead")),"Lead",IF((OR(K295="Lead")),"Lead",IF((OR((AND(G295="Galvanized Steel",F295="Yes")),(AND(G295="Galvanized Steel",F295="Unknown")),(AND(G295="Galvanized Steel",F295="")))),"GRR",IF((OR((AND(K295="Galvanized Steel",F295="Yes")),(AND(K295="Galvanized Steel",F295="Unknown")),(AND(K295="Galvanized Steel",F295="")))),"GRR",IF((OR((AND(K295="Galvanized Steel",H295="Yes")),(AND(K295="Galvanized Steel",H295="Unknown")),(AND(H295="Galvanized Steel",F295="")))),"GRR",IF((OR(G295="",G295="Unknown")),"Unknown",IF((OR(K295="",K295="Unknown")),"Unknown","Non-Lead")))))))</f>
        <v>Non-Lead</v>
      </c>
      <c r="V295" t="str">
        <f>IF((AND(N295="Single Family",U295="Lead")),"Tier 1",IF((AND(N295="Multi-Family",U295="Lead")),"Tier 2",IF(U295="GRR","Tier 3",IF(OR((AND(N295="Single Family",R295="Before 1989",OR(P295="Copper",Q295="Copper"))),(AND(N295="Single Family",OR(P295="Copper Pipe with Lead Solder",Q295="Copper Pipe with Lead Solder")))),"Tier 4","Tier 5"))))</f>
        <v>Tier 5</v>
      </c>
      <c r="W295" t="str">
        <f>IF((OR(U295="Lead",U295="GRR")),"Yes","No")</f>
        <v>No</v>
      </c>
      <c r="X295" t="str">
        <f>IF((OR(U295="Lead",U295="GRR")),"Yes",IF((OR(E295="Yes",E295="",E295="Unknown")),"Yes","No"))</f>
        <v>No</v>
      </c>
      <c r="Y295" t="str">
        <f>IF(X295="Yes", "Yes", "No")</f>
        <v>No</v>
      </c>
      <c r="Z295" s="29" t="s">
        <v>939</v>
      </c>
    </row>
    <row r="296" spans="1:26" ht="15.75" customHeight="1">
      <c r="A296" s="29" t="s">
        <v>101</v>
      </c>
      <c r="B296" s="30" t="s">
        <v>699</v>
      </c>
      <c r="C296" s="29" t="s">
        <v>700</v>
      </c>
      <c r="D296" s="29" t="s">
        <v>104</v>
      </c>
      <c r="E296" s="29" t="s">
        <v>105</v>
      </c>
      <c r="F296" s="29" t="s">
        <v>106</v>
      </c>
      <c r="G296" s="29" t="s">
        <v>104</v>
      </c>
      <c r="H296" s="29" t="s">
        <v>106</v>
      </c>
      <c r="I296" s="31" t="s">
        <v>107</v>
      </c>
      <c r="J296" s="33">
        <v>1990</v>
      </c>
      <c r="K296" s="29" t="s">
        <v>104</v>
      </c>
      <c r="L296" s="29" t="s">
        <v>117</v>
      </c>
      <c r="M296" s="33">
        <v>1990</v>
      </c>
      <c r="N296" s="29" t="s">
        <v>109</v>
      </c>
      <c r="O296" s="29" t="s">
        <v>106</v>
      </c>
      <c r="P296" s="29" t="s">
        <v>105</v>
      </c>
      <c r="Q296" s="29" t="s">
        <v>105</v>
      </c>
      <c r="R296" s="32" t="s">
        <v>119</v>
      </c>
      <c r="S296" s="29" t="s">
        <v>184</v>
      </c>
      <c r="T296" t="str">
        <f>IF((OR(E296="Lead",E296="", E296="Unknown")),"Yes","No")</f>
        <v>No</v>
      </c>
      <c r="U296" t="str">
        <f>IF((OR(G296="Lead")),"Lead",IF((OR(K296="Lead")),"Lead",IF((OR((AND(G296="Galvanized Steel",F296="Yes")),(AND(G296="Galvanized Steel",F296="Unknown")),(AND(G296="Galvanized Steel",F296="")))),"GRR",IF((OR((AND(K296="Galvanized Steel",F296="Yes")),(AND(K296="Galvanized Steel",F296="Unknown")),(AND(K296="Galvanized Steel",F296="")))),"GRR",IF((OR((AND(K296="Galvanized Steel",H296="Yes")),(AND(K296="Galvanized Steel",H296="Unknown")),(AND(H296="Galvanized Steel",F296="")))),"GRR",IF((OR(G296="",G296="Unknown")),"Unknown",IF((OR(K296="",K296="Unknown")),"Unknown","Non-Lead")))))))</f>
        <v>Non-Lead</v>
      </c>
      <c r="V296" t="str">
        <f>IF((AND(N296="Single Family",U296="Lead")),"Tier 1",IF((AND(N296="Multi-Family",U296="Lead")),"Tier 2",IF(U296="GRR","Tier 3",IF(OR((AND(N296="Single Family",R296="Before 1989",OR(P296="Copper",Q296="Copper"))),(AND(N296="Single Family",OR(P296="Copper Pipe with Lead Solder",Q296="Copper Pipe with Lead Solder")))),"Tier 4","Tier 5"))))</f>
        <v>Tier 5</v>
      </c>
      <c r="W296" t="str">
        <f>IF((OR(U296="Lead",U296="GRR")),"Yes","No")</f>
        <v>No</v>
      </c>
      <c r="X296" t="str">
        <f>IF((OR(U296="Lead",U296="GRR")),"Yes",IF((OR(E296="Yes",E296="",E296="Unknown")),"Yes","No"))</f>
        <v>No</v>
      </c>
      <c r="Y296" t="str">
        <f>IF(X296="Yes", "Yes", "No")</f>
        <v>No</v>
      </c>
      <c r="Z296" s="29" t="s">
        <v>939</v>
      </c>
    </row>
    <row r="297" spans="1:26" ht="15.75" customHeight="1">
      <c r="A297" s="29" t="s">
        <v>101</v>
      </c>
      <c r="B297" s="30" t="s">
        <v>701</v>
      </c>
      <c r="C297" s="29" t="s">
        <v>702</v>
      </c>
      <c r="D297" s="29" t="s">
        <v>104</v>
      </c>
      <c r="E297" s="29" t="s">
        <v>105</v>
      </c>
      <c r="F297" s="29" t="s">
        <v>106</v>
      </c>
      <c r="G297" s="29" t="s">
        <v>104</v>
      </c>
      <c r="H297" s="29" t="s">
        <v>106</v>
      </c>
      <c r="I297" s="31" t="s">
        <v>107</v>
      </c>
      <c r="J297" s="33">
        <v>1988</v>
      </c>
      <c r="K297" s="29" t="s">
        <v>104</v>
      </c>
      <c r="L297" s="29" t="s">
        <v>107</v>
      </c>
      <c r="M297" s="33">
        <v>1988</v>
      </c>
      <c r="N297" s="29" t="s">
        <v>109</v>
      </c>
      <c r="O297" s="29" t="s">
        <v>106</v>
      </c>
      <c r="P297" s="29" t="s">
        <v>104</v>
      </c>
      <c r="Q297" s="29" t="s">
        <v>118</v>
      </c>
      <c r="R297" s="32" t="s">
        <v>114</v>
      </c>
      <c r="S297" s="29" t="s">
        <v>106</v>
      </c>
      <c r="T297" t="str">
        <f>IF((OR(E297="Lead",E297="", E297="Unknown")),"Yes","No")</f>
        <v>No</v>
      </c>
      <c r="U297" t="str">
        <f>IF((OR(G297="Lead")),"Lead",IF((OR(K297="Lead")),"Lead",IF((OR((AND(G297="Galvanized Steel",F297="Yes")),(AND(G297="Galvanized Steel",F297="Unknown")),(AND(G297="Galvanized Steel",F297="")))),"GRR",IF((OR((AND(K297="Galvanized Steel",F297="Yes")),(AND(K297="Galvanized Steel",F297="Unknown")),(AND(K297="Galvanized Steel",F297="")))),"GRR",IF((OR((AND(K297="Galvanized Steel",H297="Yes")),(AND(K297="Galvanized Steel",H297="Unknown")),(AND(H297="Galvanized Steel",F297="")))),"GRR",IF((OR(G297="",G297="Unknown")),"Unknown",IF((OR(K297="",K297="Unknown")),"Unknown","Non-Lead")))))))</f>
        <v>Non-Lead</v>
      </c>
      <c r="V297" t="str">
        <f>IF((AND(N297="Single Family",U297="Lead")),"Tier 1",IF((AND(N297="Multi-Family",U297="Lead")),"Tier 2",IF(U297="GRR","Tier 3",IF(OR((AND(N297="Single Family",R297="Before 1989",OR(P297="Copper",Q297="Copper"))),(AND(N297="Single Family",OR(P297="Copper Pipe with Lead Solder",Q297="Copper Pipe with Lead Solder")))),"Tier 4","Tier 5"))))</f>
        <v>Tier 5</v>
      </c>
      <c r="W297" t="str">
        <f>IF((OR(U297="Lead",U297="GRR")),"Yes","No")</f>
        <v>No</v>
      </c>
      <c r="X297" t="str">
        <f>IF((OR(U297="Lead",U297="GRR")),"Yes",IF((OR(E297="Yes",E297="",E297="Unknown")),"Yes","No"))</f>
        <v>No</v>
      </c>
      <c r="Y297" t="str">
        <f>IF(X297="Yes", "Yes", "No")</f>
        <v>No</v>
      </c>
      <c r="Z297" s="29" t="s">
        <v>939</v>
      </c>
    </row>
    <row r="298" spans="1:26" ht="15.75" customHeight="1">
      <c r="A298" s="29" t="s">
        <v>101</v>
      </c>
      <c r="B298" s="30" t="s">
        <v>703</v>
      </c>
      <c r="C298" s="29" t="s">
        <v>704</v>
      </c>
      <c r="D298" s="29" t="s">
        <v>104</v>
      </c>
      <c r="E298" s="29" t="s">
        <v>105</v>
      </c>
      <c r="F298" s="29" t="s">
        <v>106</v>
      </c>
      <c r="G298" s="29" t="s">
        <v>104</v>
      </c>
      <c r="H298" s="29" t="s">
        <v>106</v>
      </c>
      <c r="I298" s="31" t="s">
        <v>107</v>
      </c>
      <c r="J298" s="6" t="s">
        <v>108</v>
      </c>
      <c r="K298" s="29" t="s">
        <v>104</v>
      </c>
      <c r="L298" s="29" t="s">
        <v>107</v>
      </c>
      <c r="M298" s="6" t="s">
        <v>108</v>
      </c>
      <c r="N298" s="29" t="s">
        <v>109</v>
      </c>
      <c r="O298" s="29" t="s">
        <v>108</v>
      </c>
      <c r="P298" s="29" t="s">
        <v>108</v>
      </c>
      <c r="Q298" s="29" t="s">
        <v>108</v>
      </c>
      <c r="R298" s="32" t="s">
        <v>108</v>
      </c>
      <c r="S298" s="29" t="s">
        <v>106</v>
      </c>
      <c r="T298" t="str">
        <f>IF((OR(E298="Lead",E298="", E298="Unknown")),"Yes","No")</f>
        <v>No</v>
      </c>
      <c r="U298" t="str">
        <f>IF((OR(G298="Lead")),"Lead",IF((OR(K298="Lead")),"Lead",IF((OR((AND(G298="Galvanized Steel",F298="Yes")),(AND(G298="Galvanized Steel",F298="Unknown")),(AND(G298="Galvanized Steel",F298="")))),"GRR",IF((OR((AND(K298="Galvanized Steel",F298="Yes")),(AND(K298="Galvanized Steel",F298="Unknown")),(AND(K298="Galvanized Steel",F298="")))),"GRR",IF((OR((AND(K298="Galvanized Steel",H298="Yes")),(AND(K298="Galvanized Steel",H298="Unknown")),(AND(H298="Galvanized Steel",F298="")))),"GRR",IF((OR(G298="",G298="Unknown")),"Unknown",IF((OR(K298="",K298="Unknown")),"Unknown","Non-Lead")))))))</f>
        <v>Non-Lead</v>
      </c>
      <c r="V298" t="str">
        <f>IF((AND(N298="Single Family",U298="Lead")),"Tier 1",IF((AND(N298="Multi-Family",U298="Lead")),"Tier 2",IF(U298="GRR","Tier 3",IF(OR((AND(N298="Single Family",R298="Before 1989",OR(P298="Copper",Q298="Copper"))),(AND(N298="Single Family",OR(P298="Copper Pipe with Lead Solder",Q298="Copper Pipe with Lead Solder")))),"Tier 4","Tier 5"))))</f>
        <v>Tier 5</v>
      </c>
      <c r="W298" t="str">
        <f>IF((OR(U298="Lead",U298="GRR")),"Yes","No")</f>
        <v>No</v>
      </c>
      <c r="X298" t="str">
        <f>IF((OR(U298="Lead",U298="GRR")),"Yes",IF((OR(E298="Yes",E298="",E298="Unknown")),"Yes","No"))</f>
        <v>No</v>
      </c>
      <c r="Y298" t="str">
        <f>IF(X298="Yes", "Yes", "No")</f>
        <v>No</v>
      </c>
      <c r="Z298" s="29" t="s">
        <v>939</v>
      </c>
    </row>
    <row r="299" spans="1:26" ht="15.75" customHeight="1">
      <c r="A299" s="29" t="s">
        <v>101</v>
      </c>
      <c r="B299" s="30" t="s">
        <v>705</v>
      </c>
      <c r="C299" s="29" t="s">
        <v>706</v>
      </c>
      <c r="D299" s="29" t="s">
        <v>104</v>
      </c>
      <c r="E299" s="29" t="s">
        <v>105</v>
      </c>
      <c r="F299" s="29" t="s">
        <v>106</v>
      </c>
      <c r="G299" s="29" t="s">
        <v>104</v>
      </c>
      <c r="H299" s="29" t="s">
        <v>106</v>
      </c>
      <c r="I299" s="31" t="s">
        <v>107</v>
      </c>
      <c r="J299" s="33">
        <v>2017</v>
      </c>
      <c r="K299" s="29" t="s">
        <v>104</v>
      </c>
      <c r="L299" s="29" t="s">
        <v>107</v>
      </c>
      <c r="M299" s="33">
        <v>2017</v>
      </c>
      <c r="N299" s="29" t="s">
        <v>109</v>
      </c>
      <c r="O299" s="29" t="s">
        <v>106</v>
      </c>
      <c r="P299" s="29" t="s">
        <v>104</v>
      </c>
      <c r="Q299" s="29" t="s">
        <v>104</v>
      </c>
      <c r="R299" s="32" t="s">
        <v>153</v>
      </c>
      <c r="S299" s="29" t="s">
        <v>106</v>
      </c>
      <c r="T299" t="str">
        <f>IF((OR(E299="Lead",E299="", E299="Unknown")),"Yes","No")</f>
        <v>No</v>
      </c>
      <c r="U299" t="str">
        <f>IF((OR(G299="Lead")),"Lead",IF((OR(K299="Lead")),"Lead",IF((OR((AND(G299="Galvanized Steel",F299="Yes")),(AND(G299="Galvanized Steel",F299="Unknown")),(AND(G299="Galvanized Steel",F299="")))),"GRR",IF((OR((AND(K299="Galvanized Steel",F299="Yes")),(AND(K299="Galvanized Steel",F299="Unknown")),(AND(K299="Galvanized Steel",F299="")))),"GRR",IF((OR((AND(K299="Galvanized Steel",H299="Yes")),(AND(K299="Galvanized Steel",H299="Unknown")),(AND(H299="Galvanized Steel",F299="")))),"GRR",IF((OR(G299="",G299="Unknown")),"Unknown",IF((OR(K299="",K299="Unknown")),"Unknown","Non-Lead")))))))</f>
        <v>Non-Lead</v>
      </c>
      <c r="V299" t="str">
        <f>IF((AND(N299="Single Family",U299="Lead")),"Tier 1",IF((AND(N299="Multi-Family",U299="Lead")),"Tier 2",IF(U299="GRR","Tier 3",IF(OR((AND(N299="Single Family",R299="Before 1989",OR(P299="Copper",Q299="Copper"))),(AND(N299="Single Family",OR(P299="Copper Pipe with Lead Solder",Q299="Copper Pipe with Lead Solder")))),"Tier 4","Tier 5"))))</f>
        <v>Tier 5</v>
      </c>
      <c r="W299" t="str">
        <f>IF((OR(U299="Lead",U299="GRR")),"Yes","No")</f>
        <v>No</v>
      </c>
      <c r="X299" t="str">
        <f>IF((OR(U299="Lead",U299="GRR")),"Yes",IF((OR(E299="Yes",E299="",E299="Unknown")),"Yes","No"))</f>
        <v>No</v>
      </c>
      <c r="Y299" t="str">
        <f>IF(X299="Yes", "Yes", "No")</f>
        <v>No</v>
      </c>
      <c r="Z299" s="29" t="s">
        <v>939</v>
      </c>
    </row>
    <row r="300" spans="1:26" ht="15.75" customHeight="1">
      <c r="A300" s="29" t="s">
        <v>101</v>
      </c>
      <c r="B300" s="30" t="s">
        <v>707</v>
      </c>
      <c r="C300" s="29" t="s">
        <v>708</v>
      </c>
      <c r="D300" s="29" t="s">
        <v>104</v>
      </c>
      <c r="E300" s="29" t="s">
        <v>105</v>
      </c>
      <c r="F300" s="29" t="s">
        <v>106</v>
      </c>
      <c r="G300" s="29" t="s">
        <v>104</v>
      </c>
      <c r="H300" s="29" t="s">
        <v>106</v>
      </c>
      <c r="I300" s="31" t="s">
        <v>107</v>
      </c>
      <c r="J300" s="6" t="s">
        <v>108</v>
      </c>
      <c r="K300" s="29" t="s">
        <v>104</v>
      </c>
      <c r="L300" s="29" t="s">
        <v>107</v>
      </c>
      <c r="M300" s="6" t="s">
        <v>108</v>
      </c>
      <c r="N300" s="29" t="s">
        <v>109</v>
      </c>
      <c r="O300" s="29" t="s">
        <v>108</v>
      </c>
      <c r="P300" s="29" t="s">
        <v>108</v>
      </c>
      <c r="Q300" s="29" t="s">
        <v>108</v>
      </c>
      <c r="R300" s="32" t="s">
        <v>108</v>
      </c>
      <c r="S300" s="29" t="s">
        <v>106</v>
      </c>
      <c r="T300" t="str">
        <f>IF((OR(E300="Lead",E300="", E300="Unknown")),"Yes","No")</f>
        <v>No</v>
      </c>
      <c r="U300" t="str">
        <f>IF((OR(G300="Lead")),"Lead",IF((OR(K300="Lead")),"Lead",IF((OR((AND(G300="Galvanized Steel",F300="Yes")),(AND(G300="Galvanized Steel",F300="Unknown")),(AND(G300="Galvanized Steel",F300="")))),"GRR",IF((OR((AND(K300="Galvanized Steel",F300="Yes")),(AND(K300="Galvanized Steel",F300="Unknown")),(AND(K300="Galvanized Steel",F300="")))),"GRR",IF((OR((AND(K300="Galvanized Steel",H300="Yes")),(AND(K300="Galvanized Steel",H300="Unknown")),(AND(H300="Galvanized Steel",F300="")))),"GRR",IF((OR(G300="",G300="Unknown")),"Unknown",IF((OR(K300="",K300="Unknown")),"Unknown","Non-Lead")))))))</f>
        <v>Non-Lead</v>
      </c>
      <c r="V300" t="str">
        <f>IF((AND(N300="Single Family",U300="Lead")),"Tier 1",IF((AND(N300="Multi-Family",U300="Lead")),"Tier 2",IF(U300="GRR","Tier 3",IF(OR((AND(N300="Single Family",R300="Before 1989",OR(P300="Copper",Q300="Copper"))),(AND(N300="Single Family",OR(P300="Copper Pipe with Lead Solder",Q300="Copper Pipe with Lead Solder")))),"Tier 4","Tier 5"))))</f>
        <v>Tier 5</v>
      </c>
      <c r="W300" t="str">
        <f>IF((OR(U300="Lead",U300="GRR")),"Yes","No")</f>
        <v>No</v>
      </c>
      <c r="X300" t="str">
        <f>IF((OR(U300="Lead",U300="GRR")),"Yes",IF((OR(E300="Yes",E300="",E300="Unknown")),"Yes","No"))</f>
        <v>No</v>
      </c>
      <c r="Y300" t="str">
        <f>IF(X300="Yes", "Yes", "No")</f>
        <v>No</v>
      </c>
      <c r="Z300" s="29" t="s">
        <v>939</v>
      </c>
    </row>
    <row r="301" spans="1:26" ht="15.75" customHeight="1">
      <c r="A301" s="29" t="s">
        <v>101</v>
      </c>
      <c r="B301" s="30" t="s">
        <v>709</v>
      </c>
      <c r="C301" s="29" t="s">
        <v>710</v>
      </c>
      <c r="D301" s="29" t="s">
        <v>104</v>
      </c>
      <c r="E301" s="29" t="s">
        <v>105</v>
      </c>
      <c r="F301" s="29" t="s">
        <v>106</v>
      </c>
      <c r="G301" s="29" t="s">
        <v>104</v>
      </c>
      <c r="H301" s="29" t="s">
        <v>106</v>
      </c>
      <c r="I301" s="31" t="s">
        <v>107</v>
      </c>
      <c r="J301" s="6" t="s">
        <v>108</v>
      </c>
      <c r="K301" s="29" t="s">
        <v>104</v>
      </c>
      <c r="L301" s="29" t="s">
        <v>107</v>
      </c>
      <c r="M301" s="6" t="s">
        <v>108</v>
      </c>
      <c r="N301" s="29" t="s">
        <v>109</v>
      </c>
      <c r="O301" s="29" t="s">
        <v>108</v>
      </c>
      <c r="P301" s="29" t="s">
        <v>108</v>
      </c>
      <c r="Q301" s="29" t="s">
        <v>108</v>
      </c>
      <c r="R301" s="32" t="s">
        <v>108</v>
      </c>
      <c r="S301" s="29" t="s">
        <v>106</v>
      </c>
      <c r="T301" t="str">
        <f>IF((OR(E301="Lead",E301="", E301="Unknown")),"Yes","No")</f>
        <v>No</v>
      </c>
      <c r="U301" t="str">
        <f>IF((OR(G301="Lead")),"Lead",IF((OR(K301="Lead")),"Lead",IF((OR((AND(G301="Galvanized Steel",F301="Yes")),(AND(G301="Galvanized Steel",F301="Unknown")),(AND(G301="Galvanized Steel",F301="")))),"GRR",IF((OR((AND(K301="Galvanized Steel",F301="Yes")),(AND(K301="Galvanized Steel",F301="Unknown")),(AND(K301="Galvanized Steel",F301="")))),"GRR",IF((OR((AND(K301="Galvanized Steel",H301="Yes")),(AND(K301="Galvanized Steel",H301="Unknown")),(AND(H301="Galvanized Steel",F301="")))),"GRR",IF((OR(G301="",G301="Unknown")),"Unknown",IF((OR(K301="",K301="Unknown")),"Unknown","Non-Lead")))))))</f>
        <v>Non-Lead</v>
      </c>
      <c r="V301" t="str">
        <f>IF((AND(N301="Single Family",U301="Lead")),"Tier 1",IF((AND(N301="Multi-Family",U301="Lead")),"Tier 2",IF(U301="GRR","Tier 3",IF(OR((AND(N301="Single Family",R301="Before 1989",OR(P301="Copper",Q301="Copper"))),(AND(N301="Single Family",OR(P301="Copper Pipe with Lead Solder",Q301="Copper Pipe with Lead Solder")))),"Tier 4","Tier 5"))))</f>
        <v>Tier 5</v>
      </c>
      <c r="W301" t="str">
        <f>IF((OR(U301="Lead",U301="GRR")),"Yes","No")</f>
        <v>No</v>
      </c>
      <c r="X301" t="str">
        <f>IF((OR(U301="Lead",U301="GRR")),"Yes",IF((OR(E301="Yes",E301="",E301="Unknown")),"Yes","No"))</f>
        <v>No</v>
      </c>
      <c r="Y301" t="str">
        <f>IF(X301="Yes", "Yes", "No")</f>
        <v>No</v>
      </c>
      <c r="Z301" s="29" t="s">
        <v>939</v>
      </c>
    </row>
    <row r="302" spans="1:26" ht="15.75" customHeight="1">
      <c r="A302" s="29" t="s">
        <v>101</v>
      </c>
      <c r="B302" s="30" t="s">
        <v>711</v>
      </c>
      <c r="C302" s="29" t="s">
        <v>712</v>
      </c>
      <c r="D302" s="29" t="s">
        <v>104</v>
      </c>
      <c r="E302" s="29" t="s">
        <v>105</v>
      </c>
      <c r="F302" s="29" t="s">
        <v>106</v>
      </c>
      <c r="G302" s="29" t="s">
        <v>104</v>
      </c>
      <c r="H302" s="29" t="s">
        <v>106</v>
      </c>
      <c r="I302" s="31" t="s">
        <v>107</v>
      </c>
      <c r="J302" s="6" t="s">
        <v>108</v>
      </c>
      <c r="K302" s="29" t="s">
        <v>104</v>
      </c>
      <c r="L302" s="29" t="s">
        <v>107</v>
      </c>
      <c r="M302" s="6" t="s">
        <v>108</v>
      </c>
      <c r="N302" s="29" t="s">
        <v>109</v>
      </c>
      <c r="O302" s="29" t="s">
        <v>108</v>
      </c>
      <c r="P302" s="29" t="s">
        <v>108</v>
      </c>
      <c r="Q302" s="29" t="s">
        <v>108</v>
      </c>
      <c r="R302" s="32" t="s">
        <v>108</v>
      </c>
      <c r="S302" s="29" t="s">
        <v>106</v>
      </c>
      <c r="T302" t="str">
        <f>IF((OR(E302="Lead",E302="", E302="Unknown")),"Yes","No")</f>
        <v>No</v>
      </c>
      <c r="U302" t="str">
        <f>IF((OR(G302="Lead")),"Lead",IF((OR(K302="Lead")),"Lead",IF((OR((AND(G302="Galvanized Steel",F302="Yes")),(AND(G302="Galvanized Steel",F302="Unknown")),(AND(G302="Galvanized Steel",F302="")))),"GRR",IF((OR((AND(K302="Galvanized Steel",F302="Yes")),(AND(K302="Galvanized Steel",F302="Unknown")),(AND(K302="Galvanized Steel",F302="")))),"GRR",IF((OR((AND(K302="Galvanized Steel",H302="Yes")),(AND(K302="Galvanized Steel",H302="Unknown")),(AND(H302="Galvanized Steel",F302="")))),"GRR",IF((OR(G302="",G302="Unknown")),"Unknown",IF((OR(K302="",K302="Unknown")),"Unknown","Non-Lead")))))))</f>
        <v>Non-Lead</v>
      </c>
      <c r="V302" t="str">
        <f>IF((AND(N302="Single Family",U302="Lead")),"Tier 1",IF((AND(N302="Multi-Family",U302="Lead")),"Tier 2",IF(U302="GRR","Tier 3",IF(OR((AND(N302="Single Family",R302="Before 1989",OR(P302="Copper",Q302="Copper"))),(AND(N302="Single Family",OR(P302="Copper Pipe with Lead Solder",Q302="Copper Pipe with Lead Solder")))),"Tier 4","Tier 5"))))</f>
        <v>Tier 5</v>
      </c>
      <c r="W302" t="str">
        <f>IF((OR(U302="Lead",U302="GRR")),"Yes","No")</f>
        <v>No</v>
      </c>
      <c r="X302" t="str">
        <f>IF((OR(U302="Lead",U302="GRR")),"Yes",IF((OR(E302="Yes",E302="",E302="Unknown")),"Yes","No"))</f>
        <v>No</v>
      </c>
      <c r="Y302" t="str">
        <f>IF(X302="Yes", "Yes", "No")</f>
        <v>No</v>
      </c>
      <c r="Z302" s="29" t="s">
        <v>939</v>
      </c>
    </row>
    <row r="303" spans="1:26" ht="15.75" customHeight="1">
      <c r="A303" s="29" t="s">
        <v>101</v>
      </c>
      <c r="B303" s="30" t="s">
        <v>713</v>
      </c>
      <c r="C303" s="29" t="s">
        <v>714</v>
      </c>
      <c r="D303" s="29" t="s">
        <v>104</v>
      </c>
      <c r="E303" s="29" t="s">
        <v>105</v>
      </c>
      <c r="F303" s="29" t="s">
        <v>106</v>
      </c>
      <c r="G303" s="29" t="s">
        <v>104</v>
      </c>
      <c r="H303" s="29" t="s">
        <v>106</v>
      </c>
      <c r="I303" s="31" t="s">
        <v>107</v>
      </c>
      <c r="J303" s="6" t="s">
        <v>108</v>
      </c>
      <c r="K303" s="29" t="s">
        <v>104</v>
      </c>
      <c r="L303" s="29" t="s">
        <v>107</v>
      </c>
      <c r="M303" s="6" t="s">
        <v>108</v>
      </c>
      <c r="N303" s="29" t="s">
        <v>109</v>
      </c>
      <c r="O303" s="29" t="s">
        <v>108</v>
      </c>
      <c r="P303" s="29" t="s">
        <v>108</v>
      </c>
      <c r="Q303" s="29" t="s">
        <v>108</v>
      </c>
      <c r="R303" s="32" t="s">
        <v>108</v>
      </c>
      <c r="S303" s="29" t="s">
        <v>106</v>
      </c>
      <c r="T303" t="str">
        <f>IF((OR(E303="Lead",E303="", E303="Unknown")),"Yes","No")</f>
        <v>No</v>
      </c>
      <c r="U303" t="str">
        <f>IF((OR(G303="Lead")),"Lead",IF((OR(K303="Lead")),"Lead",IF((OR((AND(G303="Galvanized Steel",F303="Yes")),(AND(G303="Galvanized Steel",F303="Unknown")),(AND(G303="Galvanized Steel",F303="")))),"GRR",IF((OR((AND(K303="Galvanized Steel",F303="Yes")),(AND(K303="Galvanized Steel",F303="Unknown")),(AND(K303="Galvanized Steel",F303="")))),"GRR",IF((OR((AND(K303="Galvanized Steel",H303="Yes")),(AND(K303="Galvanized Steel",H303="Unknown")),(AND(H303="Galvanized Steel",F303="")))),"GRR",IF((OR(G303="",G303="Unknown")),"Unknown",IF((OR(K303="",K303="Unknown")),"Unknown","Non-Lead")))))))</f>
        <v>Non-Lead</v>
      </c>
      <c r="V303" t="str">
        <f>IF((AND(N303="Single Family",U303="Lead")),"Tier 1",IF((AND(N303="Multi-Family",U303="Lead")),"Tier 2",IF(U303="GRR","Tier 3",IF(OR((AND(N303="Single Family",R303="Before 1989",OR(P303="Copper",Q303="Copper"))),(AND(N303="Single Family",OR(P303="Copper Pipe with Lead Solder",Q303="Copper Pipe with Lead Solder")))),"Tier 4","Tier 5"))))</f>
        <v>Tier 5</v>
      </c>
      <c r="W303" t="str">
        <f>IF((OR(U303="Lead",U303="GRR")),"Yes","No")</f>
        <v>No</v>
      </c>
      <c r="X303" t="str">
        <f>IF((OR(U303="Lead",U303="GRR")),"Yes",IF((OR(E303="Yes",E303="",E303="Unknown")),"Yes","No"))</f>
        <v>No</v>
      </c>
      <c r="Y303" t="str">
        <f>IF(X303="Yes", "Yes", "No")</f>
        <v>No</v>
      </c>
      <c r="Z303" s="29" t="s">
        <v>939</v>
      </c>
    </row>
    <row r="304" spans="1:26" ht="15.75" customHeight="1">
      <c r="A304" s="29" t="s">
        <v>101</v>
      </c>
      <c r="B304" s="30" t="s">
        <v>715</v>
      </c>
      <c r="C304" s="29" t="s">
        <v>716</v>
      </c>
      <c r="D304" s="29" t="s">
        <v>104</v>
      </c>
      <c r="E304" s="29" t="s">
        <v>105</v>
      </c>
      <c r="F304" s="29" t="s">
        <v>106</v>
      </c>
      <c r="G304" s="29" t="s">
        <v>104</v>
      </c>
      <c r="H304" s="29" t="s">
        <v>106</v>
      </c>
      <c r="I304" s="31" t="s">
        <v>107</v>
      </c>
      <c r="J304" s="33">
        <v>1983</v>
      </c>
      <c r="K304" s="29" t="s">
        <v>104</v>
      </c>
      <c r="L304" s="29" t="s">
        <v>107</v>
      </c>
      <c r="M304" s="33">
        <v>1983</v>
      </c>
      <c r="N304" s="29" t="s">
        <v>109</v>
      </c>
      <c r="O304" s="29" t="s">
        <v>184</v>
      </c>
      <c r="P304" s="29" t="s">
        <v>104</v>
      </c>
      <c r="Q304" s="29" t="s">
        <v>104</v>
      </c>
      <c r="R304" s="32" t="s">
        <v>119</v>
      </c>
      <c r="S304" s="29" t="s">
        <v>106</v>
      </c>
      <c r="T304" t="str">
        <f>IF((OR(E304="Lead",E304="", E304="Unknown")),"Yes","No")</f>
        <v>No</v>
      </c>
      <c r="U304" t="str">
        <f>IF((OR(G304="Lead")),"Lead",IF((OR(K304="Lead")),"Lead",IF((OR((AND(G304="Galvanized Steel",F304="Yes")),(AND(G304="Galvanized Steel",F304="Unknown")),(AND(G304="Galvanized Steel",F304="")))),"GRR",IF((OR((AND(K304="Galvanized Steel",F304="Yes")),(AND(K304="Galvanized Steel",F304="Unknown")),(AND(K304="Galvanized Steel",F304="")))),"GRR",IF((OR((AND(K304="Galvanized Steel",H304="Yes")),(AND(K304="Galvanized Steel",H304="Unknown")),(AND(H304="Galvanized Steel",F304="")))),"GRR",IF((OR(G304="",G304="Unknown")),"Unknown",IF((OR(K304="",K304="Unknown")),"Unknown","Non-Lead")))))))</f>
        <v>Non-Lead</v>
      </c>
      <c r="V304" t="str">
        <f>IF((AND(N304="Single Family",U304="Lead")),"Tier 1",IF((AND(N304="Multi-Family",U304="Lead")),"Tier 2",IF(U304="GRR","Tier 3",IF(OR((AND(N304="Single Family",R304="Before 1989",OR(P304="Copper",Q304="Copper"))),(AND(N304="Single Family",OR(P304="Copper Pipe with Lead Solder",Q304="Copper Pipe with Lead Solder")))),"Tier 4","Tier 5"))))</f>
        <v>Tier 5</v>
      </c>
      <c r="W304" t="str">
        <f>IF((OR(U304="Lead",U304="GRR")),"Yes","No")</f>
        <v>No</v>
      </c>
      <c r="X304" t="str">
        <f>IF((OR(U304="Lead",U304="GRR")),"Yes",IF((OR(E304="Yes",E304="",E304="Unknown")),"Yes","No"))</f>
        <v>No</v>
      </c>
      <c r="Y304" t="str">
        <f>IF(X304="Yes", "Yes", "No")</f>
        <v>No</v>
      </c>
      <c r="Z304" s="29" t="s">
        <v>939</v>
      </c>
    </row>
    <row r="305" spans="1:26" ht="15.75" customHeight="1">
      <c r="A305" s="29" t="s">
        <v>101</v>
      </c>
      <c r="B305" s="30" t="s">
        <v>717</v>
      </c>
      <c r="C305" s="29" t="s">
        <v>718</v>
      </c>
      <c r="D305" s="29" t="s">
        <v>104</v>
      </c>
      <c r="E305" s="29" t="s">
        <v>105</v>
      </c>
      <c r="F305" s="29" t="s">
        <v>106</v>
      </c>
      <c r="G305" s="29" t="s">
        <v>104</v>
      </c>
      <c r="H305" s="29" t="s">
        <v>106</v>
      </c>
      <c r="I305" s="31" t="s">
        <v>107</v>
      </c>
      <c r="J305" s="6" t="s">
        <v>108</v>
      </c>
      <c r="K305" s="29" t="s">
        <v>104</v>
      </c>
      <c r="L305" s="29" t="s">
        <v>107</v>
      </c>
      <c r="M305" s="6" t="s">
        <v>108</v>
      </c>
      <c r="N305" s="29" t="s">
        <v>109</v>
      </c>
      <c r="O305" s="29" t="s">
        <v>108</v>
      </c>
      <c r="P305" s="29" t="s">
        <v>108</v>
      </c>
      <c r="Q305" s="29" t="s">
        <v>108</v>
      </c>
      <c r="R305" s="32" t="s">
        <v>108</v>
      </c>
      <c r="S305" s="29" t="s">
        <v>106</v>
      </c>
      <c r="T305" t="str">
        <f>IF((OR(E305="Lead",E305="", E305="Unknown")),"Yes","No")</f>
        <v>No</v>
      </c>
      <c r="U305" t="str">
        <f>IF((OR(G305="Lead")),"Lead",IF((OR(K305="Lead")),"Lead",IF((OR((AND(G305="Galvanized Steel",F305="Yes")),(AND(G305="Galvanized Steel",F305="Unknown")),(AND(G305="Galvanized Steel",F305="")))),"GRR",IF((OR((AND(K305="Galvanized Steel",F305="Yes")),(AND(K305="Galvanized Steel",F305="Unknown")),(AND(K305="Galvanized Steel",F305="")))),"GRR",IF((OR((AND(K305="Galvanized Steel",H305="Yes")),(AND(K305="Galvanized Steel",H305="Unknown")),(AND(H305="Galvanized Steel",F305="")))),"GRR",IF((OR(G305="",G305="Unknown")),"Unknown",IF((OR(K305="",K305="Unknown")),"Unknown","Non-Lead")))))))</f>
        <v>Non-Lead</v>
      </c>
      <c r="V305" t="str">
        <f>IF((AND(N305="Single Family",U305="Lead")),"Tier 1",IF((AND(N305="Multi-Family",U305="Lead")),"Tier 2",IF(U305="GRR","Tier 3",IF(OR((AND(N305="Single Family",R305="Before 1989",OR(P305="Copper",Q305="Copper"))),(AND(N305="Single Family",OR(P305="Copper Pipe with Lead Solder",Q305="Copper Pipe with Lead Solder")))),"Tier 4","Tier 5"))))</f>
        <v>Tier 5</v>
      </c>
      <c r="W305" t="str">
        <f>IF((OR(U305="Lead",U305="GRR")),"Yes","No")</f>
        <v>No</v>
      </c>
      <c r="X305" t="str">
        <f>IF((OR(U305="Lead",U305="GRR")),"Yes",IF((OR(E305="Yes",E305="",E305="Unknown")),"Yes","No"))</f>
        <v>No</v>
      </c>
      <c r="Y305" t="str">
        <f>IF(X305="Yes", "Yes", "No")</f>
        <v>No</v>
      </c>
      <c r="Z305" s="29" t="s">
        <v>939</v>
      </c>
    </row>
    <row r="306" spans="1:26" ht="15.75" customHeight="1">
      <c r="A306" s="29" t="s">
        <v>101</v>
      </c>
      <c r="B306" s="30" t="s">
        <v>719</v>
      </c>
      <c r="C306" s="29" t="s">
        <v>720</v>
      </c>
      <c r="D306" s="29" t="s">
        <v>104</v>
      </c>
      <c r="E306" s="29" t="s">
        <v>105</v>
      </c>
      <c r="F306" s="29" t="s">
        <v>106</v>
      </c>
      <c r="G306" s="29" t="s">
        <v>104</v>
      </c>
      <c r="H306" s="29" t="s">
        <v>106</v>
      </c>
      <c r="I306" s="31" t="s">
        <v>107</v>
      </c>
      <c r="J306" s="6" t="s">
        <v>108</v>
      </c>
      <c r="K306" s="29" t="s">
        <v>104</v>
      </c>
      <c r="L306" s="29" t="s">
        <v>107</v>
      </c>
      <c r="M306" s="6" t="s">
        <v>108</v>
      </c>
      <c r="N306" s="29" t="s">
        <v>109</v>
      </c>
      <c r="O306" s="29" t="s">
        <v>108</v>
      </c>
      <c r="P306" s="29" t="s">
        <v>108</v>
      </c>
      <c r="Q306" s="29" t="s">
        <v>108</v>
      </c>
      <c r="R306" s="32" t="s">
        <v>108</v>
      </c>
      <c r="S306" s="29" t="s">
        <v>106</v>
      </c>
      <c r="T306" t="str">
        <f>IF((OR(E306="Lead",E306="", E306="Unknown")),"Yes","No")</f>
        <v>No</v>
      </c>
      <c r="U306" t="str">
        <f>IF((OR(G306="Lead")),"Lead",IF((OR(K306="Lead")),"Lead",IF((OR((AND(G306="Galvanized Steel",F306="Yes")),(AND(G306="Galvanized Steel",F306="Unknown")),(AND(G306="Galvanized Steel",F306="")))),"GRR",IF((OR((AND(K306="Galvanized Steel",F306="Yes")),(AND(K306="Galvanized Steel",F306="Unknown")),(AND(K306="Galvanized Steel",F306="")))),"GRR",IF((OR((AND(K306="Galvanized Steel",H306="Yes")),(AND(K306="Galvanized Steel",H306="Unknown")),(AND(H306="Galvanized Steel",F306="")))),"GRR",IF((OR(G306="",G306="Unknown")),"Unknown",IF((OR(K306="",K306="Unknown")),"Unknown","Non-Lead")))))))</f>
        <v>Non-Lead</v>
      </c>
      <c r="V306" t="str">
        <f>IF((AND(N306="Single Family",U306="Lead")),"Tier 1",IF((AND(N306="Multi-Family",U306="Lead")),"Tier 2",IF(U306="GRR","Tier 3",IF(OR((AND(N306="Single Family",R306="Before 1989",OR(P306="Copper",Q306="Copper"))),(AND(N306="Single Family",OR(P306="Copper Pipe with Lead Solder",Q306="Copper Pipe with Lead Solder")))),"Tier 4","Tier 5"))))</f>
        <v>Tier 5</v>
      </c>
      <c r="W306" t="str">
        <f>IF((OR(U306="Lead",U306="GRR")),"Yes","No")</f>
        <v>No</v>
      </c>
      <c r="X306" t="str">
        <f>IF((OR(U306="Lead",U306="GRR")),"Yes",IF((OR(E306="Yes",E306="",E306="Unknown")),"Yes","No"))</f>
        <v>No</v>
      </c>
      <c r="Y306" t="str">
        <f>IF(X306="Yes", "Yes", "No")</f>
        <v>No</v>
      </c>
      <c r="Z306" s="29" t="s">
        <v>939</v>
      </c>
    </row>
    <row r="307" spans="1:26" ht="15.75" customHeight="1">
      <c r="A307" s="29" t="s">
        <v>101</v>
      </c>
      <c r="B307" s="30" t="s">
        <v>721</v>
      </c>
      <c r="C307" s="29" t="s">
        <v>722</v>
      </c>
      <c r="D307" s="29" t="s">
        <v>104</v>
      </c>
      <c r="E307" s="29" t="s">
        <v>105</v>
      </c>
      <c r="F307" s="29" t="s">
        <v>106</v>
      </c>
      <c r="G307" s="29" t="s">
        <v>104</v>
      </c>
      <c r="H307" s="29" t="s">
        <v>106</v>
      </c>
      <c r="I307" s="31" t="s">
        <v>107</v>
      </c>
      <c r="J307" s="6">
        <v>1982</v>
      </c>
      <c r="K307" s="29" t="s">
        <v>104</v>
      </c>
      <c r="L307" s="29" t="s">
        <v>107</v>
      </c>
      <c r="M307" s="6">
        <v>1982</v>
      </c>
      <c r="N307" s="29" t="s">
        <v>109</v>
      </c>
      <c r="O307" s="29" t="s">
        <v>106</v>
      </c>
      <c r="P307" s="29" t="s">
        <v>162</v>
      </c>
      <c r="Q307" s="29" t="s">
        <v>108</v>
      </c>
      <c r="R307" s="32" t="s">
        <v>114</v>
      </c>
      <c r="S307" s="29" t="s">
        <v>184</v>
      </c>
      <c r="T307" t="str">
        <f>IF((OR(E307="Lead",E307="", E307="Unknown")),"Yes","No")</f>
        <v>No</v>
      </c>
      <c r="U307" t="str">
        <f>IF((OR(G307="Lead")),"Lead",IF((OR(K307="Lead")),"Lead",IF((OR((AND(G307="Galvanized Steel",F307="Yes")),(AND(G307="Galvanized Steel",F307="Unknown")),(AND(G307="Galvanized Steel",F307="")))),"GRR",IF((OR((AND(K307="Galvanized Steel",F307="Yes")),(AND(K307="Galvanized Steel",F307="Unknown")),(AND(K307="Galvanized Steel",F307="")))),"GRR",IF((OR((AND(K307="Galvanized Steel",H307="Yes")),(AND(K307="Galvanized Steel",H307="Unknown")),(AND(H307="Galvanized Steel",F307="")))),"GRR",IF((OR(G307="",G307="Unknown")),"Unknown",IF((OR(K307="",K307="Unknown")),"Unknown","Non-Lead")))))))</f>
        <v>Non-Lead</v>
      </c>
      <c r="V307" t="str">
        <f>IF((AND(N307="Single Family",U307="Lead")),"Tier 1",IF((AND(N307="Multi-Family",U307="Lead")),"Tier 2",IF(U307="GRR","Tier 3",IF(OR((AND(N307="Single Family",R307="Before 1989",OR(P307="Copper",Q307="Copper"))),(AND(N307="Single Family",OR(P307="Copper Pipe with Lead Solder",Q307="Copper Pipe with Lead Solder")))),"Tier 4","Tier 5"))))</f>
        <v>Tier 4</v>
      </c>
      <c r="W307" t="str">
        <f>IF((OR(U307="Lead",U307="GRR")),"Yes","No")</f>
        <v>No</v>
      </c>
      <c r="X307" t="str">
        <f>IF((OR(U307="Lead",U307="GRR")),"Yes",IF((OR(E307="Yes",E307="",E307="Unknown")),"Yes","No"))</f>
        <v>No</v>
      </c>
      <c r="Y307" t="str">
        <f>IF(X307="Yes", "Yes", "No")</f>
        <v>No</v>
      </c>
      <c r="Z307" s="29" t="s">
        <v>939</v>
      </c>
    </row>
    <row r="308" spans="1:26" ht="15.75" customHeight="1">
      <c r="A308" s="29" t="s">
        <v>101</v>
      </c>
      <c r="B308" s="30" t="s">
        <v>723</v>
      </c>
      <c r="C308" s="29" t="s">
        <v>724</v>
      </c>
      <c r="D308" s="29" t="s">
        <v>104</v>
      </c>
      <c r="E308" s="29" t="s">
        <v>105</v>
      </c>
      <c r="F308" s="29" t="s">
        <v>106</v>
      </c>
      <c r="G308" s="29" t="s">
        <v>104</v>
      </c>
      <c r="H308" s="29" t="s">
        <v>106</v>
      </c>
      <c r="I308" s="31" t="s">
        <v>107</v>
      </c>
      <c r="J308" s="6" t="s">
        <v>108</v>
      </c>
      <c r="K308" s="29" t="s">
        <v>104</v>
      </c>
      <c r="L308" s="29" t="s">
        <v>107</v>
      </c>
      <c r="M308" s="6" t="s">
        <v>108</v>
      </c>
      <c r="N308" s="29" t="s">
        <v>109</v>
      </c>
      <c r="O308" s="29" t="s">
        <v>108</v>
      </c>
      <c r="P308" s="29" t="s">
        <v>108</v>
      </c>
      <c r="Q308" s="29" t="s">
        <v>108</v>
      </c>
      <c r="R308" s="32" t="s">
        <v>108</v>
      </c>
      <c r="S308" s="29" t="s">
        <v>106</v>
      </c>
      <c r="T308" t="str">
        <f>IF((OR(E308="Lead",E308="", E308="Unknown")),"Yes","No")</f>
        <v>No</v>
      </c>
      <c r="U308" t="str">
        <f>IF((OR(G308="Lead")),"Lead",IF((OR(K308="Lead")),"Lead",IF((OR((AND(G308="Galvanized Steel",F308="Yes")),(AND(G308="Galvanized Steel",F308="Unknown")),(AND(G308="Galvanized Steel",F308="")))),"GRR",IF((OR((AND(K308="Galvanized Steel",F308="Yes")),(AND(K308="Galvanized Steel",F308="Unknown")),(AND(K308="Galvanized Steel",F308="")))),"GRR",IF((OR((AND(K308="Galvanized Steel",H308="Yes")),(AND(K308="Galvanized Steel",H308="Unknown")),(AND(H308="Galvanized Steel",F308="")))),"GRR",IF((OR(G308="",G308="Unknown")),"Unknown",IF((OR(K308="",K308="Unknown")),"Unknown","Non-Lead")))))))</f>
        <v>Non-Lead</v>
      </c>
      <c r="V308" t="str">
        <f>IF((AND(N308="Single Family",U308="Lead")),"Tier 1",IF((AND(N308="Multi-Family",U308="Lead")),"Tier 2",IF(U308="GRR","Tier 3",IF(OR((AND(N308="Single Family",R308="Before 1989",OR(P308="Copper",Q308="Copper"))),(AND(N308="Single Family",OR(P308="Copper Pipe with Lead Solder",Q308="Copper Pipe with Lead Solder")))),"Tier 4","Tier 5"))))</f>
        <v>Tier 5</v>
      </c>
      <c r="W308" t="str">
        <f>IF((OR(U308="Lead",U308="GRR")),"Yes","No")</f>
        <v>No</v>
      </c>
      <c r="X308" t="str">
        <f>IF((OR(U308="Lead",U308="GRR")),"Yes",IF((OR(E308="Yes",E308="",E308="Unknown")),"Yes","No"))</f>
        <v>No</v>
      </c>
      <c r="Y308" t="str">
        <f>IF(X308="Yes", "Yes", "No")</f>
        <v>No</v>
      </c>
      <c r="Z308" s="29" t="s">
        <v>939</v>
      </c>
    </row>
    <row r="309" spans="1:26" ht="15.75" customHeight="1">
      <c r="A309" s="29" t="s">
        <v>101</v>
      </c>
      <c r="B309" s="30" t="s">
        <v>725</v>
      </c>
      <c r="C309" s="29" t="s">
        <v>726</v>
      </c>
      <c r="D309" s="29" t="s">
        <v>104</v>
      </c>
      <c r="E309" s="29" t="s">
        <v>105</v>
      </c>
      <c r="F309" s="29" t="s">
        <v>106</v>
      </c>
      <c r="G309" s="29" t="s">
        <v>104</v>
      </c>
      <c r="H309" s="29" t="s">
        <v>106</v>
      </c>
      <c r="I309" s="31" t="s">
        <v>107</v>
      </c>
      <c r="J309" s="6" t="s">
        <v>108</v>
      </c>
      <c r="K309" s="29" t="s">
        <v>104</v>
      </c>
      <c r="L309" s="29" t="s">
        <v>107</v>
      </c>
      <c r="M309" s="6" t="s">
        <v>108</v>
      </c>
      <c r="N309" s="29" t="s">
        <v>109</v>
      </c>
      <c r="O309" s="29" t="s">
        <v>108</v>
      </c>
      <c r="P309" s="29" t="s">
        <v>108</v>
      </c>
      <c r="Q309" s="29" t="s">
        <v>108</v>
      </c>
      <c r="R309" s="32" t="s">
        <v>108</v>
      </c>
      <c r="S309" s="29" t="s">
        <v>106</v>
      </c>
      <c r="T309" t="str">
        <f>IF((OR(E309="Lead",E309="", E309="Unknown")),"Yes","No")</f>
        <v>No</v>
      </c>
      <c r="U309" t="str">
        <f>IF((OR(G309="Lead")),"Lead",IF((OR(K309="Lead")),"Lead",IF((OR((AND(G309="Galvanized Steel",F309="Yes")),(AND(G309="Galvanized Steel",F309="Unknown")),(AND(G309="Galvanized Steel",F309="")))),"GRR",IF((OR((AND(K309="Galvanized Steel",F309="Yes")),(AND(K309="Galvanized Steel",F309="Unknown")),(AND(K309="Galvanized Steel",F309="")))),"GRR",IF((OR((AND(K309="Galvanized Steel",H309="Yes")),(AND(K309="Galvanized Steel",H309="Unknown")),(AND(H309="Galvanized Steel",F309="")))),"GRR",IF((OR(G309="",G309="Unknown")),"Unknown",IF((OR(K309="",K309="Unknown")),"Unknown","Non-Lead")))))))</f>
        <v>Non-Lead</v>
      </c>
      <c r="V309" t="str">
        <f>IF((AND(N309="Single Family",U309="Lead")),"Tier 1",IF((AND(N309="Multi-Family",U309="Lead")),"Tier 2",IF(U309="GRR","Tier 3",IF(OR((AND(N309="Single Family",R309="Before 1989",OR(P309="Copper",Q309="Copper"))),(AND(N309="Single Family",OR(P309="Copper Pipe with Lead Solder",Q309="Copper Pipe with Lead Solder")))),"Tier 4","Tier 5"))))</f>
        <v>Tier 5</v>
      </c>
      <c r="W309" t="str">
        <f>IF((OR(U309="Lead",U309="GRR")),"Yes","No")</f>
        <v>No</v>
      </c>
      <c r="X309" t="str">
        <f>IF((OR(U309="Lead",U309="GRR")),"Yes",IF((OR(E309="Yes",E309="",E309="Unknown")),"Yes","No"))</f>
        <v>No</v>
      </c>
      <c r="Y309" t="str">
        <f>IF(X309="Yes", "Yes", "No")</f>
        <v>No</v>
      </c>
      <c r="Z309" s="29" t="s">
        <v>939</v>
      </c>
    </row>
    <row r="310" spans="1:26" ht="15.75" customHeight="1">
      <c r="A310" s="29" t="s">
        <v>101</v>
      </c>
      <c r="B310" s="30" t="s">
        <v>727</v>
      </c>
      <c r="C310" s="29" t="s">
        <v>728</v>
      </c>
      <c r="D310" s="29" t="s">
        <v>104</v>
      </c>
      <c r="E310" s="29" t="s">
        <v>105</v>
      </c>
      <c r="F310" s="29" t="s">
        <v>106</v>
      </c>
      <c r="G310" s="29" t="s">
        <v>104</v>
      </c>
      <c r="H310" s="29" t="s">
        <v>106</v>
      </c>
      <c r="I310" s="31" t="s">
        <v>107</v>
      </c>
      <c r="J310" s="6" t="s">
        <v>108</v>
      </c>
      <c r="K310" s="29" t="s">
        <v>104</v>
      </c>
      <c r="L310" s="29" t="s">
        <v>107</v>
      </c>
      <c r="M310" s="6" t="s">
        <v>108</v>
      </c>
      <c r="N310" s="29" t="s">
        <v>109</v>
      </c>
      <c r="O310" s="29" t="s">
        <v>108</v>
      </c>
      <c r="P310" s="29" t="s">
        <v>108</v>
      </c>
      <c r="Q310" s="29" t="s">
        <v>108</v>
      </c>
      <c r="R310" s="32" t="s">
        <v>108</v>
      </c>
      <c r="S310" s="29" t="s">
        <v>106</v>
      </c>
      <c r="T310" t="str">
        <f>IF((OR(E310="Lead",E310="", E310="Unknown")),"Yes","No")</f>
        <v>No</v>
      </c>
      <c r="U310" t="str">
        <f>IF((OR(G310="Lead")),"Lead",IF((OR(K310="Lead")),"Lead",IF((OR((AND(G310="Galvanized Steel",F310="Yes")),(AND(G310="Galvanized Steel",F310="Unknown")),(AND(G310="Galvanized Steel",F310="")))),"GRR",IF((OR((AND(K310="Galvanized Steel",F310="Yes")),(AND(K310="Galvanized Steel",F310="Unknown")),(AND(K310="Galvanized Steel",F310="")))),"GRR",IF((OR((AND(K310="Galvanized Steel",H310="Yes")),(AND(K310="Galvanized Steel",H310="Unknown")),(AND(H310="Galvanized Steel",F310="")))),"GRR",IF((OR(G310="",G310="Unknown")),"Unknown",IF((OR(K310="",K310="Unknown")),"Unknown","Non-Lead")))))))</f>
        <v>Non-Lead</v>
      </c>
      <c r="V310" t="str">
        <f>IF((AND(N310="Single Family",U310="Lead")),"Tier 1",IF((AND(N310="Multi-Family",U310="Lead")),"Tier 2",IF(U310="GRR","Tier 3",IF(OR((AND(N310="Single Family",R310="Before 1989",OR(P310="Copper",Q310="Copper"))),(AND(N310="Single Family",OR(P310="Copper Pipe with Lead Solder",Q310="Copper Pipe with Lead Solder")))),"Tier 4","Tier 5"))))</f>
        <v>Tier 5</v>
      </c>
      <c r="W310" t="str">
        <f>IF((OR(U310="Lead",U310="GRR")),"Yes","No")</f>
        <v>No</v>
      </c>
      <c r="X310" t="str">
        <f>IF((OR(U310="Lead",U310="GRR")),"Yes",IF((OR(E310="Yes",E310="",E310="Unknown")),"Yes","No"))</f>
        <v>No</v>
      </c>
      <c r="Y310" t="str">
        <f>IF(X310="Yes", "Yes", "No")</f>
        <v>No</v>
      </c>
      <c r="Z310" s="29" t="s">
        <v>939</v>
      </c>
    </row>
    <row r="311" spans="1:26" ht="15.75" customHeight="1">
      <c r="A311" s="29" t="s">
        <v>101</v>
      </c>
      <c r="B311" s="30" t="s">
        <v>729</v>
      </c>
      <c r="C311" s="29" t="s">
        <v>730</v>
      </c>
      <c r="D311" s="29" t="s">
        <v>104</v>
      </c>
      <c r="E311" s="29" t="s">
        <v>105</v>
      </c>
      <c r="F311" s="29" t="s">
        <v>106</v>
      </c>
      <c r="G311" s="29" t="s">
        <v>104</v>
      </c>
      <c r="H311" s="29" t="s">
        <v>106</v>
      </c>
      <c r="I311" s="31" t="s">
        <v>107</v>
      </c>
      <c r="J311" s="6" t="s">
        <v>108</v>
      </c>
      <c r="K311" s="29" t="s">
        <v>104</v>
      </c>
      <c r="L311" s="29" t="s">
        <v>107</v>
      </c>
      <c r="M311" s="6" t="s">
        <v>108</v>
      </c>
      <c r="N311" s="29" t="s">
        <v>109</v>
      </c>
      <c r="O311" s="29" t="s">
        <v>108</v>
      </c>
      <c r="P311" s="29" t="s">
        <v>108</v>
      </c>
      <c r="Q311" s="29" t="s">
        <v>108</v>
      </c>
      <c r="R311" s="32" t="s">
        <v>108</v>
      </c>
      <c r="S311" s="29" t="s">
        <v>106</v>
      </c>
      <c r="T311" t="str">
        <f>IF((OR(E311="Lead",E311="", E311="Unknown")),"Yes","No")</f>
        <v>No</v>
      </c>
      <c r="U311" t="str">
        <f>IF((OR(G311="Lead")),"Lead",IF((OR(K311="Lead")),"Lead",IF((OR((AND(G311="Galvanized Steel",F311="Yes")),(AND(G311="Galvanized Steel",F311="Unknown")),(AND(G311="Galvanized Steel",F311="")))),"GRR",IF((OR((AND(K311="Galvanized Steel",F311="Yes")),(AND(K311="Galvanized Steel",F311="Unknown")),(AND(K311="Galvanized Steel",F311="")))),"GRR",IF((OR((AND(K311="Galvanized Steel",H311="Yes")),(AND(K311="Galvanized Steel",H311="Unknown")),(AND(H311="Galvanized Steel",F311="")))),"GRR",IF((OR(G311="",G311="Unknown")),"Unknown",IF((OR(K311="",K311="Unknown")),"Unknown","Non-Lead")))))))</f>
        <v>Non-Lead</v>
      </c>
      <c r="V311" t="str">
        <f>IF((AND(N311="Single Family",U311="Lead")),"Tier 1",IF((AND(N311="Multi-Family",U311="Lead")),"Tier 2",IF(U311="GRR","Tier 3",IF(OR((AND(N311="Single Family",R311="Before 1989",OR(P311="Copper",Q311="Copper"))),(AND(N311="Single Family",OR(P311="Copper Pipe with Lead Solder",Q311="Copper Pipe with Lead Solder")))),"Tier 4","Tier 5"))))</f>
        <v>Tier 5</v>
      </c>
      <c r="W311" t="str">
        <f>IF((OR(U311="Lead",U311="GRR")),"Yes","No")</f>
        <v>No</v>
      </c>
      <c r="X311" t="str">
        <f>IF((OR(U311="Lead",U311="GRR")),"Yes",IF((OR(E311="Yes",E311="",E311="Unknown")),"Yes","No"))</f>
        <v>No</v>
      </c>
      <c r="Y311" t="str">
        <f>IF(X311="Yes", "Yes", "No")</f>
        <v>No</v>
      </c>
      <c r="Z311" s="29" t="s">
        <v>939</v>
      </c>
    </row>
    <row r="312" spans="1:26" ht="15.75" customHeight="1">
      <c r="A312" s="29" t="s">
        <v>101</v>
      </c>
      <c r="B312" s="30" t="s">
        <v>731</v>
      </c>
      <c r="C312" s="29" t="s">
        <v>732</v>
      </c>
      <c r="D312" s="29" t="s">
        <v>104</v>
      </c>
      <c r="E312" s="29" t="s">
        <v>105</v>
      </c>
      <c r="F312" s="29" t="s">
        <v>106</v>
      </c>
      <c r="G312" s="29" t="s">
        <v>104</v>
      </c>
      <c r="H312" s="29" t="s">
        <v>106</v>
      </c>
      <c r="I312" s="31" t="s">
        <v>107</v>
      </c>
      <c r="J312" s="33">
        <v>1977</v>
      </c>
      <c r="K312" s="29" t="s">
        <v>104</v>
      </c>
      <c r="L312" s="29" t="s">
        <v>127</v>
      </c>
      <c r="M312" s="33">
        <v>1977</v>
      </c>
      <c r="N312" s="29" t="s">
        <v>109</v>
      </c>
      <c r="O312" s="29" t="s">
        <v>106</v>
      </c>
      <c r="P312" s="29" t="s">
        <v>105</v>
      </c>
      <c r="Q312" s="29" t="s">
        <v>104</v>
      </c>
      <c r="R312" s="32" t="s">
        <v>114</v>
      </c>
      <c r="S312" s="29" t="s">
        <v>106</v>
      </c>
      <c r="T312" t="str">
        <f>IF((OR(E312="Lead",E312="", E312="Unknown")),"Yes","No")</f>
        <v>No</v>
      </c>
      <c r="U312" t="str">
        <f>IF((OR(G312="Lead")),"Lead",IF((OR(K312="Lead")),"Lead",IF((OR((AND(G312="Galvanized Steel",F312="Yes")),(AND(G312="Galvanized Steel",F312="Unknown")),(AND(G312="Galvanized Steel",F312="")))),"GRR",IF((OR((AND(K312="Galvanized Steel",F312="Yes")),(AND(K312="Galvanized Steel",F312="Unknown")),(AND(K312="Galvanized Steel",F312="")))),"GRR",IF((OR((AND(K312="Galvanized Steel",H312="Yes")),(AND(K312="Galvanized Steel",H312="Unknown")),(AND(H312="Galvanized Steel",F312="")))),"GRR",IF((OR(G312="",G312="Unknown")),"Unknown",IF((OR(K312="",K312="Unknown")),"Unknown","Non-Lead")))))))</f>
        <v>Non-Lead</v>
      </c>
      <c r="V312" t="str">
        <f>IF((AND(N312="Single Family",U312="Lead")),"Tier 1",IF((AND(N312="Multi-Family",U312="Lead")),"Tier 2",IF(U312="GRR","Tier 3",IF(OR((AND(N312="Single Family",R312="Before 1989",OR(P312="Copper",Q312="Copper"))),(AND(N312="Single Family",OR(P312="Copper Pipe with Lead Solder",Q312="Copper Pipe with Lead Solder")))),"Tier 4","Tier 5"))))</f>
        <v>Tier 4</v>
      </c>
      <c r="W312" t="str">
        <f>IF((OR(U312="Lead",U312="GRR")),"Yes","No")</f>
        <v>No</v>
      </c>
      <c r="X312" t="str">
        <f>IF((OR(U312="Lead",U312="GRR")),"Yes",IF((OR(E312="Yes",E312="",E312="Unknown")),"Yes","No"))</f>
        <v>No</v>
      </c>
      <c r="Y312" t="str">
        <f>IF(X312="Yes", "Yes", "No")</f>
        <v>No</v>
      </c>
      <c r="Z312" s="29" t="s">
        <v>939</v>
      </c>
    </row>
    <row r="313" spans="1:26" ht="15.75" customHeight="1">
      <c r="A313" s="29" t="s">
        <v>101</v>
      </c>
      <c r="B313" s="30" t="s">
        <v>733</v>
      </c>
      <c r="C313" s="29" t="s">
        <v>734</v>
      </c>
      <c r="D313" s="29" t="s">
        <v>104</v>
      </c>
      <c r="E313" s="29" t="s">
        <v>105</v>
      </c>
      <c r="F313" s="29" t="s">
        <v>106</v>
      </c>
      <c r="G313" s="29" t="s">
        <v>104</v>
      </c>
      <c r="H313" s="29" t="s">
        <v>106</v>
      </c>
      <c r="I313" s="31" t="s">
        <v>107</v>
      </c>
      <c r="J313" s="6" t="s">
        <v>108</v>
      </c>
      <c r="K313" s="29" t="s">
        <v>104</v>
      </c>
      <c r="L313" s="29" t="s">
        <v>107</v>
      </c>
      <c r="M313" s="6" t="s">
        <v>108</v>
      </c>
      <c r="N313" s="29" t="s">
        <v>109</v>
      </c>
      <c r="O313" s="29" t="s">
        <v>108</v>
      </c>
      <c r="P313" s="29" t="s">
        <v>108</v>
      </c>
      <c r="Q313" s="29" t="s">
        <v>108</v>
      </c>
      <c r="R313" s="32" t="s">
        <v>108</v>
      </c>
      <c r="S313" s="29" t="s">
        <v>106</v>
      </c>
      <c r="T313" t="str">
        <f>IF((OR(E313="Lead",E313="", E313="Unknown")),"Yes","No")</f>
        <v>No</v>
      </c>
      <c r="U313" t="str">
        <f>IF((OR(G313="Lead")),"Lead",IF((OR(K313="Lead")),"Lead",IF((OR((AND(G313="Galvanized Steel",F313="Yes")),(AND(G313="Galvanized Steel",F313="Unknown")),(AND(G313="Galvanized Steel",F313="")))),"GRR",IF((OR((AND(K313="Galvanized Steel",F313="Yes")),(AND(K313="Galvanized Steel",F313="Unknown")),(AND(K313="Galvanized Steel",F313="")))),"GRR",IF((OR((AND(K313="Galvanized Steel",H313="Yes")),(AND(K313="Galvanized Steel",H313="Unknown")),(AND(H313="Galvanized Steel",F313="")))),"GRR",IF((OR(G313="",G313="Unknown")),"Unknown",IF((OR(K313="",K313="Unknown")),"Unknown","Non-Lead")))))))</f>
        <v>Non-Lead</v>
      </c>
      <c r="V313" t="str">
        <f>IF((AND(N313="Single Family",U313="Lead")),"Tier 1",IF((AND(N313="Multi-Family",U313="Lead")),"Tier 2",IF(U313="GRR","Tier 3",IF(OR((AND(N313="Single Family",R313="Before 1989",OR(P313="Copper",Q313="Copper"))),(AND(N313="Single Family",OR(P313="Copper Pipe with Lead Solder",Q313="Copper Pipe with Lead Solder")))),"Tier 4","Tier 5"))))</f>
        <v>Tier 5</v>
      </c>
      <c r="W313" t="str">
        <f>IF((OR(U313="Lead",U313="GRR")),"Yes","No")</f>
        <v>No</v>
      </c>
      <c r="X313" t="str">
        <f>IF((OR(U313="Lead",U313="GRR")),"Yes",IF((OR(E313="Yes",E313="",E313="Unknown")),"Yes","No"))</f>
        <v>No</v>
      </c>
      <c r="Y313" t="str">
        <f>IF(X313="Yes", "Yes", "No")</f>
        <v>No</v>
      </c>
      <c r="Z313" s="29" t="s">
        <v>939</v>
      </c>
    </row>
    <row r="314" spans="1:26" ht="15.75" customHeight="1">
      <c r="A314" s="29" t="s">
        <v>101</v>
      </c>
      <c r="B314" s="30" t="s">
        <v>735</v>
      </c>
      <c r="C314" s="29" t="s">
        <v>736</v>
      </c>
      <c r="D314" s="29" t="s">
        <v>104</v>
      </c>
      <c r="E314" s="29" t="s">
        <v>105</v>
      </c>
      <c r="F314" s="29" t="s">
        <v>106</v>
      </c>
      <c r="G314" s="29" t="s">
        <v>104</v>
      </c>
      <c r="H314" s="29" t="s">
        <v>106</v>
      </c>
      <c r="I314" s="31" t="s">
        <v>107</v>
      </c>
      <c r="J314" s="6" t="s">
        <v>108</v>
      </c>
      <c r="K314" s="29" t="s">
        <v>104</v>
      </c>
      <c r="L314" s="29" t="s">
        <v>107</v>
      </c>
      <c r="M314" s="6" t="s">
        <v>108</v>
      </c>
      <c r="N314" s="29" t="s">
        <v>109</v>
      </c>
      <c r="O314" s="29" t="s">
        <v>108</v>
      </c>
      <c r="P314" s="29" t="s">
        <v>108</v>
      </c>
      <c r="Q314" s="29" t="s">
        <v>108</v>
      </c>
      <c r="R314" s="32" t="s">
        <v>108</v>
      </c>
      <c r="S314" s="29" t="s">
        <v>106</v>
      </c>
      <c r="T314" t="str">
        <f>IF((OR(E314="Lead",E314="", E314="Unknown")),"Yes","No")</f>
        <v>No</v>
      </c>
      <c r="U314" t="str">
        <f>IF((OR(G314="Lead")),"Lead",IF((OR(K314="Lead")),"Lead",IF((OR((AND(G314="Galvanized Steel",F314="Yes")),(AND(G314="Galvanized Steel",F314="Unknown")),(AND(G314="Galvanized Steel",F314="")))),"GRR",IF((OR((AND(K314="Galvanized Steel",F314="Yes")),(AND(K314="Galvanized Steel",F314="Unknown")),(AND(K314="Galvanized Steel",F314="")))),"GRR",IF((OR((AND(K314="Galvanized Steel",H314="Yes")),(AND(K314="Galvanized Steel",H314="Unknown")),(AND(H314="Galvanized Steel",F314="")))),"GRR",IF((OR(G314="",G314="Unknown")),"Unknown",IF((OR(K314="",K314="Unknown")),"Unknown","Non-Lead")))))))</f>
        <v>Non-Lead</v>
      </c>
      <c r="V314" t="str">
        <f>IF((AND(N314="Single Family",U314="Lead")),"Tier 1",IF((AND(N314="Multi-Family",U314="Lead")),"Tier 2",IF(U314="GRR","Tier 3",IF(OR((AND(N314="Single Family",R314="Before 1989",OR(P314="Copper",Q314="Copper"))),(AND(N314="Single Family",OR(P314="Copper Pipe with Lead Solder",Q314="Copper Pipe with Lead Solder")))),"Tier 4","Tier 5"))))</f>
        <v>Tier 5</v>
      </c>
      <c r="W314" t="str">
        <f>IF((OR(U314="Lead",U314="GRR")),"Yes","No")</f>
        <v>No</v>
      </c>
      <c r="X314" t="str">
        <f>IF((OR(U314="Lead",U314="GRR")),"Yes",IF((OR(E314="Yes",E314="",E314="Unknown")),"Yes","No"))</f>
        <v>No</v>
      </c>
      <c r="Y314" t="str">
        <f>IF(X314="Yes", "Yes", "No")</f>
        <v>No</v>
      </c>
      <c r="Z314" s="29" t="s">
        <v>939</v>
      </c>
    </row>
    <row r="315" spans="1:26" ht="15.75" customHeight="1">
      <c r="A315" s="29" t="s">
        <v>101</v>
      </c>
      <c r="B315" s="30" t="s">
        <v>737</v>
      </c>
      <c r="C315" s="29" t="s">
        <v>738</v>
      </c>
      <c r="D315" s="29" t="s">
        <v>104</v>
      </c>
      <c r="E315" s="29" t="s">
        <v>105</v>
      </c>
      <c r="F315" s="29" t="s">
        <v>106</v>
      </c>
      <c r="G315" s="29" t="s">
        <v>104</v>
      </c>
      <c r="H315" s="29" t="s">
        <v>106</v>
      </c>
      <c r="I315" s="31" t="s">
        <v>107</v>
      </c>
      <c r="J315" s="33">
        <v>1989</v>
      </c>
      <c r="K315" s="29" t="s">
        <v>104</v>
      </c>
      <c r="L315" s="29" t="s">
        <v>107</v>
      </c>
      <c r="M315" s="33">
        <v>1989</v>
      </c>
      <c r="N315" s="29" t="s">
        <v>132</v>
      </c>
      <c r="O315" s="29" t="s">
        <v>106</v>
      </c>
      <c r="P315" s="29" t="s">
        <v>104</v>
      </c>
      <c r="Q315" s="29" t="s">
        <v>104</v>
      </c>
      <c r="R315" s="32" t="s">
        <v>119</v>
      </c>
      <c r="S315" s="29" t="s">
        <v>106</v>
      </c>
      <c r="T315" t="str">
        <f>IF((OR(E315="Lead",E315="", E315="Unknown")),"Yes","No")</f>
        <v>No</v>
      </c>
      <c r="U315" t="str">
        <f>IF((OR(G315="Lead")),"Lead",IF((OR(K315="Lead")),"Lead",IF((OR((AND(G315="Galvanized Steel",F315="Yes")),(AND(G315="Galvanized Steel",F315="Unknown")),(AND(G315="Galvanized Steel",F315="")))),"GRR",IF((OR((AND(K315="Galvanized Steel",F315="Yes")),(AND(K315="Galvanized Steel",F315="Unknown")),(AND(K315="Galvanized Steel",F315="")))),"GRR",IF((OR((AND(K315="Galvanized Steel",H315="Yes")),(AND(K315="Galvanized Steel",H315="Unknown")),(AND(H315="Galvanized Steel",F315="")))),"GRR",IF((OR(G315="",G315="Unknown")),"Unknown",IF((OR(K315="",K315="Unknown")),"Unknown","Non-Lead")))))))</f>
        <v>Non-Lead</v>
      </c>
      <c r="V315" t="str">
        <f>IF((AND(N315="Single Family",U315="Lead")),"Tier 1",IF((AND(N315="Multi-Family",U315="Lead")),"Tier 2",IF(U315="GRR","Tier 3",IF(OR((AND(N315="Single Family",R315="Before 1989",OR(P315="Copper",Q315="Copper"))),(AND(N315="Single Family",OR(P315="Copper Pipe with Lead Solder",Q315="Copper Pipe with Lead Solder")))),"Tier 4","Tier 5"))))</f>
        <v>Tier 5</v>
      </c>
      <c r="W315" t="str">
        <f>IF((OR(U315="Lead",U315="GRR")),"Yes","No")</f>
        <v>No</v>
      </c>
      <c r="X315" t="str">
        <f>IF((OR(U315="Lead",U315="GRR")),"Yes",IF((OR(E315="Yes",E315="",E315="Unknown")),"Yes","No"))</f>
        <v>No</v>
      </c>
      <c r="Y315" t="str">
        <f>IF(X315="Yes", "Yes", "No")</f>
        <v>No</v>
      </c>
      <c r="Z315" s="29" t="s">
        <v>939</v>
      </c>
    </row>
    <row r="316" spans="1:26" ht="15.75" customHeight="1">
      <c r="A316" s="29" t="s">
        <v>101</v>
      </c>
      <c r="B316" s="30" t="s">
        <v>739</v>
      </c>
      <c r="C316" s="29" t="s">
        <v>740</v>
      </c>
      <c r="D316" s="29" t="s">
        <v>104</v>
      </c>
      <c r="E316" s="29" t="s">
        <v>105</v>
      </c>
      <c r="F316" s="29" t="s">
        <v>106</v>
      </c>
      <c r="G316" s="29" t="s">
        <v>104</v>
      </c>
      <c r="H316" s="29" t="s">
        <v>106</v>
      </c>
      <c r="I316" s="31" t="s">
        <v>107</v>
      </c>
      <c r="J316" s="6" t="s">
        <v>108</v>
      </c>
      <c r="K316" s="29" t="s">
        <v>104</v>
      </c>
      <c r="L316" s="29" t="s">
        <v>107</v>
      </c>
      <c r="M316" s="6" t="s">
        <v>108</v>
      </c>
      <c r="N316" s="29" t="s">
        <v>109</v>
      </c>
      <c r="O316" s="29" t="s">
        <v>108</v>
      </c>
      <c r="P316" s="29" t="s">
        <v>108</v>
      </c>
      <c r="Q316" s="29" t="s">
        <v>108</v>
      </c>
      <c r="R316" s="32" t="s">
        <v>108</v>
      </c>
      <c r="S316" s="29" t="s">
        <v>106</v>
      </c>
      <c r="T316" t="str">
        <f>IF((OR(E316="Lead",E316="", E316="Unknown")),"Yes","No")</f>
        <v>No</v>
      </c>
      <c r="U316" t="str">
        <f>IF((OR(G316="Lead")),"Lead",IF((OR(K316="Lead")),"Lead",IF((OR((AND(G316="Galvanized Steel",F316="Yes")),(AND(G316="Galvanized Steel",F316="Unknown")),(AND(G316="Galvanized Steel",F316="")))),"GRR",IF((OR((AND(K316="Galvanized Steel",F316="Yes")),(AND(K316="Galvanized Steel",F316="Unknown")),(AND(K316="Galvanized Steel",F316="")))),"GRR",IF((OR((AND(K316="Galvanized Steel",H316="Yes")),(AND(K316="Galvanized Steel",H316="Unknown")),(AND(H316="Galvanized Steel",F316="")))),"GRR",IF((OR(G316="",G316="Unknown")),"Unknown",IF((OR(K316="",K316="Unknown")),"Unknown","Non-Lead")))))))</f>
        <v>Non-Lead</v>
      </c>
      <c r="V316" t="str">
        <f>IF((AND(N316="Single Family",U316="Lead")),"Tier 1",IF((AND(N316="Multi-Family",U316="Lead")),"Tier 2",IF(U316="GRR","Tier 3",IF(OR((AND(N316="Single Family",R316="Before 1989",OR(P316="Copper",Q316="Copper"))),(AND(N316="Single Family",OR(P316="Copper Pipe with Lead Solder",Q316="Copper Pipe with Lead Solder")))),"Tier 4","Tier 5"))))</f>
        <v>Tier 5</v>
      </c>
      <c r="W316" t="str">
        <f>IF((OR(U316="Lead",U316="GRR")),"Yes","No")</f>
        <v>No</v>
      </c>
      <c r="X316" t="str">
        <f>IF((OR(U316="Lead",U316="GRR")),"Yes",IF((OR(E316="Yes",E316="",E316="Unknown")),"Yes","No"))</f>
        <v>No</v>
      </c>
      <c r="Y316" t="str">
        <f>IF(X316="Yes", "Yes", "No")</f>
        <v>No</v>
      </c>
      <c r="Z316" s="29" t="s">
        <v>939</v>
      </c>
    </row>
    <row r="317" spans="1:26" ht="15.75" customHeight="1">
      <c r="A317" s="29" t="s">
        <v>101</v>
      </c>
      <c r="B317" s="30" t="s">
        <v>741</v>
      </c>
      <c r="C317" s="29" t="s">
        <v>742</v>
      </c>
      <c r="D317" s="29" t="s">
        <v>104</v>
      </c>
      <c r="E317" s="29" t="s">
        <v>105</v>
      </c>
      <c r="F317" s="29" t="s">
        <v>106</v>
      </c>
      <c r="G317" s="29" t="s">
        <v>104</v>
      </c>
      <c r="H317" s="29" t="s">
        <v>106</v>
      </c>
      <c r="I317" s="31" t="s">
        <v>107</v>
      </c>
      <c r="J317" s="6" t="s">
        <v>108</v>
      </c>
      <c r="K317" s="29" t="s">
        <v>104</v>
      </c>
      <c r="L317" s="29" t="s">
        <v>107</v>
      </c>
      <c r="M317" s="6" t="s">
        <v>108</v>
      </c>
      <c r="N317" s="29" t="s">
        <v>109</v>
      </c>
      <c r="O317" s="29" t="s">
        <v>108</v>
      </c>
      <c r="P317" s="29" t="s">
        <v>108</v>
      </c>
      <c r="Q317" s="29" t="s">
        <v>108</v>
      </c>
      <c r="R317" s="32" t="s">
        <v>108</v>
      </c>
      <c r="S317" s="29" t="s">
        <v>106</v>
      </c>
      <c r="T317" t="str">
        <f>IF((OR(E317="Lead",E317="", E317="Unknown")),"Yes","No")</f>
        <v>No</v>
      </c>
      <c r="U317" t="str">
        <f>IF((OR(G317="Lead")),"Lead",IF((OR(K317="Lead")),"Lead",IF((OR((AND(G317="Galvanized Steel",F317="Yes")),(AND(G317="Galvanized Steel",F317="Unknown")),(AND(G317="Galvanized Steel",F317="")))),"GRR",IF((OR((AND(K317="Galvanized Steel",F317="Yes")),(AND(K317="Galvanized Steel",F317="Unknown")),(AND(K317="Galvanized Steel",F317="")))),"GRR",IF((OR((AND(K317="Galvanized Steel",H317="Yes")),(AND(K317="Galvanized Steel",H317="Unknown")),(AND(H317="Galvanized Steel",F317="")))),"GRR",IF((OR(G317="",G317="Unknown")),"Unknown",IF((OR(K317="",K317="Unknown")),"Unknown","Non-Lead")))))))</f>
        <v>Non-Lead</v>
      </c>
      <c r="V317" t="str">
        <f>IF((AND(N317="Single Family",U317="Lead")),"Tier 1",IF((AND(N317="Multi-Family",U317="Lead")),"Tier 2",IF(U317="GRR","Tier 3",IF(OR((AND(N317="Single Family",R317="Before 1989",OR(P317="Copper",Q317="Copper"))),(AND(N317="Single Family",OR(P317="Copper Pipe with Lead Solder",Q317="Copper Pipe with Lead Solder")))),"Tier 4","Tier 5"))))</f>
        <v>Tier 5</v>
      </c>
      <c r="W317" t="str">
        <f>IF((OR(U317="Lead",U317="GRR")),"Yes","No")</f>
        <v>No</v>
      </c>
      <c r="X317" t="str">
        <f>IF((OR(U317="Lead",U317="GRR")),"Yes",IF((OR(E317="Yes",E317="",E317="Unknown")),"Yes","No"))</f>
        <v>No</v>
      </c>
      <c r="Y317" t="str">
        <f>IF(X317="Yes", "Yes", "No")</f>
        <v>No</v>
      </c>
      <c r="Z317" s="29" t="s">
        <v>939</v>
      </c>
    </row>
    <row r="318" spans="1:26" ht="15.75" customHeight="1">
      <c r="A318" s="29" t="s">
        <v>101</v>
      </c>
      <c r="B318" s="30" t="s">
        <v>743</v>
      </c>
      <c r="C318" s="29" t="s">
        <v>744</v>
      </c>
      <c r="D318" s="29" t="s">
        <v>104</v>
      </c>
      <c r="E318" s="29" t="s">
        <v>105</v>
      </c>
      <c r="F318" s="29" t="s">
        <v>106</v>
      </c>
      <c r="G318" s="29" t="s">
        <v>104</v>
      </c>
      <c r="H318" s="29" t="s">
        <v>106</v>
      </c>
      <c r="I318" s="31" t="s">
        <v>107</v>
      </c>
      <c r="J318" s="33">
        <v>1978</v>
      </c>
      <c r="K318" s="29" t="s">
        <v>104</v>
      </c>
      <c r="L318" s="29" t="s">
        <v>283</v>
      </c>
      <c r="M318" s="33">
        <v>1978</v>
      </c>
      <c r="N318" s="29" t="s">
        <v>109</v>
      </c>
      <c r="O318" s="29" t="s">
        <v>106</v>
      </c>
      <c r="P318" s="29" t="s">
        <v>104</v>
      </c>
      <c r="Q318" s="29" t="s">
        <v>464</v>
      </c>
      <c r="R318" s="32" t="s">
        <v>114</v>
      </c>
      <c r="S318" s="29" t="s">
        <v>106</v>
      </c>
      <c r="T318" t="str">
        <f>IF((OR(E318="Lead",E318="", E318="Unknown")),"Yes","No")</f>
        <v>No</v>
      </c>
      <c r="U318" t="str">
        <f>IF((OR(G318="Lead")),"Lead",IF((OR(K318="Lead")),"Lead",IF((OR((AND(G318="Galvanized Steel",F318="Yes")),(AND(G318="Galvanized Steel",F318="Unknown")),(AND(G318="Galvanized Steel",F318="")))),"GRR",IF((OR((AND(K318="Galvanized Steel",F318="Yes")),(AND(K318="Galvanized Steel",F318="Unknown")),(AND(K318="Galvanized Steel",F318="")))),"GRR",IF((OR((AND(K318="Galvanized Steel",H318="Yes")),(AND(K318="Galvanized Steel",H318="Unknown")),(AND(H318="Galvanized Steel",F318="")))),"GRR",IF((OR(G318="",G318="Unknown")),"Unknown",IF((OR(K318="",K318="Unknown")),"Unknown","Non-Lead")))))))</f>
        <v>Non-Lead</v>
      </c>
      <c r="V318" t="str">
        <f>IF((AND(N318="Single Family",U318="Lead")),"Tier 1",IF((AND(N318="Multi-Family",U318="Lead")),"Tier 2",IF(U318="GRR","Tier 3",IF(OR((AND(N318="Single Family",R318="Before 1989",OR(P318="Copper",Q318="Copper"))),(AND(N318="Single Family",OR(P318="Copper Pipe with Lead Solder",Q318="Copper Pipe with Lead Solder")))),"Tier 4","Tier 5"))))</f>
        <v>Tier 5</v>
      </c>
      <c r="W318" t="str">
        <f>IF((OR(U318="Lead",U318="GRR")),"Yes","No")</f>
        <v>No</v>
      </c>
      <c r="X318" t="str">
        <f>IF((OR(U318="Lead",U318="GRR")),"Yes",IF((OR(E318="Yes",E318="",E318="Unknown")),"Yes","No"))</f>
        <v>No</v>
      </c>
      <c r="Y318" t="str">
        <f>IF(X318="Yes", "Yes", "No")</f>
        <v>No</v>
      </c>
      <c r="Z318" s="29" t="s">
        <v>939</v>
      </c>
    </row>
    <row r="319" spans="1:26" ht="15.75" customHeight="1">
      <c r="A319" s="29" t="s">
        <v>101</v>
      </c>
      <c r="B319" s="30" t="s">
        <v>745</v>
      </c>
      <c r="C319" s="29" t="s">
        <v>746</v>
      </c>
      <c r="D319" s="29" t="s">
        <v>104</v>
      </c>
      <c r="E319" s="29" t="s">
        <v>105</v>
      </c>
      <c r="F319" s="29" t="s">
        <v>106</v>
      </c>
      <c r="G319" s="29" t="s">
        <v>104</v>
      </c>
      <c r="H319" s="29" t="s">
        <v>106</v>
      </c>
      <c r="I319" s="31" t="s">
        <v>107</v>
      </c>
      <c r="J319" s="6" t="s">
        <v>108</v>
      </c>
      <c r="K319" s="29" t="s">
        <v>104</v>
      </c>
      <c r="L319" s="29" t="s">
        <v>107</v>
      </c>
      <c r="M319" s="6" t="s">
        <v>108</v>
      </c>
      <c r="N319" s="29" t="s">
        <v>109</v>
      </c>
      <c r="O319" s="29" t="s">
        <v>108</v>
      </c>
      <c r="P319" s="29" t="s">
        <v>108</v>
      </c>
      <c r="Q319" s="29" t="s">
        <v>108</v>
      </c>
      <c r="R319" s="32" t="s">
        <v>108</v>
      </c>
      <c r="S319" s="29" t="s">
        <v>106</v>
      </c>
      <c r="T319" t="str">
        <f>IF((OR(E319="Lead",E319="", E319="Unknown")),"Yes","No")</f>
        <v>No</v>
      </c>
      <c r="U319" t="str">
        <f>IF((OR(G319="Lead")),"Lead",IF((OR(K319="Lead")),"Lead",IF((OR((AND(G319="Galvanized Steel",F319="Yes")),(AND(G319="Galvanized Steel",F319="Unknown")),(AND(G319="Galvanized Steel",F319="")))),"GRR",IF((OR((AND(K319="Galvanized Steel",F319="Yes")),(AND(K319="Galvanized Steel",F319="Unknown")),(AND(K319="Galvanized Steel",F319="")))),"GRR",IF((OR((AND(K319="Galvanized Steel",H319="Yes")),(AND(K319="Galvanized Steel",H319="Unknown")),(AND(H319="Galvanized Steel",F319="")))),"GRR",IF((OR(G319="",G319="Unknown")),"Unknown",IF((OR(K319="",K319="Unknown")),"Unknown","Non-Lead")))))))</f>
        <v>Non-Lead</v>
      </c>
      <c r="V319" t="str">
        <f>IF((AND(N319="Single Family",U319="Lead")),"Tier 1",IF((AND(N319="Multi-Family",U319="Lead")),"Tier 2",IF(U319="GRR","Tier 3",IF(OR((AND(N319="Single Family",R319="Before 1989",OR(P319="Copper",Q319="Copper"))),(AND(N319="Single Family",OR(P319="Copper Pipe with Lead Solder",Q319="Copper Pipe with Lead Solder")))),"Tier 4","Tier 5"))))</f>
        <v>Tier 5</v>
      </c>
      <c r="W319" t="str">
        <f>IF((OR(U319="Lead",U319="GRR")),"Yes","No")</f>
        <v>No</v>
      </c>
      <c r="X319" t="str">
        <f>IF((OR(U319="Lead",U319="GRR")),"Yes",IF((OR(E319="Yes",E319="",E319="Unknown")),"Yes","No"))</f>
        <v>No</v>
      </c>
      <c r="Y319" t="str">
        <f>IF(X319="Yes", "Yes", "No")</f>
        <v>No</v>
      </c>
      <c r="Z319" s="29" t="s">
        <v>939</v>
      </c>
    </row>
    <row r="320" spans="1:26" ht="15.75" customHeight="1">
      <c r="A320" s="29" t="s">
        <v>101</v>
      </c>
      <c r="B320" s="30" t="s">
        <v>747</v>
      </c>
      <c r="C320" s="29" t="s">
        <v>748</v>
      </c>
      <c r="D320" s="29" t="s">
        <v>104</v>
      </c>
      <c r="E320" s="29" t="s">
        <v>105</v>
      </c>
      <c r="F320" s="29" t="s">
        <v>106</v>
      </c>
      <c r="G320" s="29" t="s">
        <v>104</v>
      </c>
      <c r="H320" s="29" t="s">
        <v>106</v>
      </c>
      <c r="I320" s="31" t="s">
        <v>107</v>
      </c>
      <c r="J320" s="6" t="s">
        <v>108</v>
      </c>
      <c r="K320" s="29" t="s">
        <v>104</v>
      </c>
      <c r="L320" s="29" t="s">
        <v>107</v>
      </c>
      <c r="M320" s="6" t="s">
        <v>108</v>
      </c>
      <c r="N320" s="29" t="s">
        <v>109</v>
      </c>
      <c r="O320" s="29" t="s">
        <v>108</v>
      </c>
      <c r="P320" s="29" t="s">
        <v>108</v>
      </c>
      <c r="Q320" s="29" t="s">
        <v>108</v>
      </c>
      <c r="R320" s="32" t="s">
        <v>108</v>
      </c>
      <c r="S320" s="29" t="s">
        <v>106</v>
      </c>
      <c r="T320" t="str">
        <f>IF((OR(E320="Lead",E320="", E320="Unknown")),"Yes","No")</f>
        <v>No</v>
      </c>
      <c r="U320" t="str">
        <f>IF((OR(G320="Lead")),"Lead",IF((OR(K320="Lead")),"Lead",IF((OR((AND(G320="Galvanized Steel",F320="Yes")),(AND(G320="Galvanized Steel",F320="Unknown")),(AND(G320="Galvanized Steel",F320="")))),"GRR",IF((OR((AND(K320="Galvanized Steel",F320="Yes")),(AND(K320="Galvanized Steel",F320="Unknown")),(AND(K320="Galvanized Steel",F320="")))),"GRR",IF((OR((AND(K320="Galvanized Steel",H320="Yes")),(AND(K320="Galvanized Steel",H320="Unknown")),(AND(H320="Galvanized Steel",F320="")))),"GRR",IF((OR(G320="",G320="Unknown")),"Unknown",IF((OR(K320="",K320="Unknown")),"Unknown","Non-Lead")))))))</f>
        <v>Non-Lead</v>
      </c>
      <c r="V320" t="str">
        <f>IF((AND(N320="Single Family",U320="Lead")),"Tier 1",IF((AND(N320="Multi-Family",U320="Lead")),"Tier 2",IF(U320="GRR","Tier 3",IF(OR((AND(N320="Single Family",R320="Before 1989",OR(P320="Copper",Q320="Copper"))),(AND(N320="Single Family",OR(P320="Copper Pipe with Lead Solder",Q320="Copper Pipe with Lead Solder")))),"Tier 4","Tier 5"))))</f>
        <v>Tier 5</v>
      </c>
      <c r="W320" t="str">
        <f>IF((OR(U320="Lead",U320="GRR")),"Yes","No")</f>
        <v>No</v>
      </c>
      <c r="X320" t="str">
        <f>IF((OR(U320="Lead",U320="GRR")),"Yes",IF((OR(E320="Yes",E320="",E320="Unknown")),"Yes","No"))</f>
        <v>No</v>
      </c>
      <c r="Y320" t="str">
        <f>IF(X320="Yes", "Yes", "No")</f>
        <v>No</v>
      </c>
      <c r="Z320" s="29" t="s">
        <v>939</v>
      </c>
    </row>
    <row r="321" spans="1:26" ht="15.75" customHeight="1">
      <c r="A321" s="29" t="s">
        <v>101</v>
      </c>
      <c r="B321" s="30" t="s">
        <v>749</v>
      </c>
      <c r="C321" s="29" t="s">
        <v>750</v>
      </c>
      <c r="D321" s="29" t="s">
        <v>104</v>
      </c>
      <c r="E321" s="29" t="s">
        <v>105</v>
      </c>
      <c r="F321" s="29" t="s">
        <v>106</v>
      </c>
      <c r="G321" s="29" t="s">
        <v>104</v>
      </c>
      <c r="H321" s="29" t="s">
        <v>106</v>
      </c>
      <c r="I321" s="31" t="s">
        <v>107</v>
      </c>
      <c r="J321" s="6" t="s">
        <v>108</v>
      </c>
      <c r="K321" s="29" t="s">
        <v>104</v>
      </c>
      <c r="L321" s="29" t="s">
        <v>107</v>
      </c>
      <c r="M321" s="6" t="s">
        <v>108</v>
      </c>
      <c r="N321" s="29" t="s">
        <v>109</v>
      </c>
      <c r="O321" s="29" t="s">
        <v>108</v>
      </c>
      <c r="P321" s="29" t="s">
        <v>108</v>
      </c>
      <c r="Q321" s="29" t="s">
        <v>108</v>
      </c>
      <c r="R321" s="32" t="s">
        <v>108</v>
      </c>
      <c r="S321" s="29" t="s">
        <v>106</v>
      </c>
      <c r="T321" t="str">
        <f>IF((OR(E321="Lead",E321="", E321="Unknown")),"Yes","No")</f>
        <v>No</v>
      </c>
      <c r="U321" t="str">
        <f>IF((OR(G321="Lead")),"Lead",IF((OR(K321="Lead")),"Lead",IF((OR((AND(G321="Galvanized Steel",F321="Yes")),(AND(G321="Galvanized Steel",F321="Unknown")),(AND(G321="Galvanized Steel",F321="")))),"GRR",IF((OR((AND(K321="Galvanized Steel",F321="Yes")),(AND(K321="Galvanized Steel",F321="Unknown")),(AND(K321="Galvanized Steel",F321="")))),"GRR",IF((OR((AND(K321="Galvanized Steel",H321="Yes")),(AND(K321="Galvanized Steel",H321="Unknown")),(AND(H321="Galvanized Steel",F321="")))),"GRR",IF((OR(G321="",G321="Unknown")),"Unknown",IF((OR(K321="",K321="Unknown")),"Unknown","Non-Lead")))))))</f>
        <v>Non-Lead</v>
      </c>
      <c r="V321" t="str">
        <f>IF((AND(N321="Single Family",U321="Lead")),"Tier 1",IF((AND(N321="Multi-Family",U321="Lead")),"Tier 2",IF(U321="GRR","Tier 3",IF(OR((AND(N321="Single Family",R321="Before 1989",OR(P321="Copper",Q321="Copper"))),(AND(N321="Single Family",OR(P321="Copper Pipe with Lead Solder",Q321="Copper Pipe with Lead Solder")))),"Tier 4","Tier 5"))))</f>
        <v>Tier 5</v>
      </c>
      <c r="W321" t="str">
        <f>IF((OR(U321="Lead",U321="GRR")),"Yes","No")</f>
        <v>No</v>
      </c>
      <c r="X321" t="str">
        <f>IF((OR(U321="Lead",U321="GRR")),"Yes",IF((OR(E321="Yes",E321="",E321="Unknown")),"Yes","No"))</f>
        <v>No</v>
      </c>
      <c r="Y321" t="str">
        <f>IF(X321="Yes", "Yes", "No")</f>
        <v>No</v>
      </c>
      <c r="Z321" s="29" t="s">
        <v>939</v>
      </c>
    </row>
    <row r="322" spans="1:26" ht="15.75" customHeight="1">
      <c r="A322" s="29" t="s">
        <v>101</v>
      </c>
      <c r="B322" s="30" t="s">
        <v>751</v>
      </c>
      <c r="C322" s="29" t="s">
        <v>752</v>
      </c>
      <c r="D322" s="29" t="s">
        <v>104</v>
      </c>
      <c r="E322" s="29" t="s">
        <v>105</v>
      </c>
      <c r="F322" s="29" t="s">
        <v>106</v>
      </c>
      <c r="G322" s="29" t="s">
        <v>104</v>
      </c>
      <c r="H322" s="29" t="s">
        <v>106</v>
      </c>
      <c r="I322" s="31" t="s">
        <v>107</v>
      </c>
      <c r="J322" s="6" t="s">
        <v>108</v>
      </c>
      <c r="K322" s="29" t="s">
        <v>104</v>
      </c>
      <c r="L322" s="29" t="s">
        <v>107</v>
      </c>
      <c r="M322" s="6" t="s">
        <v>108</v>
      </c>
      <c r="N322" s="29" t="s">
        <v>109</v>
      </c>
      <c r="O322" s="29" t="s">
        <v>108</v>
      </c>
      <c r="P322" s="29" t="s">
        <v>108</v>
      </c>
      <c r="Q322" s="29" t="s">
        <v>108</v>
      </c>
      <c r="R322" s="32" t="s">
        <v>108</v>
      </c>
      <c r="S322" s="29" t="s">
        <v>106</v>
      </c>
      <c r="T322" t="str">
        <f>IF((OR(E322="Lead",E322="", E322="Unknown")),"Yes","No")</f>
        <v>No</v>
      </c>
      <c r="U322" t="str">
        <f>IF((OR(G322="Lead")),"Lead",IF((OR(K322="Lead")),"Lead",IF((OR((AND(G322="Galvanized Steel",F322="Yes")),(AND(G322="Galvanized Steel",F322="Unknown")),(AND(G322="Galvanized Steel",F322="")))),"GRR",IF((OR((AND(K322="Galvanized Steel",F322="Yes")),(AND(K322="Galvanized Steel",F322="Unknown")),(AND(K322="Galvanized Steel",F322="")))),"GRR",IF((OR((AND(K322="Galvanized Steel",H322="Yes")),(AND(K322="Galvanized Steel",H322="Unknown")),(AND(H322="Galvanized Steel",F322="")))),"GRR",IF((OR(G322="",G322="Unknown")),"Unknown",IF((OR(K322="",K322="Unknown")),"Unknown","Non-Lead")))))))</f>
        <v>Non-Lead</v>
      </c>
      <c r="V322" t="str">
        <f>IF((AND(N322="Single Family",U322="Lead")),"Tier 1",IF((AND(N322="Multi-Family",U322="Lead")),"Tier 2",IF(U322="GRR","Tier 3",IF(OR((AND(N322="Single Family",R322="Before 1989",OR(P322="Copper",Q322="Copper"))),(AND(N322="Single Family",OR(P322="Copper Pipe with Lead Solder",Q322="Copper Pipe with Lead Solder")))),"Tier 4","Tier 5"))))</f>
        <v>Tier 5</v>
      </c>
      <c r="W322" t="str">
        <f>IF((OR(U322="Lead",U322="GRR")),"Yes","No")</f>
        <v>No</v>
      </c>
      <c r="X322" t="str">
        <f>IF((OR(U322="Lead",U322="GRR")),"Yes",IF((OR(E322="Yes",E322="",E322="Unknown")),"Yes","No"))</f>
        <v>No</v>
      </c>
      <c r="Y322" t="str">
        <f>IF(X322="Yes", "Yes", "No")</f>
        <v>No</v>
      </c>
      <c r="Z322" s="29" t="s">
        <v>939</v>
      </c>
    </row>
    <row r="323" spans="1:26" ht="15.75" customHeight="1">
      <c r="A323" s="29" t="s">
        <v>101</v>
      </c>
      <c r="B323" s="30" t="s">
        <v>753</v>
      </c>
      <c r="C323" s="29" t="s">
        <v>754</v>
      </c>
      <c r="D323" s="29" t="s">
        <v>104</v>
      </c>
      <c r="E323" s="29" t="s">
        <v>105</v>
      </c>
      <c r="F323" s="29" t="s">
        <v>106</v>
      </c>
      <c r="G323" s="29" t="s">
        <v>104</v>
      </c>
      <c r="H323" s="29" t="s">
        <v>106</v>
      </c>
      <c r="I323" s="31" t="s">
        <v>107</v>
      </c>
      <c r="J323" s="6" t="s">
        <v>108</v>
      </c>
      <c r="K323" s="29" t="s">
        <v>104</v>
      </c>
      <c r="L323" s="29" t="s">
        <v>107</v>
      </c>
      <c r="M323" s="6" t="s">
        <v>108</v>
      </c>
      <c r="N323" s="29" t="s">
        <v>225</v>
      </c>
      <c r="O323" s="29" t="s">
        <v>108</v>
      </c>
      <c r="P323" s="29" t="s">
        <v>108</v>
      </c>
      <c r="Q323" s="29" t="s">
        <v>108</v>
      </c>
      <c r="R323" s="32" t="s">
        <v>108</v>
      </c>
      <c r="S323" s="29" t="s">
        <v>106</v>
      </c>
      <c r="T323" t="str">
        <f>IF((OR(E323="Lead",E323="", E323="Unknown")),"Yes","No")</f>
        <v>No</v>
      </c>
      <c r="U323" t="str">
        <f>IF((OR(G323="Lead")),"Lead",IF((OR(K323="Lead")),"Lead",IF((OR((AND(G323="Galvanized Steel",F323="Yes")),(AND(G323="Galvanized Steel",F323="Unknown")),(AND(G323="Galvanized Steel",F323="")))),"GRR",IF((OR((AND(K323="Galvanized Steel",F323="Yes")),(AND(K323="Galvanized Steel",F323="Unknown")),(AND(K323="Galvanized Steel",F323="")))),"GRR",IF((OR((AND(K323="Galvanized Steel",H323="Yes")),(AND(K323="Galvanized Steel",H323="Unknown")),(AND(H323="Galvanized Steel",F323="")))),"GRR",IF((OR(G323="",G323="Unknown")),"Unknown",IF((OR(K323="",K323="Unknown")),"Unknown","Non-Lead")))))))</f>
        <v>Non-Lead</v>
      </c>
      <c r="V323" t="str">
        <f>IF((AND(N323="Single Family",U323="Lead")),"Tier 1",IF((AND(N323="Multi-Family",U323="Lead")),"Tier 2",IF(U323="GRR","Tier 3",IF(OR((AND(N323="Single Family",R323="Before 1989",OR(P323="Copper",Q323="Copper"))),(AND(N323="Single Family",OR(P323="Copper Pipe with Lead Solder",Q323="Copper Pipe with Lead Solder")))),"Tier 4","Tier 5"))))</f>
        <v>Tier 5</v>
      </c>
      <c r="W323" t="str">
        <f>IF((OR(U323="Lead",U323="GRR")),"Yes","No")</f>
        <v>No</v>
      </c>
      <c r="X323" t="str">
        <f>IF((OR(U323="Lead",U323="GRR")),"Yes",IF((OR(E323="Yes",E323="",E323="Unknown")),"Yes","No"))</f>
        <v>No</v>
      </c>
      <c r="Y323" t="str">
        <f>IF(X323="Yes", "Yes", "No")</f>
        <v>No</v>
      </c>
      <c r="Z323" s="29" t="s">
        <v>939</v>
      </c>
    </row>
    <row r="324" spans="1:26" ht="15.75" customHeight="1">
      <c r="A324" s="29" t="s">
        <v>101</v>
      </c>
      <c r="B324" s="30" t="s">
        <v>755</v>
      </c>
      <c r="C324" s="29" t="s">
        <v>756</v>
      </c>
      <c r="D324" s="29" t="s">
        <v>104</v>
      </c>
      <c r="E324" s="29" t="s">
        <v>105</v>
      </c>
      <c r="F324" s="29" t="s">
        <v>106</v>
      </c>
      <c r="G324" s="29" t="s">
        <v>104</v>
      </c>
      <c r="H324" s="29" t="s">
        <v>106</v>
      </c>
      <c r="I324" s="31" t="s">
        <v>107</v>
      </c>
      <c r="J324" s="6" t="s">
        <v>108</v>
      </c>
      <c r="K324" s="29" t="s">
        <v>104</v>
      </c>
      <c r="L324" s="29" t="s">
        <v>117</v>
      </c>
      <c r="M324" s="6" t="s">
        <v>108</v>
      </c>
      <c r="N324" s="29" t="s">
        <v>109</v>
      </c>
      <c r="O324" s="29" t="s">
        <v>106</v>
      </c>
      <c r="P324" s="29" t="s">
        <v>464</v>
      </c>
      <c r="Q324" s="29" t="s">
        <v>162</v>
      </c>
      <c r="R324" s="32" t="s">
        <v>114</v>
      </c>
      <c r="S324" s="29" t="s">
        <v>106</v>
      </c>
      <c r="T324" t="str">
        <f>IF((OR(E324="Lead",E324="", E324="Unknown")),"Yes","No")</f>
        <v>No</v>
      </c>
      <c r="U324" t="str">
        <f>IF((OR(G324="Lead")),"Lead",IF((OR(K324="Lead")),"Lead",IF((OR((AND(G324="Galvanized Steel",F324="Yes")),(AND(G324="Galvanized Steel",F324="Unknown")),(AND(G324="Galvanized Steel",F324="")))),"GRR",IF((OR((AND(K324="Galvanized Steel",F324="Yes")),(AND(K324="Galvanized Steel",F324="Unknown")),(AND(K324="Galvanized Steel",F324="")))),"GRR",IF((OR((AND(K324="Galvanized Steel",H324="Yes")),(AND(K324="Galvanized Steel",H324="Unknown")),(AND(H324="Galvanized Steel",F324="")))),"GRR",IF((OR(G324="",G324="Unknown")),"Unknown",IF((OR(K324="",K324="Unknown")),"Unknown","Non-Lead")))))))</f>
        <v>Non-Lead</v>
      </c>
      <c r="V324" t="str">
        <f>IF((AND(N324="Single Family",U324="Lead")),"Tier 1",IF((AND(N324="Multi-Family",U324="Lead")),"Tier 2",IF(U324="GRR","Tier 3",IF(OR((AND(N324="Single Family",R324="Before 1989",OR(P324="Copper",Q324="Copper"))),(AND(N324="Single Family",OR(P324="Copper Pipe with Lead Solder",Q324="Copper Pipe with Lead Solder")))),"Tier 4","Tier 5"))))</f>
        <v>Tier 4</v>
      </c>
      <c r="W324" t="str">
        <f>IF((OR(U324="Lead",U324="GRR")),"Yes","No")</f>
        <v>No</v>
      </c>
      <c r="X324" t="str">
        <f>IF((OR(U324="Lead",U324="GRR")),"Yes",IF((OR(E324="Yes",E324="",E324="Unknown")),"Yes","No"))</f>
        <v>No</v>
      </c>
      <c r="Y324" t="str">
        <f>IF(X324="Yes", "Yes", "No")</f>
        <v>No</v>
      </c>
      <c r="Z324" s="29" t="s">
        <v>939</v>
      </c>
    </row>
    <row r="325" spans="1:26" ht="15.75" customHeight="1">
      <c r="A325" s="29" t="s">
        <v>101</v>
      </c>
      <c r="B325" s="30" t="s">
        <v>757</v>
      </c>
      <c r="C325" s="29" t="s">
        <v>758</v>
      </c>
      <c r="D325" s="29" t="s">
        <v>104</v>
      </c>
      <c r="E325" s="29" t="s">
        <v>105</v>
      </c>
      <c r="F325" s="29" t="s">
        <v>106</v>
      </c>
      <c r="G325" s="29" t="s">
        <v>104</v>
      </c>
      <c r="H325" s="29" t="s">
        <v>106</v>
      </c>
      <c r="I325" s="31" t="s">
        <v>107</v>
      </c>
      <c r="J325" s="33">
        <v>1990</v>
      </c>
      <c r="K325" s="29" t="s">
        <v>104</v>
      </c>
      <c r="L325" s="29" t="s">
        <v>107</v>
      </c>
      <c r="M325" s="33">
        <v>1990</v>
      </c>
      <c r="N325" s="29" t="s">
        <v>109</v>
      </c>
      <c r="O325" s="29" t="s">
        <v>106</v>
      </c>
      <c r="P325" s="29" t="s">
        <v>105</v>
      </c>
      <c r="Q325" s="29" t="s">
        <v>162</v>
      </c>
      <c r="R325" s="32" t="s">
        <v>119</v>
      </c>
      <c r="S325" s="29" t="s">
        <v>184</v>
      </c>
      <c r="T325" t="str">
        <f>IF((OR(E325="Lead",E325="", E325="Unknown")),"Yes","No")</f>
        <v>No</v>
      </c>
      <c r="U325" t="str">
        <f>IF((OR(G325="Lead")),"Lead",IF((OR(K325="Lead")),"Lead",IF((OR((AND(G325="Galvanized Steel",F325="Yes")),(AND(G325="Galvanized Steel",F325="Unknown")),(AND(G325="Galvanized Steel",F325="")))),"GRR",IF((OR((AND(K325="Galvanized Steel",F325="Yes")),(AND(K325="Galvanized Steel",F325="Unknown")),(AND(K325="Galvanized Steel",F325="")))),"GRR",IF((OR((AND(K325="Galvanized Steel",H325="Yes")),(AND(K325="Galvanized Steel",H325="Unknown")),(AND(H325="Galvanized Steel",F325="")))),"GRR",IF((OR(G325="",G325="Unknown")),"Unknown",IF((OR(K325="",K325="Unknown")),"Unknown","Non-Lead")))))))</f>
        <v>Non-Lead</v>
      </c>
      <c r="V325" t="str">
        <f>IF((AND(N325="Single Family",U325="Lead")),"Tier 1",IF((AND(N325="Multi-Family",U325="Lead")),"Tier 2",IF(U325="GRR","Tier 3",IF(OR((AND(N325="Single Family",R325="Before 1989",OR(P325="Copper",Q325="Copper"))),(AND(N325="Single Family",OR(P325="Copper Pipe with Lead Solder",Q325="Copper Pipe with Lead Solder")))),"Tier 4","Tier 5"))))</f>
        <v>Tier 4</v>
      </c>
      <c r="W325" t="str">
        <f>IF((OR(U325="Lead",U325="GRR")),"Yes","No")</f>
        <v>No</v>
      </c>
      <c r="X325" t="str">
        <f>IF((OR(U325="Lead",U325="GRR")),"Yes",IF((OR(E325="Yes",E325="",E325="Unknown")),"Yes","No"))</f>
        <v>No</v>
      </c>
      <c r="Y325" t="str">
        <f>IF(X325="Yes", "Yes", "No")</f>
        <v>No</v>
      </c>
      <c r="Z325" s="29" t="s">
        <v>939</v>
      </c>
    </row>
    <row r="326" spans="1:26" ht="15.75" customHeight="1">
      <c r="A326" s="29" t="s">
        <v>101</v>
      </c>
      <c r="B326" s="30" t="s">
        <v>759</v>
      </c>
      <c r="C326" s="29" t="s">
        <v>760</v>
      </c>
      <c r="D326" s="29" t="s">
        <v>104</v>
      </c>
      <c r="E326" s="29" t="s">
        <v>105</v>
      </c>
      <c r="F326" s="29" t="s">
        <v>106</v>
      </c>
      <c r="G326" s="29" t="s">
        <v>104</v>
      </c>
      <c r="H326" s="29" t="s">
        <v>106</v>
      </c>
      <c r="I326" s="31" t="s">
        <v>107</v>
      </c>
      <c r="J326" s="6" t="s">
        <v>108</v>
      </c>
      <c r="K326" s="29" t="s">
        <v>104</v>
      </c>
      <c r="L326" s="29" t="s">
        <v>107</v>
      </c>
      <c r="M326" s="6" t="s">
        <v>108</v>
      </c>
      <c r="N326" s="29" t="s">
        <v>109</v>
      </c>
      <c r="O326" s="29" t="s">
        <v>108</v>
      </c>
      <c r="P326" s="29" t="s">
        <v>108</v>
      </c>
      <c r="Q326" s="29" t="s">
        <v>108</v>
      </c>
      <c r="R326" s="32" t="s">
        <v>108</v>
      </c>
      <c r="S326" s="29" t="s">
        <v>106</v>
      </c>
      <c r="T326" t="str">
        <f>IF((OR(E326="Lead",E326="", E326="Unknown")),"Yes","No")</f>
        <v>No</v>
      </c>
      <c r="U326" t="str">
        <f>IF((OR(G326="Lead")),"Lead",IF((OR(K326="Lead")),"Lead",IF((OR((AND(G326="Galvanized Steel",F326="Yes")),(AND(G326="Galvanized Steel",F326="Unknown")),(AND(G326="Galvanized Steel",F326="")))),"GRR",IF((OR((AND(K326="Galvanized Steel",F326="Yes")),(AND(K326="Galvanized Steel",F326="Unknown")),(AND(K326="Galvanized Steel",F326="")))),"GRR",IF((OR((AND(K326="Galvanized Steel",H326="Yes")),(AND(K326="Galvanized Steel",H326="Unknown")),(AND(H326="Galvanized Steel",F326="")))),"GRR",IF((OR(G326="",G326="Unknown")),"Unknown",IF((OR(K326="",K326="Unknown")),"Unknown","Non-Lead")))))))</f>
        <v>Non-Lead</v>
      </c>
      <c r="V326" t="str">
        <f>IF((AND(N326="Single Family",U326="Lead")),"Tier 1",IF((AND(N326="Multi-Family",U326="Lead")),"Tier 2",IF(U326="GRR","Tier 3",IF(OR((AND(N326="Single Family",R326="Before 1989",OR(P326="Copper",Q326="Copper"))),(AND(N326="Single Family",OR(P326="Copper Pipe with Lead Solder",Q326="Copper Pipe with Lead Solder")))),"Tier 4","Tier 5"))))</f>
        <v>Tier 5</v>
      </c>
      <c r="W326" t="str">
        <f>IF((OR(U326="Lead",U326="GRR")),"Yes","No")</f>
        <v>No</v>
      </c>
      <c r="X326" t="str">
        <f>IF((OR(U326="Lead",U326="GRR")),"Yes",IF((OR(E326="Yes",E326="",E326="Unknown")),"Yes","No"))</f>
        <v>No</v>
      </c>
      <c r="Y326" t="str">
        <f>IF(X326="Yes", "Yes", "No")</f>
        <v>No</v>
      </c>
      <c r="Z326" s="29" t="s">
        <v>939</v>
      </c>
    </row>
    <row r="327" spans="1:26" ht="15.75" customHeight="1">
      <c r="A327" s="29" t="s">
        <v>101</v>
      </c>
      <c r="B327" s="30" t="s">
        <v>761</v>
      </c>
      <c r="C327" s="29" t="s">
        <v>762</v>
      </c>
      <c r="D327" s="29" t="s">
        <v>104</v>
      </c>
      <c r="E327" s="29" t="s">
        <v>105</v>
      </c>
      <c r="F327" s="29" t="s">
        <v>106</v>
      </c>
      <c r="G327" s="29" t="s">
        <v>104</v>
      </c>
      <c r="H327" s="29" t="s">
        <v>106</v>
      </c>
      <c r="I327" s="31" t="s">
        <v>107</v>
      </c>
      <c r="J327" s="33">
        <v>2021</v>
      </c>
      <c r="K327" s="29" t="s">
        <v>104</v>
      </c>
      <c r="L327" s="29" t="s">
        <v>107</v>
      </c>
      <c r="M327" s="33">
        <v>2021</v>
      </c>
      <c r="N327" s="29" t="s">
        <v>109</v>
      </c>
      <c r="O327" s="29" t="s">
        <v>106</v>
      </c>
      <c r="P327" s="29" t="s">
        <v>105</v>
      </c>
      <c r="Q327" s="29" t="s">
        <v>118</v>
      </c>
      <c r="R327" s="32" t="s">
        <v>153</v>
      </c>
      <c r="S327" s="29" t="s">
        <v>106</v>
      </c>
      <c r="T327" t="str">
        <f>IF((OR(E327="Lead",E327="", E327="Unknown")),"Yes","No")</f>
        <v>No</v>
      </c>
      <c r="U327" t="str">
        <f>IF((OR(G327="Lead")),"Lead",IF((OR(K327="Lead")),"Lead",IF((OR((AND(G327="Galvanized Steel",F327="Yes")),(AND(G327="Galvanized Steel",F327="Unknown")),(AND(G327="Galvanized Steel",F327="")))),"GRR",IF((OR((AND(K327="Galvanized Steel",F327="Yes")),(AND(K327="Galvanized Steel",F327="Unknown")),(AND(K327="Galvanized Steel",F327="")))),"GRR",IF((OR((AND(K327="Galvanized Steel",H327="Yes")),(AND(K327="Galvanized Steel",H327="Unknown")),(AND(H327="Galvanized Steel",F327="")))),"GRR",IF((OR(G327="",G327="Unknown")),"Unknown",IF((OR(K327="",K327="Unknown")),"Unknown","Non-Lead")))))))</f>
        <v>Non-Lead</v>
      </c>
      <c r="V327" t="str">
        <f>IF((AND(N327="Single Family",U327="Lead")),"Tier 1",IF((AND(N327="Multi-Family",U327="Lead")),"Tier 2",IF(U327="GRR","Tier 3",IF(OR((AND(N327="Single Family",R327="Before 1989",OR(P327="Copper",Q327="Copper"))),(AND(N327="Single Family",OR(P327="Copper Pipe with Lead Solder",Q327="Copper Pipe with Lead Solder")))),"Tier 4","Tier 5"))))</f>
        <v>Tier 5</v>
      </c>
      <c r="W327" t="str">
        <f>IF((OR(U327="Lead",U327="GRR")),"Yes","No")</f>
        <v>No</v>
      </c>
      <c r="X327" t="str">
        <f>IF((OR(U327="Lead",U327="GRR")),"Yes",IF((OR(E327="Yes",E327="",E327="Unknown")),"Yes","No"))</f>
        <v>No</v>
      </c>
      <c r="Y327" t="str">
        <f>IF(X327="Yes", "Yes", "No")</f>
        <v>No</v>
      </c>
      <c r="Z327" s="29" t="s">
        <v>939</v>
      </c>
    </row>
    <row r="328" spans="1:26" ht="15.75" customHeight="1">
      <c r="A328" s="29" t="s">
        <v>101</v>
      </c>
      <c r="B328" s="30" t="s">
        <v>763</v>
      </c>
      <c r="C328" s="29" t="s">
        <v>764</v>
      </c>
      <c r="D328" s="29" t="s">
        <v>104</v>
      </c>
      <c r="E328" s="29" t="s">
        <v>105</v>
      </c>
      <c r="F328" s="29" t="s">
        <v>106</v>
      </c>
      <c r="G328" s="29" t="s">
        <v>104</v>
      </c>
      <c r="H328" s="29" t="s">
        <v>106</v>
      </c>
      <c r="I328" s="31" t="s">
        <v>107</v>
      </c>
      <c r="J328" s="6" t="s">
        <v>108</v>
      </c>
      <c r="K328" s="29" t="s">
        <v>104</v>
      </c>
      <c r="L328" s="29" t="s">
        <v>107</v>
      </c>
      <c r="M328" s="6" t="s">
        <v>108</v>
      </c>
      <c r="N328" s="29" t="s">
        <v>109</v>
      </c>
      <c r="O328" s="29" t="s">
        <v>108</v>
      </c>
      <c r="P328" s="29" t="s">
        <v>108</v>
      </c>
      <c r="Q328" s="29" t="s">
        <v>108</v>
      </c>
      <c r="R328" s="32" t="s">
        <v>108</v>
      </c>
      <c r="S328" s="29" t="s">
        <v>106</v>
      </c>
      <c r="T328" t="str">
        <f>IF((OR(E328="Lead",E328="", E328="Unknown")),"Yes","No")</f>
        <v>No</v>
      </c>
      <c r="U328" t="str">
        <f>IF((OR(G328="Lead")),"Lead",IF((OR(K328="Lead")),"Lead",IF((OR((AND(G328="Galvanized Steel",F328="Yes")),(AND(G328="Galvanized Steel",F328="Unknown")),(AND(G328="Galvanized Steel",F328="")))),"GRR",IF((OR((AND(K328="Galvanized Steel",F328="Yes")),(AND(K328="Galvanized Steel",F328="Unknown")),(AND(K328="Galvanized Steel",F328="")))),"GRR",IF((OR((AND(K328="Galvanized Steel",H328="Yes")),(AND(K328="Galvanized Steel",H328="Unknown")),(AND(H328="Galvanized Steel",F328="")))),"GRR",IF((OR(G328="",G328="Unknown")),"Unknown",IF((OR(K328="",K328="Unknown")),"Unknown","Non-Lead")))))))</f>
        <v>Non-Lead</v>
      </c>
      <c r="V328" t="str">
        <f>IF((AND(N328="Single Family",U328="Lead")),"Tier 1",IF((AND(N328="Multi-Family",U328="Lead")),"Tier 2",IF(U328="GRR","Tier 3",IF(OR((AND(N328="Single Family",R328="Before 1989",OR(P328="Copper",Q328="Copper"))),(AND(N328="Single Family",OR(P328="Copper Pipe with Lead Solder",Q328="Copper Pipe with Lead Solder")))),"Tier 4","Tier 5"))))</f>
        <v>Tier 5</v>
      </c>
      <c r="W328" t="str">
        <f>IF((OR(U328="Lead",U328="GRR")),"Yes","No")</f>
        <v>No</v>
      </c>
      <c r="X328" t="str">
        <f>IF((OR(U328="Lead",U328="GRR")),"Yes",IF((OR(E328="Yes",E328="",E328="Unknown")),"Yes","No"))</f>
        <v>No</v>
      </c>
      <c r="Y328" t="str">
        <f>IF(X328="Yes", "Yes", "No")</f>
        <v>No</v>
      </c>
      <c r="Z328" s="29" t="s">
        <v>939</v>
      </c>
    </row>
    <row r="329" spans="1:26" ht="15.75" customHeight="1">
      <c r="A329" s="29" t="s">
        <v>101</v>
      </c>
      <c r="B329" s="30" t="s">
        <v>765</v>
      </c>
      <c r="C329" s="29" t="s">
        <v>766</v>
      </c>
      <c r="D329" s="29" t="s">
        <v>104</v>
      </c>
      <c r="E329" s="29" t="s">
        <v>105</v>
      </c>
      <c r="F329" s="29" t="s">
        <v>106</v>
      </c>
      <c r="G329" s="29" t="s">
        <v>104</v>
      </c>
      <c r="H329" s="29" t="s">
        <v>106</v>
      </c>
      <c r="I329" s="31" t="s">
        <v>107</v>
      </c>
      <c r="J329" s="6" t="s">
        <v>108</v>
      </c>
      <c r="K329" s="29" t="s">
        <v>104</v>
      </c>
      <c r="L329" s="29" t="s">
        <v>107</v>
      </c>
      <c r="M329" s="6" t="s">
        <v>108</v>
      </c>
      <c r="N329" s="29" t="s">
        <v>109</v>
      </c>
      <c r="O329" s="29" t="s">
        <v>108</v>
      </c>
      <c r="P329" s="29" t="s">
        <v>108</v>
      </c>
      <c r="Q329" s="29" t="s">
        <v>108</v>
      </c>
      <c r="R329" s="32" t="s">
        <v>108</v>
      </c>
      <c r="S329" s="29" t="s">
        <v>106</v>
      </c>
      <c r="T329" t="str">
        <f>IF((OR(E329="Lead",E329="", E329="Unknown")),"Yes","No")</f>
        <v>No</v>
      </c>
      <c r="U329" t="str">
        <f>IF((OR(G329="Lead")),"Lead",IF((OR(K329="Lead")),"Lead",IF((OR((AND(G329="Galvanized Steel",F329="Yes")),(AND(G329="Galvanized Steel",F329="Unknown")),(AND(G329="Galvanized Steel",F329="")))),"GRR",IF((OR((AND(K329="Galvanized Steel",F329="Yes")),(AND(K329="Galvanized Steel",F329="Unknown")),(AND(K329="Galvanized Steel",F329="")))),"GRR",IF((OR((AND(K329="Galvanized Steel",H329="Yes")),(AND(K329="Galvanized Steel",H329="Unknown")),(AND(H329="Galvanized Steel",F329="")))),"GRR",IF((OR(G329="",G329="Unknown")),"Unknown",IF((OR(K329="",K329="Unknown")),"Unknown","Non-Lead")))))))</f>
        <v>Non-Lead</v>
      </c>
      <c r="V329" t="str">
        <f>IF((AND(N329="Single Family",U329="Lead")),"Tier 1",IF((AND(N329="Multi-Family",U329="Lead")),"Tier 2",IF(U329="GRR","Tier 3",IF(OR((AND(N329="Single Family",R329="Before 1989",OR(P329="Copper",Q329="Copper"))),(AND(N329="Single Family",OR(P329="Copper Pipe with Lead Solder",Q329="Copper Pipe with Lead Solder")))),"Tier 4","Tier 5"))))</f>
        <v>Tier 5</v>
      </c>
      <c r="W329" t="str">
        <f>IF((OR(U329="Lead",U329="GRR")),"Yes","No")</f>
        <v>No</v>
      </c>
      <c r="X329" t="str">
        <f>IF((OR(U329="Lead",U329="GRR")),"Yes",IF((OR(E329="Yes",E329="",E329="Unknown")),"Yes","No"))</f>
        <v>No</v>
      </c>
      <c r="Y329" t="str">
        <f>IF(X329="Yes", "Yes", "No")</f>
        <v>No</v>
      </c>
      <c r="Z329" s="29" t="s">
        <v>939</v>
      </c>
    </row>
    <row r="330" spans="1:26" ht="15.75" customHeight="1">
      <c r="A330" s="29" t="s">
        <v>101</v>
      </c>
      <c r="B330" s="30" t="s">
        <v>767</v>
      </c>
      <c r="C330" s="29" t="s">
        <v>768</v>
      </c>
      <c r="D330" s="29" t="s">
        <v>104</v>
      </c>
      <c r="E330" s="29" t="s">
        <v>105</v>
      </c>
      <c r="F330" s="29" t="s">
        <v>106</v>
      </c>
      <c r="G330" s="29" t="s">
        <v>104</v>
      </c>
      <c r="H330" s="29" t="s">
        <v>106</v>
      </c>
      <c r="I330" s="31" t="s">
        <v>107</v>
      </c>
      <c r="J330" s="6" t="s">
        <v>108</v>
      </c>
      <c r="K330" s="29" t="s">
        <v>104</v>
      </c>
      <c r="L330" s="29" t="s">
        <v>107</v>
      </c>
      <c r="M330" s="6" t="s">
        <v>108</v>
      </c>
      <c r="N330" s="29" t="s">
        <v>109</v>
      </c>
      <c r="O330" s="29" t="s">
        <v>108</v>
      </c>
      <c r="P330" s="29" t="s">
        <v>108</v>
      </c>
      <c r="Q330" s="29" t="s">
        <v>108</v>
      </c>
      <c r="R330" s="32" t="s">
        <v>108</v>
      </c>
      <c r="S330" s="29" t="s">
        <v>106</v>
      </c>
      <c r="T330" t="str">
        <f>IF((OR(E330="Lead",E330="", E330="Unknown")),"Yes","No")</f>
        <v>No</v>
      </c>
      <c r="U330" t="str">
        <f>IF((OR(G330="Lead")),"Lead",IF((OR(K330="Lead")),"Lead",IF((OR((AND(G330="Galvanized Steel",F330="Yes")),(AND(G330="Galvanized Steel",F330="Unknown")),(AND(G330="Galvanized Steel",F330="")))),"GRR",IF((OR((AND(K330="Galvanized Steel",F330="Yes")),(AND(K330="Galvanized Steel",F330="Unknown")),(AND(K330="Galvanized Steel",F330="")))),"GRR",IF((OR((AND(K330="Galvanized Steel",H330="Yes")),(AND(K330="Galvanized Steel",H330="Unknown")),(AND(H330="Galvanized Steel",F330="")))),"GRR",IF((OR(G330="",G330="Unknown")),"Unknown",IF((OR(K330="",K330="Unknown")),"Unknown","Non-Lead")))))))</f>
        <v>Non-Lead</v>
      </c>
      <c r="V330" t="str">
        <f>IF((AND(N330="Single Family",U330="Lead")),"Tier 1",IF((AND(N330="Multi-Family",U330="Lead")),"Tier 2",IF(U330="GRR","Tier 3",IF(OR((AND(N330="Single Family",R330="Before 1989",OR(P330="Copper",Q330="Copper"))),(AND(N330="Single Family",OR(P330="Copper Pipe with Lead Solder",Q330="Copper Pipe with Lead Solder")))),"Tier 4","Tier 5"))))</f>
        <v>Tier 5</v>
      </c>
      <c r="W330" t="str">
        <f>IF((OR(U330="Lead",U330="GRR")),"Yes","No")</f>
        <v>No</v>
      </c>
      <c r="X330" t="str">
        <f>IF((OR(U330="Lead",U330="GRR")),"Yes",IF((OR(E330="Yes",E330="",E330="Unknown")),"Yes","No"))</f>
        <v>No</v>
      </c>
      <c r="Y330" t="str">
        <f>IF(X330="Yes", "Yes", "No")</f>
        <v>No</v>
      </c>
      <c r="Z330" s="29" t="s">
        <v>939</v>
      </c>
    </row>
    <row r="331" spans="1:26" ht="15.75" customHeight="1">
      <c r="A331" s="29" t="s">
        <v>101</v>
      </c>
      <c r="B331" s="30" t="s">
        <v>769</v>
      </c>
      <c r="C331" s="29" t="s">
        <v>770</v>
      </c>
      <c r="D331" s="29" t="s">
        <v>104</v>
      </c>
      <c r="E331" s="29" t="s">
        <v>105</v>
      </c>
      <c r="F331" s="29" t="s">
        <v>106</v>
      </c>
      <c r="G331" s="29" t="s">
        <v>104</v>
      </c>
      <c r="H331" s="29" t="s">
        <v>106</v>
      </c>
      <c r="I331" s="31" t="s">
        <v>107</v>
      </c>
      <c r="J331" s="6" t="s">
        <v>108</v>
      </c>
      <c r="K331" s="29" t="s">
        <v>104</v>
      </c>
      <c r="L331" s="29" t="s">
        <v>107</v>
      </c>
      <c r="M331" s="6" t="s">
        <v>108</v>
      </c>
      <c r="N331" s="29" t="s">
        <v>109</v>
      </c>
      <c r="O331" s="29" t="s">
        <v>108</v>
      </c>
      <c r="P331" s="29" t="s">
        <v>108</v>
      </c>
      <c r="Q331" s="29" t="s">
        <v>108</v>
      </c>
      <c r="R331" s="32" t="s">
        <v>108</v>
      </c>
      <c r="S331" s="29" t="s">
        <v>106</v>
      </c>
      <c r="T331" t="str">
        <f>IF((OR(E331="Lead",E331="", E331="Unknown")),"Yes","No")</f>
        <v>No</v>
      </c>
      <c r="U331" t="str">
        <f>IF((OR(G331="Lead")),"Lead",IF((OR(K331="Lead")),"Lead",IF((OR((AND(G331="Galvanized Steel",F331="Yes")),(AND(G331="Galvanized Steel",F331="Unknown")),(AND(G331="Galvanized Steel",F331="")))),"GRR",IF((OR((AND(K331="Galvanized Steel",F331="Yes")),(AND(K331="Galvanized Steel",F331="Unknown")),(AND(K331="Galvanized Steel",F331="")))),"GRR",IF((OR((AND(K331="Galvanized Steel",H331="Yes")),(AND(K331="Galvanized Steel",H331="Unknown")),(AND(H331="Galvanized Steel",F331="")))),"GRR",IF((OR(G331="",G331="Unknown")),"Unknown",IF((OR(K331="",K331="Unknown")),"Unknown","Non-Lead")))))))</f>
        <v>Non-Lead</v>
      </c>
      <c r="V331" t="str">
        <f>IF((AND(N331="Single Family",U331="Lead")),"Tier 1",IF((AND(N331="Multi-Family",U331="Lead")),"Tier 2",IF(U331="GRR","Tier 3",IF(OR((AND(N331="Single Family",R331="Before 1989",OR(P331="Copper",Q331="Copper"))),(AND(N331="Single Family",OR(P331="Copper Pipe with Lead Solder",Q331="Copper Pipe with Lead Solder")))),"Tier 4","Tier 5"))))</f>
        <v>Tier 5</v>
      </c>
      <c r="W331" t="str">
        <f>IF((OR(U331="Lead",U331="GRR")),"Yes","No")</f>
        <v>No</v>
      </c>
      <c r="X331" t="str">
        <f>IF((OR(U331="Lead",U331="GRR")),"Yes",IF((OR(E331="Yes",E331="",E331="Unknown")),"Yes","No"))</f>
        <v>No</v>
      </c>
      <c r="Y331" t="str">
        <f>IF(X331="Yes", "Yes", "No")</f>
        <v>No</v>
      </c>
      <c r="Z331" s="29" t="s">
        <v>939</v>
      </c>
    </row>
    <row r="332" spans="1:26" ht="15.75" customHeight="1">
      <c r="A332" s="29" t="s">
        <v>101</v>
      </c>
      <c r="B332" s="30" t="s">
        <v>771</v>
      </c>
      <c r="C332" s="29" t="s">
        <v>772</v>
      </c>
      <c r="D332" s="29" t="s">
        <v>104</v>
      </c>
      <c r="E332" s="29" t="s">
        <v>105</v>
      </c>
      <c r="F332" s="29" t="s">
        <v>106</v>
      </c>
      <c r="G332" s="29" t="s">
        <v>104</v>
      </c>
      <c r="H332" s="29" t="s">
        <v>106</v>
      </c>
      <c r="I332" s="31" t="s">
        <v>107</v>
      </c>
      <c r="J332" s="33">
        <v>1996</v>
      </c>
      <c r="K332" s="29" t="s">
        <v>104</v>
      </c>
      <c r="L332" s="29" t="s">
        <v>107</v>
      </c>
      <c r="M332" s="33">
        <v>1996</v>
      </c>
      <c r="N332" s="29" t="s">
        <v>109</v>
      </c>
      <c r="O332" s="29" t="s">
        <v>184</v>
      </c>
      <c r="P332" s="29" t="s">
        <v>105</v>
      </c>
      <c r="Q332" s="29" t="s">
        <v>118</v>
      </c>
      <c r="R332" s="32" t="s">
        <v>119</v>
      </c>
      <c r="S332" s="29" t="s">
        <v>106</v>
      </c>
      <c r="T332" t="str">
        <f>IF((OR(E332="Lead",E332="", E332="Unknown")),"Yes","No")</f>
        <v>No</v>
      </c>
      <c r="U332" t="str">
        <f>IF((OR(G332="Lead")),"Lead",IF((OR(K332="Lead")),"Lead",IF((OR((AND(G332="Galvanized Steel",F332="Yes")),(AND(G332="Galvanized Steel",F332="Unknown")),(AND(G332="Galvanized Steel",F332="")))),"GRR",IF((OR((AND(K332="Galvanized Steel",F332="Yes")),(AND(K332="Galvanized Steel",F332="Unknown")),(AND(K332="Galvanized Steel",F332="")))),"GRR",IF((OR((AND(K332="Galvanized Steel",H332="Yes")),(AND(K332="Galvanized Steel",H332="Unknown")),(AND(H332="Galvanized Steel",F332="")))),"GRR",IF((OR(G332="",G332="Unknown")),"Unknown",IF((OR(K332="",K332="Unknown")),"Unknown","Non-Lead")))))))</f>
        <v>Non-Lead</v>
      </c>
      <c r="V332" t="str">
        <f>IF((AND(N332="Single Family",U332="Lead")),"Tier 1",IF((AND(N332="Multi-Family",U332="Lead")),"Tier 2",IF(U332="GRR","Tier 3",IF(OR((AND(N332="Single Family",R332="Before 1989",OR(P332="Copper",Q332="Copper"))),(AND(N332="Single Family",OR(P332="Copper Pipe with Lead Solder",Q332="Copper Pipe with Lead Solder")))),"Tier 4","Tier 5"))))</f>
        <v>Tier 5</v>
      </c>
      <c r="W332" t="str">
        <f>IF((OR(U332="Lead",U332="GRR")),"Yes","No")</f>
        <v>No</v>
      </c>
      <c r="X332" t="str">
        <f>IF((OR(U332="Lead",U332="GRR")),"Yes",IF((OR(E332="Yes",E332="",E332="Unknown")),"Yes","No"))</f>
        <v>No</v>
      </c>
      <c r="Y332" t="str">
        <f>IF(X332="Yes", "Yes", "No")</f>
        <v>No</v>
      </c>
      <c r="Z332" s="29" t="s">
        <v>939</v>
      </c>
    </row>
    <row r="333" spans="1:26" ht="15.75" customHeight="1">
      <c r="A333" s="29" t="s">
        <v>101</v>
      </c>
      <c r="B333" s="30" t="s">
        <v>773</v>
      </c>
      <c r="C333" s="29" t="s">
        <v>774</v>
      </c>
      <c r="D333" s="29" t="s">
        <v>104</v>
      </c>
      <c r="E333" s="29" t="s">
        <v>105</v>
      </c>
      <c r="F333" s="29" t="s">
        <v>106</v>
      </c>
      <c r="G333" s="29" t="s">
        <v>104</v>
      </c>
      <c r="H333" s="29" t="s">
        <v>106</v>
      </c>
      <c r="I333" s="31" t="s">
        <v>107</v>
      </c>
      <c r="J333" s="33">
        <v>2000</v>
      </c>
      <c r="K333" s="29" t="s">
        <v>104</v>
      </c>
      <c r="L333" s="29" t="s">
        <v>107</v>
      </c>
      <c r="M333" s="33">
        <v>2000</v>
      </c>
      <c r="N333" s="29" t="s">
        <v>109</v>
      </c>
      <c r="O333" s="29" t="s">
        <v>106</v>
      </c>
      <c r="P333" s="29" t="s">
        <v>104</v>
      </c>
      <c r="Q333" s="29" t="s">
        <v>104</v>
      </c>
      <c r="R333" s="32" t="s">
        <v>108</v>
      </c>
      <c r="S333" s="29" t="s">
        <v>106</v>
      </c>
      <c r="T333" t="str">
        <f>IF((OR(E333="Lead",E333="", E333="Unknown")),"Yes","No")</f>
        <v>No</v>
      </c>
      <c r="U333" t="str">
        <f>IF((OR(G333="Lead")),"Lead",IF((OR(K333="Lead")),"Lead",IF((OR((AND(G333="Galvanized Steel",F333="Yes")),(AND(G333="Galvanized Steel",F333="Unknown")),(AND(G333="Galvanized Steel",F333="")))),"GRR",IF((OR((AND(K333="Galvanized Steel",F333="Yes")),(AND(K333="Galvanized Steel",F333="Unknown")),(AND(K333="Galvanized Steel",F333="")))),"GRR",IF((OR((AND(K333="Galvanized Steel",H333="Yes")),(AND(K333="Galvanized Steel",H333="Unknown")),(AND(H333="Galvanized Steel",F333="")))),"GRR",IF((OR(G333="",G333="Unknown")),"Unknown",IF((OR(K333="",K333="Unknown")),"Unknown","Non-Lead")))))))</f>
        <v>Non-Lead</v>
      </c>
      <c r="V333" t="str">
        <f>IF((AND(N333="Single Family",U333="Lead")),"Tier 1",IF((AND(N333="Multi-Family",U333="Lead")),"Tier 2",IF(U333="GRR","Tier 3",IF(OR((AND(N333="Single Family",R333="Before 1989",OR(P333="Copper",Q333="Copper"))),(AND(N333="Single Family",OR(P333="Copper Pipe with Lead Solder",Q333="Copper Pipe with Lead Solder")))),"Tier 4","Tier 5"))))</f>
        <v>Tier 5</v>
      </c>
      <c r="W333" t="str">
        <f>IF((OR(U333="Lead",U333="GRR")),"Yes","No")</f>
        <v>No</v>
      </c>
      <c r="X333" t="str">
        <f>IF((OR(U333="Lead",U333="GRR")),"Yes",IF((OR(E333="Yes",E333="",E333="Unknown")),"Yes","No"))</f>
        <v>No</v>
      </c>
      <c r="Y333" t="str">
        <f>IF(X333="Yes", "Yes", "No")</f>
        <v>No</v>
      </c>
      <c r="Z333" s="29" t="s">
        <v>939</v>
      </c>
    </row>
    <row r="334" spans="1:26" ht="15.75" customHeight="1">
      <c r="A334" s="29" t="s">
        <v>101</v>
      </c>
      <c r="B334" s="30" t="s">
        <v>775</v>
      </c>
      <c r="C334" s="29" t="s">
        <v>776</v>
      </c>
      <c r="D334" s="29" t="s">
        <v>104</v>
      </c>
      <c r="E334" s="29" t="s">
        <v>105</v>
      </c>
      <c r="F334" s="29" t="s">
        <v>106</v>
      </c>
      <c r="G334" s="29" t="s">
        <v>104</v>
      </c>
      <c r="H334" s="29" t="s">
        <v>106</v>
      </c>
      <c r="I334" s="31" t="s">
        <v>107</v>
      </c>
      <c r="J334" s="6" t="s">
        <v>108</v>
      </c>
      <c r="K334" s="29" t="s">
        <v>104</v>
      </c>
      <c r="L334" s="29" t="s">
        <v>107</v>
      </c>
      <c r="M334" s="6" t="s">
        <v>108</v>
      </c>
      <c r="N334" s="29" t="s">
        <v>109</v>
      </c>
      <c r="O334" s="29" t="s">
        <v>108</v>
      </c>
      <c r="P334" s="29" t="s">
        <v>108</v>
      </c>
      <c r="Q334" s="29" t="s">
        <v>108</v>
      </c>
      <c r="R334" s="32" t="s">
        <v>108</v>
      </c>
      <c r="S334" s="29" t="s">
        <v>106</v>
      </c>
      <c r="T334" t="str">
        <f>IF((OR(E334="Lead",E334="", E334="Unknown")),"Yes","No")</f>
        <v>No</v>
      </c>
      <c r="U334" t="str">
        <f>IF((OR(G334="Lead")),"Lead",IF((OR(K334="Lead")),"Lead",IF((OR((AND(G334="Galvanized Steel",F334="Yes")),(AND(G334="Galvanized Steel",F334="Unknown")),(AND(G334="Galvanized Steel",F334="")))),"GRR",IF((OR((AND(K334="Galvanized Steel",F334="Yes")),(AND(K334="Galvanized Steel",F334="Unknown")),(AND(K334="Galvanized Steel",F334="")))),"GRR",IF((OR((AND(K334="Galvanized Steel",H334="Yes")),(AND(K334="Galvanized Steel",H334="Unknown")),(AND(H334="Galvanized Steel",F334="")))),"GRR",IF((OR(G334="",G334="Unknown")),"Unknown",IF((OR(K334="",K334="Unknown")),"Unknown","Non-Lead")))))))</f>
        <v>Non-Lead</v>
      </c>
      <c r="V334" t="str">
        <f>IF((AND(N334="Single Family",U334="Lead")),"Tier 1",IF((AND(N334="Multi-Family",U334="Lead")),"Tier 2",IF(U334="GRR","Tier 3",IF(OR((AND(N334="Single Family",R334="Before 1989",OR(P334="Copper",Q334="Copper"))),(AND(N334="Single Family",OR(P334="Copper Pipe with Lead Solder",Q334="Copper Pipe with Lead Solder")))),"Tier 4","Tier 5"))))</f>
        <v>Tier 5</v>
      </c>
      <c r="W334" t="str">
        <f>IF((OR(U334="Lead",U334="GRR")),"Yes","No")</f>
        <v>No</v>
      </c>
      <c r="X334" t="str">
        <f>IF((OR(U334="Lead",U334="GRR")),"Yes",IF((OR(E334="Yes",E334="",E334="Unknown")),"Yes","No"))</f>
        <v>No</v>
      </c>
      <c r="Y334" t="str">
        <f>IF(X334="Yes", "Yes", "No")</f>
        <v>No</v>
      </c>
      <c r="Z334" s="29" t="s">
        <v>939</v>
      </c>
    </row>
    <row r="335" spans="1:26" ht="15.75" customHeight="1">
      <c r="A335" s="29" t="s">
        <v>101</v>
      </c>
      <c r="B335" s="30" t="s">
        <v>777</v>
      </c>
      <c r="C335" s="29" t="s">
        <v>778</v>
      </c>
      <c r="D335" s="29" t="s">
        <v>104</v>
      </c>
      <c r="E335" s="29" t="s">
        <v>105</v>
      </c>
      <c r="F335" s="29" t="s">
        <v>106</v>
      </c>
      <c r="G335" s="29" t="s">
        <v>104</v>
      </c>
      <c r="H335" s="29" t="s">
        <v>106</v>
      </c>
      <c r="I335" s="31" t="s">
        <v>107</v>
      </c>
      <c r="J335" s="33">
        <v>1979</v>
      </c>
      <c r="K335" s="29" t="s">
        <v>104</v>
      </c>
      <c r="L335" s="29" t="s">
        <v>107</v>
      </c>
      <c r="M335" s="33">
        <v>1979</v>
      </c>
      <c r="N335" s="29" t="s">
        <v>109</v>
      </c>
      <c r="O335" s="29" t="s">
        <v>106</v>
      </c>
      <c r="P335" s="29" t="s">
        <v>118</v>
      </c>
      <c r="Q335" s="29" t="s">
        <v>234</v>
      </c>
      <c r="R335" s="32" t="s">
        <v>119</v>
      </c>
      <c r="S335" s="29" t="s">
        <v>106</v>
      </c>
      <c r="T335" t="str">
        <f>IF((OR(E335="Lead",E335="", E335="Unknown")),"Yes","No")</f>
        <v>No</v>
      </c>
      <c r="U335" t="str">
        <f>IF((OR(G335="Lead")),"Lead",IF((OR(K335="Lead")),"Lead",IF((OR((AND(G335="Galvanized Steel",F335="Yes")),(AND(G335="Galvanized Steel",F335="Unknown")),(AND(G335="Galvanized Steel",F335="")))),"GRR",IF((OR((AND(K335="Galvanized Steel",F335="Yes")),(AND(K335="Galvanized Steel",F335="Unknown")),(AND(K335="Galvanized Steel",F335="")))),"GRR",IF((OR((AND(K335="Galvanized Steel",H335="Yes")),(AND(K335="Galvanized Steel",H335="Unknown")),(AND(H335="Galvanized Steel",F335="")))),"GRR",IF((OR(G335="",G335="Unknown")),"Unknown",IF((OR(K335="",K335="Unknown")),"Unknown","Non-Lead")))))))</f>
        <v>Non-Lead</v>
      </c>
      <c r="V335" t="str">
        <f>IF((AND(N335="Single Family",U335="Lead")),"Tier 1",IF((AND(N335="Multi-Family",U335="Lead")),"Tier 2",IF(U335="GRR","Tier 3",IF(OR((AND(N335="Single Family",R335="Before 1989",OR(P335="Copper",Q335="Copper"))),(AND(N335="Single Family",OR(P335="Copper Pipe with Lead Solder",Q335="Copper Pipe with Lead Solder")))),"Tier 4","Tier 5"))))</f>
        <v>Tier 5</v>
      </c>
      <c r="W335" t="str">
        <f>IF((OR(U335="Lead",U335="GRR")),"Yes","No")</f>
        <v>No</v>
      </c>
      <c r="X335" t="str">
        <f>IF((OR(U335="Lead",U335="GRR")),"Yes",IF((OR(E335="Yes",E335="",E335="Unknown")),"Yes","No"))</f>
        <v>No</v>
      </c>
      <c r="Y335" t="str">
        <f>IF(X335="Yes", "Yes", "No")</f>
        <v>No</v>
      </c>
      <c r="Z335" s="29" t="s">
        <v>939</v>
      </c>
    </row>
    <row r="336" spans="1:26" ht="15.75" customHeight="1">
      <c r="A336" s="29" t="s">
        <v>101</v>
      </c>
      <c r="B336" s="30" t="s">
        <v>779</v>
      </c>
      <c r="C336" s="29" t="s">
        <v>780</v>
      </c>
      <c r="D336" s="29" t="s">
        <v>104</v>
      </c>
      <c r="E336" s="29" t="s">
        <v>105</v>
      </c>
      <c r="F336" s="29" t="s">
        <v>106</v>
      </c>
      <c r="G336" s="29" t="s">
        <v>104</v>
      </c>
      <c r="H336" s="29" t="s">
        <v>106</v>
      </c>
      <c r="I336" s="31" t="s">
        <v>107</v>
      </c>
      <c r="J336" s="6" t="s">
        <v>108</v>
      </c>
      <c r="K336" s="29" t="s">
        <v>104</v>
      </c>
      <c r="L336" s="29" t="s">
        <v>107</v>
      </c>
      <c r="M336" s="6" t="s">
        <v>108</v>
      </c>
      <c r="N336" s="29" t="s">
        <v>109</v>
      </c>
      <c r="O336" s="29" t="s">
        <v>108</v>
      </c>
      <c r="P336" s="29" t="s">
        <v>108</v>
      </c>
      <c r="Q336" s="29" t="s">
        <v>108</v>
      </c>
      <c r="R336" s="32" t="s">
        <v>108</v>
      </c>
      <c r="S336" s="29" t="s">
        <v>106</v>
      </c>
      <c r="T336" t="str">
        <f>IF((OR(E336="Lead",E336="", E336="Unknown")),"Yes","No")</f>
        <v>No</v>
      </c>
      <c r="U336" t="str">
        <f>IF((OR(G336="Lead")),"Lead",IF((OR(K336="Lead")),"Lead",IF((OR((AND(G336="Galvanized Steel",F336="Yes")),(AND(G336="Galvanized Steel",F336="Unknown")),(AND(G336="Galvanized Steel",F336="")))),"GRR",IF((OR((AND(K336="Galvanized Steel",F336="Yes")),(AND(K336="Galvanized Steel",F336="Unknown")),(AND(K336="Galvanized Steel",F336="")))),"GRR",IF((OR((AND(K336="Galvanized Steel",H336="Yes")),(AND(K336="Galvanized Steel",H336="Unknown")),(AND(H336="Galvanized Steel",F336="")))),"GRR",IF((OR(G336="",G336="Unknown")),"Unknown",IF((OR(K336="",K336="Unknown")),"Unknown","Non-Lead")))))))</f>
        <v>Non-Lead</v>
      </c>
      <c r="V336" t="str">
        <f>IF((AND(N336="Single Family",U336="Lead")),"Tier 1",IF((AND(N336="Multi-Family",U336="Lead")),"Tier 2",IF(U336="GRR","Tier 3",IF(OR((AND(N336="Single Family",R336="Before 1989",OR(P336="Copper",Q336="Copper"))),(AND(N336="Single Family",OR(P336="Copper Pipe with Lead Solder",Q336="Copper Pipe with Lead Solder")))),"Tier 4","Tier 5"))))</f>
        <v>Tier 5</v>
      </c>
      <c r="W336" t="str">
        <f>IF((OR(U336="Lead",U336="GRR")),"Yes","No")</f>
        <v>No</v>
      </c>
      <c r="X336" t="str">
        <f>IF((OR(U336="Lead",U336="GRR")),"Yes",IF((OR(E336="Yes",E336="",E336="Unknown")),"Yes","No"))</f>
        <v>No</v>
      </c>
      <c r="Y336" t="str">
        <f>IF(X336="Yes", "Yes", "No")</f>
        <v>No</v>
      </c>
      <c r="Z336" s="29" t="s">
        <v>939</v>
      </c>
    </row>
    <row r="337" spans="1:26" ht="15.75" customHeight="1">
      <c r="A337" s="29" t="s">
        <v>101</v>
      </c>
      <c r="B337" s="30" t="s">
        <v>781</v>
      </c>
      <c r="C337" s="29" t="s">
        <v>782</v>
      </c>
      <c r="D337" s="29" t="s">
        <v>104</v>
      </c>
      <c r="E337" s="29" t="s">
        <v>105</v>
      </c>
      <c r="F337" s="29" t="s">
        <v>106</v>
      </c>
      <c r="G337" s="29" t="s">
        <v>104</v>
      </c>
      <c r="H337" s="29" t="s">
        <v>106</v>
      </c>
      <c r="I337" s="31" t="s">
        <v>107</v>
      </c>
      <c r="J337" s="33">
        <v>2021</v>
      </c>
      <c r="K337" s="29" t="s">
        <v>118</v>
      </c>
      <c r="L337" s="29" t="s">
        <v>107</v>
      </c>
      <c r="M337" s="33">
        <v>2021</v>
      </c>
      <c r="N337" s="29" t="s">
        <v>109</v>
      </c>
      <c r="O337" s="29" t="s">
        <v>106</v>
      </c>
      <c r="P337" s="29" t="s">
        <v>118</v>
      </c>
      <c r="Q337" s="29" t="s">
        <v>118</v>
      </c>
      <c r="R337" s="32" t="s">
        <v>153</v>
      </c>
      <c r="S337" s="29" t="s">
        <v>106</v>
      </c>
      <c r="T337" t="str">
        <f>IF((OR(E337="Lead",E337="", E337="Unknown")),"Yes","No")</f>
        <v>No</v>
      </c>
      <c r="U337" t="str">
        <f>IF((OR(G337="Lead")),"Lead",IF((OR(K337="Lead")),"Lead",IF((OR((AND(G337="Galvanized Steel",F337="Yes")),(AND(G337="Galvanized Steel",F337="Unknown")),(AND(G337="Galvanized Steel",F337="")))),"GRR",IF((OR((AND(K337="Galvanized Steel",F337="Yes")),(AND(K337="Galvanized Steel",F337="Unknown")),(AND(K337="Galvanized Steel",F337="")))),"GRR",IF((OR((AND(K337="Galvanized Steel",H337="Yes")),(AND(K337="Galvanized Steel",H337="Unknown")),(AND(H337="Galvanized Steel",F337="")))),"GRR",IF((OR(G337="",G337="Unknown")),"Unknown",IF((OR(K337="",K337="Unknown")),"Unknown","Non-Lead")))))))</f>
        <v>Non-Lead</v>
      </c>
      <c r="V337" t="str">
        <f>IF((AND(N337="Single Family",U337="Lead")),"Tier 1",IF((AND(N337="Multi-Family",U337="Lead")),"Tier 2",IF(U337="GRR","Tier 3",IF(OR((AND(N337="Single Family",R337="Before 1989",OR(P337="Copper",Q337="Copper"))),(AND(N337="Single Family",OR(P337="Copper Pipe with Lead Solder",Q337="Copper Pipe with Lead Solder")))),"Tier 4","Tier 5"))))</f>
        <v>Tier 5</v>
      </c>
      <c r="W337" t="str">
        <f>IF((OR(U337="Lead",U337="GRR")),"Yes","No")</f>
        <v>No</v>
      </c>
      <c r="X337" t="str">
        <f>IF((OR(U337="Lead",U337="GRR")),"Yes",IF((OR(E337="Yes",E337="",E337="Unknown")),"Yes","No"))</f>
        <v>No</v>
      </c>
      <c r="Y337" t="str">
        <f>IF(X337="Yes", "Yes", "No")</f>
        <v>No</v>
      </c>
      <c r="Z337" s="29" t="s">
        <v>939</v>
      </c>
    </row>
    <row r="338" spans="1:26" ht="15.75" customHeight="1">
      <c r="A338" s="29" t="s">
        <v>101</v>
      </c>
      <c r="B338" s="30" t="s">
        <v>783</v>
      </c>
      <c r="C338" s="29" t="s">
        <v>784</v>
      </c>
      <c r="D338" s="29" t="s">
        <v>104</v>
      </c>
      <c r="E338" s="29" t="s">
        <v>105</v>
      </c>
      <c r="F338" s="29" t="s">
        <v>106</v>
      </c>
      <c r="G338" s="29" t="s">
        <v>104</v>
      </c>
      <c r="H338" s="29" t="s">
        <v>106</v>
      </c>
      <c r="I338" s="31" t="s">
        <v>107</v>
      </c>
      <c r="J338" s="33">
        <v>2014</v>
      </c>
      <c r="K338" s="29" t="s">
        <v>104</v>
      </c>
      <c r="L338" s="29" t="s">
        <v>127</v>
      </c>
      <c r="M338" s="33">
        <v>2014</v>
      </c>
      <c r="N338" s="29" t="s">
        <v>225</v>
      </c>
      <c r="O338" s="29" t="s">
        <v>106</v>
      </c>
      <c r="P338" s="29" t="s">
        <v>118</v>
      </c>
      <c r="Q338" s="29" t="s">
        <v>105</v>
      </c>
      <c r="R338" s="32" t="s">
        <v>153</v>
      </c>
      <c r="S338" s="29" t="s">
        <v>106</v>
      </c>
      <c r="T338" t="str">
        <f>IF((OR(E338="Lead",E338="", E338="Unknown")),"Yes","No")</f>
        <v>No</v>
      </c>
      <c r="U338" t="str">
        <f>IF((OR(G338="Lead")),"Lead",IF((OR(K338="Lead")),"Lead",IF((OR((AND(G338="Galvanized Steel",F338="Yes")),(AND(G338="Galvanized Steel",F338="Unknown")),(AND(G338="Galvanized Steel",F338="")))),"GRR",IF((OR((AND(K338="Galvanized Steel",F338="Yes")),(AND(K338="Galvanized Steel",F338="Unknown")),(AND(K338="Galvanized Steel",F338="")))),"GRR",IF((OR((AND(K338="Galvanized Steel",H338="Yes")),(AND(K338="Galvanized Steel",H338="Unknown")),(AND(H338="Galvanized Steel",F338="")))),"GRR",IF((OR(G338="",G338="Unknown")),"Unknown",IF((OR(K338="",K338="Unknown")),"Unknown","Non-Lead")))))))</f>
        <v>Non-Lead</v>
      </c>
      <c r="V338" t="str">
        <f>IF((AND(N338="Single Family",U338="Lead")),"Tier 1",IF((AND(N338="Multi-Family",U338="Lead")),"Tier 2",IF(U338="GRR","Tier 3",IF(OR((AND(N338="Single Family",R338="Before 1989",OR(P338="Copper",Q338="Copper"))),(AND(N338="Single Family",OR(P338="Copper Pipe with Lead Solder",Q338="Copper Pipe with Lead Solder")))),"Tier 4","Tier 5"))))</f>
        <v>Tier 5</v>
      </c>
      <c r="W338" t="str">
        <f>IF((OR(U338="Lead",U338="GRR")),"Yes","No")</f>
        <v>No</v>
      </c>
      <c r="X338" t="str">
        <f>IF((OR(U338="Lead",U338="GRR")),"Yes",IF((OR(E338="Yes",E338="",E338="Unknown")),"Yes","No"))</f>
        <v>No</v>
      </c>
      <c r="Y338" t="str">
        <f>IF(X338="Yes", "Yes", "No")</f>
        <v>No</v>
      </c>
      <c r="Z338" s="29" t="s">
        <v>939</v>
      </c>
    </row>
    <row r="339" spans="1:26" ht="15.75" customHeight="1">
      <c r="A339" s="29" t="s">
        <v>101</v>
      </c>
      <c r="B339" s="30" t="s">
        <v>785</v>
      </c>
      <c r="C339" s="29" t="s">
        <v>786</v>
      </c>
      <c r="D339" s="29" t="s">
        <v>104</v>
      </c>
      <c r="E339" s="29" t="s">
        <v>105</v>
      </c>
      <c r="F339" s="29" t="s">
        <v>106</v>
      </c>
      <c r="G339" s="29" t="s">
        <v>104</v>
      </c>
      <c r="H339" s="29" t="s">
        <v>106</v>
      </c>
      <c r="I339" s="31" t="s">
        <v>107</v>
      </c>
      <c r="J339" s="33">
        <v>1989</v>
      </c>
      <c r="K339" s="29" t="s">
        <v>104</v>
      </c>
      <c r="L339" s="29" t="s">
        <v>107</v>
      </c>
      <c r="M339" s="33">
        <v>1989</v>
      </c>
      <c r="N339" s="29" t="s">
        <v>109</v>
      </c>
      <c r="O339" s="29" t="s">
        <v>184</v>
      </c>
      <c r="P339" s="29" t="s">
        <v>104</v>
      </c>
      <c r="Q339" s="29" t="s">
        <v>104</v>
      </c>
      <c r="R339" s="32" t="s">
        <v>119</v>
      </c>
      <c r="S339" s="29" t="s">
        <v>106</v>
      </c>
      <c r="T339" t="str">
        <f>IF((OR(E339="Lead",E339="", E339="Unknown")),"Yes","No")</f>
        <v>No</v>
      </c>
      <c r="U339" t="str">
        <f>IF((OR(G339="Lead")),"Lead",IF((OR(K339="Lead")),"Lead",IF((OR((AND(G339="Galvanized Steel",F339="Yes")),(AND(G339="Galvanized Steel",F339="Unknown")),(AND(G339="Galvanized Steel",F339="")))),"GRR",IF((OR((AND(K339="Galvanized Steel",F339="Yes")),(AND(K339="Galvanized Steel",F339="Unknown")),(AND(K339="Galvanized Steel",F339="")))),"GRR",IF((OR((AND(K339="Galvanized Steel",H339="Yes")),(AND(K339="Galvanized Steel",H339="Unknown")),(AND(H339="Galvanized Steel",F339="")))),"GRR",IF((OR(G339="",G339="Unknown")),"Unknown",IF((OR(K339="",K339="Unknown")),"Unknown","Non-Lead")))))))</f>
        <v>Non-Lead</v>
      </c>
      <c r="V339" t="str">
        <f>IF((AND(N339="Single Family",U339="Lead")),"Tier 1",IF((AND(N339="Multi-Family",U339="Lead")),"Tier 2",IF(U339="GRR","Tier 3",IF(OR((AND(N339="Single Family",R339="Before 1989",OR(P339="Copper",Q339="Copper"))),(AND(N339="Single Family",OR(P339="Copper Pipe with Lead Solder",Q339="Copper Pipe with Lead Solder")))),"Tier 4","Tier 5"))))</f>
        <v>Tier 5</v>
      </c>
      <c r="W339" t="str">
        <f>IF((OR(U339="Lead",U339="GRR")),"Yes","No")</f>
        <v>No</v>
      </c>
      <c r="X339" t="str">
        <f>IF((OR(U339="Lead",U339="GRR")),"Yes",IF((OR(E339="Yes",E339="",E339="Unknown")),"Yes","No"))</f>
        <v>No</v>
      </c>
      <c r="Y339" t="str">
        <f>IF(X339="Yes", "Yes", "No")</f>
        <v>No</v>
      </c>
      <c r="Z339" s="29" t="s">
        <v>939</v>
      </c>
    </row>
    <row r="340" spans="1:26" ht="15.75" customHeight="1">
      <c r="A340" s="29" t="s">
        <v>101</v>
      </c>
      <c r="B340" s="30" t="s">
        <v>787</v>
      </c>
      <c r="C340" s="29" t="s">
        <v>780</v>
      </c>
      <c r="D340" s="29" t="s">
        <v>104</v>
      </c>
      <c r="E340" s="29" t="s">
        <v>105</v>
      </c>
      <c r="F340" s="29" t="s">
        <v>106</v>
      </c>
      <c r="G340" s="29" t="s">
        <v>104</v>
      </c>
      <c r="H340" s="29" t="s">
        <v>106</v>
      </c>
      <c r="I340" s="31" t="s">
        <v>107</v>
      </c>
      <c r="J340" s="6" t="s">
        <v>108</v>
      </c>
      <c r="K340" s="29" t="s">
        <v>104</v>
      </c>
      <c r="L340" s="29" t="s">
        <v>107</v>
      </c>
      <c r="M340" s="6" t="s">
        <v>108</v>
      </c>
      <c r="N340" s="29" t="s">
        <v>109</v>
      </c>
      <c r="O340" s="29" t="s">
        <v>108</v>
      </c>
      <c r="P340" s="29" t="s">
        <v>108</v>
      </c>
      <c r="Q340" s="29" t="s">
        <v>108</v>
      </c>
      <c r="R340" s="32" t="s">
        <v>108</v>
      </c>
      <c r="S340" s="29" t="s">
        <v>106</v>
      </c>
      <c r="T340" t="str">
        <f>IF((OR(E340="Lead",E340="", E340="Unknown")),"Yes","No")</f>
        <v>No</v>
      </c>
      <c r="U340" t="str">
        <f>IF((OR(G340="Lead")),"Lead",IF((OR(K340="Lead")),"Lead",IF((OR((AND(G340="Galvanized Steel",F340="Yes")),(AND(G340="Galvanized Steel",F340="Unknown")),(AND(G340="Galvanized Steel",F340="")))),"GRR",IF((OR((AND(K340="Galvanized Steel",F340="Yes")),(AND(K340="Galvanized Steel",F340="Unknown")),(AND(K340="Galvanized Steel",F340="")))),"GRR",IF((OR((AND(K340="Galvanized Steel",H340="Yes")),(AND(K340="Galvanized Steel",H340="Unknown")),(AND(H340="Galvanized Steel",F340="")))),"GRR",IF((OR(G340="",G340="Unknown")),"Unknown",IF((OR(K340="",K340="Unknown")),"Unknown","Non-Lead")))))))</f>
        <v>Non-Lead</v>
      </c>
      <c r="V340" t="str">
        <f>IF((AND(N340="Single Family",U340="Lead")),"Tier 1",IF((AND(N340="Multi-Family",U340="Lead")),"Tier 2",IF(U340="GRR","Tier 3",IF(OR((AND(N340="Single Family",R340="Before 1989",OR(P340="Copper",Q340="Copper"))),(AND(N340="Single Family",OR(P340="Copper Pipe with Lead Solder",Q340="Copper Pipe with Lead Solder")))),"Tier 4","Tier 5"))))</f>
        <v>Tier 5</v>
      </c>
      <c r="W340" t="str">
        <f>IF((OR(U340="Lead",U340="GRR")),"Yes","No")</f>
        <v>No</v>
      </c>
      <c r="X340" t="str">
        <f>IF((OR(U340="Lead",U340="GRR")),"Yes",IF((OR(E340="Yes",E340="",E340="Unknown")),"Yes","No"))</f>
        <v>No</v>
      </c>
      <c r="Y340" t="str">
        <f>IF(X340="Yes", "Yes", "No")</f>
        <v>No</v>
      </c>
      <c r="Z340" s="29" t="s">
        <v>939</v>
      </c>
    </row>
    <row r="341" spans="1:26" ht="15.75" customHeight="1">
      <c r="A341" s="29" t="s">
        <v>101</v>
      </c>
      <c r="B341" s="30" t="s">
        <v>788</v>
      </c>
      <c r="C341" s="29" t="s">
        <v>789</v>
      </c>
      <c r="D341" s="29" t="s">
        <v>104</v>
      </c>
      <c r="E341" s="29" t="s">
        <v>105</v>
      </c>
      <c r="F341" s="29" t="s">
        <v>106</v>
      </c>
      <c r="G341" s="29" t="s">
        <v>104</v>
      </c>
      <c r="H341" s="29" t="s">
        <v>106</v>
      </c>
      <c r="I341" s="31" t="s">
        <v>107</v>
      </c>
      <c r="J341" s="6" t="s">
        <v>108</v>
      </c>
      <c r="K341" s="29" t="s">
        <v>104</v>
      </c>
      <c r="L341" s="29" t="s">
        <v>107</v>
      </c>
      <c r="M341" s="6" t="s">
        <v>108</v>
      </c>
      <c r="N341" s="29" t="s">
        <v>109</v>
      </c>
      <c r="O341" s="29" t="s">
        <v>108</v>
      </c>
      <c r="P341" s="29" t="s">
        <v>108</v>
      </c>
      <c r="Q341" s="29" t="s">
        <v>108</v>
      </c>
      <c r="R341" s="32" t="s">
        <v>108</v>
      </c>
      <c r="S341" s="29" t="s">
        <v>106</v>
      </c>
      <c r="T341" t="str">
        <f>IF((OR(E341="Lead",E341="", E341="Unknown")),"Yes","No")</f>
        <v>No</v>
      </c>
      <c r="U341" t="str">
        <f>IF((OR(G341="Lead")),"Lead",IF((OR(K341="Lead")),"Lead",IF((OR((AND(G341="Galvanized Steel",F341="Yes")),(AND(G341="Galvanized Steel",F341="Unknown")),(AND(G341="Galvanized Steel",F341="")))),"GRR",IF((OR((AND(K341="Galvanized Steel",F341="Yes")),(AND(K341="Galvanized Steel",F341="Unknown")),(AND(K341="Galvanized Steel",F341="")))),"GRR",IF((OR((AND(K341="Galvanized Steel",H341="Yes")),(AND(K341="Galvanized Steel",H341="Unknown")),(AND(H341="Galvanized Steel",F341="")))),"GRR",IF((OR(G341="",G341="Unknown")),"Unknown",IF((OR(K341="",K341="Unknown")),"Unknown","Non-Lead")))))))</f>
        <v>Non-Lead</v>
      </c>
      <c r="V341" t="str">
        <f>IF((AND(N341="Single Family",U341="Lead")),"Tier 1",IF((AND(N341="Multi-Family",U341="Lead")),"Tier 2",IF(U341="GRR","Tier 3",IF(OR((AND(N341="Single Family",R341="Before 1989",OR(P341="Copper",Q341="Copper"))),(AND(N341="Single Family",OR(P341="Copper Pipe with Lead Solder",Q341="Copper Pipe with Lead Solder")))),"Tier 4","Tier 5"))))</f>
        <v>Tier 5</v>
      </c>
      <c r="W341" t="str">
        <f>IF((OR(U341="Lead",U341="GRR")),"Yes","No")</f>
        <v>No</v>
      </c>
      <c r="X341" t="str">
        <f>IF((OR(U341="Lead",U341="GRR")),"Yes",IF((OR(E341="Yes",E341="",E341="Unknown")),"Yes","No"))</f>
        <v>No</v>
      </c>
      <c r="Y341" t="str">
        <f>IF(X341="Yes", "Yes", "No")</f>
        <v>No</v>
      </c>
      <c r="Z341" s="29" t="s">
        <v>939</v>
      </c>
    </row>
    <row r="342" spans="1:26" ht="15.75" customHeight="1">
      <c r="A342" s="29" t="s">
        <v>101</v>
      </c>
      <c r="B342" s="30" t="s">
        <v>790</v>
      </c>
      <c r="C342" s="29" t="s">
        <v>791</v>
      </c>
      <c r="D342" s="29" t="s">
        <v>104</v>
      </c>
      <c r="E342" s="29" t="s">
        <v>105</v>
      </c>
      <c r="F342" s="29" t="s">
        <v>106</v>
      </c>
      <c r="G342" s="29" t="s">
        <v>104</v>
      </c>
      <c r="H342" s="29" t="s">
        <v>106</v>
      </c>
      <c r="I342" s="31" t="s">
        <v>107</v>
      </c>
      <c r="J342" s="6" t="s">
        <v>108</v>
      </c>
      <c r="K342" s="29" t="s">
        <v>104</v>
      </c>
      <c r="L342" s="29" t="s">
        <v>107</v>
      </c>
      <c r="M342" s="6" t="s">
        <v>108</v>
      </c>
      <c r="N342" s="29" t="s">
        <v>132</v>
      </c>
      <c r="O342" s="29" t="s">
        <v>108</v>
      </c>
      <c r="P342" s="29" t="s">
        <v>108</v>
      </c>
      <c r="Q342" s="29" t="s">
        <v>108</v>
      </c>
      <c r="R342" s="32" t="s">
        <v>108</v>
      </c>
      <c r="S342" s="29" t="s">
        <v>106</v>
      </c>
      <c r="T342" t="str">
        <f>IF((OR(E342="Lead",E342="", E342="Unknown")),"Yes","No")</f>
        <v>No</v>
      </c>
      <c r="U342" t="str">
        <f>IF((OR(G342="Lead")),"Lead",IF((OR(K342="Lead")),"Lead",IF((OR((AND(G342="Galvanized Steel",F342="Yes")),(AND(G342="Galvanized Steel",F342="Unknown")),(AND(G342="Galvanized Steel",F342="")))),"GRR",IF((OR((AND(K342="Galvanized Steel",F342="Yes")),(AND(K342="Galvanized Steel",F342="Unknown")),(AND(K342="Galvanized Steel",F342="")))),"GRR",IF((OR((AND(K342="Galvanized Steel",H342="Yes")),(AND(K342="Galvanized Steel",H342="Unknown")),(AND(H342="Galvanized Steel",F342="")))),"GRR",IF((OR(G342="",G342="Unknown")),"Unknown",IF((OR(K342="",K342="Unknown")),"Unknown","Non-Lead")))))))</f>
        <v>Non-Lead</v>
      </c>
      <c r="V342" t="str">
        <f>IF((AND(N342="Single Family",U342="Lead")),"Tier 1",IF((AND(N342="Multi-Family",U342="Lead")),"Tier 2",IF(U342="GRR","Tier 3",IF(OR((AND(N342="Single Family",R342="Before 1989",OR(P342="Copper",Q342="Copper"))),(AND(N342="Single Family",OR(P342="Copper Pipe with Lead Solder",Q342="Copper Pipe with Lead Solder")))),"Tier 4","Tier 5"))))</f>
        <v>Tier 5</v>
      </c>
      <c r="W342" t="str">
        <f>IF((OR(U342="Lead",U342="GRR")),"Yes","No")</f>
        <v>No</v>
      </c>
      <c r="X342" t="str">
        <f>IF((OR(U342="Lead",U342="GRR")),"Yes",IF((OR(E342="Yes",E342="",E342="Unknown")),"Yes","No"))</f>
        <v>No</v>
      </c>
      <c r="Y342" t="str">
        <f>IF(X342="Yes", "Yes", "No")</f>
        <v>No</v>
      </c>
      <c r="Z342" s="29" t="s">
        <v>939</v>
      </c>
    </row>
    <row r="343" spans="1:26" ht="15.75" customHeight="1">
      <c r="A343" s="29" t="s">
        <v>101</v>
      </c>
      <c r="B343" s="30" t="s">
        <v>792</v>
      </c>
      <c r="C343" s="29" t="s">
        <v>793</v>
      </c>
      <c r="D343" s="29" t="s">
        <v>104</v>
      </c>
      <c r="E343" s="29" t="s">
        <v>105</v>
      </c>
      <c r="F343" s="29" t="s">
        <v>106</v>
      </c>
      <c r="G343" s="29" t="s">
        <v>104</v>
      </c>
      <c r="H343" s="29" t="s">
        <v>106</v>
      </c>
      <c r="I343" s="31" t="s">
        <v>107</v>
      </c>
      <c r="J343" s="33">
        <v>1989</v>
      </c>
      <c r="K343" s="29" t="s">
        <v>104</v>
      </c>
      <c r="L343" s="29" t="s">
        <v>107</v>
      </c>
      <c r="M343" s="33">
        <v>1989</v>
      </c>
      <c r="N343" s="29" t="s">
        <v>109</v>
      </c>
      <c r="O343" s="29" t="s">
        <v>184</v>
      </c>
      <c r="P343" s="29" t="s">
        <v>105</v>
      </c>
      <c r="Q343" s="29" t="s">
        <v>118</v>
      </c>
      <c r="R343" s="32" t="s">
        <v>119</v>
      </c>
      <c r="S343" s="29" t="s">
        <v>106</v>
      </c>
      <c r="T343" t="str">
        <f>IF((OR(E343="Lead",E343="", E343="Unknown")),"Yes","No")</f>
        <v>No</v>
      </c>
      <c r="U343" t="str">
        <f>IF((OR(G343="Lead")),"Lead",IF((OR(K343="Lead")),"Lead",IF((OR((AND(G343="Galvanized Steel",F343="Yes")),(AND(G343="Galvanized Steel",F343="Unknown")),(AND(G343="Galvanized Steel",F343="")))),"GRR",IF((OR((AND(K343="Galvanized Steel",F343="Yes")),(AND(K343="Galvanized Steel",F343="Unknown")),(AND(K343="Galvanized Steel",F343="")))),"GRR",IF((OR((AND(K343="Galvanized Steel",H343="Yes")),(AND(K343="Galvanized Steel",H343="Unknown")),(AND(H343="Galvanized Steel",F343="")))),"GRR",IF((OR(G343="",G343="Unknown")),"Unknown",IF((OR(K343="",K343="Unknown")),"Unknown","Non-Lead")))))))</f>
        <v>Non-Lead</v>
      </c>
      <c r="V343" t="str">
        <f>IF((AND(N343="Single Family",U343="Lead")),"Tier 1",IF((AND(N343="Multi-Family",U343="Lead")),"Tier 2",IF(U343="GRR","Tier 3",IF(OR((AND(N343="Single Family",R343="Before 1989",OR(P343="Copper",Q343="Copper"))),(AND(N343="Single Family",OR(P343="Copper Pipe with Lead Solder",Q343="Copper Pipe with Lead Solder")))),"Tier 4","Tier 5"))))</f>
        <v>Tier 5</v>
      </c>
      <c r="W343" t="str">
        <f>IF((OR(U343="Lead",U343="GRR")),"Yes","No")</f>
        <v>No</v>
      </c>
      <c r="X343" t="str">
        <f>IF((OR(U343="Lead",U343="GRR")),"Yes",IF((OR(E343="Yes",E343="",E343="Unknown")),"Yes","No"))</f>
        <v>No</v>
      </c>
      <c r="Y343" t="str">
        <f>IF(X343="Yes", "Yes", "No")</f>
        <v>No</v>
      </c>
      <c r="Z343" s="29" t="s">
        <v>939</v>
      </c>
    </row>
    <row r="344" spans="1:26" ht="15.75" customHeight="1">
      <c r="A344" s="29" t="s">
        <v>101</v>
      </c>
      <c r="B344" s="30" t="s">
        <v>794</v>
      </c>
      <c r="C344" s="29" t="s">
        <v>795</v>
      </c>
      <c r="D344" s="29" t="s">
        <v>104</v>
      </c>
      <c r="E344" s="29" t="s">
        <v>105</v>
      </c>
      <c r="F344" s="29" t="s">
        <v>106</v>
      </c>
      <c r="G344" s="29" t="s">
        <v>104</v>
      </c>
      <c r="H344" s="29" t="s">
        <v>106</v>
      </c>
      <c r="I344" s="31" t="s">
        <v>107</v>
      </c>
      <c r="J344" s="6" t="s">
        <v>108</v>
      </c>
      <c r="K344" s="29" t="s">
        <v>104</v>
      </c>
      <c r="L344" s="29" t="s">
        <v>107</v>
      </c>
      <c r="M344" s="6" t="s">
        <v>108</v>
      </c>
      <c r="N344" s="29" t="s">
        <v>109</v>
      </c>
      <c r="O344" s="29" t="s">
        <v>108</v>
      </c>
      <c r="P344" s="29" t="s">
        <v>108</v>
      </c>
      <c r="Q344" s="29" t="s">
        <v>108</v>
      </c>
      <c r="R344" s="32" t="s">
        <v>108</v>
      </c>
      <c r="S344" s="29" t="s">
        <v>106</v>
      </c>
      <c r="T344" t="str">
        <f>IF((OR(E344="Lead",E344="", E344="Unknown")),"Yes","No")</f>
        <v>No</v>
      </c>
      <c r="U344" t="str">
        <f>IF((OR(G344="Lead")),"Lead",IF((OR(K344="Lead")),"Lead",IF((OR((AND(G344="Galvanized Steel",F344="Yes")),(AND(G344="Galvanized Steel",F344="Unknown")),(AND(G344="Galvanized Steel",F344="")))),"GRR",IF((OR((AND(K344="Galvanized Steel",F344="Yes")),(AND(K344="Galvanized Steel",F344="Unknown")),(AND(K344="Galvanized Steel",F344="")))),"GRR",IF((OR((AND(K344="Galvanized Steel",H344="Yes")),(AND(K344="Galvanized Steel",H344="Unknown")),(AND(H344="Galvanized Steel",F344="")))),"GRR",IF((OR(G344="",G344="Unknown")),"Unknown",IF((OR(K344="",K344="Unknown")),"Unknown","Non-Lead")))))))</f>
        <v>Non-Lead</v>
      </c>
      <c r="V344" t="str">
        <f>IF((AND(N344="Single Family",U344="Lead")),"Tier 1",IF((AND(N344="Multi-Family",U344="Lead")),"Tier 2",IF(U344="GRR","Tier 3",IF(OR((AND(N344="Single Family",R344="Before 1989",OR(P344="Copper",Q344="Copper"))),(AND(N344="Single Family",OR(P344="Copper Pipe with Lead Solder",Q344="Copper Pipe with Lead Solder")))),"Tier 4","Tier 5"))))</f>
        <v>Tier 5</v>
      </c>
      <c r="W344" t="str">
        <f>IF((OR(U344="Lead",U344="GRR")),"Yes","No")</f>
        <v>No</v>
      </c>
      <c r="X344" t="str">
        <f>IF((OR(U344="Lead",U344="GRR")),"Yes",IF((OR(E344="Yes",E344="",E344="Unknown")),"Yes","No"))</f>
        <v>No</v>
      </c>
      <c r="Y344" t="str">
        <f>IF(X344="Yes", "Yes", "No")</f>
        <v>No</v>
      </c>
      <c r="Z344" s="29" t="s">
        <v>939</v>
      </c>
    </row>
    <row r="345" spans="1:26" ht="15.75" customHeight="1">
      <c r="A345" s="29" t="s">
        <v>101</v>
      </c>
      <c r="B345" s="30" t="s">
        <v>796</v>
      </c>
      <c r="C345" s="29" t="s">
        <v>797</v>
      </c>
      <c r="D345" s="29" t="s">
        <v>104</v>
      </c>
      <c r="E345" s="29" t="s">
        <v>105</v>
      </c>
      <c r="F345" s="29" t="s">
        <v>106</v>
      </c>
      <c r="G345" s="29" t="s">
        <v>104</v>
      </c>
      <c r="H345" s="29" t="s">
        <v>106</v>
      </c>
      <c r="I345" s="31" t="s">
        <v>107</v>
      </c>
      <c r="J345" s="6" t="s">
        <v>108</v>
      </c>
      <c r="K345" s="29" t="s">
        <v>104</v>
      </c>
      <c r="L345" s="29" t="s">
        <v>107</v>
      </c>
      <c r="M345" s="6" t="s">
        <v>108</v>
      </c>
      <c r="N345" s="29" t="s">
        <v>109</v>
      </c>
      <c r="O345" s="29" t="s">
        <v>108</v>
      </c>
      <c r="P345" s="29" t="s">
        <v>108</v>
      </c>
      <c r="Q345" s="29" t="s">
        <v>108</v>
      </c>
      <c r="R345" s="32" t="s">
        <v>108</v>
      </c>
      <c r="S345" s="29" t="s">
        <v>106</v>
      </c>
      <c r="T345" t="str">
        <f>IF((OR(E345="Lead",E345="", E345="Unknown")),"Yes","No")</f>
        <v>No</v>
      </c>
      <c r="U345" t="str">
        <f>IF((OR(G345="Lead")),"Lead",IF((OR(K345="Lead")),"Lead",IF((OR((AND(G345="Galvanized Steel",F345="Yes")),(AND(G345="Galvanized Steel",F345="Unknown")),(AND(G345="Galvanized Steel",F345="")))),"GRR",IF((OR((AND(K345="Galvanized Steel",F345="Yes")),(AND(K345="Galvanized Steel",F345="Unknown")),(AND(K345="Galvanized Steel",F345="")))),"GRR",IF((OR((AND(K345="Galvanized Steel",H345="Yes")),(AND(K345="Galvanized Steel",H345="Unknown")),(AND(H345="Galvanized Steel",F345="")))),"GRR",IF((OR(G345="",G345="Unknown")),"Unknown",IF((OR(K345="",K345="Unknown")),"Unknown","Non-Lead")))))))</f>
        <v>Non-Lead</v>
      </c>
      <c r="V345" t="str">
        <f>IF((AND(N345="Single Family",U345="Lead")),"Tier 1",IF((AND(N345="Multi-Family",U345="Lead")),"Tier 2",IF(U345="GRR","Tier 3",IF(OR((AND(N345="Single Family",R345="Before 1989",OR(P345="Copper",Q345="Copper"))),(AND(N345="Single Family",OR(P345="Copper Pipe with Lead Solder",Q345="Copper Pipe with Lead Solder")))),"Tier 4","Tier 5"))))</f>
        <v>Tier 5</v>
      </c>
      <c r="W345" t="str">
        <f>IF((OR(U345="Lead",U345="GRR")),"Yes","No")</f>
        <v>No</v>
      </c>
      <c r="X345" t="str">
        <f>IF((OR(U345="Lead",U345="GRR")),"Yes",IF((OR(E345="Yes",E345="",E345="Unknown")),"Yes","No"))</f>
        <v>No</v>
      </c>
      <c r="Y345" t="str">
        <f>IF(X345="Yes", "Yes", "No")</f>
        <v>No</v>
      </c>
      <c r="Z345" s="29" t="s">
        <v>939</v>
      </c>
    </row>
    <row r="346" spans="1:26" ht="15.75" customHeight="1">
      <c r="A346" s="29" t="s">
        <v>101</v>
      </c>
      <c r="B346" s="30" t="s">
        <v>798</v>
      </c>
      <c r="C346" s="29" t="s">
        <v>799</v>
      </c>
      <c r="D346" s="29" t="s">
        <v>104</v>
      </c>
      <c r="E346" s="29" t="s">
        <v>105</v>
      </c>
      <c r="F346" s="29" t="s">
        <v>106</v>
      </c>
      <c r="G346" s="29" t="s">
        <v>104</v>
      </c>
      <c r="H346" s="29" t="s">
        <v>106</v>
      </c>
      <c r="I346" s="31" t="s">
        <v>107</v>
      </c>
      <c r="J346" s="33">
        <v>1977</v>
      </c>
      <c r="K346" s="29" t="s">
        <v>104</v>
      </c>
      <c r="L346" s="29" t="s">
        <v>639</v>
      </c>
      <c r="M346" s="33">
        <v>1977</v>
      </c>
      <c r="N346" s="29" t="s">
        <v>109</v>
      </c>
      <c r="O346" s="29" t="s">
        <v>184</v>
      </c>
      <c r="P346" s="29" t="s">
        <v>162</v>
      </c>
      <c r="Q346" s="29" t="s">
        <v>234</v>
      </c>
      <c r="R346" s="32" t="s">
        <v>114</v>
      </c>
      <c r="S346" s="29" t="s">
        <v>106</v>
      </c>
      <c r="T346" t="str">
        <f>IF((OR(E346="Lead",E346="", E346="Unknown")),"Yes","No")</f>
        <v>No</v>
      </c>
      <c r="U346" t="str">
        <f>IF((OR(G346="Lead")),"Lead",IF((OR(K346="Lead")),"Lead",IF((OR((AND(G346="Galvanized Steel",F346="Yes")),(AND(G346="Galvanized Steel",F346="Unknown")),(AND(G346="Galvanized Steel",F346="")))),"GRR",IF((OR((AND(K346="Galvanized Steel",F346="Yes")),(AND(K346="Galvanized Steel",F346="Unknown")),(AND(K346="Galvanized Steel",F346="")))),"GRR",IF((OR((AND(K346="Galvanized Steel",H346="Yes")),(AND(K346="Galvanized Steel",H346="Unknown")),(AND(H346="Galvanized Steel",F346="")))),"GRR",IF((OR(G346="",G346="Unknown")),"Unknown",IF((OR(K346="",K346="Unknown")),"Unknown","Non-Lead")))))))</f>
        <v>Non-Lead</v>
      </c>
      <c r="V346" t="str">
        <f>IF((AND(N346="Single Family",U346="Lead")),"Tier 1",IF((AND(N346="Multi-Family",U346="Lead")),"Tier 2",IF(U346="GRR","Tier 3",IF(OR((AND(N346="Single Family",R346="Before 1989",OR(P346="Copper",Q346="Copper"))),(AND(N346="Single Family",OR(P346="Copper Pipe with Lead Solder",Q346="Copper Pipe with Lead Solder")))),"Tier 4","Tier 5"))))</f>
        <v>Tier 4</v>
      </c>
      <c r="W346" t="str">
        <f>IF((OR(U346="Lead",U346="GRR")),"Yes","No")</f>
        <v>No</v>
      </c>
      <c r="X346" t="str">
        <f>IF((OR(U346="Lead",U346="GRR")),"Yes",IF((OR(E346="Yes",E346="",E346="Unknown")),"Yes","No"))</f>
        <v>No</v>
      </c>
      <c r="Y346" t="str">
        <f>IF(X346="Yes", "Yes", "No")</f>
        <v>No</v>
      </c>
      <c r="Z346" s="29" t="s">
        <v>939</v>
      </c>
    </row>
    <row r="347" spans="1:26" ht="15.75" customHeight="1">
      <c r="A347" s="29" t="s">
        <v>101</v>
      </c>
      <c r="B347" s="30" t="s">
        <v>800</v>
      </c>
      <c r="C347" s="29" t="s">
        <v>801</v>
      </c>
      <c r="D347" s="29" t="s">
        <v>104</v>
      </c>
      <c r="E347" s="29" t="s">
        <v>105</v>
      </c>
      <c r="F347" s="29" t="s">
        <v>106</v>
      </c>
      <c r="G347" s="29" t="s">
        <v>104</v>
      </c>
      <c r="H347" s="29" t="s">
        <v>106</v>
      </c>
      <c r="I347" s="31" t="s">
        <v>107</v>
      </c>
      <c r="J347" s="6" t="s">
        <v>108</v>
      </c>
      <c r="K347" s="29" t="s">
        <v>104</v>
      </c>
      <c r="L347" s="29" t="s">
        <v>107</v>
      </c>
      <c r="M347" s="6" t="s">
        <v>108</v>
      </c>
      <c r="N347" s="29" t="s">
        <v>109</v>
      </c>
      <c r="O347" s="29" t="s">
        <v>108</v>
      </c>
      <c r="P347" s="29" t="s">
        <v>108</v>
      </c>
      <c r="Q347" s="29" t="s">
        <v>108</v>
      </c>
      <c r="R347" s="32" t="s">
        <v>108</v>
      </c>
      <c r="S347" s="29" t="s">
        <v>106</v>
      </c>
      <c r="T347" t="str">
        <f>IF((OR(E347="Lead",E347="", E347="Unknown")),"Yes","No")</f>
        <v>No</v>
      </c>
      <c r="U347" t="str">
        <f>IF((OR(G347="Lead")),"Lead",IF((OR(K347="Lead")),"Lead",IF((OR((AND(G347="Galvanized Steel",F347="Yes")),(AND(G347="Galvanized Steel",F347="Unknown")),(AND(G347="Galvanized Steel",F347="")))),"GRR",IF((OR((AND(K347="Galvanized Steel",F347="Yes")),(AND(K347="Galvanized Steel",F347="Unknown")),(AND(K347="Galvanized Steel",F347="")))),"GRR",IF((OR((AND(K347="Galvanized Steel",H347="Yes")),(AND(K347="Galvanized Steel",H347="Unknown")),(AND(H347="Galvanized Steel",F347="")))),"GRR",IF((OR(G347="",G347="Unknown")),"Unknown",IF((OR(K347="",K347="Unknown")),"Unknown","Non-Lead")))))))</f>
        <v>Non-Lead</v>
      </c>
      <c r="V347" t="str">
        <f>IF((AND(N347="Single Family",U347="Lead")),"Tier 1",IF((AND(N347="Multi-Family",U347="Lead")),"Tier 2",IF(U347="GRR","Tier 3",IF(OR((AND(N347="Single Family",R347="Before 1989",OR(P347="Copper",Q347="Copper"))),(AND(N347="Single Family",OR(P347="Copper Pipe with Lead Solder",Q347="Copper Pipe with Lead Solder")))),"Tier 4","Tier 5"))))</f>
        <v>Tier 5</v>
      </c>
      <c r="W347" t="str">
        <f>IF((OR(U347="Lead",U347="GRR")),"Yes","No")</f>
        <v>No</v>
      </c>
      <c r="X347" t="str">
        <f>IF((OR(U347="Lead",U347="GRR")),"Yes",IF((OR(E347="Yes",E347="",E347="Unknown")),"Yes","No"))</f>
        <v>No</v>
      </c>
      <c r="Y347" t="str">
        <f>IF(X347="Yes", "Yes", "No")</f>
        <v>No</v>
      </c>
      <c r="Z347" s="29" t="s">
        <v>939</v>
      </c>
    </row>
    <row r="348" spans="1:26" ht="15.75" customHeight="1">
      <c r="A348" s="29" t="s">
        <v>101</v>
      </c>
      <c r="B348" s="30" t="s">
        <v>802</v>
      </c>
      <c r="C348" s="29" t="s">
        <v>803</v>
      </c>
      <c r="D348" s="29" t="s">
        <v>104</v>
      </c>
      <c r="E348" s="29" t="s">
        <v>105</v>
      </c>
      <c r="F348" s="29" t="s">
        <v>106</v>
      </c>
      <c r="G348" s="29" t="s">
        <v>104</v>
      </c>
      <c r="H348" s="29" t="s">
        <v>106</v>
      </c>
      <c r="I348" s="31" t="s">
        <v>107</v>
      </c>
      <c r="J348" s="6" t="s">
        <v>108</v>
      </c>
      <c r="K348" s="29" t="s">
        <v>104</v>
      </c>
      <c r="L348" s="29" t="s">
        <v>107</v>
      </c>
      <c r="M348" s="6" t="s">
        <v>108</v>
      </c>
      <c r="N348" s="29" t="s">
        <v>109</v>
      </c>
      <c r="O348" s="29" t="s">
        <v>108</v>
      </c>
      <c r="P348" s="29" t="s">
        <v>108</v>
      </c>
      <c r="Q348" s="29" t="s">
        <v>108</v>
      </c>
      <c r="R348" s="32" t="s">
        <v>108</v>
      </c>
      <c r="S348" s="29" t="s">
        <v>106</v>
      </c>
      <c r="T348" t="str">
        <f>IF((OR(E348="Lead",E348="", E348="Unknown")),"Yes","No")</f>
        <v>No</v>
      </c>
      <c r="U348" t="str">
        <f>IF((OR(G348="Lead")),"Lead",IF((OR(K348="Lead")),"Lead",IF((OR((AND(G348="Galvanized Steel",F348="Yes")),(AND(G348="Galvanized Steel",F348="Unknown")),(AND(G348="Galvanized Steel",F348="")))),"GRR",IF((OR((AND(K348="Galvanized Steel",F348="Yes")),(AND(K348="Galvanized Steel",F348="Unknown")),(AND(K348="Galvanized Steel",F348="")))),"GRR",IF((OR((AND(K348="Galvanized Steel",H348="Yes")),(AND(K348="Galvanized Steel",H348="Unknown")),(AND(H348="Galvanized Steel",F348="")))),"GRR",IF((OR(G348="",G348="Unknown")),"Unknown",IF((OR(K348="",K348="Unknown")),"Unknown","Non-Lead")))))))</f>
        <v>Non-Lead</v>
      </c>
      <c r="V348" t="str">
        <f>IF((AND(N348="Single Family",U348="Lead")),"Tier 1",IF((AND(N348="Multi-Family",U348="Lead")),"Tier 2",IF(U348="GRR","Tier 3",IF(OR((AND(N348="Single Family",R348="Before 1989",OR(P348="Copper",Q348="Copper"))),(AND(N348="Single Family",OR(P348="Copper Pipe with Lead Solder",Q348="Copper Pipe with Lead Solder")))),"Tier 4","Tier 5"))))</f>
        <v>Tier 5</v>
      </c>
      <c r="W348" t="str">
        <f>IF((OR(U348="Lead",U348="GRR")),"Yes","No")</f>
        <v>No</v>
      </c>
      <c r="X348" t="str">
        <f>IF((OR(U348="Lead",U348="GRR")),"Yes",IF((OR(E348="Yes",E348="",E348="Unknown")),"Yes","No"))</f>
        <v>No</v>
      </c>
      <c r="Y348" t="str">
        <f>IF(X348="Yes", "Yes", "No")</f>
        <v>No</v>
      </c>
      <c r="Z348" s="29" t="s">
        <v>939</v>
      </c>
    </row>
    <row r="349" spans="1:26" ht="15.75" customHeight="1">
      <c r="A349" s="29" t="s">
        <v>101</v>
      </c>
      <c r="B349" s="30" t="s">
        <v>804</v>
      </c>
      <c r="C349" s="29" t="s">
        <v>805</v>
      </c>
      <c r="D349" s="29" t="s">
        <v>104</v>
      </c>
      <c r="E349" s="29" t="s">
        <v>105</v>
      </c>
      <c r="F349" s="29" t="s">
        <v>106</v>
      </c>
      <c r="G349" s="29" t="s">
        <v>104</v>
      </c>
      <c r="H349" s="29" t="s">
        <v>106</v>
      </c>
      <c r="I349" s="31" t="s">
        <v>107</v>
      </c>
      <c r="J349" s="6">
        <v>2019</v>
      </c>
      <c r="K349" s="29" t="s">
        <v>104</v>
      </c>
      <c r="L349" s="29" t="s">
        <v>107</v>
      </c>
      <c r="M349" s="6">
        <v>2019</v>
      </c>
      <c r="N349" s="29" t="s">
        <v>109</v>
      </c>
      <c r="O349" s="29" t="s">
        <v>108</v>
      </c>
      <c r="P349" s="29" t="s">
        <v>108</v>
      </c>
      <c r="Q349" s="29" t="s">
        <v>108</v>
      </c>
      <c r="R349" s="32" t="s">
        <v>108</v>
      </c>
      <c r="S349" s="29" t="s">
        <v>106</v>
      </c>
      <c r="T349" t="str">
        <f>IF((OR(E349="Lead",E349="", E349="Unknown")),"Yes","No")</f>
        <v>No</v>
      </c>
      <c r="U349" t="str">
        <f>IF((OR(G349="Lead")),"Lead",IF((OR(K349="Lead")),"Lead",IF((OR((AND(G349="Galvanized Steel",F349="Yes")),(AND(G349="Galvanized Steel",F349="Unknown")),(AND(G349="Galvanized Steel",F349="")))),"GRR",IF((OR((AND(K349="Galvanized Steel",F349="Yes")),(AND(K349="Galvanized Steel",F349="Unknown")),(AND(K349="Galvanized Steel",F349="")))),"GRR",IF((OR((AND(K349="Galvanized Steel",H349="Yes")),(AND(K349="Galvanized Steel",H349="Unknown")),(AND(H349="Galvanized Steel",F349="")))),"GRR",IF((OR(G349="",G349="Unknown")),"Unknown",IF((OR(K349="",K349="Unknown")),"Unknown","Non-Lead")))))))</f>
        <v>Non-Lead</v>
      </c>
      <c r="V349" t="str">
        <f>IF((AND(N349="Single Family",U349="Lead")),"Tier 1",IF((AND(N349="Multi-Family",U349="Lead")),"Tier 2",IF(U349="GRR","Tier 3",IF(OR((AND(N349="Single Family",R349="Before 1989",OR(P349="Copper",Q349="Copper"))),(AND(N349="Single Family",OR(P349="Copper Pipe with Lead Solder",Q349="Copper Pipe with Lead Solder")))),"Tier 4","Tier 5"))))</f>
        <v>Tier 5</v>
      </c>
      <c r="W349" t="str">
        <f>IF((OR(U349="Lead",U349="GRR")),"Yes","No")</f>
        <v>No</v>
      </c>
      <c r="X349" t="str">
        <f>IF((OR(U349="Lead",U349="GRR")),"Yes",IF((OR(E349="Yes",E349="",E349="Unknown")),"Yes","No"))</f>
        <v>No</v>
      </c>
      <c r="Y349" t="str">
        <f>IF(X349="Yes", "Yes", "No")</f>
        <v>No</v>
      </c>
      <c r="Z349" s="29" t="s">
        <v>939</v>
      </c>
    </row>
    <row r="350" spans="1:26" ht="15.75" customHeight="1">
      <c r="A350" s="29" t="s">
        <v>101</v>
      </c>
      <c r="B350" s="30" t="s">
        <v>806</v>
      </c>
      <c r="C350" s="29" t="s">
        <v>807</v>
      </c>
      <c r="D350" s="29" t="s">
        <v>104</v>
      </c>
      <c r="E350" s="29" t="s">
        <v>105</v>
      </c>
      <c r="F350" s="29" t="s">
        <v>106</v>
      </c>
      <c r="G350" s="29" t="s">
        <v>104</v>
      </c>
      <c r="H350" s="29" t="s">
        <v>106</v>
      </c>
      <c r="I350" s="31" t="s">
        <v>107</v>
      </c>
      <c r="J350" s="6">
        <v>2019</v>
      </c>
      <c r="K350" s="29" t="s">
        <v>104</v>
      </c>
      <c r="L350" s="29" t="s">
        <v>107</v>
      </c>
      <c r="M350" s="6">
        <v>2019</v>
      </c>
      <c r="N350" s="29" t="s">
        <v>225</v>
      </c>
      <c r="O350" s="29" t="s">
        <v>108</v>
      </c>
      <c r="P350" s="29" t="s">
        <v>108</v>
      </c>
      <c r="Q350" s="29" t="s">
        <v>108</v>
      </c>
      <c r="R350" s="32" t="s">
        <v>108</v>
      </c>
      <c r="S350" s="29" t="s">
        <v>106</v>
      </c>
      <c r="T350" t="str">
        <f>IF((OR(E350="Lead",E350="", E350="Unknown")),"Yes","No")</f>
        <v>No</v>
      </c>
      <c r="U350" t="str">
        <f>IF((OR(G350="Lead")),"Lead",IF((OR(K350="Lead")),"Lead",IF((OR((AND(G350="Galvanized Steel",F350="Yes")),(AND(G350="Galvanized Steel",F350="Unknown")),(AND(G350="Galvanized Steel",F350="")))),"GRR",IF((OR((AND(K350="Galvanized Steel",F350="Yes")),(AND(K350="Galvanized Steel",F350="Unknown")),(AND(K350="Galvanized Steel",F350="")))),"GRR",IF((OR((AND(K350="Galvanized Steel",H350="Yes")),(AND(K350="Galvanized Steel",H350="Unknown")),(AND(H350="Galvanized Steel",F350="")))),"GRR",IF((OR(G350="",G350="Unknown")),"Unknown",IF((OR(K350="",K350="Unknown")),"Unknown","Non-Lead")))))))</f>
        <v>Non-Lead</v>
      </c>
      <c r="V350" t="str">
        <f>IF((AND(N350="Single Family",U350="Lead")),"Tier 1",IF((AND(N350="Multi-Family",U350="Lead")),"Tier 2",IF(U350="GRR","Tier 3",IF(OR((AND(N350="Single Family",R350="Before 1989",OR(P350="Copper",Q350="Copper"))),(AND(N350="Single Family",OR(P350="Copper Pipe with Lead Solder",Q350="Copper Pipe with Lead Solder")))),"Tier 4","Tier 5"))))</f>
        <v>Tier 5</v>
      </c>
      <c r="W350" t="str">
        <f>IF((OR(U350="Lead",U350="GRR")),"Yes","No")</f>
        <v>No</v>
      </c>
      <c r="X350" t="str">
        <f>IF((OR(U350="Lead",U350="GRR")),"Yes",IF((OR(E350="Yes",E350="",E350="Unknown")),"Yes","No"))</f>
        <v>No</v>
      </c>
      <c r="Y350" t="str">
        <f>IF(X350="Yes", "Yes", "No")</f>
        <v>No</v>
      </c>
      <c r="Z350" s="29" t="s">
        <v>939</v>
      </c>
    </row>
    <row r="351" spans="1:26" ht="15.75" customHeight="1">
      <c r="A351" s="29" t="s">
        <v>101</v>
      </c>
      <c r="B351" s="30" t="s">
        <v>808</v>
      </c>
      <c r="C351" s="29" t="s">
        <v>809</v>
      </c>
      <c r="D351" s="29" t="s">
        <v>104</v>
      </c>
      <c r="E351" s="29" t="s">
        <v>105</v>
      </c>
      <c r="F351" s="29" t="s">
        <v>106</v>
      </c>
      <c r="G351" s="29" t="s">
        <v>104</v>
      </c>
      <c r="H351" s="29" t="s">
        <v>106</v>
      </c>
      <c r="I351" s="31" t="s">
        <v>107</v>
      </c>
      <c r="J351" s="33">
        <v>2019</v>
      </c>
      <c r="K351" s="29" t="s">
        <v>104</v>
      </c>
      <c r="L351" s="29" t="s">
        <v>283</v>
      </c>
      <c r="M351" s="33">
        <v>2019</v>
      </c>
      <c r="N351" s="29" t="s">
        <v>109</v>
      </c>
      <c r="O351" s="29" t="s">
        <v>106</v>
      </c>
      <c r="P351" s="29" t="s">
        <v>118</v>
      </c>
      <c r="Q351" s="29" t="s">
        <v>234</v>
      </c>
      <c r="R351" s="32" t="s">
        <v>153</v>
      </c>
      <c r="S351" s="29" t="s">
        <v>106</v>
      </c>
      <c r="T351" t="str">
        <f>IF((OR(E351="Lead",E351="", E351="Unknown")),"Yes","No")</f>
        <v>No</v>
      </c>
      <c r="U351" t="str">
        <f>IF((OR(G351="Lead")),"Lead",IF((OR(K351="Lead")),"Lead",IF((OR((AND(G351="Galvanized Steel",F351="Yes")),(AND(G351="Galvanized Steel",F351="Unknown")),(AND(G351="Galvanized Steel",F351="")))),"GRR",IF((OR((AND(K351="Galvanized Steel",F351="Yes")),(AND(K351="Galvanized Steel",F351="Unknown")),(AND(K351="Galvanized Steel",F351="")))),"GRR",IF((OR((AND(K351="Galvanized Steel",H351="Yes")),(AND(K351="Galvanized Steel",H351="Unknown")),(AND(H351="Galvanized Steel",F351="")))),"GRR",IF((OR(G351="",G351="Unknown")),"Unknown",IF((OR(K351="",K351="Unknown")),"Unknown","Non-Lead")))))))</f>
        <v>Non-Lead</v>
      </c>
      <c r="V351" t="str">
        <f>IF((AND(N351="Single Family",U351="Lead")),"Tier 1",IF((AND(N351="Multi-Family",U351="Lead")),"Tier 2",IF(U351="GRR","Tier 3",IF(OR((AND(N351="Single Family",R351="Before 1989",OR(P351="Copper",Q351="Copper"))),(AND(N351="Single Family",OR(P351="Copper Pipe with Lead Solder",Q351="Copper Pipe with Lead Solder")))),"Tier 4","Tier 5"))))</f>
        <v>Tier 5</v>
      </c>
      <c r="W351" t="str">
        <f>IF((OR(U351="Lead",U351="GRR")),"Yes","No")</f>
        <v>No</v>
      </c>
      <c r="X351" t="str">
        <f>IF((OR(U351="Lead",U351="GRR")),"Yes",IF((OR(E351="Yes",E351="",E351="Unknown")),"Yes","No"))</f>
        <v>No</v>
      </c>
      <c r="Y351" t="str">
        <f>IF(X351="Yes", "Yes", "No")</f>
        <v>No</v>
      </c>
      <c r="Z351" s="29" t="s">
        <v>939</v>
      </c>
    </row>
    <row r="352" spans="1:26" ht="15.75" customHeight="1">
      <c r="A352" s="29" t="s">
        <v>101</v>
      </c>
      <c r="B352" s="30" t="s">
        <v>810</v>
      </c>
      <c r="C352" s="29" t="s">
        <v>811</v>
      </c>
      <c r="D352" s="29" t="s">
        <v>104</v>
      </c>
      <c r="E352" s="29" t="s">
        <v>105</v>
      </c>
      <c r="F352" s="29" t="s">
        <v>106</v>
      </c>
      <c r="G352" s="29" t="s">
        <v>104</v>
      </c>
      <c r="H352" s="29" t="s">
        <v>106</v>
      </c>
      <c r="I352" s="31" t="s">
        <v>107</v>
      </c>
      <c r="J352" s="6">
        <v>2019</v>
      </c>
      <c r="K352" s="29" t="s">
        <v>104</v>
      </c>
      <c r="L352" s="29" t="s">
        <v>107</v>
      </c>
      <c r="M352" s="6">
        <v>2019</v>
      </c>
      <c r="N352" s="29" t="s">
        <v>132</v>
      </c>
      <c r="O352" s="29" t="s">
        <v>108</v>
      </c>
      <c r="P352" s="29" t="s">
        <v>108</v>
      </c>
      <c r="Q352" s="29" t="s">
        <v>108</v>
      </c>
      <c r="R352" s="32" t="s">
        <v>108</v>
      </c>
      <c r="S352" s="29" t="s">
        <v>106</v>
      </c>
      <c r="T352" t="str">
        <f>IF((OR(E352="Lead",E352="", E352="Unknown")),"Yes","No")</f>
        <v>No</v>
      </c>
      <c r="U352" t="str">
        <f>IF((OR(G352="Lead")),"Lead",IF((OR(K352="Lead")),"Lead",IF((OR((AND(G352="Galvanized Steel",F352="Yes")),(AND(G352="Galvanized Steel",F352="Unknown")),(AND(G352="Galvanized Steel",F352="")))),"GRR",IF((OR((AND(K352="Galvanized Steel",F352="Yes")),(AND(K352="Galvanized Steel",F352="Unknown")),(AND(K352="Galvanized Steel",F352="")))),"GRR",IF((OR((AND(K352="Galvanized Steel",H352="Yes")),(AND(K352="Galvanized Steel",H352="Unknown")),(AND(H352="Galvanized Steel",F352="")))),"GRR",IF((OR(G352="",G352="Unknown")),"Unknown",IF((OR(K352="",K352="Unknown")),"Unknown","Non-Lead")))))))</f>
        <v>Non-Lead</v>
      </c>
      <c r="V352" t="str">
        <f>IF((AND(N352="Single Family",U352="Lead")),"Tier 1",IF((AND(N352="Multi-Family",U352="Lead")),"Tier 2",IF(U352="GRR","Tier 3",IF(OR((AND(N352="Single Family",R352="Before 1989",OR(P352="Copper",Q352="Copper"))),(AND(N352="Single Family",OR(P352="Copper Pipe with Lead Solder",Q352="Copper Pipe with Lead Solder")))),"Tier 4","Tier 5"))))</f>
        <v>Tier 5</v>
      </c>
      <c r="W352" t="str">
        <f>IF((OR(U352="Lead",U352="GRR")),"Yes","No")</f>
        <v>No</v>
      </c>
      <c r="X352" t="str">
        <f>IF((OR(U352="Lead",U352="GRR")),"Yes",IF((OR(E352="Yes",E352="",E352="Unknown")),"Yes","No"))</f>
        <v>No</v>
      </c>
      <c r="Y352" t="str">
        <f>IF(X352="Yes", "Yes", "No")</f>
        <v>No</v>
      </c>
      <c r="Z352" s="29" t="s">
        <v>939</v>
      </c>
    </row>
    <row r="353" spans="1:26" ht="15.75" customHeight="1">
      <c r="A353" s="29" t="s">
        <v>101</v>
      </c>
      <c r="B353" s="30" t="s">
        <v>812</v>
      </c>
      <c r="C353" s="29" t="s">
        <v>813</v>
      </c>
      <c r="D353" s="29" t="s">
        <v>104</v>
      </c>
      <c r="E353" s="29" t="s">
        <v>105</v>
      </c>
      <c r="F353" s="29" t="s">
        <v>106</v>
      </c>
      <c r="G353" s="29" t="s">
        <v>104</v>
      </c>
      <c r="H353" s="29" t="s">
        <v>106</v>
      </c>
      <c r="I353" s="31" t="s">
        <v>107</v>
      </c>
      <c r="J353" s="6">
        <v>2020</v>
      </c>
      <c r="K353" s="29" t="s">
        <v>104</v>
      </c>
      <c r="L353" s="29" t="s">
        <v>107</v>
      </c>
      <c r="M353" s="6">
        <v>2020</v>
      </c>
      <c r="N353" s="29" t="s">
        <v>109</v>
      </c>
      <c r="O353" s="29" t="s">
        <v>108</v>
      </c>
      <c r="P353" s="29" t="s">
        <v>108</v>
      </c>
      <c r="Q353" s="29" t="s">
        <v>108</v>
      </c>
      <c r="R353" s="32" t="s">
        <v>108</v>
      </c>
      <c r="S353" s="29" t="s">
        <v>106</v>
      </c>
      <c r="T353" t="str">
        <f>IF((OR(E353="Lead",E353="", E353="Unknown")),"Yes","No")</f>
        <v>No</v>
      </c>
      <c r="U353" t="str">
        <f>IF((OR(G353="Lead")),"Lead",IF((OR(K353="Lead")),"Lead",IF((OR((AND(G353="Galvanized Steel",F353="Yes")),(AND(G353="Galvanized Steel",F353="Unknown")),(AND(G353="Galvanized Steel",F353="")))),"GRR",IF((OR((AND(K353="Galvanized Steel",F353="Yes")),(AND(K353="Galvanized Steel",F353="Unknown")),(AND(K353="Galvanized Steel",F353="")))),"GRR",IF((OR((AND(K353="Galvanized Steel",H353="Yes")),(AND(K353="Galvanized Steel",H353="Unknown")),(AND(H353="Galvanized Steel",F353="")))),"GRR",IF((OR(G353="",G353="Unknown")),"Unknown",IF((OR(K353="",K353="Unknown")),"Unknown","Non-Lead")))))))</f>
        <v>Non-Lead</v>
      </c>
      <c r="V353" t="str">
        <f>IF((AND(N353="Single Family",U353="Lead")),"Tier 1",IF((AND(N353="Multi-Family",U353="Lead")),"Tier 2",IF(U353="GRR","Tier 3",IF(OR((AND(N353="Single Family",R353="Before 1989",OR(P353="Copper",Q353="Copper"))),(AND(N353="Single Family",OR(P353="Copper Pipe with Lead Solder",Q353="Copper Pipe with Lead Solder")))),"Tier 4","Tier 5"))))</f>
        <v>Tier 5</v>
      </c>
      <c r="W353" t="str">
        <f>IF((OR(U353="Lead",U353="GRR")),"Yes","No")</f>
        <v>No</v>
      </c>
      <c r="X353" t="str">
        <f>IF((OR(U353="Lead",U353="GRR")),"Yes",IF((OR(E353="Yes",E353="",E353="Unknown")),"Yes","No"))</f>
        <v>No</v>
      </c>
      <c r="Y353" t="str">
        <f>IF(X353="Yes", "Yes", "No")</f>
        <v>No</v>
      </c>
      <c r="Z353" s="29" t="s">
        <v>939</v>
      </c>
    </row>
    <row r="354" spans="1:26" ht="15.75" customHeight="1">
      <c r="A354" s="29" t="s">
        <v>101</v>
      </c>
      <c r="B354" s="30" t="s">
        <v>814</v>
      </c>
      <c r="C354" s="29" t="s">
        <v>815</v>
      </c>
      <c r="D354" s="29" t="s">
        <v>104</v>
      </c>
      <c r="E354" s="29" t="s">
        <v>105</v>
      </c>
      <c r="F354" s="29" t="s">
        <v>106</v>
      </c>
      <c r="G354" s="29" t="s">
        <v>104</v>
      </c>
      <c r="H354" s="29" t="s">
        <v>106</v>
      </c>
      <c r="I354" s="31" t="s">
        <v>107</v>
      </c>
      <c r="J354" s="6">
        <v>2020</v>
      </c>
      <c r="K354" s="29" t="s">
        <v>104</v>
      </c>
      <c r="L354" s="29" t="s">
        <v>107</v>
      </c>
      <c r="M354" s="6">
        <v>2020</v>
      </c>
      <c r="N354" s="29" t="s">
        <v>109</v>
      </c>
      <c r="O354" s="29" t="s">
        <v>108</v>
      </c>
      <c r="P354" s="29" t="s">
        <v>108</v>
      </c>
      <c r="Q354" s="29" t="s">
        <v>108</v>
      </c>
      <c r="R354" s="32" t="s">
        <v>108</v>
      </c>
      <c r="S354" s="29" t="s">
        <v>106</v>
      </c>
      <c r="T354" t="str">
        <f>IF((OR(E354="Lead",E354="", E354="Unknown")),"Yes","No")</f>
        <v>No</v>
      </c>
      <c r="U354" t="str">
        <f>IF((OR(G354="Lead")),"Lead",IF((OR(K354="Lead")),"Lead",IF((OR((AND(G354="Galvanized Steel",F354="Yes")),(AND(G354="Galvanized Steel",F354="Unknown")),(AND(G354="Galvanized Steel",F354="")))),"GRR",IF((OR((AND(K354="Galvanized Steel",F354="Yes")),(AND(K354="Galvanized Steel",F354="Unknown")),(AND(K354="Galvanized Steel",F354="")))),"GRR",IF((OR((AND(K354="Galvanized Steel",H354="Yes")),(AND(K354="Galvanized Steel",H354="Unknown")),(AND(H354="Galvanized Steel",F354="")))),"GRR",IF((OR(G354="",G354="Unknown")),"Unknown",IF((OR(K354="",K354="Unknown")),"Unknown","Non-Lead")))))))</f>
        <v>Non-Lead</v>
      </c>
      <c r="V354" t="str">
        <f>IF((AND(N354="Single Family",U354="Lead")),"Tier 1",IF((AND(N354="Multi-Family",U354="Lead")),"Tier 2",IF(U354="GRR","Tier 3",IF(OR((AND(N354="Single Family",R354="Before 1989",OR(P354="Copper",Q354="Copper"))),(AND(N354="Single Family",OR(P354="Copper Pipe with Lead Solder",Q354="Copper Pipe with Lead Solder")))),"Tier 4","Tier 5"))))</f>
        <v>Tier 5</v>
      </c>
      <c r="W354" t="str">
        <f>IF((OR(U354="Lead",U354="GRR")),"Yes","No")</f>
        <v>No</v>
      </c>
      <c r="X354" t="str">
        <f>IF((OR(U354="Lead",U354="GRR")),"Yes",IF((OR(E354="Yes",E354="",E354="Unknown")),"Yes","No"))</f>
        <v>No</v>
      </c>
      <c r="Y354" t="str">
        <f>IF(X354="Yes", "Yes", "No")</f>
        <v>No</v>
      </c>
      <c r="Z354" s="29" t="s">
        <v>939</v>
      </c>
    </row>
    <row r="355" spans="1:26" ht="15.75" customHeight="1">
      <c r="A355" s="29" t="s">
        <v>101</v>
      </c>
      <c r="B355" s="30" t="s">
        <v>816</v>
      </c>
      <c r="C355" s="29" t="s">
        <v>817</v>
      </c>
      <c r="D355" s="29" t="s">
        <v>104</v>
      </c>
      <c r="E355" s="29" t="s">
        <v>105</v>
      </c>
      <c r="F355" s="29" t="s">
        <v>106</v>
      </c>
      <c r="G355" s="29" t="s">
        <v>122</v>
      </c>
      <c r="H355" s="29" t="s">
        <v>106</v>
      </c>
      <c r="I355" s="31" t="s">
        <v>107</v>
      </c>
      <c r="J355" s="33">
        <v>2021</v>
      </c>
      <c r="K355" s="29" t="s">
        <v>118</v>
      </c>
      <c r="L355" s="29" t="s">
        <v>107</v>
      </c>
      <c r="M355" s="6" t="s">
        <v>108</v>
      </c>
      <c r="N355" s="29" t="s">
        <v>109</v>
      </c>
      <c r="O355" s="29" t="s">
        <v>184</v>
      </c>
      <c r="P355" s="29" t="s">
        <v>118</v>
      </c>
      <c r="Q355" s="29" t="s">
        <v>118</v>
      </c>
      <c r="R355" s="32" t="s">
        <v>153</v>
      </c>
      <c r="S355" s="29" t="s">
        <v>106</v>
      </c>
      <c r="T355" t="str">
        <f>IF((OR(E355="Lead",E355="", E355="Unknown")),"Yes","No")</f>
        <v>No</v>
      </c>
      <c r="U355" t="str">
        <f>IF((OR(G355="Lead")),"Lead",IF((OR(K355="Lead")),"Lead",IF((OR((AND(G355="Galvanized Steel",F355="Yes")),(AND(G355="Galvanized Steel",F355="Unknown")),(AND(G355="Galvanized Steel",F355="")))),"GRR",IF((OR((AND(K355="Galvanized Steel",F355="Yes")),(AND(K355="Galvanized Steel",F355="Unknown")),(AND(K355="Galvanized Steel",F355="")))),"GRR",IF((OR((AND(K355="Galvanized Steel",H355="Yes")),(AND(K355="Galvanized Steel",H355="Unknown")),(AND(H355="Galvanized Steel",F355="")))),"GRR",IF((OR(G355="",G355="Unknown")),"Unknown",IF((OR(K355="",K355="Unknown")),"Unknown","Non-Lead")))))))</f>
        <v>Non-Lead</v>
      </c>
      <c r="V355" t="str">
        <f>IF((AND(N355="Single Family",U355="Lead")),"Tier 1",IF((AND(N355="Multi-Family",U355="Lead")),"Tier 2",IF(U355="GRR","Tier 3",IF(OR((AND(N355="Single Family",R355="Before 1989",OR(P355="Copper",Q355="Copper"))),(AND(N355="Single Family",OR(P355="Copper Pipe with Lead Solder",Q355="Copper Pipe with Lead Solder")))),"Tier 4","Tier 5"))))</f>
        <v>Tier 5</v>
      </c>
      <c r="W355" t="str">
        <f>IF((OR(U355="Lead",U355="GRR")),"Yes","No")</f>
        <v>No</v>
      </c>
      <c r="X355" t="str">
        <f>IF((OR(U355="Lead",U355="GRR")),"Yes",IF((OR(E355="Yes",E355="",E355="Unknown")),"Yes","No"))</f>
        <v>No</v>
      </c>
      <c r="Y355" t="str">
        <f>IF(X355="Yes", "Yes", "No")</f>
        <v>No</v>
      </c>
      <c r="Z355" s="29" t="s">
        <v>939</v>
      </c>
    </row>
    <row r="356" spans="1:26" ht="15.75" customHeight="1">
      <c r="A356" s="29" t="s">
        <v>101</v>
      </c>
      <c r="B356" s="30" t="s">
        <v>818</v>
      </c>
      <c r="C356" s="29" t="s">
        <v>819</v>
      </c>
      <c r="D356" s="29" t="s">
        <v>104</v>
      </c>
      <c r="E356" s="29" t="s">
        <v>105</v>
      </c>
      <c r="F356" s="29" t="s">
        <v>106</v>
      </c>
      <c r="G356" s="29" t="s">
        <v>104</v>
      </c>
      <c r="H356" s="29" t="s">
        <v>106</v>
      </c>
      <c r="I356" s="31" t="s">
        <v>107</v>
      </c>
      <c r="J356" s="33">
        <v>2021</v>
      </c>
      <c r="K356" s="29" t="s">
        <v>104</v>
      </c>
      <c r="L356" s="29" t="s">
        <v>107</v>
      </c>
      <c r="M356" s="33">
        <v>2021</v>
      </c>
      <c r="N356" s="29" t="s">
        <v>109</v>
      </c>
      <c r="O356" s="29" t="s">
        <v>106</v>
      </c>
      <c r="P356" s="29" t="s">
        <v>104</v>
      </c>
      <c r="Q356" s="29" t="s">
        <v>104</v>
      </c>
      <c r="R356" s="32" t="s">
        <v>119</v>
      </c>
      <c r="S356" s="29" t="s">
        <v>106</v>
      </c>
      <c r="T356" t="str">
        <f>IF((OR(E356="Lead",E356="", E356="Unknown")),"Yes","No")</f>
        <v>No</v>
      </c>
      <c r="U356" t="str">
        <f>IF((OR(G356="Lead")),"Lead",IF((OR(K356="Lead")),"Lead",IF((OR((AND(G356="Galvanized Steel",F356="Yes")),(AND(G356="Galvanized Steel",F356="Unknown")),(AND(G356="Galvanized Steel",F356="")))),"GRR",IF((OR((AND(K356="Galvanized Steel",F356="Yes")),(AND(K356="Galvanized Steel",F356="Unknown")),(AND(K356="Galvanized Steel",F356="")))),"GRR",IF((OR((AND(K356="Galvanized Steel",H356="Yes")),(AND(K356="Galvanized Steel",H356="Unknown")),(AND(H356="Galvanized Steel",F356="")))),"GRR",IF((OR(G356="",G356="Unknown")),"Unknown",IF((OR(K356="",K356="Unknown")),"Unknown","Non-Lead")))))))</f>
        <v>Non-Lead</v>
      </c>
      <c r="V356" t="str">
        <f>IF((AND(N356="Single Family",U356="Lead")),"Tier 1",IF((AND(N356="Multi-Family",U356="Lead")),"Tier 2",IF(U356="GRR","Tier 3",IF(OR((AND(N356="Single Family",R356="Before 1989",OR(P356="Copper",Q356="Copper"))),(AND(N356="Single Family",OR(P356="Copper Pipe with Lead Solder",Q356="Copper Pipe with Lead Solder")))),"Tier 4","Tier 5"))))</f>
        <v>Tier 5</v>
      </c>
      <c r="W356" t="str">
        <f>IF((OR(U356="Lead",U356="GRR")),"Yes","No")</f>
        <v>No</v>
      </c>
      <c r="X356" t="str">
        <f>IF((OR(U356="Lead",U356="GRR")),"Yes",IF((OR(E356="Yes",E356="",E356="Unknown")),"Yes","No"))</f>
        <v>No</v>
      </c>
      <c r="Y356" t="str">
        <f>IF(X356="Yes", "Yes", "No")</f>
        <v>No</v>
      </c>
      <c r="Z356" s="29" t="s">
        <v>939</v>
      </c>
    </row>
    <row r="357" spans="1:26" ht="15.75" customHeight="1">
      <c r="A357" s="29" t="s">
        <v>101</v>
      </c>
      <c r="B357" s="30" t="s">
        <v>820</v>
      </c>
      <c r="C357" s="29" t="s">
        <v>821</v>
      </c>
      <c r="D357" s="29" t="s">
        <v>104</v>
      </c>
      <c r="E357" s="29" t="s">
        <v>105</v>
      </c>
      <c r="F357" s="29" t="s">
        <v>106</v>
      </c>
      <c r="G357" s="29" t="s">
        <v>104</v>
      </c>
      <c r="H357" s="29" t="s">
        <v>106</v>
      </c>
      <c r="I357" s="31" t="s">
        <v>107</v>
      </c>
      <c r="J357" s="6">
        <v>2021</v>
      </c>
      <c r="K357" s="29" t="s">
        <v>104</v>
      </c>
      <c r="L357" s="29" t="s">
        <v>107</v>
      </c>
      <c r="M357" s="6">
        <v>2021</v>
      </c>
      <c r="N357" s="29" t="s">
        <v>109</v>
      </c>
      <c r="O357" s="29" t="s">
        <v>108</v>
      </c>
      <c r="P357" s="29" t="s">
        <v>108</v>
      </c>
      <c r="Q357" s="29" t="s">
        <v>108</v>
      </c>
      <c r="R357" s="32" t="s">
        <v>108</v>
      </c>
      <c r="S357" s="29" t="s">
        <v>106</v>
      </c>
      <c r="T357" t="str">
        <f>IF((OR(E357="Lead",E357="", E357="Unknown")),"Yes","No")</f>
        <v>No</v>
      </c>
      <c r="U357" t="str">
        <f>IF((OR(G357="Lead")),"Lead",IF((OR(K357="Lead")),"Lead",IF((OR((AND(G357="Galvanized Steel",F357="Yes")),(AND(G357="Galvanized Steel",F357="Unknown")),(AND(G357="Galvanized Steel",F357="")))),"GRR",IF((OR((AND(K357="Galvanized Steel",F357="Yes")),(AND(K357="Galvanized Steel",F357="Unknown")),(AND(K357="Galvanized Steel",F357="")))),"GRR",IF((OR((AND(K357="Galvanized Steel",H357="Yes")),(AND(K357="Galvanized Steel",H357="Unknown")),(AND(H357="Galvanized Steel",F357="")))),"GRR",IF((OR(G357="",G357="Unknown")),"Unknown",IF((OR(K357="",K357="Unknown")),"Unknown","Non-Lead")))))))</f>
        <v>Non-Lead</v>
      </c>
      <c r="V357" t="str">
        <f>IF((AND(N357="Single Family",U357="Lead")),"Tier 1",IF((AND(N357="Multi-Family",U357="Lead")),"Tier 2",IF(U357="GRR","Tier 3",IF(OR((AND(N357="Single Family",R357="Before 1989",OR(P357="Copper",Q357="Copper"))),(AND(N357="Single Family",OR(P357="Copper Pipe with Lead Solder",Q357="Copper Pipe with Lead Solder")))),"Tier 4","Tier 5"))))</f>
        <v>Tier 5</v>
      </c>
      <c r="W357" t="str">
        <f>IF((OR(U357="Lead",U357="GRR")),"Yes","No")</f>
        <v>No</v>
      </c>
      <c r="X357" t="str">
        <f>IF((OR(U357="Lead",U357="GRR")),"Yes",IF((OR(E357="Yes",E357="",E357="Unknown")),"Yes","No"))</f>
        <v>No</v>
      </c>
      <c r="Y357" t="str">
        <f>IF(X357="Yes", "Yes", "No")</f>
        <v>No</v>
      </c>
      <c r="Z357" s="29" t="s">
        <v>939</v>
      </c>
    </row>
    <row r="358" spans="1:26" ht="15.75" customHeight="1">
      <c r="A358" s="29" t="s">
        <v>101</v>
      </c>
      <c r="B358" s="30" t="s">
        <v>822</v>
      </c>
      <c r="C358" s="29" t="s">
        <v>823</v>
      </c>
      <c r="D358" s="29" t="s">
        <v>104</v>
      </c>
      <c r="E358" s="29" t="s">
        <v>105</v>
      </c>
      <c r="F358" s="29" t="s">
        <v>106</v>
      </c>
      <c r="G358" s="29" t="s">
        <v>104</v>
      </c>
      <c r="H358" s="29" t="s">
        <v>106</v>
      </c>
      <c r="I358" s="31" t="s">
        <v>107</v>
      </c>
      <c r="J358" s="6">
        <v>2021</v>
      </c>
      <c r="K358" s="29" t="s">
        <v>104</v>
      </c>
      <c r="L358" s="29" t="s">
        <v>107</v>
      </c>
      <c r="M358" s="6">
        <v>2021</v>
      </c>
      <c r="N358" s="29" t="s">
        <v>109</v>
      </c>
      <c r="O358" s="29" t="s">
        <v>108</v>
      </c>
      <c r="P358" s="29" t="s">
        <v>108</v>
      </c>
      <c r="Q358" s="29" t="s">
        <v>108</v>
      </c>
      <c r="R358" s="32" t="s">
        <v>108</v>
      </c>
      <c r="S358" s="29" t="s">
        <v>106</v>
      </c>
      <c r="T358" t="str">
        <f>IF((OR(E358="Lead",E358="", E358="Unknown")),"Yes","No")</f>
        <v>No</v>
      </c>
      <c r="U358" t="str">
        <f>IF((OR(G358="Lead")),"Lead",IF((OR(K358="Lead")),"Lead",IF((OR((AND(G358="Galvanized Steel",F358="Yes")),(AND(G358="Galvanized Steel",F358="Unknown")),(AND(G358="Galvanized Steel",F358="")))),"GRR",IF((OR((AND(K358="Galvanized Steel",F358="Yes")),(AND(K358="Galvanized Steel",F358="Unknown")),(AND(K358="Galvanized Steel",F358="")))),"GRR",IF((OR((AND(K358="Galvanized Steel",H358="Yes")),(AND(K358="Galvanized Steel",H358="Unknown")),(AND(H358="Galvanized Steel",F358="")))),"GRR",IF((OR(G358="",G358="Unknown")),"Unknown",IF((OR(K358="",K358="Unknown")),"Unknown","Non-Lead")))))))</f>
        <v>Non-Lead</v>
      </c>
      <c r="V358" t="str">
        <f>IF((AND(N358="Single Family",U358="Lead")),"Tier 1",IF((AND(N358="Multi-Family",U358="Lead")),"Tier 2",IF(U358="GRR","Tier 3",IF(OR((AND(N358="Single Family",R358="Before 1989",OR(P358="Copper",Q358="Copper"))),(AND(N358="Single Family",OR(P358="Copper Pipe with Lead Solder",Q358="Copper Pipe with Lead Solder")))),"Tier 4","Tier 5"))))</f>
        <v>Tier 5</v>
      </c>
      <c r="W358" t="str">
        <f>IF((OR(U358="Lead",U358="GRR")),"Yes","No")</f>
        <v>No</v>
      </c>
      <c r="X358" t="str">
        <f>IF((OR(U358="Lead",U358="GRR")),"Yes",IF((OR(E358="Yes",E358="",E358="Unknown")),"Yes","No"))</f>
        <v>No</v>
      </c>
      <c r="Y358" t="str">
        <f>IF(X358="Yes", "Yes", "No")</f>
        <v>No</v>
      </c>
      <c r="Z358" s="29" t="s">
        <v>939</v>
      </c>
    </row>
    <row r="359" spans="1:26" ht="15.75" customHeight="1">
      <c r="A359" s="29" t="s">
        <v>101</v>
      </c>
      <c r="B359" s="30" t="s">
        <v>824</v>
      </c>
      <c r="C359" s="29" t="s">
        <v>825</v>
      </c>
      <c r="D359" s="29" t="s">
        <v>104</v>
      </c>
      <c r="E359" s="29" t="s">
        <v>105</v>
      </c>
      <c r="F359" s="29" t="s">
        <v>106</v>
      </c>
      <c r="G359" s="29" t="s">
        <v>104</v>
      </c>
      <c r="H359" s="29" t="s">
        <v>106</v>
      </c>
      <c r="I359" s="31" t="s">
        <v>107</v>
      </c>
      <c r="J359" s="33">
        <v>2019</v>
      </c>
      <c r="K359" s="29" t="s">
        <v>104</v>
      </c>
      <c r="L359" s="29" t="s">
        <v>107</v>
      </c>
      <c r="M359" s="33">
        <v>2019</v>
      </c>
      <c r="N359" s="29" t="s">
        <v>109</v>
      </c>
      <c r="O359" s="29" t="s">
        <v>106</v>
      </c>
      <c r="P359" s="29" t="s">
        <v>118</v>
      </c>
      <c r="Q359" s="29" t="s">
        <v>118</v>
      </c>
      <c r="R359" s="32" t="s">
        <v>119</v>
      </c>
      <c r="S359" s="29" t="s">
        <v>106</v>
      </c>
      <c r="T359" t="str">
        <f>IF((OR(E359="Lead",E359="", E359="Unknown")),"Yes","No")</f>
        <v>No</v>
      </c>
      <c r="U359" t="str">
        <f>IF((OR(G359="Lead")),"Lead",IF((OR(K359="Lead")),"Lead",IF((OR((AND(G359="Galvanized Steel",F359="Yes")),(AND(G359="Galvanized Steel",F359="Unknown")),(AND(G359="Galvanized Steel",F359="")))),"GRR",IF((OR((AND(K359="Galvanized Steel",F359="Yes")),(AND(K359="Galvanized Steel",F359="Unknown")),(AND(K359="Galvanized Steel",F359="")))),"GRR",IF((OR((AND(K359="Galvanized Steel",H359="Yes")),(AND(K359="Galvanized Steel",H359="Unknown")),(AND(H359="Galvanized Steel",F359="")))),"GRR",IF((OR(G359="",G359="Unknown")),"Unknown",IF((OR(K359="",K359="Unknown")),"Unknown","Non-Lead")))))))</f>
        <v>Non-Lead</v>
      </c>
      <c r="V359" t="str">
        <f>IF((AND(N359="Single Family",U359="Lead")),"Tier 1",IF((AND(N359="Multi-Family",U359="Lead")),"Tier 2",IF(U359="GRR","Tier 3",IF(OR((AND(N359="Single Family",R359="Before 1989",OR(P359="Copper",Q359="Copper"))),(AND(N359="Single Family",OR(P359="Copper Pipe with Lead Solder",Q359="Copper Pipe with Lead Solder")))),"Tier 4","Tier 5"))))</f>
        <v>Tier 5</v>
      </c>
      <c r="W359" t="str">
        <f>IF((OR(U359="Lead",U359="GRR")),"Yes","No")</f>
        <v>No</v>
      </c>
      <c r="X359" t="str">
        <f>IF((OR(U359="Lead",U359="GRR")),"Yes",IF((OR(E359="Yes",E359="",E359="Unknown")),"Yes","No"))</f>
        <v>No</v>
      </c>
      <c r="Y359" t="str">
        <f>IF(X359="Yes", "Yes", "No")</f>
        <v>No</v>
      </c>
      <c r="Z359" s="29" t="s">
        <v>939</v>
      </c>
    </row>
    <row r="360" spans="1:26" ht="15.75" customHeight="1">
      <c r="A360" s="29" t="s">
        <v>101</v>
      </c>
      <c r="B360" s="30" t="s">
        <v>826</v>
      </c>
      <c r="C360" s="29" t="s">
        <v>827</v>
      </c>
      <c r="D360" s="29" t="s">
        <v>104</v>
      </c>
      <c r="E360" s="29" t="s">
        <v>105</v>
      </c>
      <c r="F360" s="29" t="s">
        <v>106</v>
      </c>
      <c r="G360" s="29" t="s">
        <v>104</v>
      </c>
      <c r="H360" s="29" t="s">
        <v>106</v>
      </c>
      <c r="I360" s="31" t="s">
        <v>107</v>
      </c>
      <c r="J360" s="6">
        <v>2021</v>
      </c>
      <c r="K360" s="29" t="s">
        <v>104</v>
      </c>
      <c r="L360" s="29" t="s">
        <v>107</v>
      </c>
      <c r="M360" s="6">
        <v>2021</v>
      </c>
      <c r="N360" s="29" t="s">
        <v>109</v>
      </c>
      <c r="O360" s="29" t="s">
        <v>184</v>
      </c>
      <c r="P360" s="29" t="s">
        <v>118</v>
      </c>
      <c r="Q360" s="29" t="s">
        <v>118</v>
      </c>
      <c r="R360" s="32" t="s">
        <v>153</v>
      </c>
      <c r="S360" s="29" t="s">
        <v>106</v>
      </c>
      <c r="T360" t="str">
        <f>IF((OR(E360="Lead",E360="", E360="Unknown")),"Yes","No")</f>
        <v>No</v>
      </c>
      <c r="U360" t="str">
        <f>IF((OR(G360="Lead")),"Lead",IF((OR(K360="Lead")),"Lead",IF((OR((AND(G360="Galvanized Steel",F360="Yes")),(AND(G360="Galvanized Steel",F360="Unknown")),(AND(G360="Galvanized Steel",F360="")))),"GRR",IF((OR((AND(K360="Galvanized Steel",F360="Yes")),(AND(K360="Galvanized Steel",F360="Unknown")),(AND(K360="Galvanized Steel",F360="")))),"GRR",IF((OR((AND(K360="Galvanized Steel",H360="Yes")),(AND(K360="Galvanized Steel",H360="Unknown")),(AND(H360="Galvanized Steel",F360="")))),"GRR",IF((OR(G360="",G360="Unknown")),"Unknown",IF((OR(K360="",K360="Unknown")),"Unknown","Non-Lead")))))))</f>
        <v>Non-Lead</v>
      </c>
      <c r="V360" t="str">
        <f>IF((AND(N360="Single Family",U360="Lead")),"Tier 1",IF((AND(N360="Multi-Family",U360="Lead")),"Tier 2",IF(U360="GRR","Tier 3",IF(OR((AND(N360="Single Family",R360="Before 1989",OR(P360="Copper",Q360="Copper"))),(AND(N360="Single Family",OR(P360="Copper Pipe with Lead Solder",Q360="Copper Pipe with Lead Solder")))),"Tier 4","Tier 5"))))</f>
        <v>Tier 5</v>
      </c>
      <c r="W360" t="str">
        <f>IF((OR(U360="Lead",U360="GRR")),"Yes","No")</f>
        <v>No</v>
      </c>
      <c r="X360" t="str">
        <f>IF((OR(U360="Lead",U360="GRR")),"Yes",IF((OR(E360="Yes",E360="",E360="Unknown")),"Yes","No"))</f>
        <v>No</v>
      </c>
      <c r="Y360" t="str">
        <f>IF(X360="Yes", "Yes", "No")</f>
        <v>No</v>
      </c>
      <c r="Z360" s="29" t="s">
        <v>939</v>
      </c>
    </row>
    <row r="361" spans="1:26" ht="15.75" customHeight="1">
      <c r="A361" s="29" t="s">
        <v>101</v>
      </c>
      <c r="B361" s="30" t="s">
        <v>828</v>
      </c>
      <c r="C361" s="29" t="s">
        <v>829</v>
      </c>
      <c r="D361" s="29" t="s">
        <v>104</v>
      </c>
      <c r="E361" s="29" t="s">
        <v>105</v>
      </c>
      <c r="F361" s="29" t="s">
        <v>106</v>
      </c>
      <c r="G361" s="29" t="s">
        <v>104</v>
      </c>
      <c r="H361" s="29" t="s">
        <v>106</v>
      </c>
      <c r="I361" s="31" t="s">
        <v>107</v>
      </c>
      <c r="J361" s="6">
        <v>2021</v>
      </c>
      <c r="K361" s="29" t="s">
        <v>104</v>
      </c>
      <c r="L361" s="29" t="s">
        <v>107</v>
      </c>
      <c r="M361" s="6">
        <v>2021</v>
      </c>
      <c r="N361" s="29" t="s">
        <v>132</v>
      </c>
      <c r="O361" s="29" t="s">
        <v>108</v>
      </c>
      <c r="P361" s="29" t="s">
        <v>108</v>
      </c>
      <c r="Q361" s="29" t="s">
        <v>108</v>
      </c>
      <c r="R361" s="32" t="s">
        <v>108</v>
      </c>
      <c r="S361" s="29" t="s">
        <v>106</v>
      </c>
      <c r="T361" t="str">
        <f>IF((OR(E361="Lead",E361="", E361="Unknown")),"Yes","No")</f>
        <v>No</v>
      </c>
      <c r="U361" t="str">
        <f>IF((OR(G361="Lead")),"Lead",IF((OR(K361="Lead")),"Lead",IF((OR((AND(G361="Galvanized Steel",F361="Yes")),(AND(G361="Galvanized Steel",F361="Unknown")),(AND(G361="Galvanized Steel",F361="")))),"GRR",IF((OR((AND(K361="Galvanized Steel",F361="Yes")),(AND(K361="Galvanized Steel",F361="Unknown")),(AND(K361="Galvanized Steel",F361="")))),"GRR",IF((OR((AND(K361="Galvanized Steel",H361="Yes")),(AND(K361="Galvanized Steel",H361="Unknown")),(AND(H361="Galvanized Steel",F361="")))),"GRR",IF((OR(G361="",G361="Unknown")),"Unknown",IF((OR(K361="",K361="Unknown")),"Unknown","Non-Lead")))))))</f>
        <v>Non-Lead</v>
      </c>
      <c r="V361" t="str">
        <f>IF((AND(N361="Single Family",U361="Lead")),"Tier 1",IF((AND(N361="Multi-Family",U361="Lead")),"Tier 2",IF(U361="GRR","Tier 3",IF(OR((AND(N361="Single Family",R361="Before 1989",OR(P361="Copper",Q361="Copper"))),(AND(N361="Single Family",OR(P361="Copper Pipe with Lead Solder",Q361="Copper Pipe with Lead Solder")))),"Tier 4","Tier 5"))))</f>
        <v>Tier 5</v>
      </c>
      <c r="W361" t="str">
        <f>IF((OR(U361="Lead",U361="GRR")),"Yes","No")</f>
        <v>No</v>
      </c>
      <c r="X361" t="str">
        <f>IF((OR(U361="Lead",U361="GRR")),"Yes",IF((OR(E361="Yes",E361="",E361="Unknown")),"Yes","No"))</f>
        <v>No</v>
      </c>
      <c r="Y361" t="str">
        <f>IF(X361="Yes", "Yes", "No")</f>
        <v>No</v>
      </c>
      <c r="Z361" s="29" t="s">
        <v>939</v>
      </c>
    </row>
    <row r="362" spans="1:26" ht="15.75" customHeight="1">
      <c r="A362" s="29" t="s">
        <v>101</v>
      </c>
      <c r="B362" s="30" t="s">
        <v>830</v>
      </c>
      <c r="C362" s="29" t="s">
        <v>831</v>
      </c>
      <c r="D362" s="29" t="s">
        <v>104</v>
      </c>
      <c r="E362" s="29" t="s">
        <v>105</v>
      </c>
      <c r="F362" s="29" t="s">
        <v>106</v>
      </c>
      <c r="G362" s="29" t="s">
        <v>122</v>
      </c>
      <c r="H362" s="29" t="s">
        <v>106</v>
      </c>
      <c r="I362" s="31" t="s">
        <v>107</v>
      </c>
      <c r="J362" s="33">
        <v>2021</v>
      </c>
      <c r="K362" s="29" t="s">
        <v>122</v>
      </c>
      <c r="L362" s="29" t="s">
        <v>107</v>
      </c>
      <c r="M362" s="33">
        <v>2021</v>
      </c>
      <c r="N362" s="29" t="s">
        <v>109</v>
      </c>
      <c r="O362" s="29" t="s">
        <v>106</v>
      </c>
      <c r="P362" s="29" t="s">
        <v>104</v>
      </c>
      <c r="Q362" s="29" t="s">
        <v>118</v>
      </c>
      <c r="R362" s="32" t="s">
        <v>153</v>
      </c>
      <c r="S362" s="29" t="s">
        <v>106</v>
      </c>
      <c r="T362" t="str">
        <f>IF((OR(E362="Lead",E362="", E362="Unknown")),"Yes","No")</f>
        <v>No</v>
      </c>
      <c r="U362" t="str">
        <f>IF((OR(G362="Lead")),"Lead",IF((OR(K362="Lead")),"Lead",IF((OR((AND(G362="Galvanized Steel",F362="Yes")),(AND(G362="Galvanized Steel",F362="Unknown")),(AND(G362="Galvanized Steel",F362="")))),"GRR",IF((OR((AND(K362="Galvanized Steel",F362="Yes")),(AND(K362="Galvanized Steel",F362="Unknown")),(AND(K362="Galvanized Steel",F362="")))),"GRR",IF((OR((AND(K362="Galvanized Steel",H362="Yes")),(AND(K362="Galvanized Steel",H362="Unknown")),(AND(H362="Galvanized Steel",F362="")))),"GRR",IF((OR(G362="",G362="Unknown")),"Unknown",IF((OR(K362="",K362="Unknown")),"Unknown","Non-Lead")))))))</f>
        <v>Non-Lead</v>
      </c>
      <c r="V362" t="str">
        <f>IF((AND(N362="Single Family",U362="Lead")),"Tier 1",IF((AND(N362="Multi-Family",U362="Lead")),"Tier 2",IF(U362="GRR","Tier 3",IF(OR((AND(N362="Single Family",R362="Before 1989",OR(P362="Copper",Q362="Copper"))),(AND(N362="Single Family",OR(P362="Copper Pipe with Lead Solder",Q362="Copper Pipe with Lead Solder")))),"Tier 4","Tier 5"))))</f>
        <v>Tier 5</v>
      </c>
      <c r="W362" t="str">
        <f>IF((OR(U362="Lead",U362="GRR")),"Yes","No")</f>
        <v>No</v>
      </c>
      <c r="X362" t="str">
        <f>IF((OR(U362="Lead",U362="GRR")),"Yes",IF((OR(E362="Yes",E362="",E362="Unknown")),"Yes","No"))</f>
        <v>No</v>
      </c>
      <c r="Y362" t="str">
        <f>IF(X362="Yes", "Yes", "No")</f>
        <v>No</v>
      </c>
      <c r="Z362" s="29" t="s">
        <v>939</v>
      </c>
    </row>
    <row r="363" spans="1:26" ht="15.75" customHeight="1">
      <c r="A363" s="29" t="s">
        <v>101</v>
      </c>
      <c r="B363" s="30" t="s">
        <v>832</v>
      </c>
      <c r="C363" s="29" t="s">
        <v>833</v>
      </c>
      <c r="D363" s="29" t="s">
        <v>104</v>
      </c>
      <c r="E363" s="29" t="s">
        <v>105</v>
      </c>
      <c r="F363" s="29" t="s">
        <v>106</v>
      </c>
      <c r="G363" s="29" t="s">
        <v>104</v>
      </c>
      <c r="H363" s="29" t="s">
        <v>106</v>
      </c>
      <c r="I363" s="31" t="s">
        <v>107</v>
      </c>
      <c r="J363" s="6">
        <v>2021</v>
      </c>
      <c r="K363" s="29" t="s">
        <v>104</v>
      </c>
      <c r="L363" s="29" t="s">
        <v>107</v>
      </c>
      <c r="M363" s="6">
        <v>2021</v>
      </c>
      <c r="N363" s="29" t="s">
        <v>109</v>
      </c>
      <c r="O363" s="29" t="s">
        <v>108</v>
      </c>
      <c r="P363" s="29" t="s">
        <v>108</v>
      </c>
      <c r="Q363" s="29" t="s">
        <v>108</v>
      </c>
      <c r="R363" s="32" t="s">
        <v>108</v>
      </c>
      <c r="S363" s="29" t="s">
        <v>106</v>
      </c>
      <c r="T363" t="str">
        <f>IF((OR(E363="Lead",E363="", E363="Unknown")),"Yes","No")</f>
        <v>No</v>
      </c>
      <c r="U363" t="str">
        <f>IF((OR(G363="Lead")),"Lead",IF((OR(K363="Lead")),"Lead",IF((OR((AND(G363="Galvanized Steel",F363="Yes")),(AND(G363="Galvanized Steel",F363="Unknown")),(AND(G363="Galvanized Steel",F363="")))),"GRR",IF((OR((AND(K363="Galvanized Steel",F363="Yes")),(AND(K363="Galvanized Steel",F363="Unknown")),(AND(K363="Galvanized Steel",F363="")))),"GRR",IF((OR((AND(K363="Galvanized Steel",H363="Yes")),(AND(K363="Galvanized Steel",H363="Unknown")),(AND(H363="Galvanized Steel",F363="")))),"GRR",IF((OR(G363="",G363="Unknown")),"Unknown",IF((OR(K363="",K363="Unknown")),"Unknown","Non-Lead")))))))</f>
        <v>Non-Lead</v>
      </c>
      <c r="V363" t="str">
        <f>IF((AND(N363="Single Family",U363="Lead")),"Tier 1",IF((AND(N363="Multi-Family",U363="Lead")),"Tier 2",IF(U363="GRR","Tier 3",IF(OR((AND(N363="Single Family",R363="Before 1989",OR(P363="Copper",Q363="Copper"))),(AND(N363="Single Family",OR(P363="Copper Pipe with Lead Solder",Q363="Copper Pipe with Lead Solder")))),"Tier 4","Tier 5"))))</f>
        <v>Tier 5</v>
      </c>
      <c r="W363" t="str">
        <f>IF((OR(U363="Lead",U363="GRR")),"Yes","No")</f>
        <v>No</v>
      </c>
      <c r="X363" t="str">
        <f>IF((OR(U363="Lead",U363="GRR")),"Yes",IF((OR(E363="Yes",E363="",E363="Unknown")),"Yes","No"))</f>
        <v>No</v>
      </c>
      <c r="Y363" t="str">
        <f>IF(X363="Yes", "Yes", "No")</f>
        <v>No</v>
      </c>
      <c r="Z363" s="29" t="s">
        <v>939</v>
      </c>
    </row>
    <row r="364" spans="1:26" ht="15.75" customHeight="1">
      <c r="A364" s="29" t="s">
        <v>101</v>
      </c>
      <c r="B364" s="30" t="s">
        <v>834</v>
      </c>
      <c r="C364" s="29" t="s">
        <v>835</v>
      </c>
      <c r="D364" s="29" t="s">
        <v>104</v>
      </c>
      <c r="E364" s="29" t="s">
        <v>105</v>
      </c>
      <c r="F364" s="29" t="s">
        <v>106</v>
      </c>
      <c r="G364" s="29" t="s">
        <v>104</v>
      </c>
      <c r="H364" s="29" t="s">
        <v>106</v>
      </c>
      <c r="I364" s="31" t="s">
        <v>107</v>
      </c>
      <c r="J364" s="6">
        <v>2022</v>
      </c>
      <c r="K364" s="29" t="s">
        <v>104</v>
      </c>
      <c r="L364" s="29" t="s">
        <v>107</v>
      </c>
      <c r="M364" s="6">
        <v>2022</v>
      </c>
      <c r="N364" s="29" t="s">
        <v>109</v>
      </c>
      <c r="O364" s="29" t="s">
        <v>108</v>
      </c>
      <c r="P364" s="29" t="s">
        <v>108</v>
      </c>
      <c r="Q364" s="29" t="s">
        <v>108</v>
      </c>
      <c r="R364" s="32" t="s">
        <v>108</v>
      </c>
      <c r="S364" s="29" t="s">
        <v>106</v>
      </c>
      <c r="T364" t="str">
        <f>IF((OR(E364="Lead",E364="", E364="Unknown")),"Yes","No")</f>
        <v>No</v>
      </c>
      <c r="U364" t="str">
        <f>IF((OR(G364="Lead")),"Lead",IF((OR(K364="Lead")),"Lead",IF((OR((AND(G364="Galvanized Steel",F364="Yes")),(AND(G364="Galvanized Steel",F364="Unknown")),(AND(G364="Galvanized Steel",F364="")))),"GRR",IF((OR((AND(K364="Galvanized Steel",F364="Yes")),(AND(K364="Galvanized Steel",F364="Unknown")),(AND(K364="Galvanized Steel",F364="")))),"GRR",IF((OR((AND(K364="Galvanized Steel",H364="Yes")),(AND(K364="Galvanized Steel",H364="Unknown")),(AND(H364="Galvanized Steel",F364="")))),"GRR",IF((OR(G364="",G364="Unknown")),"Unknown",IF((OR(K364="",K364="Unknown")),"Unknown","Non-Lead")))))))</f>
        <v>Non-Lead</v>
      </c>
      <c r="V364" t="str">
        <f>IF((AND(N364="Single Family",U364="Lead")),"Tier 1",IF((AND(N364="Multi-Family",U364="Lead")),"Tier 2",IF(U364="GRR","Tier 3",IF(OR((AND(N364="Single Family",R364="Before 1989",OR(P364="Copper",Q364="Copper"))),(AND(N364="Single Family",OR(P364="Copper Pipe with Lead Solder",Q364="Copper Pipe with Lead Solder")))),"Tier 4","Tier 5"))))</f>
        <v>Tier 5</v>
      </c>
      <c r="W364" t="str">
        <f>IF((OR(U364="Lead",U364="GRR")),"Yes","No")</f>
        <v>No</v>
      </c>
      <c r="X364" t="str">
        <f>IF((OR(U364="Lead",U364="GRR")),"Yes",IF((OR(E364="Yes",E364="",E364="Unknown")),"Yes","No"))</f>
        <v>No</v>
      </c>
      <c r="Y364" t="str">
        <f>IF(X364="Yes", "Yes", "No")</f>
        <v>No</v>
      </c>
      <c r="Z364" s="29" t="s">
        <v>939</v>
      </c>
    </row>
    <row r="365" spans="1:26" ht="15.75" customHeight="1">
      <c r="A365" s="29" t="s">
        <v>101</v>
      </c>
      <c r="B365" s="30" t="s">
        <v>836</v>
      </c>
      <c r="C365" s="29" t="s">
        <v>837</v>
      </c>
      <c r="D365" s="29" t="s">
        <v>104</v>
      </c>
      <c r="E365" s="29" t="s">
        <v>105</v>
      </c>
      <c r="F365" s="29" t="s">
        <v>106</v>
      </c>
      <c r="G365" s="29" t="s">
        <v>122</v>
      </c>
      <c r="H365" s="29" t="s">
        <v>106</v>
      </c>
      <c r="I365" s="31" t="s">
        <v>107</v>
      </c>
      <c r="J365" s="33">
        <v>2022</v>
      </c>
      <c r="K365" s="29" t="s">
        <v>122</v>
      </c>
      <c r="L365" s="29" t="s">
        <v>107</v>
      </c>
      <c r="M365" s="33">
        <v>2022</v>
      </c>
      <c r="N365" s="29" t="s">
        <v>132</v>
      </c>
      <c r="O365" s="29" t="s">
        <v>106</v>
      </c>
      <c r="P365" s="29" t="s">
        <v>118</v>
      </c>
      <c r="Q365" s="29" t="s">
        <v>118</v>
      </c>
      <c r="R365" s="32" t="s">
        <v>153</v>
      </c>
      <c r="S365" s="29" t="s">
        <v>106</v>
      </c>
      <c r="T365" t="str">
        <f>IF((OR(E365="Lead",E365="", E365="Unknown")),"Yes","No")</f>
        <v>No</v>
      </c>
      <c r="U365" t="str">
        <f>IF((OR(G365="Lead")),"Lead",IF((OR(K365="Lead")),"Lead",IF((OR((AND(G365="Galvanized Steel",F365="Yes")),(AND(G365="Galvanized Steel",F365="Unknown")),(AND(G365="Galvanized Steel",F365="")))),"GRR",IF((OR((AND(K365="Galvanized Steel",F365="Yes")),(AND(K365="Galvanized Steel",F365="Unknown")),(AND(K365="Galvanized Steel",F365="")))),"GRR",IF((OR((AND(K365="Galvanized Steel",H365="Yes")),(AND(K365="Galvanized Steel",H365="Unknown")),(AND(H365="Galvanized Steel",F365="")))),"GRR",IF((OR(G365="",G365="Unknown")),"Unknown",IF((OR(K365="",K365="Unknown")),"Unknown","Non-Lead")))))))</f>
        <v>Non-Lead</v>
      </c>
      <c r="V365" t="str">
        <f>IF((AND(N365="Single Family",U365="Lead")),"Tier 1",IF((AND(N365="Multi-Family",U365="Lead")),"Tier 2",IF(U365="GRR","Tier 3",IF(OR((AND(N365="Single Family",R365="Before 1989",OR(P365="Copper",Q365="Copper"))),(AND(N365="Single Family",OR(P365="Copper Pipe with Lead Solder",Q365="Copper Pipe with Lead Solder")))),"Tier 4","Tier 5"))))</f>
        <v>Tier 5</v>
      </c>
      <c r="W365" t="str">
        <f>IF((OR(U365="Lead",U365="GRR")),"Yes","No")</f>
        <v>No</v>
      </c>
      <c r="X365" t="str">
        <f>IF((OR(U365="Lead",U365="GRR")),"Yes",IF((OR(E365="Yes",E365="",E365="Unknown")),"Yes","No"))</f>
        <v>No</v>
      </c>
      <c r="Y365" t="str">
        <f>IF(X365="Yes", "Yes", "No")</f>
        <v>No</v>
      </c>
      <c r="Z365" s="29" t="s">
        <v>939</v>
      </c>
    </row>
    <row r="366" spans="1:26" ht="15.75" customHeight="1">
      <c r="A366" s="29" t="s">
        <v>101</v>
      </c>
      <c r="B366" s="30" t="s">
        <v>838</v>
      </c>
      <c r="C366" s="29" t="s">
        <v>839</v>
      </c>
      <c r="D366" s="29" t="s">
        <v>104</v>
      </c>
      <c r="E366" s="29" t="s">
        <v>105</v>
      </c>
      <c r="F366" s="29" t="s">
        <v>106</v>
      </c>
      <c r="G366" s="29" t="s">
        <v>104</v>
      </c>
      <c r="H366" s="29" t="s">
        <v>106</v>
      </c>
      <c r="I366" s="31" t="s">
        <v>107</v>
      </c>
      <c r="J366" s="6">
        <v>2021</v>
      </c>
      <c r="K366" s="29" t="s">
        <v>104</v>
      </c>
      <c r="L366" s="29" t="s">
        <v>107</v>
      </c>
      <c r="M366" s="6">
        <v>2021</v>
      </c>
      <c r="N366" s="29" t="s">
        <v>109</v>
      </c>
      <c r="O366" s="29" t="s">
        <v>108</v>
      </c>
      <c r="P366" s="29" t="s">
        <v>108</v>
      </c>
      <c r="Q366" s="29" t="s">
        <v>108</v>
      </c>
      <c r="R366" s="32" t="s">
        <v>108</v>
      </c>
      <c r="S366" s="29" t="s">
        <v>106</v>
      </c>
      <c r="T366" t="str">
        <f>IF((OR(E366="Lead",E366="", E366="Unknown")),"Yes","No")</f>
        <v>No</v>
      </c>
      <c r="U366" t="str">
        <f>IF((OR(G366="Lead")),"Lead",IF((OR(K366="Lead")),"Lead",IF((OR((AND(G366="Galvanized Steel",F366="Yes")),(AND(G366="Galvanized Steel",F366="Unknown")),(AND(G366="Galvanized Steel",F366="")))),"GRR",IF((OR((AND(K366="Galvanized Steel",F366="Yes")),(AND(K366="Galvanized Steel",F366="Unknown")),(AND(K366="Galvanized Steel",F366="")))),"GRR",IF((OR((AND(K366="Galvanized Steel",H366="Yes")),(AND(K366="Galvanized Steel",H366="Unknown")),(AND(H366="Galvanized Steel",F366="")))),"GRR",IF((OR(G366="",G366="Unknown")),"Unknown",IF((OR(K366="",K366="Unknown")),"Unknown","Non-Lead")))))))</f>
        <v>Non-Lead</v>
      </c>
      <c r="V366" t="str">
        <f>IF((AND(N366="Single Family",U366="Lead")),"Tier 1",IF((AND(N366="Multi-Family",U366="Lead")),"Tier 2",IF(U366="GRR","Tier 3",IF(OR((AND(N366="Single Family",R366="Before 1989",OR(P366="Copper",Q366="Copper"))),(AND(N366="Single Family",OR(P366="Copper Pipe with Lead Solder",Q366="Copper Pipe with Lead Solder")))),"Tier 4","Tier 5"))))</f>
        <v>Tier 5</v>
      </c>
      <c r="W366" t="str">
        <f>IF((OR(U366="Lead",U366="GRR")),"Yes","No")</f>
        <v>No</v>
      </c>
      <c r="X366" t="str">
        <f>IF((OR(U366="Lead",U366="GRR")),"Yes",IF((OR(E366="Yes",E366="",E366="Unknown")),"Yes","No"))</f>
        <v>No</v>
      </c>
      <c r="Y366" t="str">
        <f>IF(X366="Yes", "Yes", "No")</f>
        <v>No</v>
      </c>
      <c r="Z366" s="29" t="s">
        <v>939</v>
      </c>
    </row>
    <row r="367" spans="1:26" ht="15.75" customHeight="1">
      <c r="A367" s="29" t="s">
        <v>101</v>
      </c>
      <c r="B367" s="30" t="s">
        <v>840</v>
      </c>
      <c r="C367" s="29" t="s">
        <v>841</v>
      </c>
      <c r="D367" s="29" t="s">
        <v>104</v>
      </c>
      <c r="E367" s="29" t="s">
        <v>105</v>
      </c>
      <c r="F367" s="29" t="s">
        <v>106</v>
      </c>
      <c r="G367" s="29" t="s">
        <v>104</v>
      </c>
      <c r="H367" s="29" t="s">
        <v>106</v>
      </c>
      <c r="I367" s="31" t="s">
        <v>107</v>
      </c>
      <c r="J367" s="6">
        <v>2021</v>
      </c>
      <c r="K367" s="29" t="s">
        <v>104</v>
      </c>
      <c r="L367" s="29" t="s">
        <v>107</v>
      </c>
      <c r="M367" s="6">
        <v>2021</v>
      </c>
      <c r="N367" s="29" t="s">
        <v>109</v>
      </c>
      <c r="O367" s="29" t="s">
        <v>108</v>
      </c>
      <c r="P367" s="29" t="s">
        <v>108</v>
      </c>
      <c r="Q367" s="29" t="s">
        <v>108</v>
      </c>
      <c r="R367" s="32" t="s">
        <v>108</v>
      </c>
      <c r="S367" s="29" t="s">
        <v>106</v>
      </c>
      <c r="T367" t="str">
        <f>IF((OR(E367="Lead",E367="", E367="Unknown")),"Yes","No")</f>
        <v>No</v>
      </c>
      <c r="U367" t="str">
        <f>IF((OR(G367="Lead")),"Lead",IF((OR(K367="Lead")),"Lead",IF((OR((AND(G367="Galvanized Steel",F367="Yes")),(AND(G367="Galvanized Steel",F367="Unknown")),(AND(G367="Galvanized Steel",F367="")))),"GRR",IF((OR((AND(K367="Galvanized Steel",F367="Yes")),(AND(K367="Galvanized Steel",F367="Unknown")),(AND(K367="Galvanized Steel",F367="")))),"GRR",IF((OR((AND(K367="Galvanized Steel",H367="Yes")),(AND(K367="Galvanized Steel",H367="Unknown")),(AND(H367="Galvanized Steel",F367="")))),"GRR",IF((OR(G367="",G367="Unknown")),"Unknown",IF((OR(K367="",K367="Unknown")),"Unknown","Non-Lead")))))))</f>
        <v>Non-Lead</v>
      </c>
      <c r="V367" t="str">
        <f>IF((AND(N367="Single Family",U367="Lead")),"Tier 1",IF((AND(N367="Multi-Family",U367="Lead")),"Tier 2",IF(U367="GRR","Tier 3",IF(OR((AND(N367="Single Family",R367="Before 1989",OR(P367="Copper",Q367="Copper"))),(AND(N367="Single Family",OR(P367="Copper Pipe with Lead Solder",Q367="Copper Pipe with Lead Solder")))),"Tier 4","Tier 5"))))</f>
        <v>Tier 5</v>
      </c>
      <c r="W367" t="str">
        <f>IF((OR(U367="Lead",U367="GRR")),"Yes","No")</f>
        <v>No</v>
      </c>
      <c r="X367" t="str">
        <f>IF((OR(U367="Lead",U367="GRR")),"Yes",IF((OR(E367="Yes",E367="",E367="Unknown")),"Yes","No"))</f>
        <v>No</v>
      </c>
      <c r="Y367" t="str">
        <f>IF(X367="Yes", "Yes", "No")</f>
        <v>No</v>
      </c>
      <c r="Z367" s="29" t="s">
        <v>939</v>
      </c>
    </row>
    <row r="368" spans="1:26" ht="15.75" customHeight="1">
      <c r="A368" s="29" t="s">
        <v>101</v>
      </c>
      <c r="B368" s="30" t="s">
        <v>842</v>
      </c>
      <c r="C368" s="29" t="s">
        <v>843</v>
      </c>
      <c r="D368" s="29" t="s">
        <v>104</v>
      </c>
      <c r="E368" s="29" t="s">
        <v>105</v>
      </c>
      <c r="F368" s="29" t="s">
        <v>106</v>
      </c>
      <c r="G368" s="29" t="s">
        <v>104</v>
      </c>
      <c r="H368" s="29" t="s">
        <v>106</v>
      </c>
      <c r="I368" s="31" t="s">
        <v>107</v>
      </c>
      <c r="J368" s="33">
        <v>2022</v>
      </c>
      <c r="K368" s="29" t="s">
        <v>104</v>
      </c>
      <c r="L368" s="29" t="s">
        <v>107</v>
      </c>
      <c r="M368" s="33">
        <v>2022</v>
      </c>
      <c r="N368" s="29" t="s">
        <v>109</v>
      </c>
      <c r="O368" s="29" t="s">
        <v>106</v>
      </c>
      <c r="P368" s="29" t="s">
        <v>104</v>
      </c>
      <c r="Q368" s="29" t="s">
        <v>104</v>
      </c>
      <c r="R368" s="32" t="s">
        <v>153</v>
      </c>
      <c r="S368" s="29" t="s">
        <v>106</v>
      </c>
      <c r="T368" t="str">
        <f>IF((OR(E368="Lead",E368="", E368="Unknown")),"Yes","No")</f>
        <v>No</v>
      </c>
      <c r="U368" t="str">
        <f>IF((OR(G368="Lead")),"Lead",IF((OR(K368="Lead")),"Lead",IF((OR((AND(G368="Galvanized Steel",F368="Yes")),(AND(G368="Galvanized Steel",F368="Unknown")),(AND(G368="Galvanized Steel",F368="")))),"GRR",IF((OR((AND(K368="Galvanized Steel",F368="Yes")),(AND(K368="Galvanized Steel",F368="Unknown")),(AND(K368="Galvanized Steel",F368="")))),"GRR",IF((OR((AND(K368="Galvanized Steel",H368="Yes")),(AND(K368="Galvanized Steel",H368="Unknown")),(AND(H368="Galvanized Steel",F368="")))),"GRR",IF((OR(G368="",G368="Unknown")),"Unknown",IF((OR(K368="",K368="Unknown")),"Unknown","Non-Lead")))))))</f>
        <v>Non-Lead</v>
      </c>
      <c r="V368" t="str">
        <f>IF((AND(N368="Single Family",U368="Lead")),"Tier 1",IF((AND(N368="Multi-Family",U368="Lead")),"Tier 2",IF(U368="GRR","Tier 3",IF(OR((AND(N368="Single Family",R368="Before 1989",OR(P368="Copper",Q368="Copper"))),(AND(N368="Single Family",OR(P368="Copper Pipe with Lead Solder",Q368="Copper Pipe with Lead Solder")))),"Tier 4","Tier 5"))))</f>
        <v>Tier 5</v>
      </c>
      <c r="W368" t="str">
        <f>IF((OR(U368="Lead",U368="GRR")),"Yes","No")</f>
        <v>No</v>
      </c>
      <c r="X368" t="str">
        <f>IF((OR(U368="Lead",U368="GRR")),"Yes",IF((OR(E368="Yes",E368="",E368="Unknown")),"Yes","No"))</f>
        <v>No</v>
      </c>
      <c r="Y368" t="str">
        <f>IF(X368="Yes", "Yes", "No")</f>
        <v>No</v>
      </c>
      <c r="Z368" s="29" t="s">
        <v>939</v>
      </c>
    </row>
    <row r="369" spans="1:26" ht="15.75" customHeight="1">
      <c r="A369" s="29" t="s">
        <v>101</v>
      </c>
      <c r="B369" s="30" t="s">
        <v>844</v>
      </c>
      <c r="C369" s="29" t="s">
        <v>845</v>
      </c>
      <c r="D369" s="29" t="s">
        <v>104</v>
      </c>
      <c r="E369" s="29" t="s">
        <v>105</v>
      </c>
      <c r="F369" s="29" t="s">
        <v>106</v>
      </c>
      <c r="G369" s="29" t="s">
        <v>104</v>
      </c>
      <c r="H369" s="29" t="s">
        <v>106</v>
      </c>
      <c r="I369" s="31" t="s">
        <v>107</v>
      </c>
      <c r="J369" s="6">
        <v>2021</v>
      </c>
      <c r="K369" s="29" t="s">
        <v>104</v>
      </c>
      <c r="L369" s="29" t="s">
        <v>107</v>
      </c>
      <c r="M369" s="6">
        <v>2021</v>
      </c>
      <c r="N369" s="29" t="s">
        <v>109</v>
      </c>
      <c r="O369" s="29" t="s">
        <v>108</v>
      </c>
      <c r="P369" s="29" t="s">
        <v>108</v>
      </c>
      <c r="Q369" s="29" t="s">
        <v>108</v>
      </c>
      <c r="R369" s="32" t="s">
        <v>108</v>
      </c>
      <c r="S369" s="29" t="s">
        <v>106</v>
      </c>
      <c r="T369" t="str">
        <f>IF((OR(E369="Lead",E369="", E369="Unknown")),"Yes","No")</f>
        <v>No</v>
      </c>
      <c r="U369" t="str">
        <f>IF((OR(G369="Lead")),"Lead",IF((OR(K369="Lead")),"Lead",IF((OR((AND(G369="Galvanized Steel",F369="Yes")),(AND(G369="Galvanized Steel",F369="Unknown")),(AND(G369="Galvanized Steel",F369="")))),"GRR",IF((OR((AND(K369="Galvanized Steel",F369="Yes")),(AND(K369="Galvanized Steel",F369="Unknown")),(AND(K369="Galvanized Steel",F369="")))),"GRR",IF((OR((AND(K369="Galvanized Steel",H369="Yes")),(AND(K369="Galvanized Steel",H369="Unknown")),(AND(H369="Galvanized Steel",F369="")))),"GRR",IF((OR(G369="",G369="Unknown")),"Unknown",IF((OR(K369="",K369="Unknown")),"Unknown","Non-Lead")))))))</f>
        <v>Non-Lead</v>
      </c>
      <c r="V369" t="str">
        <f>IF((AND(N369="Single Family",U369="Lead")),"Tier 1",IF((AND(N369="Multi-Family",U369="Lead")),"Tier 2",IF(U369="GRR","Tier 3",IF(OR((AND(N369="Single Family",R369="Before 1989",OR(P369="Copper",Q369="Copper"))),(AND(N369="Single Family",OR(P369="Copper Pipe with Lead Solder",Q369="Copper Pipe with Lead Solder")))),"Tier 4","Tier 5"))))</f>
        <v>Tier 5</v>
      </c>
      <c r="W369" t="str">
        <f>IF((OR(U369="Lead",U369="GRR")),"Yes","No")</f>
        <v>No</v>
      </c>
      <c r="X369" t="str">
        <f>IF((OR(U369="Lead",U369="GRR")),"Yes",IF((OR(E369="Yes",E369="",E369="Unknown")),"Yes","No"))</f>
        <v>No</v>
      </c>
      <c r="Y369" t="str">
        <f>IF(X369="Yes", "Yes", "No")</f>
        <v>No</v>
      </c>
      <c r="Z369" s="29" t="s">
        <v>939</v>
      </c>
    </row>
    <row r="370" spans="1:26" ht="15.75" customHeight="1">
      <c r="A370" s="29" t="s">
        <v>101</v>
      </c>
      <c r="B370" s="30" t="s">
        <v>846</v>
      </c>
      <c r="C370" s="29" t="s">
        <v>847</v>
      </c>
      <c r="D370" s="29" t="s">
        <v>104</v>
      </c>
      <c r="E370" s="29" t="s">
        <v>105</v>
      </c>
      <c r="F370" s="29" t="s">
        <v>106</v>
      </c>
      <c r="G370" s="29" t="s">
        <v>104</v>
      </c>
      <c r="H370" s="29" t="s">
        <v>106</v>
      </c>
      <c r="I370" s="31" t="s">
        <v>107</v>
      </c>
      <c r="J370" s="6">
        <v>2021</v>
      </c>
      <c r="K370" s="29" t="s">
        <v>104</v>
      </c>
      <c r="L370" s="29" t="s">
        <v>107</v>
      </c>
      <c r="M370" s="6">
        <v>2021</v>
      </c>
      <c r="N370" s="29" t="s">
        <v>109</v>
      </c>
      <c r="O370" s="29" t="s">
        <v>108</v>
      </c>
      <c r="P370" s="29" t="s">
        <v>108</v>
      </c>
      <c r="Q370" s="29" t="s">
        <v>108</v>
      </c>
      <c r="R370" s="32" t="s">
        <v>108</v>
      </c>
      <c r="S370" s="29" t="s">
        <v>106</v>
      </c>
      <c r="T370" t="str">
        <f>IF((OR(E370="Lead",E370="", E370="Unknown")),"Yes","No")</f>
        <v>No</v>
      </c>
      <c r="U370" t="str">
        <f>IF((OR(G370="Lead")),"Lead",IF((OR(K370="Lead")),"Lead",IF((OR((AND(G370="Galvanized Steel",F370="Yes")),(AND(G370="Galvanized Steel",F370="Unknown")),(AND(G370="Galvanized Steel",F370="")))),"GRR",IF((OR((AND(K370="Galvanized Steel",F370="Yes")),(AND(K370="Galvanized Steel",F370="Unknown")),(AND(K370="Galvanized Steel",F370="")))),"GRR",IF((OR((AND(K370="Galvanized Steel",H370="Yes")),(AND(K370="Galvanized Steel",H370="Unknown")),(AND(H370="Galvanized Steel",F370="")))),"GRR",IF((OR(G370="",G370="Unknown")),"Unknown",IF((OR(K370="",K370="Unknown")),"Unknown","Non-Lead")))))))</f>
        <v>Non-Lead</v>
      </c>
      <c r="V370" t="str">
        <f>IF((AND(N370="Single Family",U370="Lead")),"Tier 1",IF((AND(N370="Multi-Family",U370="Lead")),"Tier 2",IF(U370="GRR","Tier 3",IF(OR((AND(N370="Single Family",R370="Before 1989",OR(P370="Copper",Q370="Copper"))),(AND(N370="Single Family",OR(P370="Copper Pipe with Lead Solder",Q370="Copper Pipe with Lead Solder")))),"Tier 4","Tier 5"))))</f>
        <v>Tier 5</v>
      </c>
      <c r="W370" t="str">
        <f>IF((OR(U370="Lead",U370="GRR")),"Yes","No")</f>
        <v>No</v>
      </c>
      <c r="X370" t="str">
        <f>IF((OR(U370="Lead",U370="GRR")),"Yes",IF((OR(E370="Yes",E370="",E370="Unknown")),"Yes","No"))</f>
        <v>No</v>
      </c>
      <c r="Y370" t="str">
        <f>IF(X370="Yes", "Yes", "No")</f>
        <v>No</v>
      </c>
      <c r="Z370" s="29" t="s">
        <v>939</v>
      </c>
    </row>
    <row r="371" spans="1:26" ht="15.75" customHeight="1">
      <c r="A371" s="29" t="s">
        <v>101</v>
      </c>
      <c r="B371" s="30" t="s">
        <v>848</v>
      </c>
      <c r="C371" s="29" t="s">
        <v>849</v>
      </c>
      <c r="D371" s="29" t="s">
        <v>104</v>
      </c>
      <c r="E371" s="29" t="s">
        <v>105</v>
      </c>
      <c r="F371" s="29" t="s">
        <v>106</v>
      </c>
      <c r="G371" s="29" t="s">
        <v>104</v>
      </c>
      <c r="H371" s="29" t="s">
        <v>106</v>
      </c>
      <c r="I371" s="31" t="s">
        <v>107</v>
      </c>
      <c r="J371" s="6">
        <v>2022</v>
      </c>
      <c r="K371" s="29" t="s">
        <v>104</v>
      </c>
      <c r="L371" s="29" t="s">
        <v>107</v>
      </c>
      <c r="M371" s="6">
        <v>2022</v>
      </c>
      <c r="N371" s="29" t="s">
        <v>109</v>
      </c>
      <c r="O371" s="29" t="s">
        <v>108</v>
      </c>
      <c r="P371" s="29" t="s">
        <v>108</v>
      </c>
      <c r="Q371" s="29" t="s">
        <v>108</v>
      </c>
      <c r="R371" s="32" t="s">
        <v>108</v>
      </c>
      <c r="S371" s="29" t="s">
        <v>106</v>
      </c>
      <c r="T371" t="str">
        <f>IF((OR(E371="Lead",E371="", E371="Unknown")),"Yes","No")</f>
        <v>No</v>
      </c>
      <c r="U371" t="str">
        <f>IF((OR(G371="Lead")),"Lead",IF((OR(K371="Lead")),"Lead",IF((OR((AND(G371="Galvanized Steel",F371="Yes")),(AND(G371="Galvanized Steel",F371="Unknown")),(AND(G371="Galvanized Steel",F371="")))),"GRR",IF((OR((AND(K371="Galvanized Steel",F371="Yes")),(AND(K371="Galvanized Steel",F371="Unknown")),(AND(K371="Galvanized Steel",F371="")))),"GRR",IF((OR((AND(K371="Galvanized Steel",H371="Yes")),(AND(K371="Galvanized Steel",H371="Unknown")),(AND(H371="Galvanized Steel",F371="")))),"GRR",IF((OR(G371="",G371="Unknown")),"Unknown",IF((OR(K371="",K371="Unknown")),"Unknown","Non-Lead")))))))</f>
        <v>Non-Lead</v>
      </c>
      <c r="V371" t="str">
        <f>IF((AND(N371="Single Family",U371="Lead")),"Tier 1",IF((AND(N371="Multi-Family",U371="Lead")),"Tier 2",IF(U371="GRR","Tier 3",IF(OR((AND(N371="Single Family",R371="Before 1989",OR(P371="Copper",Q371="Copper"))),(AND(N371="Single Family",OR(P371="Copper Pipe with Lead Solder",Q371="Copper Pipe with Lead Solder")))),"Tier 4","Tier 5"))))</f>
        <v>Tier 5</v>
      </c>
      <c r="W371" t="str">
        <f>IF((OR(U371="Lead",U371="GRR")),"Yes","No")</f>
        <v>No</v>
      </c>
      <c r="X371" t="str">
        <f>IF((OR(U371="Lead",U371="GRR")),"Yes",IF((OR(E371="Yes",E371="",E371="Unknown")),"Yes","No"))</f>
        <v>No</v>
      </c>
      <c r="Y371" t="str">
        <f>IF(X371="Yes", "Yes", "No")</f>
        <v>No</v>
      </c>
      <c r="Z371" s="29" t="s">
        <v>939</v>
      </c>
    </row>
    <row r="372" spans="1:26" ht="15.75" customHeight="1">
      <c r="A372" s="29" t="s">
        <v>101</v>
      </c>
      <c r="B372" s="30" t="s">
        <v>850</v>
      </c>
      <c r="C372" s="29" t="s">
        <v>382</v>
      </c>
      <c r="D372" s="29" t="s">
        <v>104</v>
      </c>
      <c r="E372" s="29" t="s">
        <v>105</v>
      </c>
      <c r="F372" s="29" t="s">
        <v>106</v>
      </c>
      <c r="G372" s="29" t="s">
        <v>104</v>
      </c>
      <c r="H372" s="29" t="s">
        <v>106</v>
      </c>
      <c r="I372" s="31" t="s">
        <v>107</v>
      </c>
      <c r="J372" s="6">
        <v>2022</v>
      </c>
      <c r="K372" s="29" t="s">
        <v>104</v>
      </c>
      <c r="L372" s="29" t="s">
        <v>107</v>
      </c>
      <c r="M372" s="6">
        <v>2022</v>
      </c>
      <c r="N372" s="29" t="s">
        <v>225</v>
      </c>
      <c r="O372" s="29" t="s">
        <v>108</v>
      </c>
      <c r="P372" s="29" t="s">
        <v>108</v>
      </c>
      <c r="Q372" s="29" t="s">
        <v>108</v>
      </c>
      <c r="R372" s="32" t="s">
        <v>108</v>
      </c>
      <c r="S372" s="29" t="s">
        <v>106</v>
      </c>
      <c r="T372" t="str">
        <f>IF((OR(E372="Lead",E372="", E372="Unknown")),"Yes","No")</f>
        <v>No</v>
      </c>
      <c r="U372" t="str">
        <f>IF((OR(G372="Lead")),"Lead",IF((OR(K372="Lead")),"Lead",IF((OR((AND(G372="Galvanized Steel",F372="Yes")),(AND(G372="Galvanized Steel",F372="Unknown")),(AND(G372="Galvanized Steel",F372="")))),"GRR",IF((OR((AND(K372="Galvanized Steel",F372="Yes")),(AND(K372="Galvanized Steel",F372="Unknown")),(AND(K372="Galvanized Steel",F372="")))),"GRR",IF((OR((AND(K372="Galvanized Steel",H372="Yes")),(AND(K372="Galvanized Steel",H372="Unknown")),(AND(H372="Galvanized Steel",F372="")))),"GRR",IF((OR(G372="",G372="Unknown")),"Unknown",IF((OR(K372="",K372="Unknown")),"Unknown","Non-Lead")))))))</f>
        <v>Non-Lead</v>
      </c>
      <c r="V372" t="str">
        <f>IF((AND(N372="Single Family",U372="Lead")),"Tier 1",IF((AND(N372="Multi-Family",U372="Lead")),"Tier 2",IF(U372="GRR","Tier 3",IF(OR((AND(N372="Single Family",R372="Before 1989",OR(P372="Copper",Q372="Copper"))),(AND(N372="Single Family",OR(P372="Copper Pipe with Lead Solder",Q372="Copper Pipe with Lead Solder")))),"Tier 4","Tier 5"))))</f>
        <v>Tier 5</v>
      </c>
      <c r="W372" t="str">
        <f>IF((OR(U372="Lead",U372="GRR")),"Yes","No")</f>
        <v>No</v>
      </c>
      <c r="X372" t="str">
        <f>IF((OR(U372="Lead",U372="GRR")),"Yes",IF((OR(E372="Yes",E372="",E372="Unknown")),"Yes","No"))</f>
        <v>No</v>
      </c>
      <c r="Y372" t="str">
        <f>IF(X372="Yes", "Yes", "No")</f>
        <v>No</v>
      </c>
      <c r="Z372" s="29" t="s">
        <v>939</v>
      </c>
    </row>
    <row r="373" spans="1:26" ht="15.75" customHeight="1">
      <c r="A373" s="29" t="s">
        <v>101</v>
      </c>
      <c r="B373" s="30" t="s">
        <v>851</v>
      </c>
      <c r="C373" s="29" t="s">
        <v>852</v>
      </c>
      <c r="D373" s="29" t="s">
        <v>104</v>
      </c>
      <c r="E373" s="29" t="s">
        <v>105</v>
      </c>
      <c r="F373" s="29" t="s">
        <v>106</v>
      </c>
      <c r="G373" s="29" t="s">
        <v>104</v>
      </c>
      <c r="H373" s="29" t="s">
        <v>106</v>
      </c>
      <c r="I373" s="31" t="s">
        <v>107</v>
      </c>
      <c r="J373" s="6">
        <v>2022</v>
      </c>
      <c r="K373" s="29" t="s">
        <v>104</v>
      </c>
      <c r="L373" s="29" t="s">
        <v>107</v>
      </c>
      <c r="M373" s="6">
        <v>2022</v>
      </c>
      <c r="N373" s="29" t="s">
        <v>109</v>
      </c>
      <c r="O373" s="29" t="s">
        <v>108</v>
      </c>
      <c r="P373" s="29" t="s">
        <v>108</v>
      </c>
      <c r="Q373" s="29" t="s">
        <v>108</v>
      </c>
      <c r="R373" s="32" t="s">
        <v>108</v>
      </c>
      <c r="S373" s="29" t="s">
        <v>106</v>
      </c>
      <c r="T373" t="str">
        <f>IF((OR(E373="Lead",E373="", E373="Unknown")),"Yes","No")</f>
        <v>No</v>
      </c>
      <c r="U373" t="str">
        <f>IF((OR(G373="Lead")),"Lead",IF((OR(K373="Lead")),"Lead",IF((OR((AND(G373="Galvanized Steel",F373="Yes")),(AND(G373="Galvanized Steel",F373="Unknown")),(AND(G373="Galvanized Steel",F373="")))),"GRR",IF((OR((AND(K373="Galvanized Steel",F373="Yes")),(AND(K373="Galvanized Steel",F373="Unknown")),(AND(K373="Galvanized Steel",F373="")))),"GRR",IF((OR((AND(K373="Galvanized Steel",H373="Yes")),(AND(K373="Galvanized Steel",H373="Unknown")),(AND(H373="Galvanized Steel",F373="")))),"GRR",IF((OR(G373="",G373="Unknown")),"Unknown",IF((OR(K373="",K373="Unknown")),"Unknown","Non-Lead")))))))</f>
        <v>Non-Lead</v>
      </c>
      <c r="V373" t="str">
        <f>IF((AND(N373="Single Family",U373="Lead")),"Tier 1",IF((AND(N373="Multi-Family",U373="Lead")),"Tier 2",IF(U373="GRR","Tier 3",IF(OR((AND(N373="Single Family",R373="Before 1989",OR(P373="Copper",Q373="Copper"))),(AND(N373="Single Family",OR(P373="Copper Pipe with Lead Solder",Q373="Copper Pipe with Lead Solder")))),"Tier 4","Tier 5"))))</f>
        <v>Tier 5</v>
      </c>
      <c r="W373" t="str">
        <f>IF((OR(U373="Lead",U373="GRR")),"Yes","No")</f>
        <v>No</v>
      </c>
      <c r="X373" t="str">
        <f>IF((OR(U373="Lead",U373="GRR")),"Yes",IF((OR(E373="Yes",E373="",E373="Unknown")),"Yes","No"))</f>
        <v>No</v>
      </c>
      <c r="Y373" t="str">
        <f>IF(X373="Yes", "Yes", "No")</f>
        <v>No</v>
      </c>
      <c r="Z373" s="29" t="s">
        <v>939</v>
      </c>
    </row>
    <row r="374" spans="1:26" ht="15.75" customHeight="1">
      <c r="A374" s="29" t="s">
        <v>101</v>
      </c>
      <c r="B374" s="30" t="s">
        <v>853</v>
      </c>
      <c r="C374" s="29" t="s">
        <v>854</v>
      </c>
      <c r="D374" s="29" t="s">
        <v>104</v>
      </c>
      <c r="E374" s="29" t="s">
        <v>105</v>
      </c>
      <c r="F374" s="29" t="s">
        <v>106</v>
      </c>
      <c r="G374" s="29" t="s">
        <v>104</v>
      </c>
      <c r="H374" s="29" t="s">
        <v>106</v>
      </c>
      <c r="I374" s="31" t="s">
        <v>107</v>
      </c>
      <c r="J374" s="6">
        <v>2023</v>
      </c>
      <c r="K374" s="29" t="s">
        <v>104</v>
      </c>
      <c r="L374" s="29" t="s">
        <v>107</v>
      </c>
      <c r="M374" s="6">
        <v>2023</v>
      </c>
      <c r="N374" s="29" t="s">
        <v>109</v>
      </c>
      <c r="O374" s="29" t="s">
        <v>108</v>
      </c>
      <c r="P374" s="29" t="s">
        <v>108</v>
      </c>
      <c r="Q374" s="29" t="s">
        <v>108</v>
      </c>
      <c r="R374" s="32" t="s">
        <v>108</v>
      </c>
      <c r="S374" s="29" t="s">
        <v>106</v>
      </c>
      <c r="T374" t="str">
        <f>IF((OR(E374="Lead",E374="", E374="Unknown")),"Yes","No")</f>
        <v>No</v>
      </c>
      <c r="U374" t="str">
        <f>IF((OR(G374="Lead")),"Lead",IF((OR(K374="Lead")),"Lead",IF((OR((AND(G374="Galvanized Steel",F374="Yes")),(AND(G374="Galvanized Steel",F374="Unknown")),(AND(G374="Galvanized Steel",F374="")))),"GRR",IF((OR((AND(K374="Galvanized Steel",F374="Yes")),(AND(K374="Galvanized Steel",F374="Unknown")),(AND(K374="Galvanized Steel",F374="")))),"GRR",IF((OR((AND(K374="Galvanized Steel",H374="Yes")),(AND(K374="Galvanized Steel",H374="Unknown")),(AND(H374="Galvanized Steel",F374="")))),"GRR",IF((OR(G374="",G374="Unknown")),"Unknown",IF((OR(K374="",K374="Unknown")),"Unknown","Non-Lead")))))))</f>
        <v>Non-Lead</v>
      </c>
      <c r="V374" t="str">
        <f>IF((AND(N374="Single Family",U374="Lead")),"Tier 1",IF((AND(N374="Multi-Family",U374="Lead")),"Tier 2",IF(U374="GRR","Tier 3",IF(OR((AND(N374="Single Family",R374="Before 1989",OR(P374="Copper",Q374="Copper"))),(AND(N374="Single Family",OR(P374="Copper Pipe with Lead Solder",Q374="Copper Pipe with Lead Solder")))),"Tier 4","Tier 5"))))</f>
        <v>Tier 5</v>
      </c>
      <c r="W374" t="str">
        <f>IF((OR(U374="Lead",U374="GRR")),"Yes","No")</f>
        <v>No</v>
      </c>
      <c r="X374" t="str">
        <f>IF((OR(U374="Lead",U374="GRR")),"Yes",IF((OR(E374="Yes",E374="",E374="Unknown")),"Yes","No"))</f>
        <v>No</v>
      </c>
      <c r="Y374" t="str">
        <f>IF(X374="Yes", "Yes", "No")</f>
        <v>No</v>
      </c>
      <c r="Z374" s="29" t="s">
        <v>939</v>
      </c>
    </row>
    <row r="375" spans="1:26" ht="15.75" customHeight="1">
      <c r="A375" s="29" t="s">
        <v>101</v>
      </c>
      <c r="B375" s="30" t="s">
        <v>855</v>
      </c>
      <c r="C375" s="29" t="s">
        <v>856</v>
      </c>
      <c r="D375" s="29" t="s">
        <v>104</v>
      </c>
      <c r="E375" s="29" t="s">
        <v>105</v>
      </c>
      <c r="F375" s="29" t="s">
        <v>106</v>
      </c>
      <c r="G375" s="29" t="s">
        <v>104</v>
      </c>
      <c r="H375" s="29" t="s">
        <v>106</v>
      </c>
      <c r="I375" s="31" t="s">
        <v>107</v>
      </c>
      <c r="J375" s="6">
        <v>2023</v>
      </c>
      <c r="K375" s="29" t="s">
        <v>104</v>
      </c>
      <c r="L375" s="29" t="s">
        <v>107</v>
      </c>
      <c r="M375" s="6">
        <v>2023</v>
      </c>
      <c r="N375" s="29" t="s">
        <v>109</v>
      </c>
      <c r="O375" s="29" t="s">
        <v>108</v>
      </c>
      <c r="P375" s="29" t="s">
        <v>108</v>
      </c>
      <c r="Q375" s="29" t="s">
        <v>108</v>
      </c>
      <c r="R375" s="32" t="s">
        <v>108</v>
      </c>
      <c r="S375" s="29" t="s">
        <v>106</v>
      </c>
      <c r="T375" t="str">
        <f>IF((OR(E375="Lead",E375="", E375="Unknown")),"Yes","No")</f>
        <v>No</v>
      </c>
      <c r="U375" t="str">
        <f>IF((OR(G375="Lead")),"Lead",IF((OR(K375="Lead")),"Lead",IF((OR((AND(G375="Galvanized Steel",F375="Yes")),(AND(G375="Galvanized Steel",F375="Unknown")),(AND(G375="Galvanized Steel",F375="")))),"GRR",IF((OR((AND(K375="Galvanized Steel",F375="Yes")),(AND(K375="Galvanized Steel",F375="Unknown")),(AND(K375="Galvanized Steel",F375="")))),"GRR",IF((OR((AND(K375="Galvanized Steel",H375="Yes")),(AND(K375="Galvanized Steel",H375="Unknown")),(AND(H375="Galvanized Steel",F375="")))),"GRR",IF((OR(G375="",G375="Unknown")),"Unknown",IF((OR(K375="",K375="Unknown")),"Unknown","Non-Lead")))))))</f>
        <v>Non-Lead</v>
      </c>
      <c r="V375" t="str">
        <f>IF((AND(N375="Single Family",U375="Lead")),"Tier 1",IF((AND(N375="Multi-Family",U375="Lead")),"Tier 2",IF(U375="GRR","Tier 3",IF(OR((AND(N375="Single Family",R375="Before 1989",OR(P375="Copper",Q375="Copper"))),(AND(N375="Single Family",OR(P375="Copper Pipe with Lead Solder",Q375="Copper Pipe with Lead Solder")))),"Tier 4","Tier 5"))))</f>
        <v>Tier 5</v>
      </c>
      <c r="W375" t="str">
        <f>IF((OR(U375="Lead",U375="GRR")),"Yes","No")</f>
        <v>No</v>
      </c>
      <c r="X375" t="str">
        <f>IF((OR(U375="Lead",U375="GRR")),"Yes",IF((OR(E375="Yes",E375="",E375="Unknown")),"Yes","No"))</f>
        <v>No</v>
      </c>
      <c r="Y375" t="str">
        <f>IF(X375="Yes", "Yes", "No")</f>
        <v>No</v>
      </c>
      <c r="Z375" s="29" t="s">
        <v>939</v>
      </c>
    </row>
    <row r="376" spans="1:26" ht="15.75" customHeight="1">
      <c r="A376" s="29" t="s">
        <v>101</v>
      </c>
      <c r="B376" s="30" t="s">
        <v>857</v>
      </c>
      <c r="C376" s="29" t="s">
        <v>858</v>
      </c>
      <c r="D376" s="29" t="s">
        <v>104</v>
      </c>
      <c r="E376" s="29" t="s">
        <v>105</v>
      </c>
      <c r="F376" s="29" t="s">
        <v>106</v>
      </c>
      <c r="G376" s="29" t="s">
        <v>122</v>
      </c>
      <c r="H376" s="29" t="s">
        <v>106</v>
      </c>
      <c r="I376" s="31" t="s">
        <v>107</v>
      </c>
      <c r="J376" s="33">
        <v>2023</v>
      </c>
      <c r="K376" s="29" t="s">
        <v>122</v>
      </c>
      <c r="L376" s="29" t="s">
        <v>107</v>
      </c>
      <c r="M376" s="33">
        <v>2023</v>
      </c>
      <c r="N376" s="29" t="s">
        <v>225</v>
      </c>
      <c r="O376" s="29" t="s">
        <v>106</v>
      </c>
      <c r="P376" s="29" t="s">
        <v>104</v>
      </c>
      <c r="Q376" s="29" t="s">
        <v>464</v>
      </c>
      <c r="R376" s="32" t="s">
        <v>114</v>
      </c>
      <c r="S376" s="29" t="s">
        <v>106</v>
      </c>
      <c r="T376" t="str">
        <f>IF((OR(E376="Lead",E376="", E376="Unknown")),"Yes","No")</f>
        <v>No</v>
      </c>
      <c r="U376" t="str">
        <f>IF((OR(G376="Lead")),"Lead",IF((OR(K376="Lead")),"Lead",IF((OR((AND(G376="Galvanized Steel",F376="Yes")),(AND(G376="Galvanized Steel",F376="Unknown")),(AND(G376="Galvanized Steel",F376="")))),"GRR",IF((OR((AND(K376="Galvanized Steel",F376="Yes")),(AND(K376="Galvanized Steel",F376="Unknown")),(AND(K376="Galvanized Steel",F376="")))),"GRR",IF((OR((AND(K376="Galvanized Steel",H376="Yes")),(AND(K376="Galvanized Steel",H376="Unknown")),(AND(H376="Galvanized Steel",F376="")))),"GRR",IF((OR(G376="",G376="Unknown")),"Unknown",IF((OR(K376="",K376="Unknown")),"Unknown","Non-Lead")))))))</f>
        <v>Non-Lead</v>
      </c>
      <c r="V376" t="str">
        <f>IF((AND(N376="Single Family",U376="Lead")),"Tier 1",IF((AND(N376="Multi-Family",U376="Lead")),"Tier 2",IF(U376="GRR","Tier 3",IF(OR((AND(N376="Single Family",R376="Before 1989",OR(P376="Copper",Q376="Copper"))),(AND(N376="Single Family",OR(P376="Copper Pipe with Lead Solder",Q376="Copper Pipe with Lead Solder")))),"Tier 4","Tier 5"))))</f>
        <v>Tier 5</v>
      </c>
      <c r="W376" t="str">
        <f>IF((OR(U376="Lead",U376="GRR")),"Yes","No")</f>
        <v>No</v>
      </c>
      <c r="X376" t="str">
        <f>IF((OR(U376="Lead",U376="GRR")),"Yes",IF((OR(E376="Yes",E376="",E376="Unknown")),"Yes","No"))</f>
        <v>No</v>
      </c>
      <c r="Y376" t="str">
        <f>IF(X376="Yes", "Yes", "No")</f>
        <v>No</v>
      </c>
      <c r="Z376" s="29" t="s">
        <v>939</v>
      </c>
    </row>
    <row r="377" spans="1:26" ht="15.75" customHeight="1">
      <c r="A377" s="29" t="s">
        <v>101</v>
      </c>
      <c r="B377" s="30" t="s">
        <v>859</v>
      </c>
      <c r="C377" s="29" t="s">
        <v>860</v>
      </c>
      <c r="D377" s="29" t="s">
        <v>104</v>
      </c>
      <c r="E377" s="29" t="s">
        <v>105</v>
      </c>
      <c r="F377" s="29" t="s">
        <v>106</v>
      </c>
      <c r="G377" s="29" t="s">
        <v>122</v>
      </c>
      <c r="H377" s="29" t="s">
        <v>106</v>
      </c>
      <c r="I377" s="31" t="s">
        <v>107</v>
      </c>
      <c r="J377" s="33">
        <v>2023</v>
      </c>
      <c r="K377" s="29" t="s">
        <v>118</v>
      </c>
      <c r="L377" s="29" t="s">
        <v>107</v>
      </c>
      <c r="M377" s="33">
        <v>2023</v>
      </c>
      <c r="N377" s="29" t="s">
        <v>109</v>
      </c>
      <c r="O377" s="29" t="s">
        <v>106</v>
      </c>
      <c r="P377" s="29" t="s">
        <v>118</v>
      </c>
      <c r="Q377" s="29" t="s">
        <v>118</v>
      </c>
      <c r="R377" s="32" t="s">
        <v>153</v>
      </c>
      <c r="S377" s="29" t="s">
        <v>106</v>
      </c>
      <c r="T377" t="str">
        <f>IF((OR(E377="Lead",E377="", E377="Unknown")),"Yes","No")</f>
        <v>No</v>
      </c>
      <c r="U377" t="str">
        <f>IF((OR(G377="Lead")),"Lead",IF((OR(K377="Lead")),"Lead",IF((OR((AND(G377="Galvanized Steel",F377="Yes")),(AND(G377="Galvanized Steel",F377="Unknown")),(AND(G377="Galvanized Steel",F377="")))),"GRR",IF((OR((AND(K377="Galvanized Steel",F377="Yes")),(AND(K377="Galvanized Steel",F377="Unknown")),(AND(K377="Galvanized Steel",F377="")))),"GRR",IF((OR((AND(K377="Galvanized Steel",H377="Yes")),(AND(K377="Galvanized Steel",H377="Unknown")),(AND(H377="Galvanized Steel",F377="")))),"GRR",IF((OR(G377="",G377="Unknown")),"Unknown",IF((OR(K377="",K377="Unknown")),"Unknown","Non-Lead")))))))</f>
        <v>Non-Lead</v>
      </c>
      <c r="V377" t="str">
        <f>IF((AND(N377="Single Family",U377="Lead")),"Tier 1",IF((AND(N377="Multi-Family",U377="Lead")),"Tier 2",IF(U377="GRR","Tier 3",IF(OR((AND(N377="Single Family",R377="Before 1989",OR(P377="Copper",Q377="Copper"))),(AND(N377="Single Family",OR(P377="Copper Pipe with Lead Solder",Q377="Copper Pipe with Lead Solder")))),"Tier 4","Tier 5"))))</f>
        <v>Tier 5</v>
      </c>
      <c r="W377" t="str">
        <f>IF((OR(U377="Lead",U377="GRR")),"Yes","No")</f>
        <v>No</v>
      </c>
      <c r="X377" t="str">
        <f>IF((OR(U377="Lead",U377="GRR")),"Yes",IF((OR(E377="Yes",E377="",E377="Unknown")),"Yes","No"))</f>
        <v>No</v>
      </c>
      <c r="Y377" t="str">
        <f>IF(X377="Yes", "Yes", "No")</f>
        <v>No</v>
      </c>
      <c r="Z377" s="29" t="s">
        <v>939</v>
      </c>
    </row>
    <row r="378" spans="1:26" ht="15.75" customHeight="1">
      <c r="A378" s="29" t="s">
        <v>101</v>
      </c>
      <c r="B378" s="30" t="s">
        <v>861</v>
      </c>
      <c r="C378" s="29" t="s">
        <v>862</v>
      </c>
      <c r="D378" s="29" t="s">
        <v>104</v>
      </c>
      <c r="E378" s="29" t="s">
        <v>105</v>
      </c>
      <c r="F378" s="29" t="s">
        <v>106</v>
      </c>
      <c r="G378" s="29" t="s">
        <v>104</v>
      </c>
      <c r="H378" s="29" t="s">
        <v>106</v>
      </c>
      <c r="I378" s="31" t="s">
        <v>107</v>
      </c>
      <c r="J378" s="6">
        <v>2023</v>
      </c>
      <c r="K378" s="29" t="s">
        <v>104</v>
      </c>
      <c r="L378" s="29" t="s">
        <v>107</v>
      </c>
      <c r="M378" s="6">
        <v>2023</v>
      </c>
      <c r="N378" s="29" t="s">
        <v>109</v>
      </c>
      <c r="O378" s="29" t="s">
        <v>108</v>
      </c>
      <c r="P378" s="29" t="s">
        <v>108</v>
      </c>
      <c r="Q378" s="29" t="s">
        <v>108</v>
      </c>
      <c r="R378" s="32" t="s">
        <v>108</v>
      </c>
      <c r="S378" s="29" t="s">
        <v>106</v>
      </c>
      <c r="T378" t="str">
        <f>IF((OR(E378="Lead",E378="", E378="Unknown")),"Yes","No")</f>
        <v>No</v>
      </c>
      <c r="U378" t="str">
        <f>IF((OR(G378="Lead")),"Lead",IF((OR(K378="Lead")),"Lead",IF((OR((AND(G378="Galvanized Steel",F378="Yes")),(AND(G378="Galvanized Steel",F378="Unknown")),(AND(G378="Galvanized Steel",F378="")))),"GRR",IF((OR((AND(K378="Galvanized Steel",F378="Yes")),(AND(K378="Galvanized Steel",F378="Unknown")),(AND(K378="Galvanized Steel",F378="")))),"GRR",IF((OR((AND(K378="Galvanized Steel",H378="Yes")),(AND(K378="Galvanized Steel",H378="Unknown")),(AND(H378="Galvanized Steel",F378="")))),"GRR",IF((OR(G378="",G378="Unknown")),"Unknown",IF((OR(K378="",K378="Unknown")),"Unknown","Non-Lead")))))))</f>
        <v>Non-Lead</v>
      </c>
      <c r="V378" t="str">
        <f>IF((AND(N378="Single Family",U378="Lead")),"Tier 1",IF((AND(N378="Multi-Family",U378="Lead")),"Tier 2",IF(U378="GRR","Tier 3",IF(OR((AND(N378="Single Family",R378="Before 1989",OR(P378="Copper",Q378="Copper"))),(AND(N378="Single Family",OR(P378="Copper Pipe with Lead Solder",Q378="Copper Pipe with Lead Solder")))),"Tier 4","Tier 5"))))</f>
        <v>Tier 5</v>
      </c>
      <c r="W378" t="str">
        <f>IF((OR(U378="Lead",U378="GRR")),"Yes","No")</f>
        <v>No</v>
      </c>
      <c r="X378" t="str">
        <f>IF((OR(U378="Lead",U378="GRR")),"Yes",IF((OR(E378="Yes",E378="",E378="Unknown")),"Yes","No"))</f>
        <v>No</v>
      </c>
      <c r="Y378" t="str">
        <f>IF(X378="Yes", "Yes", "No")</f>
        <v>No</v>
      </c>
      <c r="Z378" s="29" t="s">
        <v>939</v>
      </c>
    </row>
    <row r="379" spans="1:26" ht="15.75" customHeight="1">
      <c r="A379" s="29" t="s">
        <v>101</v>
      </c>
      <c r="B379" s="30" t="s">
        <v>863</v>
      </c>
      <c r="C379" s="29" t="s">
        <v>860</v>
      </c>
      <c r="D379" s="29" t="s">
        <v>104</v>
      </c>
      <c r="E379" s="29" t="s">
        <v>105</v>
      </c>
      <c r="F379" s="29" t="s">
        <v>106</v>
      </c>
      <c r="G379" s="29" t="s">
        <v>122</v>
      </c>
      <c r="H379" s="29" t="s">
        <v>106</v>
      </c>
      <c r="I379" s="31" t="s">
        <v>107</v>
      </c>
      <c r="J379" s="33">
        <v>2023</v>
      </c>
      <c r="K379" s="29" t="s">
        <v>118</v>
      </c>
      <c r="L379" s="29" t="s">
        <v>107</v>
      </c>
      <c r="M379" s="33">
        <v>2023</v>
      </c>
      <c r="N379" s="29" t="s">
        <v>109</v>
      </c>
      <c r="O379" s="29" t="s">
        <v>106</v>
      </c>
      <c r="P379" s="29" t="s">
        <v>118</v>
      </c>
      <c r="Q379" s="29" t="s">
        <v>118</v>
      </c>
      <c r="R379" s="32" t="s">
        <v>153</v>
      </c>
      <c r="S379" s="29" t="s">
        <v>106</v>
      </c>
      <c r="T379" t="str">
        <f>IF((OR(E379="Lead",E379="", E379="Unknown")),"Yes","No")</f>
        <v>No</v>
      </c>
      <c r="U379" t="str">
        <f>IF((OR(G379="Lead")),"Lead",IF((OR(K379="Lead")),"Lead",IF((OR((AND(G379="Galvanized Steel",F379="Yes")),(AND(G379="Galvanized Steel",F379="Unknown")),(AND(G379="Galvanized Steel",F379="")))),"GRR",IF((OR((AND(K379="Galvanized Steel",F379="Yes")),(AND(K379="Galvanized Steel",F379="Unknown")),(AND(K379="Galvanized Steel",F379="")))),"GRR",IF((OR((AND(K379="Galvanized Steel",H379="Yes")),(AND(K379="Galvanized Steel",H379="Unknown")),(AND(H379="Galvanized Steel",F379="")))),"GRR",IF((OR(G379="",G379="Unknown")),"Unknown",IF((OR(K379="",K379="Unknown")),"Unknown","Non-Lead")))))))</f>
        <v>Non-Lead</v>
      </c>
      <c r="V379" t="str">
        <f>IF((AND(N379="Single Family",U379="Lead")),"Tier 1",IF((AND(N379="Multi-Family",U379="Lead")),"Tier 2",IF(U379="GRR","Tier 3",IF(OR((AND(N379="Single Family",R379="Before 1989",OR(P379="Copper",Q379="Copper"))),(AND(N379="Single Family",OR(P379="Copper Pipe with Lead Solder",Q379="Copper Pipe with Lead Solder")))),"Tier 4","Tier 5"))))</f>
        <v>Tier 5</v>
      </c>
      <c r="W379" t="str">
        <f>IF((OR(U379="Lead",U379="GRR")),"Yes","No")</f>
        <v>No</v>
      </c>
      <c r="X379" t="str">
        <f>IF((OR(U379="Lead",U379="GRR")),"Yes",IF((OR(E379="Yes",E379="",E379="Unknown")),"Yes","No"))</f>
        <v>No</v>
      </c>
      <c r="Y379" t="str">
        <f>IF(X379="Yes", "Yes", "No")</f>
        <v>No</v>
      </c>
      <c r="Z379" s="29" t="s">
        <v>939</v>
      </c>
    </row>
    <row r="380" spans="1:26" ht="15.75" customHeight="1">
      <c r="A380" s="29" t="s">
        <v>101</v>
      </c>
      <c r="B380" s="30" t="s">
        <v>864</v>
      </c>
      <c r="C380" s="29" t="s">
        <v>865</v>
      </c>
      <c r="D380" s="29" t="s">
        <v>104</v>
      </c>
      <c r="E380" s="29" t="s">
        <v>105</v>
      </c>
      <c r="F380" s="29" t="s">
        <v>106</v>
      </c>
      <c r="G380" s="29" t="s">
        <v>104</v>
      </c>
      <c r="H380" s="29" t="s">
        <v>106</v>
      </c>
      <c r="I380" s="31" t="s">
        <v>107</v>
      </c>
      <c r="J380" s="6">
        <v>2023</v>
      </c>
      <c r="K380" s="29" t="s">
        <v>104</v>
      </c>
      <c r="L380" s="29" t="s">
        <v>107</v>
      </c>
      <c r="M380" s="6">
        <v>2023</v>
      </c>
      <c r="N380" s="29" t="s">
        <v>109</v>
      </c>
      <c r="O380" s="29" t="s">
        <v>108</v>
      </c>
      <c r="P380" s="29" t="s">
        <v>108</v>
      </c>
      <c r="Q380" s="29" t="s">
        <v>108</v>
      </c>
      <c r="R380" s="32" t="s">
        <v>108</v>
      </c>
      <c r="S380" s="29" t="s">
        <v>106</v>
      </c>
      <c r="T380" t="str">
        <f>IF((OR(E380="Lead",E380="", E380="Unknown")),"Yes","No")</f>
        <v>No</v>
      </c>
      <c r="U380" t="str">
        <f>IF((OR(G380="Lead")),"Lead",IF((OR(K380="Lead")),"Lead",IF((OR((AND(G380="Galvanized Steel",F380="Yes")),(AND(G380="Galvanized Steel",F380="Unknown")),(AND(G380="Galvanized Steel",F380="")))),"GRR",IF((OR((AND(K380="Galvanized Steel",F380="Yes")),(AND(K380="Galvanized Steel",F380="Unknown")),(AND(K380="Galvanized Steel",F380="")))),"GRR",IF((OR((AND(K380="Galvanized Steel",H380="Yes")),(AND(K380="Galvanized Steel",H380="Unknown")),(AND(H380="Galvanized Steel",F380="")))),"GRR",IF((OR(G380="",G380="Unknown")),"Unknown",IF((OR(K380="",K380="Unknown")),"Unknown","Non-Lead")))))))</f>
        <v>Non-Lead</v>
      </c>
      <c r="V380" t="str">
        <f>IF((AND(N380="Single Family",U380="Lead")),"Tier 1",IF((AND(N380="Multi-Family",U380="Lead")),"Tier 2",IF(U380="GRR","Tier 3",IF(OR((AND(N380="Single Family",R380="Before 1989",OR(P380="Copper",Q380="Copper"))),(AND(N380="Single Family",OR(P380="Copper Pipe with Lead Solder",Q380="Copper Pipe with Lead Solder")))),"Tier 4","Tier 5"))))</f>
        <v>Tier 5</v>
      </c>
      <c r="W380" t="str">
        <f>IF((OR(U380="Lead",U380="GRR")),"Yes","No")</f>
        <v>No</v>
      </c>
      <c r="X380" t="str">
        <f>IF((OR(U380="Lead",U380="GRR")),"Yes",IF((OR(E380="Yes",E380="",E380="Unknown")),"Yes","No"))</f>
        <v>No</v>
      </c>
      <c r="Y380" t="str">
        <f>IF(X380="Yes", "Yes", "No")</f>
        <v>No</v>
      </c>
      <c r="Z380" s="29" t="s">
        <v>939</v>
      </c>
    </row>
    <row r="381" spans="1:26" ht="15.75" customHeight="1">
      <c r="A381" s="29" t="s">
        <v>101</v>
      </c>
      <c r="B381" s="30" t="s">
        <v>866</v>
      </c>
      <c r="C381" s="29" t="s">
        <v>867</v>
      </c>
      <c r="D381" s="29" t="s">
        <v>104</v>
      </c>
      <c r="E381" s="29" t="s">
        <v>105</v>
      </c>
      <c r="F381" s="29" t="s">
        <v>106</v>
      </c>
      <c r="G381" s="29" t="s">
        <v>122</v>
      </c>
      <c r="H381" s="29" t="s">
        <v>106</v>
      </c>
      <c r="I381" s="31" t="s">
        <v>107</v>
      </c>
      <c r="J381" s="33">
        <v>2023</v>
      </c>
      <c r="K381" s="29" t="s">
        <v>118</v>
      </c>
      <c r="L381" s="29" t="s">
        <v>107</v>
      </c>
      <c r="M381" s="33">
        <v>2023</v>
      </c>
      <c r="N381" s="29" t="s">
        <v>109</v>
      </c>
      <c r="O381" s="29" t="s">
        <v>184</v>
      </c>
      <c r="P381" s="29" t="s">
        <v>118</v>
      </c>
      <c r="Q381" s="29" t="s">
        <v>104</v>
      </c>
      <c r="R381" s="32" t="s">
        <v>153</v>
      </c>
      <c r="S381" s="29" t="s">
        <v>106</v>
      </c>
      <c r="T381" t="str">
        <f>IF((OR(E381="Lead",E381="", E381="Unknown")),"Yes","No")</f>
        <v>No</v>
      </c>
      <c r="U381" t="str">
        <f>IF((OR(G381="Lead")),"Lead",IF((OR(K381="Lead")),"Lead",IF((OR((AND(G381="Galvanized Steel",F381="Yes")),(AND(G381="Galvanized Steel",F381="Unknown")),(AND(G381="Galvanized Steel",F381="")))),"GRR",IF((OR((AND(K381="Galvanized Steel",F381="Yes")),(AND(K381="Galvanized Steel",F381="Unknown")),(AND(K381="Galvanized Steel",F381="")))),"GRR",IF((OR((AND(K381="Galvanized Steel",H381="Yes")),(AND(K381="Galvanized Steel",H381="Unknown")),(AND(H381="Galvanized Steel",F381="")))),"GRR",IF((OR(G381="",G381="Unknown")),"Unknown",IF((OR(K381="",K381="Unknown")),"Unknown","Non-Lead")))))))</f>
        <v>Non-Lead</v>
      </c>
      <c r="V381" t="str">
        <f>IF((AND(N381="Single Family",U381="Lead")),"Tier 1",IF((AND(N381="Multi-Family",U381="Lead")),"Tier 2",IF(U381="GRR","Tier 3",IF(OR((AND(N381="Single Family",R381="Before 1989",OR(P381="Copper",Q381="Copper"))),(AND(N381="Single Family",OR(P381="Copper Pipe with Lead Solder",Q381="Copper Pipe with Lead Solder")))),"Tier 4","Tier 5"))))</f>
        <v>Tier 5</v>
      </c>
      <c r="W381" t="str">
        <f>IF((OR(U381="Lead",U381="GRR")),"Yes","No")</f>
        <v>No</v>
      </c>
      <c r="X381" t="str">
        <f>IF((OR(U381="Lead",U381="GRR")),"Yes",IF((OR(E381="Yes",E381="",E381="Unknown")),"Yes","No"))</f>
        <v>No</v>
      </c>
      <c r="Y381" t="str">
        <f>IF(X381="Yes", "Yes", "No")</f>
        <v>No</v>
      </c>
      <c r="Z381" s="29" t="s">
        <v>939</v>
      </c>
    </row>
    <row r="382" spans="1:26" ht="15.75" customHeight="1">
      <c r="A382" s="29" t="s">
        <v>101</v>
      </c>
      <c r="B382" s="30" t="s">
        <v>868</v>
      </c>
      <c r="C382" s="29" t="s">
        <v>869</v>
      </c>
      <c r="D382" s="29" t="s">
        <v>104</v>
      </c>
      <c r="E382" s="29" t="s">
        <v>105</v>
      </c>
      <c r="F382" s="29" t="s">
        <v>106</v>
      </c>
      <c r="G382" s="29" t="s">
        <v>122</v>
      </c>
      <c r="H382" s="29" t="s">
        <v>106</v>
      </c>
      <c r="I382" s="31" t="s">
        <v>107</v>
      </c>
      <c r="J382" s="33">
        <v>2024</v>
      </c>
      <c r="K382" s="29" t="s">
        <v>122</v>
      </c>
      <c r="L382" s="29" t="s">
        <v>107</v>
      </c>
      <c r="M382" s="33">
        <v>2024</v>
      </c>
      <c r="N382" s="29" t="s">
        <v>109</v>
      </c>
      <c r="O382" s="29" t="s">
        <v>184</v>
      </c>
      <c r="P382" s="29" t="s">
        <v>118</v>
      </c>
      <c r="Q382" s="29" t="s">
        <v>118</v>
      </c>
      <c r="R382" s="32" t="s">
        <v>153</v>
      </c>
      <c r="S382" s="29" t="s">
        <v>106</v>
      </c>
      <c r="T382" t="str">
        <f>IF((OR(E382="Lead",E382="", E382="Unknown")),"Yes","No")</f>
        <v>No</v>
      </c>
      <c r="U382" t="str">
        <f>IF((OR(G382="Lead")),"Lead",IF((OR(K382="Lead")),"Lead",IF((OR((AND(G382="Galvanized Steel",F382="Yes")),(AND(G382="Galvanized Steel",F382="Unknown")),(AND(G382="Galvanized Steel",F382="")))),"GRR",IF((OR((AND(K382="Galvanized Steel",F382="Yes")),(AND(K382="Galvanized Steel",F382="Unknown")),(AND(K382="Galvanized Steel",F382="")))),"GRR",IF((OR((AND(K382="Galvanized Steel",H382="Yes")),(AND(K382="Galvanized Steel",H382="Unknown")),(AND(H382="Galvanized Steel",F382="")))),"GRR",IF((OR(G382="",G382="Unknown")),"Unknown",IF((OR(K382="",K382="Unknown")),"Unknown","Non-Lead")))))))</f>
        <v>Non-Lead</v>
      </c>
      <c r="V382" t="str">
        <f>IF((AND(N382="Single Family",U382="Lead")),"Tier 1",IF((AND(N382="Multi-Family",U382="Lead")),"Tier 2",IF(U382="GRR","Tier 3",IF(OR((AND(N382="Single Family",R382="Before 1989",OR(P382="Copper",Q382="Copper"))),(AND(N382="Single Family",OR(P382="Copper Pipe with Lead Solder",Q382="Copper Pipe with Lead Solder")))),"Tier 4","Tier 5"))))</f>
        <v>Tier 5</v>
      </c>
      <c r="W382" t="str">
        <f>IF((OR(U382="Lead",U382="GRR")),"Yes","No")</f>
        <v>No</v>
      </c>
      <c r="X382" t="str">
        <f>IF((OR(U382="Lead",U382="GRR")),"Yes",IF((OR(E382="Yes",E382="",E382="Unknown")),"Yes","No"))</f>
        <v>No</v>
      </c>
      <c r="Y382" t="str">
        <f>IF(X382="Yes", "Yes", "No")</f>
        <v>No</v>
      </c>
      <c r="Z382" s="29" t="s">
        <v>939</v>
      </c>
    </row>
    <row r="383" spans="1:26" ht="15.75" customHeight="1"/>
    <row r="384" spans="1:26"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row r="1377" ht="15.75" customHeight="1"/>
    <row r="1378" ht="15.75" customHeight="1"/>
    <row r="1379" ht="15.75" customHeight="1"/>
    <row r="1380" ht="15.75" customHeight="1"/>
    <row r="1381" ht="15.75" customHeight="1"/>
    <row r="1382" ht="15.75" customHeight="1"/>
    <row r="1383" ht="15.75" customHeight="1"/>
    <row r="1384" ht="15.75" customHeight="1"/>
    <row r="1385" ht="15.75" customHeight="1"/>
    <row r="1386" ht="15.75" customHeight="1"/>
    <row r="1387" ht="15.75" customHeight="1"/>
    <row r="1388" ht="15.75" customHeight="1"/>
    <row r="1389" ht="15.75" customHeight="1"/>
    <row r="1390" ht="15.75" customHeight="1"/>
    <row r="1391" ht="15.75" customHeight="1"/>
    <row r="1392" ht="15.75" customHeight="1"/>
    <row r="1393" ht="15.75" customHeight="1"/>
    <row r="1394" ht="15.75" customHeight="1"/>
    <row r="1395" ht="15.75" customHeight="1"/>
    <row r="1396" ht="15.75" customHeight="1"/>
    <row r="1397" ht="15.75" customHeight="1"/>
    <row r="1398" ht="15.75" customHeight="1"/>
    <row r="1399" ht="15.75" customHeight="1"/>
    <row r="1400" ht="15.75" customHeight="1"/>
    <row r="1401" ht="15.75" customHeight="1"/>
    <row r="1402" ht="15.75" customHeight="1"/>
    <row r="1403" ht="15.75" customHeight="1"/>
    <row r="1404" ht="15.75" customHeight="1"/>
    <row r="1405" ht="15.75" customHeight="1"/>
    <row r="1406" ht="15.75" customHeight="1"/>
    <row r="1407" ht="15.75" customHeight="1"/>
    <row r="1408" ht="15.75" customHeight="1"/>
    <row r="1409" ht="15.75" customHeight="1"/>
    <row r="1410" ht="15.75" customHeight="1"/>
    <row r="1411" ht="15.75" customHeight="1"/>
    <row r="1412" ht="15.75" customHeight="1"/>
    <row r="1413" ht="15.75" customHeight="1"/>
    <row r="1414" ht="15.75" customHeight="1"/>
    <row r="1415" ht="15.75" customHeight="1"/>
    <row r="1416" ht="15.75" customHeight="1"/>
    <row r="1417" ht="15.75" customHeight="1"/>
    <row r="1418" ht="15.75" customHeight="1"/>
    <row r="1419" ht="15.75" customHeight="1"/>
    <row r="1420" ht="15.75" customHeight="1"/>
    <row r="1421" ht="15.75" customHeight="1"/>
    <row r="1422" ht="15.75" customHeight="1"/>
    <row r="1423" ht="15.75" customHeight="1"/>
    <row r="1424" ht="15.75" customHeight="1"/>
    <row r="1425" ht="15.75" customHeight="1"/>
    <row r="1426" ht="15.75" customHeight="1"/>
    <row r="1427" ht="15.75" customHeight="1"/>
    <row r="1428" ht="15.75" customHeight="1"/>
    <row r="1429" ht="15.75" customHeight="1"/>
    <row r="1430" ht="15.75" customHeight="1"/>
    <row r="1431" ht="15.75" customHeight="1"/>
    <row r="1432" ht="15.75" customHeight="1"/>
    <row r="1433" ht="15.75" customHeight="1"/>
    <row r="1434" ht="15.75" customHeight="1"/>
    <row r="1435" ht="15.75" customHeight="1"/>
    <row r="1436" ht="15.75" customHeight="1"/>
    <row r="1437" ht="15.75" customHeight="1"/>
    <row r="1438" ht="15.75" customHeight="1"/>
    <row r="1439" ht="15.75" customHeight="1"/>
    <row r="1440" ht="15.75" customHeight="1"/>
    <row r="1441" ht="15.75" customHeight="1"/>
    <row r="1442" ht="15.75" customHeight="1"/>
    <row r="1443" ht="15.75" customHeight="1"/>
    <row r="1444" ht="15.75" customHeight="1"/>
    <row r="1445" ht="15.75" customHeight="1"/>
    <row r="1446" ht="15.75" customHeight="1"/>
    <row r="1447" ht="15.75" customHeight="1"/>
    <row r="1448" ht="15.75" customHeight="1"/>
    <row r="1449" ht="15.75" customHeight="1"/>
    <row r="1450" ht="15.75" customHeight="1"/>
    <row r="1451" ht="15.75" customHeight="1"/>
    <row r="1452" ht="15.75" customHeight="1"/>
    <row r="1453" ht="15.75" customHeight="1"/>
    <row r="1454" ht="15.75" customHeight="1"/>
    <row r="1455" ht="15.75" customHeight="1"/>
    <row r="1456" ht="15.75" customHeight="1"/>
    <row r="1457" ht="15.75" customHeight="1"/>
    <row r="1458" ht="15.75" customHeight="1"/>
    <row r="1459" ht="15.75" customHeight="1"/>
    <row r="1460" ht="15.75" customHeight="1"/>
    <row r="1461" ht="15.75" customHeight="1"/>
    <row r="1462" ht="15.75" customHeight="1"/>
    <row r="1463" ht="15.75" customHeight="1"/>
    <row r="1464" ht="15.75" customHeight="1"/>
    <row r="1465" ht="15.75" customHeight="1"/>
    <row r="1466" ht="15.75" customHeight="1"/>
    <row r="1467" ht="15.75" customHeight="1"/>
    <row r="1468" ht="15.75" customHeight="1"/>
    <row r="1469" ht="15.75" customHeight="1"/>
    <row r="1470" ht="15.75" customHeight="1"/>
    <row r="1471" ht="15.75" customHeight="1"/>
    <row r="1472" ht="15.75" customHeight="1"/>
    <row r="1473" ht="15.75" customHeight="1"/>
    <row r="1474" ht="15.75" customHeight="1"/>
    <row r="1475" ht="15.75" customHeight="1"/>
    <row r="1476" ht="15.75" customHeight="1"/>
    <row r="1477" ht="15.75" customHeight="1"/>
    <row r="1478" ht="15.75" customHeight="1"/>
    <row r="1479" ht="15.75" customHeight="1"/>
    <row r="1480" ht="15.75" customHeight="1"/>
    <row r="1481" ht="15.75" customHeight="1"/>
    <row r="1482" ht="15.75" customHeight="1"/>
    <row r="1483" ht="15.75" customHeight="1"/>
    <row r="1484" ht="15.75" customHeight="1"/>
    <row r="1485" ht="15.75" customHeight="1"/>
    <row r="1486" ht="15.75" customHeight="1"/>
    <row r="1487" ht="15.75" customHeight="1"/>
    <row r="1488" ht="15.75" customHeight="1"/>
    <row r="1489" ht="15.75" customHeight="1"/>
    <row r="1490" ht="15.75" customHeight="1"/>
    <row r="1491" ht="15.75" customHeight="1"/>
    <row r="1492" ht="15.75" customHeight="1"/>
    <row r="1493" ht="15.75" customHeight="1"/>
    <row r="1494" ht="15.75" customHeight="1"/>
    <row r="1495" ht="15.75" customHeight="1"/>
    <row r="1496" ht="15.75" customHeight="1"/>
    <row r="1497" ht="15.75" customHeight="1"/>
    <row r="1498" ht="15.75" customHeight="1"/>
    <row r="1499" ht="15.75" customHeight="1"/>
    <row r="1500" ht="15.75" customHeight="1"/>
    <row r="1501" ht="15.75" customHeight="1"/>
    <row r="1502" ht="15.75" customHeight="1"/>
    <row r="1503" ht="15.75" customHeight="1"/>
    <row r="1504" ht="15.75" customHeight="1"/>
    <row r="1505" ht="15.75" customHeight="1"/>
    <row r="1506" ht="15.75" customHeight="1"/>
    <row r="1507" ht="15.75" customHeight="1"/>
    <row r="1508" ht="15.75" customHeight="1"/>
    <row r="1509" ht="15.75" customHeight="1"/>
    <row r="1510" ht="15.75" customHeight="1"/>
    <row r="1511" ht="15.75" customHeight="1"/>
    <row r="1512" ht="15.75" customHeight="1"/>
    <row r="1513" ht="15.75" customHeight="1"/>
    <row r="1514" ht="15.75" customHeight="1"/>
    <row r="1515" ht="15.75" customHeight="1"/>
    <row r="1516" ht="15.75" customHeight="1"/>
    <row r="1517" ht="15.75" customHeight="1"/>
    <row r="1518" ht="15.75" customHeight="1"/>
    <row r="1519" ht="15.75" customHeight="1"/>
    <row r="1520" ht="15.75" customHeight="1"/>
    <row r="1521" ht="15.75" customHeight="1"/>
    <row r="1522" ht="15.75" customHeight="1"/>
    <row r="1523" ht="15.75" customHeight="1"/>
    <row r="1524" ht="15.75" customHeight="1"/>
    <row r="1525" ht="15.75" customHeight="1"/>
    <row r="1526" ht="15.75" customHeight="1"/>
    <row r="1527" ht="15.75" customHeight="1"/>
    <row r="1528" ht="15.75" customHeight="1"/>
    <row r="1529" ht="15.75" customHeight="1"/>
    <row r="1530" ht="15.75" customHeight="1"/>
    <row r="1531" ht="15.75" customHeight="1"/>
    <row r="1532" ht="15.75" customHeight="1"/>
    <row r="1533" ht="15.75" customHeight="1"/>
    <row r="1534" ht="15.75" customHeight="1"/>
    <row r="1535" ht="15.75" customHeight="1"/>
    <row r="1536" ht="15.75" customHeight="1"/>
    <row r="1537" ht="15.75" customHeight="1"/>
    <row r="1538" ht="15.75" customHeight="1"/>
    <row r="1539" ht="15.75" customHeight="1"/>
    <row r="1540" ht="15.75" customHeight="1"/>
    <row r="1541" ht="15.75" customHeight="1"/>
    <row r="1542" ht="15.75" customHeight="1"/>
    <row r="1543" ht="15.75" customHeight="1"/>
    <row r="1544" ht="15.75" customHeight="1"/>
    <row r="1545" ht="15.75" customHeight="1"/>
    <row r="1546" ht="15.75" customHeight="1"/>
    <row r="1547" ht="15.75" customHeight="1"/>
    <row r="1548" ht="15.75" customHeight="1"/>
    <row r="1549" ht="15.75" customHeight="1"/>
    <row r="1550" ht="15.75" customHeight="1"/>
    <row r="1551" ht="15.75" customHeight="1"/>
    <row r="1552" ht="15.75" customHeight="1"/>
    <row r="1553" ht="15.75" customHeight="1"/>
    <row r="1554" ht="15.75" customHeight="1"/>
    <row r="1555" ht="15.75" customHeight="1"/>
    <row r="1556" ht="15.75" customHeight="1"/>
    <row r="1557" ht="15.75" customHeight="1"/>
    <row r="1558" ht="15.75" customHeight="1"/>
    <row r="1559" ht="15.75" customHeight="1"/>
    <row r="1560" ht="15.75" customHeight="1"/>
    <row r="1561" ht="15.75" customHeight="1"/>
    <row r="1562" ht="15.75" customHeight="1"/>
    <row r="1563" ht="15.75" customHeight="1"/>
    <row r="1564" ht="15.75" customHeight="1"/>
    <row r="1565" ht="15.75" customHeight="1"/>
    <row r="1566" ht="15.75" customHeight="1"/>
    <row r="1567" ht="15.75" customHeight="1"/>
    <row r="1568" ht="15.75" customHeight="1"/>
    <row r="1569" ht="15.75" customHeight="1"/>
    <row r="1570" ht="15.75" customHeight="1"/>
    <row r="1571" ht="15.75" customHeight="1"/>
    <row r="1572" ht="15.75" customHeight="1"/>
    <row r="1573" ht="15.75" customHeight="1"/>
    <row r="1574" ht="15.75" customHeight="1"/>
    <row r="1575" ht="15.75" customHeight="1"/>
    <row r="1576" ht="15.75" customHeight="1"/>
    <row r="1577" ht="15.75" customHeight="1"/>
    <row r="1578" ht="15.75" customHeight="1"/>
    <row r="1579" ht="15.75" customHeight="1"/>
    <row r="1580" ht="15.75" customHeight="1"/>
    <row r="1581" ht="15.75" customHeight="1"/>
    <row r="1582" ht="15.75" customHeight="1"/>
    <row r="1583" ht="15.75" customHeight="1"/>
    <row r="1584" ht="15.75" customHeight="1"/>
    <row r="1585" ht="15.75" customHeight="1"/>
    <row r="1586" ht="15.75" customHeight="1"/>
    <row r="1587" ht="15.75" customHeight="1"/>
    <row r="1588" ht="15.75" customHeight="1"/>
    <row r="1589" ht="15.75" customHeight="1"/>
    <row r="1590" ht="15.75" customHeight="1"/>
    <row r="1591" ht="15.75" customHeight="1"/>
    <row r="1592" ht="15.75" customHeight="1"/>
    <row r="1593" ht="15.75" customHeight="1"/>
    <row r="1594" ht="15.75" customHeight="1"/>
    <row r="1595" ht="15.75" customHeight="1"/>
    <row r="1596" ht="15.75" customHeight="1"/>
    <row r="1597" ht="15.75" customHeight="1"/>
    <row r="1598" ht="15.75" customHeight="1"/>
    <row r="1599" ht="15.75" customHeight="1"/>
    <row r="1600" ht="15.75" customHeight="1"/>
    <row r="1601" ht="15.75" customHeight="1"/>
    <row r="1602" ht="15.75" customHeight="1"/>
    <row r="1603" ht="15.75" customHeight="1"/>
    <row r="1604" ht="15.75" customHeight="1"/>
    <row r="1605" ht="15.75" customHeight="1"/>
    <row r="1606" ht="15.75" customHeight="1"/>
    <row r="1607" ht="15.75" customHeight="1"/>
    <row r="1608" ht="15.75" customHeight="1"/>
    <row r="1609" ht="15.75" customHeight="1"/>
    <row r="1610" ht="15.75" customHeight="1"/>
    <row r="1611" ht="15.75" customHeight="1"/>
    <row r="1612" ht="15.75" customHeight="1"/>
    <row r="1613" ht="15.75" customHeight="1"/>
    <row r="1614" ht="15.75" customHeight="1"/>
    <row r="1615" ht="15.75" customHeight="1"/>
    <row r="1616" ht="15.75" customHeight="1"/>
    <row r="1617" ht="15.75" customHeight="1"/>
    <row r="1618" ht="15.75" customHeight="1"/>
    <row r="1619" ht="15.75" customHeight="1"/>
    <row r="1620" ht="15.75" customHeight="1"/>
    <row r="1621" ht="15.75" customHeight="1"/>
    <row r="1622" ht="15.75" customHeight="1"/>
    <row r="1623" ht="15.75" customHeight="1"/>
    <row r="1624" ht="15.75" customHeight="1"/>
    <row r="1625" ht="15.75" customHeight="1"/>
    <row r="1626" ht="15.75" customHeight="1"/>
    <row r="1627" ht="15.75" customHeight="1"/>
    <row r="1628" ht="15.75" customHeight="1"/>
    <row r="1629" ht="15.75" customHeight="1"/>
    <row r="1630" ht="15.75" customHeight="1"/>
    <row r="1631" ht="15.75" customHeight="1"/>
    <row r="1632" ht="15.75" customHeight="1"/>
    <row r="1633" ht="15.75" customHeight="1"/>
    <row r="1634" ht="15.75" customHeight="1"/>
    <row r="1635" ht="15.75" customHeight="1"/>
    <row r="1636" ht="15.75" customHeight="1"/>
    <row r="1637" ht="15.75" customHeight="1"/>
    <row r="1638" ht="15.75" customHeight="1"/>
    <row r="1639" ht="15.75" customHeight="1"/>
    <row r="1640" ht="15.75" customHeight="1"/>
    <row r="1641" ht="15.75" customHeight="1"/>
    <row r="1642" ht="15.75" customHeight="1"/>
    <row r="1643" ht="15.75" customHeight="1"/>
    <row r="1644" ht="15.75" customHeight="1"/>
    <row r="1645" ht="15.75" customHeight="1"/>
    <row r="1646" ht="15.75" customHeight="1"/>
    <row r="1647" ht="15.75" customHeight="1"/>
    <row r="1648" ht="15.75" customHeight="1"/>
    <row r="1649" ht="15.75" customHeight="1"/>
    <row r="1650" ht="15.75" customHeight="1"/>
    <row r="1651" ht="15.75" customHeight="1"/>
    <row r="1652" ht="15.75" customHeight="1"/>
    <row r="1653" ht="15.75" customHeight="1"/>
    <row r="1654" ht="15.75" customHeight="1"/>
    <row r="1655" ht="15.75" customHeight="1"/>
    <row r="1656" ht="15.75" customHeight="1"/>
    <row r="1657" ht="15.75" customHeight="1"/>
    <row r="1658" ht="15.75" customHeight="1"/>
    <row r="1659" ht="15.75" customHeight="1"/>
    <row r="1660" ht="15.75" customHeight="1"/>
    <row r="1661" ht="15.75" customHeight="1"/>
    <row r="1662" ht="15.75" customHeight="1"/>
    <row r="1663" ht="15.75" customHeight="1"/>
    <row r="1664" ht="15.75" customHeight="1"/>
    <row r="1665" ht="15.75" customHeight="1"/>
    <row r="1666" ht="15.75" customHeight="1"/>
    <row r="1667" ht="15.75" customHeight="1"/>
    <row r="1668" ht="15.75" customHeight="1"/>
    <row r="1669" ht="15.75" customHeight="1"/>
    <row r="1670" ht="15.75" customHeight="1"/>
    <row r="1671" ht="15.75" customHeight="1"/>
    <row r="1672" ht="15.75" customHeight="1"/>
    <row r="1673" ht="15.75" customHeight="1"/>
    <row r="1674" ht="15.75" customHeight="1"/>
    <row r="1675" ht="15.75" customHeight="1"/>
    <row r="1676" ht="15.75" customHeight="1"/>
    <row r="1677" ht="15.75" customHeight="1"/>
    <row r="1678" ht="15.75" customHeight="1"/>
    <row r="1679" ht="15.75" customHeight="1"/>
    <row r="1680" ht="15.75" customHeight="1"/>
    <row r="1681" ht="15.75" customHeight="1"/>
    <row r="1682" ht="15.75" customHeight="1"/>
    <row r="1683" ht="15.75" customHeight="1"/>
    <row r="1684" ht="15.75" customHeight="1"/>
    <row r="1685" ht="15.75" customHeight="1"/>
    <row r="1686" ht="15.75" customHeight="1"/>
    <row r="1687" ht="15.75" customHeight="1"/>
    <row r="1688" ht="15.75" customHeight="1"/>
    <row r="1689" ht="15.75" customHeight="1"/>
    <row r="1690" ht="15.75" customHeight="1"/>
    <row r="1691" ht="15.75" customHeight="1"/>
    <row r="1692" ht="15.75" customHeight="1"/>
    <row r="1693" ht="15.75" customHeight="1"/>
    <row r="1694" ht="15.75" customHeight="1"/>
    <row r="1695" ht="15.75" customHeight="1"/>
    <row r="1696" ht="15.75" customHeight="1"/>
    <row r="1697" ht="15.75" customHeight="1"/>
    <row r="1698" ht="15.75" customHeight="1"/>
    <row r="1699" ht="15.75" customHeight="1"/>
    <row r="1700" ht="15.75" customHeight="1"/>
    <row r="1701" ht="15.75" customHeight="1"/>
    <row r="1702" ht="15.75" customHeight="1"/>
    <row r="1703" ht="15.75" customHeight="1"/>
    <row r="1704" ht="15.75" customHeight="1"/>
    <row r="1705" ht="15.75" customHeight="1"/>
    <row r="1706" ht="15.75" customHeight="1"/>
    <row r="1707" ht="15.75" customHeight="1"/>
    <row r="1708" ht="15.75" customHeight="1"/>
    <row r="1709" ht="15.75" customHeight="1"/>
    <row r="1710" ht="15.75" customHeight="1"/>
    <row r="1711" ht="15.75" customHeight="1"/>
    <row r="1712" ht="15.75" customHeight="1"/>
    <row r="1713" ht="15.75" customHeight="1"/>
    <row r="1714" ht="15.75" customHeight="1"/>
    <row r="1715" ht="15.75" customHeight="1"/>
    <row r="1716" ht="15.75" customHeight="1"/>
    <row r="1717" ht="15.75" customHeight="1"/>
    <row r="1718" ht="15.75" customHeight="1"/>
    <row r="1719" ht="15.75" customHeight="1"/>
    <row r="1720" ht="15.75" customHeight="1"/>
    <row r="1721" ht="15.75" customHeight="1"/>
    <row r="1722" ht="15.75" customHeight="1"/>
    <row r="1723" ht="15.75" customHeight="1"/>
    <row r="1724" ht="15.75" customHeight="1"/>
    <row r="1725" ht="15.75" customHeight="1"/>
    <row r="1726" ht="15.75" customHeight="1"/>
    <row r="1727" ht="15.75" customHeight="1"/>
    <row r="1728" ht="15.75" customHeight="1"/>
    <row r="1729" ht="15.75" customHeight="1"/>
    <row r="1730" ht="15.75" customHeight="1"/>
    <row r="1731" ht="15.75" customHeight="1"/>
    <row r="1732" ht="15.75" customHeight="1"/>
    <row r="1733" ht="15.75" customHeight="1"/>
    <row r="1734" ht="15.75" customHeight="1"/>
    <row r="1735" ht="15.75" customHeight="1"/>
    <row r="1736" ht="15.75" customHeight="1"/>
    <row r="1737" ht="15.75" customHeight="1"/>
    <row r="1738" ht="15.75" customHeight="1"/>
    <row r="1739" ht="15.75" customHeight="1"/>
    <row r="1740" ht="15.75" customHeight="1"/>
    <row r="1741" ht="15.75" customHeight="1"/>
    <row r="1742" ht="15.75" customHeight="1"/>
    <row r="1743" ht="15.75" customHeight="1"/>
    <row r="1744" ht="15.75" customHeight="1"/>
    <row r="1745" ht="15.75" customHeight="1"/>
    <row r="1746" ht="15.75" customHeight="1"/>
    <row r="1747" ht="15.75" customHeight="1"/>
    <row r="1748" ht="15.75" customHeight="1"/>
    <row r="1749" ht="15.75" customHeight="1"/>
    <row r="1750" ht="15.75" customHeight="1"/>
    <row r="1751" ht="15.75" customHeight="1"/>
    <row r="1752" ht="15.75" customHeight="1"/>
    <row r="1753" ht="15.75" customHeight="1"/>
    <row r="1754" ht="15.75" customHeight="1"/>
    <row r="1755" ht="15.75" customHeight="1"/>
    <row r="1756" ht="15.75" customHeight="1"/>
    <row r="1757" ht="15.75" customHeight="1"/>
    <row r="1758" ht="15.75" customHeight="1"/>
    <row r="1759" ht="15.75" customHeight="1"/>
    <row r="1760" ht="15.75" customHeight="1"/>
    <row r="1761" ht="15.75" customHeight="1"/>
    <row r="1762" ht="15.75" customHeight="1"/>
    <row r="1763" ht="15.75" customHeight="1"/>
    <row r="1764" ht="15.75" customHeight="1"/>
    <row r="1765" ht="15.75" customHeight="1"/>
    <row r="1766" ht="15.75" customHeight="1"/>
    <row r="1767" ht="15.75" customHeight="1"/>
    <row r="1768" ht="15.75" customHeight="1"/>
    <row r="1769" ht="15.75" customHeight="1"/>
    <row r="1770" ht="15.75" customHeight="1"/>
    <row r="1771" ht="15.75" customHeight="1"/>
    <row r="1772" ht="15.75" customHeight="1"/>
    <row r="1773" ht="15.75" customHeight="1"/>
    <row r="1774" ht="15.75" customHeight="1"/>
    <row r="1775" ht="15.75" customHeight="1"/>
    <row r="1776" ht="15.75" customHeight="1"/>
    <row r="1777" ht="15.75" customHeight="1"/>
    <row r="1778" ht="15.75" customHeight="1"/>
    <row r="1779" ht="15.75" customHeight="1"/>
    <row r="1780" ht="15.75" customHeight="1"/>
    <row r="1781" ht="15.75" customHeight="1"/>
    <row r="1782" ht="15.75" customHeight="1"/>
    <row r="1783" ht="15.75" customHeight="1"/>
    <row r="1784" ht="15.75" customHeight="1"/>
    <row r="1785" ht="15.75" customHeight="1"/>
    <row r="1786" ht="15.75" customHeight="1"/>
    <row r="1787" ht="15.75" customHeight="1"/>
    <row r="1788" ht="15.75" customHeight="1"/>
    <row r="1789" ht="15.75" customHeight="1"/>
    <row r="1790" ht="15.75" customHeight="1"/>
    <row r="1791" ht="15.75" customHeight="1"/>
    <row r="1792" ht="15.75" customHeight="1"/>
    <row r="1793" ht="15.75" customHeight="1"/>
    <row r="1794" ht="15.75" customHeight="1"/>
    <row r="1795" ht="15.75" customHeight="1"/>
    <row r="1796" ht="15.75" customHeight="1"/>
    <row r="1797" ht="15.75" customHeight="1"/>
    <row r="1798" ht="15.75" customHeight="1"/>
    <row r="1799" ht="15.75" customHeight="1"/>
    <row r="1800" ht="15.75" customHeight="1"/>
    <row r="1801" ht="15.75" customHeight="1"/>
    <row r="1802" ht="15.75" customHeight="1"/>
    <row r="1803" ht="15.75" customHeight="1"/>
    <row r="1804" ht="15.75" customHeight="1"/>
    <row r="1805" ht="15.75" customHeight="1"/>
    <row r="1806" ht="15.75" customHeight="1"/>
    <row r="1807" ht="15.75" customHeight="1"/>
    <row r="1808" ht="15.75" customHeight="1"/>
    <row r="1809" ht="15.75" customHeight="1"/>
    <row r="1810" ht="15.75" customHeight="1"/>
    <row r="1811" ht="15.75" customHeight="1"/>
    <row r="1812" ht="15.75" customHeight="1"/>
    <row r="1813" ht="15.75" customHeight="1"/>
    <row r="1814" ht="15.75" customHeight="1"/>
    <row r="1815" ht="15.75" customHeight="1"/>
    <row r="1816" ht="15.75" customHeight="1"/>
    <row r="1817" ht="15.75" customHeight="1"/>
    <row r="1818" ht="15.75" customHeight="1"/>
    <row r="1819" ht="15.75" customHeight="1"/>
    <row r="1820" ht="15.75" customHeight="1"/>
    <row r="1821" ht="15.75" customHeight="1"/>
    <row r="1822" ht="15.75" customHeight="1"/>
    <row r="1823" ht="15.75" customHeight="1"/>
    <row r="1824" ht="15.75" customHeight="1"/>
    <row r="1825" ht="15.75" customHeight="1"/>
    <row r="1826" ht="15.75" customHeight="1"/>
    <row r="1827" ht="15.75" customHeight="1"/>
    <row r="1828" ht="15.75" customHeight="1"/>
    <row r="1829" ht="15.75" customHeight="1"/>
    <row r="1830" ht="15.75" customHeight="1"/>
    <row r="1831" ht="15.75" customHeight="1"/>
    <row r="1832" ht="15.75" customHeight="1"/>
    <row r="1833" ht="15.75" customHeight="1"/>
    <row r="1834" ht="15.75" customHeight="1"/>
    <row r="1835" ht="15.75" customHeight="1"/>
    <row r="1836" ht="15.75" customHeight="1"/>
    <row r="1837" ht="15.75" customHeight="1"/>
    <row r="1838" ht="15.75" customHeight="1"/>
    <row r="1839" ht="15.75" customHeight="1"/>
    <row r="1840" ht="15.75" customHeight="1"/>
    <row r="1841" ht="15.75" customHeight="1"/>
    <row r="1842" ht="15.75" customHeight="1"/>
    <row r="1843" ht="15.75" customHeight="1"/>
    <row r="1844" ht="15.75" customHeight="1"/>
    <row r="1845" ht="15.75" customHeight="1"/>
    <row r="1846" ht="15.75" customHeight="1"/>
    <row r="1847" ht="15.75" customHeight="1"/>
    <row r="1848" ht="15.75" customHeight="1"/>
    <row r="1849" ht="15.75" customHeight="1"/>
    <row r="1850" ht="15.75" customHeight="1"/>
    <row r="1851" ht="15.75" customHeight="1"/>
    <row r="1852" ht="15.75" customHeight="1"/>
    <row r="1853" ht="15.75" customHeight="1"/>
    <row r="1854" ht="15.75" customHeight="1"/>
    <row r="1855" ht="15.75" customHeight="1"/>
    <row r="1856" ht="15.75" customHeight="1"/>
    <row r="1857" ht="15.75" customHeight="1"/>
    <row r="1858" ht="15.75" customHeight="1"/>
    <row r="1859" ht="15.75" customHeight="1"/>
    <row r="1860" ht="15.75" customHeight="1"/>
    <row r="1861" ht="15.75" customHeight="1"/>
    <row r="1862" ht="15.75" customHeight="1"/>
    <row r="1863" ht="15.75" customHeight="1"/>
    <row r="1864" ht="15.75" customHeight="1"/>
    <row r="1865" ht="15.75" customHeight="1"/>
    <row r="1866" ht="15.75" customHeight="1"/>
    <row r="1867" ht="15.75" customHeight="1"/>
    <row r="1868" ht="15.75" customHeight="1"/>
    <row r="1869" ht="15.75" customHeight="1"/>
    <row r="1870" ht="15.75" customHeight="1"/>
    <row r="1871" ht="15.75" customHeight="1"/>
    <row r="1872" ht="15.75" customHeight="1"/>
    <row r="1873" ht="15.75" customHeight="1"/>
    <row r="1874" ht="15.75" customHeight="1"/>
    <row r="1875" ht="15.75" customHeight="1"/>
    <row r="1876" ht="15.75" customHeight="1"/>
    <row r="1877" ht="15.75" customHeight="1"/>
    <row r="1878" ht="15.75" customHeight="1"/>
    <row r="1879" ht="15.75" customHeight="1"/>
    <row r="1880" ht="15.75" customHeight="1"/>
    <row r="1881" ht="15.75" customHeight="1"/>
    <row r="1882" ht="15.75" customHeight="1"/>
    <row r="1883" ht="15.75" customHeight="1"/>
    <row r="1884" ht="15.75" customHeight="1"/>
    <row r="1885" ht="15.75" customHeight="1"/>
    <row r="1886" ht="15.75" customHeight="1"/>
    <row r="1887" ht="15.75" customHeight="1"/>
    <row r="1888" ht="15.75" customHeight="1"/>
    <row r="1889" ht="15.75" customHeight="1"/>
    <row r="1890" ht="15.75" customHeight="1"/>
    <row r="1891" ht="15.75" customHeight="1"/>
    <row r="1892" ht="15.75" customHeight="1"/>
    <row r="1893" ht="15.75" customHeight="1"/>
    <row r="1894" ht="15.75" customHeight="1"/>
    <row r="1895" ht="15.75" customHeight="1"/>
    <row r="1896" ht="15.75" customHeight="1"/>
    <row r="1897" ht="15.75" customHeight="1"/>
    <row r="1898" ht="15.75" customHeight="1"/>
    <row r="1899" ht="15.75" customHeight="1"/>
    <row r="1900" ht="15.75" customHeight="1"/>
    <row r="1901" ht="15.75" customHeight="1"/>
    <row r="1902" ht="15.75" customHeight="1"/>
    <row r="1903" ht="15.75" customHeight="1"/>
    <row r="1904" ht="15.75" customHeight="1"/>
    <row r="1905" ht="15.75" customHeight="1"/>
    <row r="1906" ht="15.75" customHeight="1"/>
    <row r="1907" ht="15.75" customHeight="1"/>
    <row r="1908" ht="15.75" customHeight="1"/>
    <row r="1909" ht="15.75" customHeight="1"/>
    <row r="1910" ht="15.75" customHeight="1"/>
    <row r="1911" ht="15.75" customHeight="1"/>
    <row r="1912" ht="15.75" customHeight="1"/>
    <row r="1913" ht="15.75" customHeight="1"/>
    <row r="1914" ht="15.75" customHeight="1"/>
    <row r="1915" ht="15.75" customHeight="1"/>
    <row r="1916" ht="15.75" customHeight="1"/>
    <row r="1917" ht="15.75" customHeight="1"/>
    <row r="1918" ht="15.75" customHeight="1"/>
    <row r="1919" ht="15.75" customHeight="1"/>
    <row r="1920" ht="15.75" customHeight="1"/>
    <row r="1921" ht="15.75" customHeight="1"/>
    <row r="1922" ht="15.75" customHeight="1"/>
    <row r="1923" ht="15.75" customHeight="1"/>
    <row r="1924" ht="15.75" customHeight="1"/>
    <row r="1925" ht="15.75" customHeight="1"/>
    <row r="1926" ht="15.75" customHeight="1"/>
    <row r="1927" ht="15.75" customHeight="1"/>
    <row r="1928" ht="15.75" customHeight="1"/>
    <row r="1929" ht="15.75" customHeight="1"/>
    <row r="1930" ht="15.75" customHeight="1"/>
    <row r="1931" ht="15.75" customHeight="1"/>
    <row r="1932" ht="15.75" customHeight="1"/>
    <row r="1933" ht="15.75" customHeight="1"/>
    <row r="1934" ht="15.75" customHeight="1"/>
    <row r="1935" ht="15.75" customHeight="1"/>
    <row r="1936" ht="15.75" customHeight="1"/>
    <row r="1937" ht="15.75" customHeight="1"/>
    <row r="1938" ht="15.75" customHeight="1"/>
    <row r="1939" ht="15.75" customHeight="1"/>
    <row r="1940" ht="15.75" customHeight="1"/>
    <row r="1941" ht="15.75" customHeight="1"/>
    <row r="1942" ht="15.75" customHeight="1"/>
    <row r="1943" ht="15.75" customHeight="1"/>
    <row r="1944" ht="15.75" customHeight="1"/>
    <row r="1945" ht="15.75" customHeight="1"/>
    <row r="1946" ht="15.75" customHeight="1"/>
    <row r="1947" ht="15.75" customHeight="1"/>
    <row r="1948" ht="15.75" customHeight="1"/>
    <row r="1949" ht="15.75" customHeight="1"/>
    <row r="1950" ht="15.75" customHeight="1"/>
    <row r="1951" ht="15.75" customHeight="1"/>
    <row r="1952" ht="15.75" customHeight="1"/>
    <row r="1953" ht="15.75" customHeight="1"/>
    <row r="1954" ht="15.75" customHeight="1"/>
    <row r="1955" ht="15.75" customHeight="1"/>
    <row r="1956" ht="15.75" customHeight="1"/>
    <row r="1957" ht="15.75" customHeight="1"/>
    <row r="1958" ht="15.75" customHeight="1"/>
    <row r="1959" ht="15.75" customHeight="1"/>
    <row r="1960" ht="15.75" customHeight="1"/>
    <row r="1961" ht="15.75" customHeight="1"/>
    <row r="1962" ht="15.75" customHeight="1"/>
    <row r="1963" ht="15.75" customHeight="1"/>
    <row r="1964" ht="15.75" customHeight="1"/>
    <row r="1965" ht="15.75" customHeight="1"/>
    <row r="1966" ht="15.75" customHeight="1"/>
    <row r="1967" ht="15.75" customHeight="1"/>
    <row r="1968" ht="15.75" customHeight="1"/>
    <row r="1969" ht="15.75" customHeight="1"/>
    <row r="1970" ht="15.75" customHeight="1"/>
    <row r="1971" ht="15.75" customHeight="1"/>
    <row r="1972" ht="15.75" customHeight="1"/>
    <row r="1973" ht="15.75" customHeight="1"/>
    <row r="1974" ht="15.75" customHeight="1"/>
    <row r="1975" ht="15.75" customHeight="1"/>
    <row r="1976" ht="15.75" customHeight="1"/>
    <row r="1977" ht="15.75" customHeight="1"/>
    <row r="1978" ht="15.75" customHeight="1"/>
    <row r="1979" ht="15.75" customHeight="1"/>
    <row r="1980" ht="15.75" customHeight="1"/>
    <row r="1981" ht="15.75" customHeight="1"/>
    <row r="1982" ht="15.75" customHeight="1"/>
    <row r="1983" ht="15.75" customHeight="1"/>
    <row r="1984" ht="15.75" customHeight="1"/>
    <row r="1985" ht="15.75" customHeight="1"/>
    <row r="1986" ht="15.75" customHeight="1"/>
    <row r="1987" ht="15.75" customHeight="1"/>
    <row r="1988" ht="15.75" customHeight="1"/>
    <row r="1989" ht="15.75" customHeight="1"/>
    <row r="1990" ht="15.75" customHeight="1"/>
    <row r="1991" ht="15.75" customHeight="1"/>
    <row r="1992" ht="15.75" customHeight="1"/>
    <row r="1993" ht="15.75" customHeight="1"/>
    <row r="1994" ht="15.75" customHeight="1"/>
    <row r="1995" ht="15.75" customHeight="1"/>
    <row r="1996" ht="15.75" customHeight="1"/>
    <row r="1997" ht="15.75" customHeight="1"/>
    <row r="1998" ht="15.75" customHeight="1"/>
    <row r="1999" ht="15.75" customHeight="1"/>
    <row r="2000" ht="15.75" customHeight="1"/>
    <row r="2001" ht="15.75" customHeight="1"/>
    <row r="2002" ht="15.75" customHeight="1"/>
    <row r="2003" ht="15.75" customHeight="1"/>
    <row r="2004" ht="15.75" customHeight="1"/>
    <row r="2005" ht="15.75" customHeight="1"/>
    <row r="2006" ht="15.75" customHeight="1"/>
    <row r="2007" ht="15.75" customHeight="1"/>
    <row r="2008" ht="15.75" customHeight="1"/>
    <row r="2009" ht="15.75" customHeight="1"/>
    <row r="2010" ht="15.75" customHeight="1"/>
    <row r="2011" ht="15.75" customHeight="1"/>
    <row r="2012" ht="15.75" customHeight="1"/>
    <row r="2013" ht="15.75" customHeight="1"/>
    <row r="2014" ht="15.75" customHeight="1"/>
    <row r="2015" ht="15.75" customHeight="1"/>
    <row r="2016" ht="15.75" customHeight="1"/>
    <row r="2017" ht="15.75" customHeight="1"/>
    <row r="2018" ht="15.75" customHeight="1"/>
    <row r="2019" ht="15.75" customHeight="1"/>
    <row r="2020" ht="15.75" customHeight="1"/>
    <row r="2021" ht="15.75" customHeight="1"/>
    <row r="2022" ht="15.75" customHeight="1"/>
    <row r="2023" ht="15.75" customHeight="1"/>
    <row r="2024" ht="15.75" customHeight="1"/>
    <row r="2025" ht="15.75" customHeight="1"/>
    <row r="2026" ht="15.75" customHeight="1"/>
    <row r="2027" ht="15.75" customHeight="1"/>
    <row r="2028" ht="15.75" customHeight="1"/>
    <row r="2029" ht="15.75" customHeight="1"/>
    <row r="2030" ht="15.75" customHeight="1"/>
    <row r="2031" ht="15.75" customHeight="1"/>
    <row r="2032" ht="15.75" customHeight="1"/>
    <row r="2033" ht="15.75" customHeight="1"/>
    <row r="2034" ht="15.75" customHeight="1"/>
    <row r="2035" ht="15.75" customHeight="1"/>
    <row r="2036" ht="15.75" customHeight="1"/>
    <row r="2037" ht="15.75" customHeight="1"/>
    <row r="2038" ht="15.75" customHeight="1"/>
    <row r="2039" ht="15.75" customHeight="1"/>
    <row r="2040" ht="15.75" customHeight="1"/>
    <row r="2041" ht="15.75" customHeight="1"/>
    <row r="2042" ht="15.75" customHeight="1"/>
    <row r="2043" ht="15.75" customHeight="1"/>
    <row r="2044" ht="15.75" customHeight="1"/>
    <row r="2045" ht="15.75" customHeight="1"/>
    <row r="2046" ht="15.75" customHeight="1"/>
    <row r="2047" ht="15.75" customHeight="1"/>
    <row r="2048" ht="15.75" customHeight="1"/>
    <row r="2049" ht="15.75" customHeight="1"/>
    <row r="2050" ht="15.75" customHeight="1"/>
    <row r="2051" ht="15.75" customHeight="1"/>
    <row r="2052" ht="15.75" customHeight="1"/>
    <row r="2053" ht="15.75" customHeight="1"/>
    <row r="2054" ht="15.75" customHeight="1"/>
    <row r="2055" ht="15.75" customHeight="1"/>
    <row r="2056" ht="15.75" customHeight="1"/>
    <row r="2057" ht="15.75" customHeight="1"/>
    <row r="2058" ht="15.75" customHeight="1"/>
    <row r="2059" ht="15.75" customHeight="1"/>
    <row r="2060" ht="15.75" customHeight="1"/>
    <row r="2061" ht="15.75" customHeight="1"/>
    <row r="2062" ht="15.75" customHeight="1"/>
    <row r="2063" ht="15.75" customHeight="1"/>
    <row r="2064" ht="15.75" customHeight="1"/>
    <row r="2065" ht="15.75" customHeight="1"/>
    <row r="2066" ht="15.75" customHeight="1"/>
    <row r="2067" ht="15.75" customHeight="1"/>
    <row r="2068" ht="15.75" customHeight="1"/>
    <row r="2069" ht="15.75" customHeight="1"/>
    <row r="2070" ht="15.75" customHeight="1"/>
    <row r="2071" ht="15.75" customHeight="1"/>
    <row r="2072" ht="15.75" customHeight="1"/>
    <row r="2073" ht="15.75" customHeight="1"/>
    <row r="2074" ht="15.75" customHeight="1"/>
    <row r="2075" ht="15.75" customHeight="1"/>
    <row r="2076" ht="15.75" customHeight="1"/>
    <row r="2077" ht="15.75" customHeight="1"/>
    <row r="2078" ht="15.75" customHeight="1"/>
    <row r="2079" ht="15.75" customHeight="1"/>
    <row r="2080" ht="15.75" customHeight="1"/>
    <row r="2081" ht="15.75" customHeight="1"/>
    <row r="2082" ht="15.75" customHeight="1"/>
    <row r="2083" ht="15.75" customHeight="1"/>
    <row r="2084" ht="15.75" customHeight="1"/>
    <row r="2085" ht="15.75" customHeight="1"/>
    <row r="2086" ht="15.75" customHeight="1"/>
    <row r="2087" ht="15.75" customHeight="1"/>
    <row r="2088" ht="15.75" customHeight="1"/>
    <row r="2089" ht="15.75" customHeight="1"/>
    <row r="2090" ht="15.75" customHeight="1"/>
    <row r="2091" ht="15.75" customHeight="1"/>
    <row r="2092" ht="15.75" customHeight="1"/>
    <row r="2093" ht="15.75" customHeight="1"/>
    <row r="2094" ht="15.75" customHeight="1"/>
    <row r="2095" ht="15.75" customHeight="1"/>
    <row r="2096" ht="15.75" customHeight="1"/>
    <row r="2097" ht="15.75" customHeight="1"/>
    <row r="2098" ht="15.75" customHeight="1"/>
    <row r="2099" ht="15.75" customHeight="1"/>
    <row r="2100" ht="15.75" customHeight="1"/>
    <row r="2101" ht="15.75" customHeight="1"/>
    <row r="2102" ht="15.75" customHeight="1"/>
    <row r="2103" ht="15.75" customHeight="1"/>
    <row r="2104" ht="15.75" customHeight="1"/>
    <row r="2105" ht="15.75" customHeight="1"/>
    <row r="2106" ht="15.75" customHeight="1"/>
    <row r="2107" ht="15.75" customHeight="1"/>
    <row r="2108" ht="15.75" customHeight="1"/>
    <row r="2109" ht="15.75" customHeight="1"/>
    <row r="2110" ht="15.75" customHeight="1"/>
    <row r="2111" ht="15.75" customHeight="1"/>
    <row r="2112" ht="15.75" customHeight="1"/>
    <row r="2113" ht="15.75" customHeight="1"/>
    <row r="2114" ht="15.75" customHeight="1"/>
    <row r="2115" ht="15.75" customHeight="1"/>
    <row r="2116" ht="15.75" customHeight="1"/>
    <row r="2117" ht="15.75" customHeight="1"/>
    <row r="2118" ht="15.75" customHeight="1"/>
    <row r="2119" ht="15.75" customHeight="1"/>
    <row r="2120" ht="15.75" customHeight="1"/>
    <row r="2121" ht="15.75" customHeight="1"/>
    <row r="2122" ht="15.75" customHeight="1"/>
    <row r="2123" ht="15.75" customHeight="1"/>
    <row r="2124" ht="15.75" customHeight="1"/>
    <row r="2125" ht="15.75" customHeight="1"/>
    <row r="2126" ht="15.75" customHeight="1"/>
    <row r="2127" ht="15.75" customHeight="1"/>
    <row r="2128" ht="15.75" customHeight="1"/>
    <row r="2129" ht="15.75" customHeight="1"/>
    <row r="2130" ht="15.75" customHeight="1"/>
    <row r="2131" ht="15.75" customHeight="1"/>
    <row r="2132" ht="15.75" customHeight="1"/>
    <row r="2133" ht="15.75" customHeight="1"/>
    <row r="2134" ht="15.75" customHeight="1"/>
    <row r="2135" ht="15.75" customHeight="1"/>
    <row r="2136" ht="15.75" customHeight="1"/>
    <row r="2137" ht="15.75" customHeight="1"/>
    <row r="2138" ht="15.75" customHeight="1"/>
    <row r="2139" ht="15.75" customHeight="1"/>
    <row r="2140" ht="15.75" customHeight="1"/>
    <row r="2141" ht="15.75" customHeight="1"/>
    <row r="2142" ht="15.75" customHeight="1"/>
    <row r="2143" ht="15.75" customHeight="1"/>
    <row r="2144" ht="15.75" customHeight="1"/>
    <row r="2145" ht="15.75" customHeight="1"/>
    <row r="2146" ht="15.75" customHeight="1"/>
    <row r="2147" ht="15.75" customHeight="1"/>
    <row r="2148" ht="15.75" customHeight="1"/>
    <row r="2149" ht="15.75" customHeight="1"/>
    <row r="2150" ht="15.75" customHeight="1"/>
    <row r="2151" ht="15.75" customHeight="1"/>
    <row r="2152" ht="15.75" customHeight="1"/>
    <row r="2153" ht="15.75" customHeight="1"/>
    <row r="2154" ht="15.75" customHeight="1"/>
    <row r="2155" ht="15.75" customHeight="1"/>
    <row r="2156" ht="15.75" customHeight="1"/>
    <row r="2157" ht="15.75" customHeight="1"/>
    <row r="2158" ht="15.75" customHeight="1"/>
    <row r="2159" ht="15.75" customHeight="1"/>
    <row r="2160" ht="15.75" customHeight="1"/>
    <row r="2161" ht="15.75" customHeight="1"/>
    <row r="2162" ht="15.75" customHeight="1"/>
    <row r="2163" ht="15.75" customHeight="1"/>
    <row r="2164" ht="15.75" customHeight="1"/>
    <row r="2165" ht="15.75" customHeight="1"/>
    <row r="2166" ht="15.75" customHeight="1"/>
    <row r="2167" ht="15.75" customHeight="1"/>
    <row r="2168" ht="15.75" customHeight="1"/>
    <row r="2169" ht="15.75" customHeight="1"/>
    <row r="2170" ht="15.75" customHeight="1"/>
    <row r="2171" ht="15.75" customHeight="1"/>
    <row r="2172" ht="15.75" customHeight="1"/>
    <row r="2173" ht="15.75" customHeight="1"/>
    <row r="2174" ht="15.75" customHeight="1"/>
    <row r="2175" ht="15.75" customHeight="1"/>
    <row r="2176" ht="15.75" customHeight="1"/>
    <row r="2177" ht="15.75" customHeight="1"/>
    <row r="2178" ht="15.75" customHeight="1"/>
    <row r="2179" ht="15.75" customHeight="1"/>
    <row r="2180" ht="15.75" customHeight="1"/>
    <row r="2181" ht="15.75" customHeight="1"/>
    <row r="2182" ht="15.75" customHeight="1"/>
    <row r="2183" ht="15.75" customHeight="1"/>
    <row r="2184" ht="15.75" customHeight="1"/>
    <row r="2185" ht="15.75" customHeight="1"/>
    <row r="2186" ht="15.75" customHeight="1"/>
    <row r="2187" ht="15.75" customHeight="1"/>
    <row r="2188" ht="15.75" customHeight="1"/>
    <row r="2189" ht="15.75" customHeight="1"/>
    <row r="2190" ht="15.75" customHeight="1"/>
    <row r="2191" ht="15.75" customHeight="1"/>
    <row r="2192" ht="15.75" customHeight="1"/>
    <row r="2193" ht="15.75" customHeight="1"/>
    <row r="2194" ht="15.75" customHeight="1"/>
    <row r="2195" ht="15.75" customHeight="1"/>
    <row r="2196" ht="15.75" customHeight="1"/>
    <row r="2197" ht="15.75" customHeight="1"/>
    <row r="2198" ht="15.75" customHeight="1"/>
    <row r="2199" ht="15.75" customHeight="1"/>
    <row r="2200" ht="15.75" customHeight="1"/>
    <row r="2201" ht="15.75" customHeight="1"/>
    <row r="2202" ht="15.75" customHeight="1"/>
    <row r="2203" ht="15.75" customHeight="1"/>
    <row r="2204" ht="15.75" customHeight="1"/>
    <row r="2205" ht="15.75" customHeight="1"/>
    <row r="2206" ht="15.75" customHeight="1"/>
    <row r="2207" ht="15.75" customHeight="1"/>
    <row r="2208" ht="15.75" customHeight="1"/>
    <row r="2209" ht="15.75" customHeight="1"/>
    <row r="2210" ht="15.75" customHeight="1"/>
    <row r="2211" ht="15.75" customHeight="1"/>
    <row r="2212" ht="15.75" customHeight="1"/>
    <row r="2213" ht="15.75" customHeight="1"/>
    <row r="2214" ht="15.75" customHeight="1"/>
    <row r="2215" ht="15.75" customHeight="1"/>
    <row r="2216" ht="15.75" customHeight="1"/>
    <row r="2217" ht="15.75" customHeight="1"/>
    <row r="2218" ht="15.75" customHeight="1"/>
    <row r="2219" ht="15.75" customHeight="1"/>
    <row r="2220" ht="15.75" customHeight="1"/>
    <row r="2221" ht="15.75" customHeight="1"/>
    <row r="2222" ht="15.75" customHeight="1"/>
    <row r="2223" ht="15.75" customHeight="1"/>
    <row r="2224" ht="15.75" customHeight="1"/>
    <row r="2225" ht="15.75" customHeight="1"/>
    <row r="2226" ht="15.75" customHeight="1"/>
    <row r="2227" ht="15.75" customHeight="1"/>
    <row r="2228" ht="15.75" customHeight="1"/>
    <row r="2229" ht="15.75" customHeight="1"/>
    <row r="2230" ht="15.75" customHeight="1"/>
    <row r="2231" ht="15.75" customHeight="1"/>
    <row r="2232" ht="15.75" customHeight="1"/>
    <row r="2233" ht="15.75" customHeight="1"/>
    <row r="2234" ht="15.75" customHeight="1"/>
    <row r="2235" ht="15.75" customHeight="1"/>
    <row r="2236" ht="15.75" customHeight="1"/>
    <row r="2237" ht="15.75" customHeight="1"/>
    <row r="2238" ht="15.75" customHeight="1"/>
    <row r="2239" ht="15.75" customHeight="1"/>
    <row r="2240" ht="15.75" customHeight="1"/>
    <row r="2241" ht="15.75" customHeight="1"/>
    <row r="2242" ht="15.75" customHeight="1"/>
    <row r="2243" ht="15.75" customHeight="1"/>
    <row r="2244" ht="15.75" customHeight="1"/>
    <row r="2245" ht="15.75" customHeight="1"/>
    <row r="2246" ht="15.75" customHeight="1"/>
    <row r="2247" ht="15.75" customHeight="1"/>
    <row r="2248" ht="15.75" customHeight="1"/>
    <row r="2249" ht="15.75" customHeight="1"/>
    <row r="2250" ht="15.75" customHeight="1"/>
    <row r="2251" ht="15.75" customHeight="1"/>
    <row r="2252" ht="15.75" customHeight="1"/>
    <row r="2253" ht="15.75" customHeight="1"/>
    <row r="2254" ht="15.75" customHeight="1"/>
    <row r="2255" ht="15.75" customHeight="1"/>
    <row r="2256" ht="15.75" customHeight="1"/>
    <row r="2257" ht="15.75" customHeight="1"/>
    <row r="2258" ht="15.75" customHeight="1"/>
    <row r="2259" ht="15.75" customHeight="1"/>
    <row r="2260" ht="15.75" customHeight="1"/>
    <row r="2261" ht="15.75" customHeight="1"/>
    <row r="2262" ht="15.75" customHeight="1"/>
    <row r="2263" ht="15.75" customHeight="1"/>
    <row r="2264" ht="15.75" customHeight="1"/>
    <row r="2265" ht="15.75" customHeight="1"/>
    <row r="2266" ht="15.75" customHeight="1"/>
    <row r="2267" ht="15.75" customHeight="1"/>
    <row r="2268" ht="15.75" customHeight="1"/>
    <row r="2269" ht="15.75" customHeight="1"/>
    <row r="2270" ht="15.75" customHeight="1"/>
    <row r="2271" ht="15.75" customHeight="1"/>
    <row r="2272" ht="15.75" customHeight="1"/>
    <row r="2273" ht="15.75" customHeight="1"/>
    <row r="2274" ht="15.75" customHeight="1"/>
    <row r="2275" ht="15.75" customHeight="1"/>
    <row r="2276" ht="15.75" customHeight="1"/>
    <row r="2277" ht="15.75" customHeight="1"/>
    <row r="2278" ht="15.75" customHeight="1"/>
    <row r="2279" ht="15.75" customHeight="1"/>
    <row r="2280" ht="15.75" customHeight="1"/>
    <row r="2281" ht="15.75" customHeight="1"/>
    <row r="2282" ht="15.75" customHeight="1"/>
    <row r="2283" ht="15.75" customHeight="1"/>
    <row r="2284" ht="15.75" customHeight="1"/>
    <row r="2285" ht="15.75" customHeight="1"/>
    <row r="2286" ht="15.75" customHeight="1"/>
    <row r="2287" ht="15.75" customHeight="1"/>
    <row r="2288" ht="15.75" customHeight="1"/>
    <row r="2289" ht="15.75" customHeight="1"/>
    <row r="2290" ht="15.75" customHeight="1"/>
    <row r="2291" ht="15.75" customHeight="1"/>
    <row r="2292" ht="15.75" customHeight="1"/>
    <row r="2293" ht="15.75" customHeight="1"/>
    <row r="2294" ht="15.75" customHeight="1"/>
    <row r="2295" ht="15.75" customHeight="1"/>
    <row r="2296" ht="15.75" customHeight="1"/>
    <row r="2297" ht="15.75" customHeight="1"/>
    <row r="2298" ht="15.75" customHeight="1"/>
    <row r="2299" ht="15.75" customHeight="1"/>
    <row r="2300" ht="15.75" customHeight="1"/>
    <row r="2301" ht="15.75" customHeight="1"/>
    <row r="2302" ht="15.75" customHeight="1"/>
    <row r="2303" ht="15.75" customHeight="1"/>
    <row r="2304" ht="15.75" customHeight="1"/>
    <row r="2305" ht="15.75" customHeight="1"/>
    <row r="2306" ht="15.75" customHeight="1"/>
    <row r="2307" ht="15.75" customHeight="1"/>
    <row r="2308" ht="15.75" customHeight="1"/>
    <row r="2309" ht="15.75" customHeight="1"/>
    <row r="2310" ht="15.75" customHeight="1"/>
    <row r="2311" ht="15.75" customHeight="1"/>
    <row r="2312" ht="15.75" customHeight="1"/>
    <row r="2313" ht="15.75" customHeight="1"/>
    <row r="2314" ht="15.75" customHeight="1"/>
    <row r="2315" ht="15.75" customHeight="1"/>
    <row r="2316" ht="15.75" customHeight="1"/>
    <row r="2317" ht="15.75" customHeight="1"/>
    <row r="2318" ht="15.75" customHeight="1"/>
    <row r="2319" ht="15.75" customHeight="1"/>
    <row r="2320" ht="15.75" customHeight="1"/>
    <row r="2321" ht="15.75" customHeight="1"/>
    <row r="2322" ht="15.75" customHeight="1"/>
    <row r="2323" ht="15.75" customHeight="1"/>
    <row r="2324" ht="15.75" customHeight="1"/>
    <row r="2325" ht="15.75" customHeight="1"/>
    <row r="2326" ht="15.75" customHeight="1"/>
    <row r="2327" ht="15.75" customHeight="1"/>
    <row r="2328" ht="15.75" customHeight="1"/>
    <row r="2329" ht="15.75" customHeight="1"/>
    <row r="2330" ht="15.75" customHeight="1"/>
    <row r="2331" ht="15.75" customHeight="1"/>
    <row r="2332" ht="15.75" customHeight="1"/>
    <row r="2333" ht="15.75" customHeight="1"/>
    <row r="2334" ht="15.75" customHeight="1"/>
    <row r="2335" ht="15.75" customHeight="1"/>
    <row r="2336" ht="15.75" customHeight="1"/>
    <row r="2337" ht="15.75" customHeight="1"/>
    <row r="2338" ht="15.75" customHeight="1"/>
    <row r="2339" ht="15.75" customHeight="1"/>
    <row r="2340" ht="15.75" customHeight="1"/>
    <row r="2341" ht="15.75" customHeight="1"/>
    <row r="2342" ht="15.75" customHeight="1"/>
    <row r="2343" ht="15.75" customHeight="1"/>
    <row r="2344" ht="15.75" customHeight="1"/>
    <row r="2345" ht="15.75" customHeight="1"/>
    <row r="2346" ht="15.75" customHeight="1"/>
    <row r="2347" ht="15.75" customHeight="1"/>
    <row r="2348" ht="15.75" customHeight="1"/>
    <row r="2349" ht="15.75" customHeight="1"/>
    <row r="2350" ht="15.75" customHeight="1"/>
    <row r="2351" ht="15.75" customHeight="1"/>
    <row r="2352" ht="15.75" customHeight="1"/>
    <row r="2353" ht="15.75" customHeight="1"/>
    <row r="2354" ht="15.75" customHeight="1"/>
    <row r="2355" ht="15.75" customHeight="1"/>
    <row r="2356" ht="15.75" customHeight="1"/>
    <row r="2357" ht="15.75" customHeight="1"/>
    <row r="2358" ht="15.75" customHeight="1"/>
    <row r="2359" ht="15.75" customHeight="1"/>
    <row r="2360" ht="15.75" customHeight="1"/>
    <row r="2361" ht="15.75" customHeight="1"/>
    <row r="2362" ht="15.75" customHeight="1"/>
    <row r="2363" ht="15.75" customHeight="1"/>
    <row r="2364" ht="15.75" customHeight="1"/>
    <row r="2365" ht="15.75" customHeight="1"/>
    <row r="2366" ht="15.75" customHeight="1"/>
    <row r="2367" ht="15.75" customHeight="1"/>
    <row r="2368" ht="15.75" customHeight="1"/>
    <row r="2369" ht="15.75" customHeight="1"/>
    <row r="2370" ht="15.75" customHeight="1"/>
    <row r="2371" ht="15.75" customHeight="1"/>
    <row r="2372" ht="15.75" customHeight="1"/>
    <row r="2373" ht="15.75" customHeight="1"/>
    <row r="2374" ht="15.75" customHeight="1"/>
    <row r="2375" ht="15.75" customHeight="1"/>
    <row r="2376" ht="15.75" customHeight="1"/>
    <row r="2377" ht="15.75" customHeight="1"/>
    <row r="2378" ht="15.75" customHeight="1"/>
    <row r="2379" ht="15.75" customHeight="1"/>
    <row r="2380" ht="15.75" customHeight="1"/>
    <row r="2381" ht="15.75" customHeight="1"/>
    <row r="2382" ht="15.75" customHeight="1"/>
    <row r="2383" ht="15.75" customHeight="1"/>
    <row r="2384" ht="15.75" customHeight="1"/>
    <row r="2385" ht="15.75" customHeight="1"/>
    <row r="2386" ht="15.75" customHeight="1"/>
    <row r="2387" ht="15.75" customHeight="1"/>
    <row r="2388" ht="15.75" customHeight="1"/>
    <row r="2389" ht="15.75" customHeight="1"/>
    <row r="2390" ht="15.75" customHeight="1"/>
    <row r="2391" ht="15.75" customHeight="1"/>
    <row r="2392" ht="15.75" customHeight="1"/>
    <row r="2393" ht="15.75" customHeight="1"/>
    <row r="2394" ht="15.75" customHeight="1"/>
    <row r="2395" ht="15.75" customHeight="1"/>
    <row r="2396" ht="15.75" customHeight="1"/>
    <row r="2397" ht="15.75" customHeight="1"/>
    <row r="2398" ht="15.75" customHeight="1"/>
    <row r="2399" ht="15.75" customHeight="1"/>
    <row r="2400" ht="15.75" customHeight="1"/>
    <row r="2401" ht="15.75" customHeight="1"/>
    <row r="2402" ht="15.75" customHeight="1"/>
    <row r="2403" ht="15.75" customHeight="1"/>
    <row r="2404" ht="15.75" customHeight="1"/>
    <row r="2405" ht="15.75" customHeight="1"/>
    <row r="2406" ht="15.75" customHeight="1"/>
    <row r="2407" ht="15.75" customHeight="1"/>
    <row r="2408" ht="15.75" customHeight="1"/>
    <row r="2409" ht="15.75" customHeight="1"/>
    <row r="2410" ht="15.75" customHeight="1"/>
    <row r="2411" ht="15.75" customHeight="1"/>
    <row r="2412" ht="15.75" customHeight="1"/>
    <row r="2413" ht="15.75" customHeight="1"/>
    <row r="2414" ht="15.75" customHeight="1"/>
    <row r="2415" ht="15.75" customHeight="1"/>
    <row r="2416" ht="15.75" customHeight="1"/>
    <row r="2417" ht="15.75" customHeight="1"/>
    <row r="2418" ht="15.75" customHeight="1"/>
    <row r="2419" ht="15.75" customHeight="1"/>
    <row r="2420" ht="15.75" customHeight="1"/>
    <row r="2421" ht="15.75" customHeight="1"/>
    <row r="2422" ht="15.75" customHeight="1"/>
    <row r="2423" ht="15.75" customHeight="1"/>
    <row r="2424" ht="15.75" customHeight="1"/>
    <row r="2425" ht="15.75" customHeight="1"/>
    <row r="2426" ht="15.75" customHeight="1"/>
    <row r="2427" ht="15.75" customHeight="1"/>
    <row r="2428" ht="15.75" customHeight="1"/>
    <row r="2429" ht="15.75" customHeight="1"/>
    <row r="2430" ht="15.75" customHeight="1"/>
    <row r="2431" ht="15.75" customHeight="1"/>
    <row r="2432" ht="15.75" customHeight="1"/>
    <row r="2433" ht="15.75" customHeight="1"/>
    <row r="2434" ht="15.75" customHeight="1"/>
    <row r="2435" ht="15.75" customHeight="1"/>
    <row r="2436" ht="15.75" customHeight="1"/>
    <row r="2437" ht="15.75" customHeight="1"/>
    <row r="2438" ht="15.75" customHeight="1"/>
    <row r="2439" ht="15.75" customHeight="1"/>
    <row r="2440" ht="15.75" customHeight="1"/>
    <row r="2441" ht="15.75" customHeight="1"/>
    <row r="2442" ht="15.75" customHeight="1"/>
    <row r="2443" ht="15.75" customHeight="1"/>
    <row r="2444" ht="15.75" customHeight="1"/>
    <row r="2445" ht="15.75" customHeight="1"/>
    <row r="2446" ht="15.75" customHeight="1"/>
    <row r="2447" ht="15.75" customHeight="1"/>
    <row r="2448" ht="15.75" customHeight="1"/>
    <row r="2449" ht="15.75" customHeight="1"/>
    <row r="2450" ht="15.75" customHeight="1"/>
    <row r="2451" ht="15.75" customHeight="1"/>
    <row r="2452" ht="15.75" customHeight="1"/>
    <row r="2453" ht="15.75" customHeight="1"/>
    <row r="2454" ht="15.75" customHeight="1"/>
    <row r="2455" ht="15.75" customHeight="1"/>
    <row r="2456" ht="15.75" customHeight="1"/>
    <row r="2457" ht="15.75" customHeight="1"/>
    <row r="2458" ht="15.75" customHeight="1"/>
    <row r="2459" ht="15.75" customHeight="1"/>
    <row r="2460" ht="15.75" customHeight="1"/>
    <row r="2461" ht="15.75" customHeight="1"/>
    <row r="2462" ht="15.75" customHeight="1"/>
    <row r="2463" ht="15.75" customHeight="1"/>
    <row r="2464" ht="15.75" customHeight="1"/>
    <row r="2465" ht="15.75" customHeight="1"/>
    <row r="2466" ht="15.75" customHeight="1"/>
    <row r="2467" ht="15.75" customHeight="1"/>
    <row r="2468" ht="15.75" customHeight="1"/>
    <row r="2469" ht="15.75" customHeight="1"/>
    <row r="2470" ht="15.75" customHeight="1"/>
    <row r="2471" ht="15.75" customHeight="1"/>
    <row r="2472" ht="15.75" customHeight="1"/>
    <row r="2473" ht="15.75" customHeight="1"/>
    <row r="2474" ht="15.75" customHeight="1"/>
    <row r="2475" ht="15.75" customHeight="1"/>
    <row r="2476" ht="15.75" customHeight="1"/>
    <row r="2477" ht="15.75" customHeight="1"/>
    <row r="2478" ht="15.75" customHeight="1"/>
    <row r="2479" ht="15.75" customHeight="1"/>
    <row r="2480" ht="15.75" customHeight="1"/>
    <row r="2481" ht="15.75" customHeight="1"/>
    <row r="2482" ht="15.75" customHeight="1"/>
    <row r="2483" ht="15.75" customHeight="1"/>
    <row r="2484" ht="15.75" customHeight="1"/>
    <row r="2485" ht="15.75" customHeight="1"/>
    <row r="2486" ht="15.75" customHeight="1"/>
    <row r="2487" ht="15.75" customHeight="1"/>
    <row r="2488" ht="15.75" customHeight="1"/>
    <row r="2489" ht="15.75" customHeight="1"/>
    <row r="2490" ht="15.75" customHeight="1"/>
    <row r="2491" ht="15.75" customHeight="1"/>
    <row r="2492" ht="15.75" customHeight="1"/>
    <row r="2493" ht="15.75" customHeight="1"/>
    <row r="2494" ht="15.75" customHeight="1"/>
    <row r="2495" ht="15.75" customHeight="1"/>
    <row r="2496" ht="15.75" customHeight="1"/>
    <row r="2497" ht="15.75" customHeight="1"/>
    <row r="2498" ht="15.75" customHeight="1"/>
    <row r="2499" ht="15.75" customHeight="1"/>
    <row r="2500" ht="15.75" customHeight="1"/>
    <row r="2501" ht="15.75" customHeight="1"/>
    <row r="2502" ht="15.75" customHeight="1"/>
    <row r="2503" ht="15.75" customHeight="1"/>
    <row r="2504" ht="15.75" customHeight="1"/>
    <row r="2505" ht="15.75" customHeight="1"/>
    <row r="2506" ht="15.75" customHeight="1"/>
    <row r="2507" ht="15.75" customHeight="1"/>
    <row r="2508" ht="15.75" customHeight="1"/>
    <row r="2509" ht="15.75" customHeight="1"/>
    <row r="2510" ht="15.75" customHeight="1"/>
    <row r="2511" ht="15.75" customHeight="1"/>
    <row r="2512" ht="15.75" customHeight="1"/>
    <row r="2513" ht="15.75" customHeight="1"/>
    <row r="2514" ht="15.75" customHeight="1"/>
    <row r="2515" ht="15.75" customHeight="1"/>
    <row r="2516" ht="15.75" customHeight="1"/>
    <row r="2517" ht="15.75" customHeight="1"/>
    <row r="2518" ht="15.75" customHeight="1"/>
    <row r="2519" ht="15.75" customHeight="1"/>
    <row r="2520" ht="15.75" customHeight="1"/>
    <row r="2521" ht="15.75" customHeight="1"/>
    <row r="2522" ht="15.75" customHeight="1"/>
    <row r="2523" ht="15.75" customHeight="1"/>
    <row r="2524" ht="15.75" customHeight="1"/>
    <row r="2525" ht="15.75" customHeight="1"/>
    <row r="2526" ht="15.75" customHeight="1"/>
    <row r="2527" ht="15.75" customHeight="1"/>
    <row r="2528" ht="15.75" customHeight="1"/>
    <row r="2529" ht="15.75" customHeight="1"/>
    <row r="2530" ht="15.75" customHeight="1"/>
    <row r="2531" ht="15.75" customHeight="1"/>
    <row r="2532" ht="15.75" customHeight="1"/>
    <row r="2533" ht="15.75" customHeight="1"/>
    <row r="2534" ht="15.75" customHeight="1"/>
    <row r="2535" ht="15.75" customHeight="1"/>
    <row r="2536" ht="15.75" customHeight="1"/>
    <row r="2537" ht="15.75" customHeight="1"/>
    <row r="2538" ht="15.75" customHeight="1"/>
    <row r="2539" ht="15.75" customHeight="1"/>
    <row r="2540" ht="15.75" customHeight="1"/>
    <row r="2541" ht="15.75" customHeight="1"/>
    <row r="2542" ht="15.75" customHeight="1"/>
    <row r="2543" ht="15.75" customHeight="1"/>
    <row r="2544" ht="15.75" customHeight="1"/>
    <row r="2545" ht="15.75" customHeight="1"/>
    <row r="2546" ht="15.75" customHeight="1"/>
    <row r="2547" ht="15.75" customHeight="1"/>
    <row r="2548" ht="15.75" customHeight="1"/>
    <row r="2549" ht="15.75" customHeight="1"/>
    <row r="2550" ht="15.75" customHeight="1"/>
    <row r="2551" ht="15.75" customHeight="1"/>
    <row r="2552" ht="15.75" customHeight="1"/>
    <row r="2553" ht="15.75" customHeight="1"/>
    <row r="2554" ht="15.75" customHeight="1"/>
    <row r="2555" ht="15.75" customHeight="1"/>
    <row r="2556" ht="15.75" customHeight="1"/>
    <row r="2557" ht="15.75" customHeight="1"/>
    <row r="2558" ht="15.75" customHeight="1"/>
    <row r="2559" ht="15.75" customHeight="1"/>
    <row r="2560" ht="15.75" customHeight="1"/>
    <row r="2561" ht="15.75" customHeight="1"/>
    <row r="2562" ht="15.75" customHeight="1"/>
    <row r="2563" ht="15.75" customHeight="1"/>
    <row r="2564" ht="15.75" customHeight="1"/>
    <row r="2565" ht="15.75" customHeight="1"/>
    <row r="2566" ht="15.75" customHeight="1"/>
    <row r="2567" ht="15.75" customHeight="1"/>
    <row r="2568" ht="15.75" customHeight="1"/>
    <row r="2569" ht="15.75" customHeight="1"/>
    <row r="2570" ht="15.75" customHeight="1"/>
    <row r="2571" ht="15.75" customHeight="1"/>
    <row r="2572" ht="15.75" customHeight="1"/>
    <row r="2573" ht="15.75" customHeight="1"/>
    <row r="2574" ht="15.75" customHeight="1"/>
    <row r="2575" ht="15.75" customHeight="1"/>
    <row r="2576" ht="15.75" customHeight="1"/>
    <row r="2577" ht="15.75" customHeight="1"/>
    <row r="2578" ht="15.75" customHeight="1"/>
    <row r="2579" ht="15.75" customHeight="1"/>
    <row r="2580" ht="15.75" customHeight="1"/>
    <row r="2581" ht="15.75" customHeight="1"/>
    <row r="2582" ht="15.75" customHeight="1"/>
    <row r="2583" ht="15.75" customHeight="1"/>
    <row r="2584" ht="15.75" customHeight="1"/>
    <row r="2585" ht="15.75" customHeight="1"/>
    <row r="2586" ht="15.75" customHeight="1"/>
    <row r="2587" ht="15.75" customHeight="1"/>
    <row r="2588" ht="15.75" customHeight="1"/>
    <row r="2589" ht="15.75" customHeight="1"/>
    <row r="2590" ht="15.75" customHeight="1"/>
    <row r="2591" ht="15.75" customHeight="1"/>
    <row r="2592" ht="15.75" customHeight="1"/>
    <row r="2593" ht="15.75" customHeight="1"/>
    <row r="2594" ht="15.75" customHeight="1"/>
    <row r="2595" ht="15.75" customHeight="1"/>
    <row r="2596" ht="15.75" customHeight="1"/>
    <row r="2597" ht="15.75" customHeight="1"/>
    <row r="2598" ht="15.75" customHeight="1"/>
    <row r="2599" ht="15.75" customHeight="1"/>
    <row r="2600" ht="15.75" customHeight="1"/>
    <row r="2601" ht="15.75" customHeight="1"/>
    <row r="2602" ht="15.75" customHeight="1"/>
    <row r="2603" ht="15.75" customHeight="1"/>
    <row r="2604" ht="15.75" customHeight="1"/>
    <row r="2605" ht="15.75" customHeight="1"/>
    <row r="2606" ht="15.75" customHeight="1"/>
    <row r="2607" ht="15.75" customHeight="1"/>
    <row r="2608" ht="15.75" customHeight="1"/>
    <row r="2609" ht="15.75" customHeight="1"/>
    <row r="2610" ht="15.75" customHeight="1"/>
    <row r="2611" ht="15.75" customHeight="1"/>
    <row r="2612" ht="15.75" customHeight="1"/>
    <row r="2613" ht="15.75" customHeight="1"/>
    <row r="2614" ht="15.75" customHeight="1"/>
    <row r="2615" ht="15.75" customHeight="1"/>
    <row r="2616" ht="15.75" customHeight="1"/>
    <row r="2617" ht="15.75" customHeight="1"/>
    <row r="2618" ht="15.75" customHeight="1"/>
    <row r="2619" ht="15.75" customHeight="1"/>
    <row r="2620" ht="15.75" customHeight="1"/>
    <row r="2621" ht="15.75" customHeight="1"/>
    <row r="2622" ht="15.75" customHeight="1"/>
    <row r="2623" ht="15.75" customHeight="1"/>
    <row r="2624" ht="15.75" customHeight="1"/>
    <row r="2625" ht="15.75" customHeight="1"/>
    <row r="2626" ht="15.75" customHeight="1"/>
    <row r="2627" ht="15.75" customHeight="1"/>
    <row r="2628" ht="15.75" customHeight="1"/>
    <row r="2629" ht="15.75" customHeight="1"/>
    <row r="2630" ht="15.75" customHeight="1"/>
    <row r="2631" ht="15.75" customHeight="1"/>
    <row r="2632" ht="15.75" customHeight="1"/>
    <row r="2633" ht="15.75" customHeight="1"/>
    <row r="2634" ht="15.75" customHeight="1"/>
    <row r="2635" ht="15.75" customHeight="1"/>
    <row r="2636" ht="15.75" customHeight="1"/>
    <row r="2637" ht="15.75" customHeight="1"/>
    <row r="2638" ht="15.75" customHeight="1"/>
    <row r="2639" ht="15.75" customHeight="1"/>
    <row r="2640" ht="15.75" customHeight="1"/>
    <row r="2641" ht="15.75" customHeight="1"/>
    <row r="2642" ht="15.75" customHeight="1"/>
    <row r="2643" ht="15.75" customHeight="1"/>
    <row r="2644" ht="15.75" customHeight="1"/>
    <row r="2645" ht="15.75" customHeight="1"/>
    <row r="2646" ht="15.75" customHeight="1"/>
    <row r="2647" ht="15.75" customHeight="1"/>
    <row r="2648" ht="15.75" customHeight="1"/>
    <row r="2649" ht="15.75" customHeight="1"/>
    <row r="2650" ht="15.75" customHeight="1"/>
    <row r="2651" ht="15.75" customHeight="1"/>
    <row r="2652" ht="15.75" customHeight="1"/>
    <row r="2653" ht="15.75" customHeight="1"/>
    <row r="2654" ht="15.75" customHeight="1"/>
    <row r="2655" ht="15.75" customHeight="1"/>
    <row r="2656" ht="15.75" customHeight="1"/>
    <row r="2657" ht="15.75" customHeight="1"/>
    <row r="2658" ht="15.75" customHeight="1"/>
    <row r="2659" ht="15.75" customHeight="1"/>
    <row r="2660" ht="15.75" customHeight="1"/>
    <row r="2661" ht="15.75" customHeight="1"/>
    <row r="2662" ht="15.75" customHeight="1"/>
    <row r="2663" ht="15.75" customHeight="1"/>
    <row r="2664" ht="15.75" customHeight="1"/>
    <row r="2665" ht="15.75" customHeight="1"/>
    <row r="2666" ht="15.75" customHeight="1"/>
    <row r="2667" ht="15.75" customHeight="1"/>
    <row r="2668" ht="15.75" customHeight="1"/>
    <row r="2669" ht="15.75" customHeight="1"/>
    <row r="2670" ht="15.75" customHeight="1"/>
    <row r="2671" ht="15.75" customHeight="1"/>
    <row r="2672" ht="15.75" customHeight="1"/>
    <row r="2673" ht="15.75" customHeight="1"/>
    <row r="2674" ht="15.75" customHeight="1"/>
    <row r="2675" ht="15.75" customHeight="1"/>
    <row r="2676" ht="15.75" customHeight="1"/>
    <row r="2677" ht="15.75" customHeight="1"/>
    <row r="2678" ht="15.75" customHeight="1"/>
    <row r="2679" ht="15.75" customHeight="1"/>
    <row r="2680" ht="15.75" customHeight="1"/>
    <row r="2681" ht="15.75" customHeight="1"/>
    <row r="2682" ht="15.75" customHeight="1"/>
    <row r="2683" ht="15.75" customHeight="1"/>
    <row r="2684" ht="15.75" customHeight="1"/>
    <row r="2685" ht="15.75" customHeight="1"/>
    <row r="2686" ht="15.75" customHeight="1"/>
    <row r="2687" ht="15.75" customHeight="1"/>
    <row r="2688" ht="15.75" customHeight="1"/>
    <row r="2689" ht="15.75" customHeight="1"/>
    <row r="2690" ht="15.75" customHeight="1"/>
    <row r="2691" ht="15.75" customHeight="1"/>
    <row r="2692" ht="15.75" customHeight="1"/>
    <row r="2693" ht="15.75" customHeight="1"/>
    <row r="2694" ht="15.75" customHeight="1"/>
    <row r="2695" ht="15.75" customHeight="1"/>
    <row r="2696" ht="15.75" customHeight="1"/>
    <row r="2697" ht="15.75" customHeight="1"/>
    <row r="2698" ht="15.75" customHeight="1"/>
    <row r="2699" ht="15.75" customHeight="1"/>
    <row r="2700" ht="15.75" customHeight="1"/>
    <row r="2701" ht="15.75" customHeight="1"/>
    <row r="2702" ht="15.75" customHeight="1"/>
    <row r="2703" ht="15.75" customHeight="1"/>
    <row r="2704" ht="15.75" customHeight="1"/>
    <row r="2705" ht="15.75" customHeight="1"/>
    <row r="2706" ht="15.75" customHeight="1"/>
    <row r="2707" ht="15.75" customHeight="1"/>
    <row r="2708" ht="15.75" customHeight="1"/>
    <row r="2709" ht="15.75" customHeight="1"/>
    <row r="2710" ht="15.75" customHeight="1"/>
    <row r="2711" ht="15.75" customHeight="1"/>
    <row r="2712" ht="15.75" customHeight="1"/>
    <row r="2713" ht="15.75" customHeight="1"/>
    <row r="2714" ht="15.75" customHeight="1"/>
    <row r="2715" ht="15.75" customHeight="1"/>
    <row r="2716" ht="15.75" customHeight="1"/>
    <row r="2717" ht="15.75" customHeight="1"/>
    <row r="2718" ht="15.75" customHeight="1"/>
    <row r="2719" ht="15.75" customHeight="1"/>
    <row r="2720" ht="15.75" customHeight="1"/>
    <row r="2721" ht="15.75" customHeight="1"/>
    <row r="2722" ht="15.75" customHeight="1"/>
    <row r="2723" ht="15.75" customHeight="1"/>
    <row r="2724" ht="15.75" customHeight="1"/>
    <row r="2725" ht="15.75" customHeight="1"/>
    <row r="2726" ht="15.75" customHeight="1"/>
    <row r="2727" ht="15.75" customHeight="1"/>
    <row r="2728" ht="15.75" customHeight="1"/>
    <row r="2729" ht="15.75" customHeight="1"/>
    <row r="2730" ht="15.75" customHeight="1"/>
    <row r="2731" ht="15.75" customHeight="1"/>
    <row r="2732" ht="15.75" customHeight="1"/>
    <row r="2733" ht="15.75" customHeight="1"/>
    <row r="2734" ht="15.75" customHeight="1"/>
    <row r="2735" ht="15.75" customHeight="1"/>
    <row r="2736" ht="15.75" customHeight="1"/>
    <row r="2737" ht="15.75" customHeight="1"/>
    <row r="2738" ht="15.75" customHeight="1"/>
    <row r="2739" ht="15.75" customHeight="1"/>
    <row r="2740" ht="15.75" customHeight="1"/>
    <row r="2741" ht="15.75" customHeight="1"/>
    <row r="2742" ht="15.75" customHeight="1"/>
    <row r="2743" ht="15.75" customHeight="1"/>
    <row r="2744" ht="15.75" customHeight="1"/>
    <row r="2745" ht="15.75" customHeight="1"/>
    <row r="2746" ht="15.75" customHeight="1"/>
    <row r="2747" ht="15.75" customHeight="1"/>
    <row r="2748" ht="15.75" customHeight="1"/>
    <row r="2749" ht="15.75" customHeight="1"/>
    <row r="2750" ht="15.75" customHeight="1"/>
    <row r="2751" ht="15.75" customHeight="1"/>
    <row r="2752" ht="15.75" customHeight="1"/>
    <row r="2753" ht="15.75" customHeight="1"/>
    <row r="2754" ht="15.75" customHeight="1"/>
    <row r="2755" ht="15.75" customHeight="1"/>
    <row r="2756" ht="15.75" customHeight="1"/>
    <row r="2757" ht="15.75" customHeight="1"/>
    <row r="2758" ht="15.75" customHeight="1"/>
    <row r="2759" ht="15.75" customHeight="1"/>
    <row r="2760" ht="15.75" customHeight="1"/>
    <row r="2761" ht="15.75" customHeight="1"/>
    <row r="2762" ht="15.75" customHeight="1"/>
    <row r="2763" ht="15.75" customHeight="1"/>
    <row r="2764" ht="15.75" customHeight="1"/>
    <row r="2765" ht="15.75" customHeight="1"/>
    <row r="2766" ht="15.75" customHeight="1"/>
    <row r="2767" ht="15.75" customHeight="1"/>
    <row r="2768" ht="15.75" customHeight="1"/>
    <row r="2769" ht="15.75" customHeight="1"/>
    <row r="2770" ht="15.75" customHeight="1"/>
    <row r="2771" ht="15.75" customHeight="1"/>
    <row r="2772" ht="15.75" customHeight="1"/>
    <row r="2773" ht="15.75" customHeight="1"/>
    <row r="2774" ht="15.75" customHeight="1"/>
    <row r="2775" ht="15.75" customHeight="1"/>
    <row r="2776" ht="15.75" customHeight="1"/>
    <row r="2777" ht="15.75" customHeight="1"/>
    <row r="2778" ht="15.75" customHeight="1"/>
    <row r="2779" ht="15.75" customHeight="1"/>
    <row r="2780" ht="15.75" customHeight="1"/>
    <row r="2781" ht="15.75" customHeight="1"/>
    <row r="2782" ht="15.75" customHeight="1"/>
    <row r="2783" ht="15.75" customHeight="1"/>
    <row r="2784" ht="15.75" customHeight="1"/>
    <row r="2785" ht="15.75" customHeight="1"/>
    <row r="2786" ht="15.75" customHeight="1"/>
    <row r="2787" ht="15.75" customHeight="1"/>
    <row r="2788" ht="15.75" customHeight="1"/>
    <row r="2789" ht="15.75" customHeight="1"/>
    <row r="2790" ht="15.75" customHeight="1"/>
    <row r="2791" ht="15.75" customHeight="1"/>
    <row r="2792" ht="15.75" customHeight="1"/>
    <row r="2793" ht="15.75" customHeight="1"/>
    <row r="2794" ht="15.75" customHeight="1"/>
    <row r="2795" ht="15.75" customHeight="1"/>
    <row r="2796" ht="15.75" customHeight="1"/>
    <row r="2797" ht="15.75" customHeight="1"/>
    <row r="2798" ht="15.75" customHeight="1"/>
    <row r="2799" ht="15.75" customHeight="1"/>
    <row r="2800" ht="15.75" customHeight="1"/>
    <row r="2801" ht="15.75" customHeight="1"/>
    <row r="2802" ht="15.75" customHeight="1"/>
    <row r="2803" ht="15.75" customHeight="1"/>
    <row r="2804" ht="15.75" customHeight="1"/>
    <row r="2805" ht="15.75" customHeight="1"/>
    <row r="2806" ht="15.75" customHeight="1"/>
    <row r="2807" ht="15.75" customHeight="1"/>
    <row r="2808" ht="15.75" customHeight="1"/>
    <row r="2809" ht="15.75" customHeight="1"/>
    <row r="2810" ht="15.75" customHeight="1"/>
    <row r="2811" ht="15.75" customHeight="1"/>
    <row r="2812" ht="15.75" customHeight="1"/>
    <row r="2813" ht="15.75" customHeight="1"/>
    <row r="2814" ht="15.75" customHeight="1"/>
    <row r="2815" ht="15.75" customHeight="1"/>
    <row r="2816" ht="15.75" customHeight="1"/>
    <row r="2817" ht="15.75" customHeight="1"/>
    <row r="2818" ht="15.75" customHeight="1"/>
    <row r="2819" ht="15.75" customHeight="1"/>
    <row r="2820" ht="15.75" customHeight="1"/>
    <row r="2821" ht="15.75" customHeight="1"/>
    <row r="2822" ht="15.75" customHeight="1"/>
    <row r="2823" ht="15.75" customHeight="1"/>
    <row r="2824" ht="15.75" customHeight="1"/>
    <row r="2825" ht="15.75" customHeight="1"/>
    <row r="2826" ht="15.75" customHeight="1"/>
    <row r="2827" ht="15.75" customHeight="1"/>
    <row r="2828" ht="15.75" customHeight="1"/>
    <row r="2829" ht="15.75" customHeight="1"/>
    <row r="2830" ht="15.75" customHeight="1"/>
    <row r="2831" ht="15.75" customHeight="1"/>
    <row r="2832" ht="15.75" customHeight="1"/>
    <row r="2833" ht="15.75" customHeight="1"/>
    <row r="2834" ht="15.75" customHeight="1"/>
    <row r="2835" ht="15.75" customHeight="1"/>
    <row r="2836" ht="15.75" customHeight="1"/>
    <row r="2837" ht="15.75" customHeight="1"/>
    <row r="2838" ht="15.75" customHeight="1"/>
    <row r="2839" ht="15.75" customHeight="1"/>
    <row r="2840" ht="15.75" customHeight="1"/>
    <row r="2841" ht="15.75" customHeight="1"/>
    <row r="2842" ht="15.75" customHeight="1"/>
    <row r="2843" ht="15.75" customHeight="1"/>
    <row r="2844" ht="15.75" customHeight="1"/>
    <row r="2845" ht="15.75" customHeight="1"/>
    <row r="2846" ht="15.75" customHeight="1"/>
    <row r="2847" ht="15.75" customHeight="1"/>
    <row r="2848" ht="15.75" customHeight="1"/>
    <row r="2849" ht="15.75" customHeight="1"/>
    <row r="2850" ht="15.75" customHeight="1"/>
    <row r="2851" ht="15.75" customHeight="1"/>
    <row r="2852" ht="15.75" customHeight="1"/>
    <row r="2853" ht="15.75" customHeight="1"/>
    <row r="2854" ht="15.75" customHeight="1"/>
    <row r="2855" ht="15.75" customHeight="1"/>
    <row r="2856" ht="15.75" customHeight="1"/>
    <row r="2857" ht="15.75" customHeight="1"/>
    <row r="2858" ht="15.75" customHeight="1"/>
    <row r="2859" ht="15.75" customHeight="1"/>
    <row r="2860" ht="15.75" customHeight="1"/>
    <row r="2861" ht="15.75" customHeight="1"/>
    <row r="2862" ht="15.75" customHeight="1"/>
    <row r="2863" ht="15.75" customHeight="1"/>
    <row r="2864" ht="15.75" customHeight="1"/>
    <row r="2865" ht="15.75" customHeight="1"/>
    <row r="2866" ht="15.75" customHeight="1"/>
    <row r="2867" ht="15.75" customHeight="1"/>
    <row r="2868" ht="15.75" customHeight="1"/>
    <row r="2869" ht="15.75" customHeight="1"/>
    <row r="2870" ht="15.75" customHeight="1"/>
    <row r="2871" ht="15.75" customHeight="1"/>
    <row r="2872" ht="15.75" customHeight="1"/>
    <row r="2873" ht="15.75" customHeight="1"/>
    <row r="2874" ht="15.75" customHeight="1"/>
    <row r="2875" ht="15.75" customHeight="1"/>
    <row r="2876" ht="15.75" customHeight="1"/>
    <row r="2877" ht="15.75" customHeight="1"/>
    <row r="2878" ht="15.75" customHeight="1"/>
    <row r="2879" ht="15.75" customHeight="1"/>
    <row r="2880" ht="15.75" customHeight="1"/>
    <row r="2881" ht="15.75" customHeight="1"/>
    <row r="2882" ht="15.75" customHeight="1"/>
    <row r="2883" ht="15.75" customHeight="1"/>
    <row r="2884" ht="15.75" customHeight="1"/>
    <row r="2885" ht="15.75" customHeight="1"/>
    <row r="2886" ht="15.75" customHeight="1"/>
    <row r="2887" ht="15.75" customHeight="1"/>
    <row r="2888" ht="15.75" customHeight="1"/>
    <row r="2889" ht="15.75" customHeight="1"/>
    <row r="2890" ht="15.75" customHeight="1"/>
    <row r="2891" ht="15.75" customHeight="1"/>
    <row r="2892" ht="15.75" customHeight="1"/>
    <row r="2893" ht="15.75" customHeight="1"/>
    <row r="2894" ht="15.75" customHeight="1"/>
    <row r="2895" ht="15.75" customHeight="1"/>
    <row r="2896" ht="15.75" customHeight="1"/>
    <row r="2897" ht="15.75" customHeight="1"/>
    <row r="2898" ht="15.75" customHeight="1"/>
    <row r="2899" ht="15.75" customHeight="1"/>
    <row r="2900" ht="15.75" customHeight="1"/>
    <row r="2901" ht="15.75" customHeight="1"/>
    <row r="2902" ht="15.75" customHeight="1"/>
    <row r="2903" ht="15.75" customHeight="1"/>
    <row r="2904" ht="15.75" customHeight="1"/>
    <row r="2905" ht="15.75" customHeight="1"/>
    <row r="2906" ht="15.75" customHeight="1"/>
    <row r="2907" ht="15.75" customHeight="1"/>
    <row r="2908" ht="15.75" customHeight="1"/>
    <row r="2909" ht="15.75" customHeight="1"/>
    <row r="2910" ht="15.75" customHeight="1"/>
    <row r="2911" ht="15.75" customHeight="1"/>
    <row r="2912" ht="15.75" customHeight="1"/>
    <row r="2913" ht="15.75" customHeight="1"/>
    <row r="2914" ht="15.75" customHeight="1"/>
    <row r="2915" ht="15.75" customHeight="1"/>
    <row r="2916" ht="15.75" customHeight="1"/>
    <row r="2917" ht="15.75" customHeight="1"/>
    <row r="2918" ht="15.75" customHeight="1"/>
    <row r="2919" ht="15.75" customHeight="1"/>
    <row r="2920" ht="15.75" customHeight="1"/>
    <row r="2921" ht="15.75" customHeight="1"/>
    <row r="2922" ht="15.75" customHeight="1"/>
    <row r="2923" ht="15.75" customHeight="1"/>
    <row r="2924" ht="15.75" customHeight="1"/>
    <row r="2925" ht="15.75" customHeight="1"/>
    <row r="2926" ht="15.75" customHeight="1"/>
    <row r="2927" ht="15.75" customHeight="1"/>
    <row r="2928" ht="15.75" customHeight="1"/>
    <row r="2929" ht="15.75" customHeight="1"/>
    <row r="2930" ht="15.75" customHeight="1"/>
    <row r="2931" ht="15.75" customHeight="1"/>
    <row r="2932" ht="15.75" customHeight="1"/>
    <row r="2933" ht="15.75" customHeight="1"/>
    <row r="2934" ht="15.75" customHeight="1"/>
    <row r="2935" ht="15.75" customHeight="1"/>
    <row r="2936" ht="15.75" customHeight="1"/>
    <row r="2937" ht="15.75" customHeight="1"/>
    <row r="2938" ht="15.75" customHeight="1"/>
    <row r="2939" ht="15.75" customHeight="1"/>
    <row r="2940" ht="15.75" customHeight="1"/>
    <row r="2941" ht="15.75" customHeight="1"/>
    <row r="2942" ht="15.75" customHeight="1"/>
    <row r="2943" ht="15.75" customHeight="1"/>
    <row r="2944" ht="15.75" customHeight="1"/>
    <row r="2945" ht="15.75" customHeight="1"/>
    <row r="2946" ht="15.75" customHeight="1"/>
    <row r="2947" ht="15.75" customHeight="1"/>
    <row r="2948" ht="15.75" customHeight="1"/>
    <row r="2949" ht="15.75" customHeight="1"/>
    <row r="2950" ht="15.75" customHeight="1"/>
    <row r="2951" ht="15.75" customHeight="1"/>
    <row r="2952" ht="15.75" customHeight="1"/>
    <row r="2953" ht="15.75" customHeight="1"/>
    <row r="2954" ht="15.75" customHeight="1"/>
    <row r="2955" ht="15.75" customHeight="1"/>
    <row r="2956" ht="15.75" customHeight="1"/>
    <row r="2957" ht="15.75" customHeight="1"/>
    <row r="2958" ht="15.75" customHeight="1"/>
    <row r="2959" ht="15.75" customHeight="1"/>
    <row r="2960" ht="15.75" customHeight="1"/>
    <row r="2961" ht="15.75" customHeight="1"/>
    <row r="2962" ht="15.75" customHeight="1"/>
    <row r="2963" ht="15.75" customHeight="1"/>
    <row r="2964" ht="15.75" customHeight="1"/>
    <row r="2965" ht="15.75" customHeight="1"/>
    <row r="2966" ht="15.75" customHeight="1"/>
    <row r="2967" ht="15.75" customHeight="1"/>
    <row r="2968" ht="15.75" customHeight="1"/>
    <row r="2969" ht="15.75" customHeight="1"/>
    <row r="2970" ht="15.75" customHeight="1"/>
    <row r="2971" ht="15.75" customHeight="1"/>
    <row r="2972" ht="15.75" customHeight="1"/>
    <row r="2973" ht="15.75" customHeight="1"/>
    <row r="2974" ht="15.75" customHeight="1"/>
    <row r="2975" ht="15.75" customHeight="1"/>
    <row r="2976" ht="15.75" customHeight="1"/>
    <row r="2977" ht="15.75" customHeight="1"/>
    <row r="2978" ht="15.75" customHeight="1"/>
    <row r="2979" ht="15.75" customHeight="1"/>
    <row r="2980" ht="15.75" customHeight="1"/>
    <row r="2981" ht="15.75" customHeight="1"/>
    <row r="2982" ht="15.75" customHeight="1"/>
    <row r="2983" ht="15.75" customHeight="1"/>
    <row r="2984" ht="15.75" customHeight="1"/>
    <row r="2985" ht="15.75" customHeight="1"/>
    <row r="2986" ht="15.75" customHeight="1"/>
    <row r="2987" ht="15.75" customHeight="1"/>
    <row r="2988" ht="15.75" customHeight="1"/>
    <row r="2989" ht="15.75" customHeight="1"/>
    <row r="2990" ht="15.75" customHeight="1"/>
    <row r="2991" ht="15.75" customHeight="1"/>
    <row r="2992" ht="15.75" customHeight="1"/>
    <row r="2993" ht="15.75" customHeight="1"/>
    <row r="2994" ht="15.75" customHeight="1"/>
    <row r="2995" ht="15.75" customHeight="1"/>
    <row r="2996" ht="15.75" customHeight="1"/>
    <row r="2997" ht="15.75" customHeight="1"/>
    <row r="2998" ht="15.75" customHeight="1"/>
    <row r="2999" ht="15.75" customHeight="1"/>
    <row r="3000" ht="15.75" customHeight="1"/>
    <row r="3001" ht="15.75" customHeight="1"/>
    <row r="3002" ht="15.75" customHeight="1"/>
    <row r="3003" ht="15.75" customHeight="1"/>
    <row r="3004" ht="15.75" customHeight="1"/>
    <row r="3005" ht="15.75" customHeight="1"/>
    <row r="3006" ht="15.75" customHeight="1"/>
    <row r="3007" ht="15.75" customHeight="1"/>
    <row r="3008" ht="15.75" customHeight="1"/>
    <row r="3009" ht="15.75" customHeight="1"/>
    <row r="3010" ht="15.75" customHeight="1"/>
    <row r="3011" ht="15.75" customHeight="1"/>
    <row r="3012" ht="15.75" customHeight="1"/>
    <row r="3013" ht="15.75" customHeight="1"/>
    <row r="3014" ht="15.75" customHeight="1"/>
    <row r="3015" ht="15.75" customHeight="1"/>
    <row r="3016" ht="15.75" customHeight="1"/>
    <row r="3017" ht="15.75" customHeight="1"/>
    <row r="3018" ht="15.75" customHeight="1"/>
    <row r="3019" ht="15.75" customHeight="1"/>
    <row r="3020" ht="15.75" customHeight="1"/>
    <row r="3021" ht="15.75" customHeight="1"/>
    <row r="3022" ht="15.75" customHeight="1"/>
    <row r="3023" ht="15.75" customHeight="1"/>
    <row r="3024" ht="15.75" customHeight="1"/>
    <row r="3025" ht="15.75" customHeight="1"/>
    <row r="3026" ht="15.75" customHeight="1"/>
    <row r="3027" ht="15.75" customHeight="1"/>
    <row r="3028" ht="15.75" customHeight="1"/>
    <row r="3029" ht="15.75" customHeight="1"/>
    <row r="3030" ht="15.75" customHeight="1"/>
    <row r="3031" ht="15.75" customHeight="1"/>
    <row r="3032" ht="15.75" customHeight="1"/>
    <row r="3033" ht="15.75" customHeight="1"/>
    <row r="3034" ht="15.75" customHeight="1"/>
    <row r="3035" ht="15.75" customHeight="1"/>
    <row r="3036" ht="15.75" customHeight="1"/>
    <row r="3037" ht="15.75" customHeight="1"/>
    <row r="3038" ht="15.75" customHeight="1"/>
    <row r="3039" ht="15.75" customHeight="1"/>
    <row r="3040" ht="15.75" customHeight="1"/>
    <row r="3041" ht="15.75" customHeight="1"/>
    <row r="3042" ht="15.75" customHeight="1"/>
    <row r="3043" ht="15.75" customHeight="1"/>
    <row r="3044" ht="15.75" customHeight="1"/>
    <row r="3045" ht="15.75" customHeight="1"/>
    <row r="3046" ht="15.75" customHeight="1"/>
    <row r="3047" ht="15.75" customHeight="1"/>
    <row r="3048" ht="15.75" customHeight="1"/>
    <row r="3049" ht="15.75" customHeight="1"/>
    <row r="3050" ht="15.75" customHeight="1"/>
    <row r="3051" ht="15.75" customHeight="1"/>
    <row r="3052" ht="15.75" customHeight="1"/>
    <row r="3053" ht="15.75" customHeight="1"/>
    <row r="3054" ht="15.75" customHeight="1"/>
    <row r="3055" ht="15.75" customHeight="1"/>
    <row r="3056" ht="15.75" customHeight="1"/>
    <row r="3057" ht="15.75" customHeight="1"/>
    <row r="3058" ht="15.75" customHeight="1"/>
    <row r="3059" ht="15.75" customHeight="1"/>
    <row r="3060" ht="15.75" customHeight="1"/>
    <row r="3061" ht="15.75" customHeight="1"/>
    <row r="3062" ht="15.75" customHeight="1"/>
    <row r="3063" ht="15.75" customHeight="1"/>
    <row r="3064" ht="15.75" customHeight="1"/>
    <row r="3065" ht="15.75" customHeight="1"/>
    <row r="3066" ht="15.75" customHeight="1"/>
    <row r="3067" ht="15.75" customHeight="1"/>
    <row r="3068" ht="15.75" customHeight="1"/>
    <row r="3069" ht="15.75" customHeight="1"/>
    <row r="3070" ht="15.75" customHeight="1"/>
    <row r="3071" ht="15.75" customHeight="1"/>
    <row r="3072" ht="15.75" customHeight="1"/>
    <row r="3073" ht="15.75" customHeight="1"/>
    <row r="3074" ht="15.75" customHeight="1"/>
    <row r="3075" ht="15.75" customHeight="1"/>
    <row r="3076" ht="15.75" customHeight="1"/>
    <row r="3077" ht="15.75" customHeight="1"/>
    <row r="3078" ht="15.75" customHeight="1"/>
    <row r="3079" ht="15.75" customHeight="1"/>
    <row r="3080" ht="15.75" customHeight="1"/>
    <row r="3081" ht="15.75" customHeight="1"/>
    <row r="3082" ht="15.75" customHeight="1"/>
    <row r="3083" ht="15.75" customHeight="1"/>
    <row r="3084" ht="15.75" customHeight="1"/>
    <row r="3085" ht="15.75" customHeight="1"/>
    <row r="3086" ht="15.75" customHeight="1"/>
    <row r="3087" ht="15.75" customHeight="1"/>
    <row r="3088" ht="15.75" customHeight="1"/>
    <row r="3089" ht="15.75" customHeight="1"/>
    <row r="3090" ht="15.75" customHeight="1"/>
    <row r="3091" ht="15.75" customHeight="1"/>
    <row r="3092" ht="15.75" customHeight="1"/>
    <row r="3093" ht="15.75" customHeight="1"/>
    <row r="3094" ht="15.75" customHeight="1"/>
    <row r="3095" ht="15.75" customHeight="1"/>
    <row r="3096" ht="15.75" customHeight="1"/>
    <row r="3097" ht="15.75" customHeight="1"/>
    <row r="3098" ht="15.75" customHeight="1"/>
    <row r="3099" ht="15.75" customHeight="1"/>
    <row r="3100" ht="15.75" customHeight="1"/>
    <row r="3101" ht="15.75" customHeight="1"/>
    <row r="3102" ht="15.75" customHeight="1"/>
    <row r="3103" ht="15.75" customHeight="1"/>
    <row r="3104" ht="15.75" customHeight="1"/>
    <row r="3105" ht="15.75" customHeight="1"/>
    <row r="3106" ht="15.75" customHeight="1"/>
    <row r="3107" ht="15.75" customHeight="1"/>
    <row r="3108" ht="15.75" customHeight="1"/>
    <row r="3109" ht="15.75" customHeight="1"/>
    <row r="3110" ht="15.75" customHeight="1"/>
    <row r="3111" ht="15.75" customHeight="1"/>
    <row r="3112" ht="15.75" customHeight="1"/>
    <row r="3113" ht="15.75" customHeight="1"/>
    <row r="3114" ht="15.75" customHeight="1"/>
    <row r="3115" ht="15.75" customHeight="1"/>
    <row r="3116" ht="15.75" customHeight="1"/>
    <row r="3117" ht="15.75" customHeight="1"/>
    <row r="3118" ht="15.75" customHeight="1"/>
    <row r="3119" ht="15.75" customHeight="1"/>
    <row r="3120" ht="15.75" customHeight="1"/>
    <row r="3121" ht="15.75" customHeight="1"/>
    <row r="3122" ht="15.75" customHeight="1"/>
    <row r="3123" ht="15.75" customHeight="1"/>
    <row r="3124" ht="15.75" customHeight="1"/>
    <row r="3125" ht="15.75" customHeight="1"/>
    <row r="3126" ht="15.75" customHeight="1"/>
    <row r="3127" ht="15.75" customHeight="1"/>
    <row r="3128" ht="15.75" customHeight="1"/>
    <row r="3129" ht="15.75" customHeight="1"/>
    <row r="3130" ht="15.75" customHeight="1"/>
    <row r="3131" ht="15.75" customHeight="1"/>
    <row r="3132" ht="15.75" customHeight="1"/>
    <row r="3133" ht="15.75" customHeight="1"/>
    <row r="3134" ht="15.75" customHeight="1"/>
    <row r="3135" ht="15.75" customHeight="1"/>
    <row r="3136" ht="15.75" customHeight="1"/>
    <row r="3137" ht="15.75" customHeight="1"/>
    <row r="3138" ht="15.75" customHeight="1"/>
    <row r="3139" ht="15.75" customHeight="1"/>
    <row r="3140" ht="15.75" customHeight="1"/>
    <row r="3141" ht="15.75" customHeight="1"/>
    <row r="3142" ht="15.75" customHeight="1"/>
    <row r="3143" ht="15.75" customHeight="1"/>
    <row r="3144" ht="15.75" customHeight="1"/>
    <row r="3145" ht="15.75" customHeight="1"/>
    <row r="3146" ht="15.75" customHeight="1"/>
    <row r="3147" ht="15.75" customHeight="1"/>
    <row r="3148" ht="15.75" customHeight="1"/>
    <row r="3149" ht="15.75" customHeight="1"/>
    <row r="3150" ht="15.75" customHeight="1"/>
    <row r="3151" ht="15.75" customHeight="1"/>
    <row r="3152" ht="15.75" customHeight="1"/>
    <row r="3153" ht="15.75" customHeight="1"/>
    <row r="3154" ht="15.75" customHeight="1"/>
    <row r="3155" ht="15.75" customHeight="1"/>
    <row r="3156" ht="15.75" customHeight="1"/>
    <row r="3157" ht="15.75" customHeight="1"/>
    <row r="3158" ht="15.75" customHeight="1"/>
    <row r="3159" ht="15.75" customHeight="1"/>
    <row r="3160" ht="15.75" customHeight="1"/>
    <row r="3161" ht="15.75" customHeight="1"/>
    <row r="3162" ht="15.75" customHeight="1"/>
    <row r="3163" ht="15.75" customHeight="1"/>
    <row r="3164" ht="15.75" customHeight="1"/>
    <row r="3165" ht="15.75" customHeight="1"/>
    <row r="3166" ht="15.75" customHeight="1"/>
    <row r="3167" ht="15.75" customHeight="1"/>
    <row r="3168" ht="15.75" customHeight="1"/>
    <row r="3169" ht="15.75" customHeight="1"/>
    <row r="3170" ht="15.75" customHeight="1"/>
    <row r="3171" ht="15.75" customHeight="1"/>
    <row r="3172" ht="15.75" customHeight="1"/>
    <row r="3173" ht="15.75" customHeight="1"/>
    <row r="3174" ht="15.75" customHeight="1"/>
    <row r="3175" ht="15.75" customHeight="1"/>
    <row r="3176" ht="15.75" customHeight="1"/>
    <row r="3177" ht="15.75" customHeight="1"/>
    <row r="3178" ht="15.75" customHeight="1"/>
    <row r="3179" ht="15.75" customHeight="1"/>
    <row r="3180" ht="15.75" customHeight="1"/>
    <row r="3181" ht="15.75" customHeight="1"/>
    <row r="3182" ht="15.75" customHeight="1"/>
    <row r="3183" ht="15.75" customHeight="1"/>
    <row r="3184" ht="15.75" customHeight="1"/>
    <row r="3185" ht="15.75" customHeight="1"/>
    <row r="3186" ht="15.75" customHeight="1"/>
    <row r="3187" ht="15.75" customHeight="1"/>
    <row r="3188" ht="15.75" customHeight="1"/>
    <row r="3189" ht="15.75" customHeight="1"/>
    <row r="3190" ht="15.75" customHeight="1"/>
    <row r="3191" ht="15.75" customHeight="1"/>
    <row r="3192" ht="15.75" customHeight="1"/>
    <row r="3193" ht="15.75" customHeight="1"/>
    <row r="3194" ht="15.75" customHeight="1"/>
    <row r="3195" ht="15.75" customHeight="1"/>
    <row r="3196" ht="15.75" customHeight="1"/>
    <row r="3197" ht="15.75" customHeight="1"/>
    <row r="3198" ht="15.75" customHeight="1"/>
    <row r="3199" ht="15.75" customHeight="1"/>
    <row r="3200" ht="15.75" customHeight="1"/>
    <row r="3201" ht="15.75" customHeight="1"/>
    <row r="3202" ht="15.75" customHeight="1"/>
    <row r="3203" ht="15.75" customHeight="1"/>
    <row r="3204" ht="15.75" customHeight="1"/>
    <row r="3205" ht="15.75" customHeight="1"/>
    <row r="3206" ht="15.75" customHeight="1"/>
    <row r="3207" ht="15.75" customHeight="1"/>
    <row r="3208" ht="15.75" customHeight="1"/>
    <row r="3209" ht="15.75" customHeight="1"/>
    <row r="3210" ht="15.75" customHeight="1"/>
    <row r="3211" ht="15.75" customHeight="1"/>
    <row r="3212" ht="15.75" customHeight="1"/>
    <row r="3213" ht="15.75" customHeight="1"/>
    <row r="3214" ht="15.75" customHeight="1"/>
    <row r="3215" ht="15.75" customHeight="1"/>
    <row r="3216" ht="15.75" customHeight="1"/>
    <row r="3217" ht="15.75" customHeight="1"/>
    <row r="3218" ht="15.75" customHeight="1"/>
    <row r="3219" ht="15.75" customHeight="1"/>
    <row r="3220" ht="15.75" customHeight="1"/>
    <row r="3221" ht="15.75" customHeight="1"/>
    <row r="3222" ht="15.75" customHeight="1"/>
    <row r="3223" ht="15.75" customHeight="1"/>
    <row r="3224" ht="15.75" customHeight="1"/>
    <row r="3225" ht="15.75" customHeight="1"/>
    <row r="3226" ht="15.75" customHeight="1"/>
    <row r="3227" ht="15.75" customHeight="1"/>
    <row r="3228" ht="15.75" customHeight="1"/>
    <row r="3229" ht="15.75" customHeight="1"/>
    <row r="3230" ht="15.75" customHeight="1"/>
    <row r="3231" ht="15.75" customHeight="1"/>
    <row r="3232" ht="15.75" customHeight="1"/>
    <row r="3233" ht="15.75" customHeight="1"/>
    <row r="3234" ht="15.75" customHeight="1"/>
    <row r="3235" ht="15.75" customHeight="1"/>
    <row r="3236" ht="15.75" customHeight="1"/>
    <row r="3237" ht="15.75" customHeight="1"/>
    <row r="3238" ht="15.75" customHeight="1"/>
    <row r="3239" ht="15.75" customHeight="1"/>
    <row r="3240" ht="15.75" customHeight="1"/>
    <row r="3241" ht="15.75" customHeight="1"/>
    <row r="3242" ht="15.75" customHeight="1"/>
    <row r="3243" ht="15.75" customHeight="1"/>
    <row r="3244" ht="15.75" customHeight="1"/>
    <row r="3245" ht="15.75" customHeight="1"/>
    <row r="3246" ht="15.75" customHeight="1"/>
    <row r="3247" ht="15.75" customHeight="1"/>
    <row r="3248" ht="15.75" customHeight="1"/>
    <row r="3249" ht="15.75" customHeight="1"/>
    <row r="3250" ht="15.75" customHeight="1"/>
    <row r="3251" ht="15.75" customHeight="1"/>
    <row r="3252" ht="15.75" customHeight="1"/>
    <row r="3253" ht="15.75" customHeight="1"/>
    <row r="3254" ht="15.75" customHeight="1"/>
    <row r="3255" ht="15.75" customHeight="1"/>
    <row r="3256" ht="15.75" customHeight="1"/>
    <row r="3257" ht="15.75" customHeight="1"/>
    <row r="3258" ht="15.75" customHeight="1"/>
    <row r="3259" ht="15.75" customHeight="1"/>
    <row r="3260" ht="15.75" customHeight="1"/>
    <row r="3261" ht="15.75" customHeight="1"/>
    <row r="3262" ht="15.75" customHeight="1"/>
    <row r="3263" ht="15.75" customHeight="1"/>
    <row r="3264" ht="15.75" customHeight="1"/>
    <row r="3265" ht="15.75" customHeight="1"/>
    <row r="3266" ht="15.75" customHeight="1"/>
    <row r="3267" ht="15.75" customHeight="1"/>
    <row r="3268" ht="15.75" customHeight="1"/>
    <row r="3269" ht="15.75" customHeight="1"/>
    <row r="3270" ht="15.75" customHeight="1"/>
    <row r="3271" ht="15.75" customHeight="1"/>
    <row r="3272" ht="15.75" customHeight="1"/>
    <row r="3273" ht="15.75" customHeight="1"/>
    <row r="3274" ht="15.75" customHeight="1"/>
    <row r="3275" ht="15.75" customHeight="1"/>
    <row r="3276" ht="15.75" customHeight="1"/>
    <row r="3277" ht="15.75" customHeight="1"/>
    <row r="3278" ht="15.75" customHeight="1"/>
    <row r="3279" ht="15.75" customHeight="1"/>
    <row r="3280" ht="15.75" customHeight="1"/>
    <row r="3281" ht="15.75" customHeight="1"/>
    <row r="3282" ht="15.75" customHeight="1"/>
    <row r="3283" ht="15.75" customHeight="1"/>
    <row r="3284" ht="15.75" customHeight="1"/>
    <row r="3285" ht="15.75" customHeight="1"/>
    <row r="3286" ht="15.75" customHeight="1"/>
    <row r="3287" ht="15.75" customHeight="1"/>
    <row r="3288" ht="15.75" customHeight="1"/>
    <row r="3289" ht="15.75" customHeight="1"/>
    <row r="3290" ht="15.75" customHeight="1"/>
    <row r="3291" ht="15.75" customHeight="1"/>
    <row r="3292" ht="15.75" customHeight="1"/>
    <row r="3293" ht="15.75" customHeight="1"/>
    <row r="3294" ht="15.75" customHeight="1"/>
    <row r="3295" ht="15.75" customHeight="1"/>
    <row r="3296" ht="15.75" customHeight="1"/>
    <row r="3297" ht="15.75" customHeight="1"/>
    <row r="3298" ht="15.75" customHeight="1"/>
    <row r="3299" ht="15.75" customHeight="1"/>
    <row r="3300" ht="15.75" customHeight="1"/>
    <row r="3301" ht="15.75" customHeight="1"/>
    <row r="3302" ht="15.75" customHeight="1"/>
    <row r="3303" ht="15.75" customHeight="1"/>
    <row r="3304" ht="15.75" customHeight="1"/>
    <row r="3305" ht="15.75" customHeight="1"/>
    <row r="3306" ht="15.75" customHeight="1"/>
    <row r="3307" ht="15.75" customHeight="1"/>
    <row r="3308" ht="15.75" customHeight="1"/>
    <row r="3309" ht="15.75" customHeight="1"/>
    <row r="3310" ht="15.75" customHeight="1"/>
    <row r="3311" ht="15.75" customHeight="1"/>
    <row r="3312" ht="15.75" customHeight="1"/>
    <row r="3313" ht="15.75" customHeight="1"/>
    <row r="3314" ht="15.75" customHeight="1"/>
    <row r="3315" ht="15.75" customHeight="1"/>
    <row r="3316" ht="15.75" customHeight="1"/>
    <row r="3317" ht="15.75" customHeight="1"/>
    <row r="3318" ht="15.75" customHeight="1"/>
    <row r="3319" ht="15.75" customHeight="1"/>
    <row r="3320" ht="15.75" customHeight="1"/>
    <row r="3321" ht="15.75" customHeight="1"/>
    <row r="3322" ht="15.75" customHeight="1"/>
    <row r="3323" ht="15.75" customHeight="1"/>
    <row r="3324" ht="15.75" customHeight="1"/>
    <row r="3325" ht="15.75" customHeight="1"/>
    <row r="3326" ht="15.75" customHeight="1"/>
    <row r="3327" ht="15.75" customHeight="1"/>
    <row r="3328" ht="15.75" customHeight="1"/>
    <row r="3329" ht="15.75" customHeight="1"/>
    <row r="3330" ht="15.75" customHeight="1"/>
    <row r="3331" ht="15.75" customHeight="1"/>
    <row r="3332" ht="15.75" customHeight="1"/>
    <row r="3333" ht="15.75" customHeight="1"/>
    <row r="3334" ht="15.75" customHeight="1"/>
    <row r="3335" ht="15.75" customHeight="1"/>
    <row r="3336" ht="15.75" customHeight="1"/>
    <row r="3337" ht="15.75" customHeight="1"/>
    <row r="3338" ht="15.75" customHeight="1"/>
    <row r="3339" ht="15.75" customHeight="1"/>
    <row r="3340" ht="15.75" customHeight="1"/>
    <row r="3341" ht="15.75" customHeight="1"/>
    <row r="3342" ht="15.75" customHeight="1"/>
    <row r="3343" ht="15.75" customHeight="1"/>
    <row r="3344" ht="15.75" customHeight="1"/>
    <row r="3345" ht="15.75" customHeight="1"/>
    <row r="3346" ht="15.75" customHeight="1"/>
    <row r="3347" ht="15.75" customHeight="1"/>
    <row r="3348" ht="15.75" customHeight="1"/>
    <row r="3349" ht="15.75" customHeight="1"/>
    <row r="3350" ht="15.75" customHeight="1"/>
    <row r="3351" ht="15.75" customHeight="1"/>
    <row r="3352" ht="15.75" customHeight="1"/>
    <row r="3353" ht="15.75" customHeight="1"/>
    <row r="3354" ht="15.75" customHeight="1"/>
    <row r="3355" ht="15.75" customHeight="1"/>
    <row r="3356" ht="15.75" customHeight="1"/>
    <row r="3357" ht="15.75" customHeight="1"/>
    <row r="3358" ht="15.75" customHeight="1"/>
    <row r="3359" ht="15.75" customHeight="1"/>
    <row r="3360" ht="15.75" customHeight="1"/>
    <row r="3361" ht="15.75" customHeight="1"/>
    <row r="3362" ht="15.75" customHeight="1"/>
    <row r="3363" ht="15.75" customHeight="1"/>
    <row r="3364" ht="15.75" customHeight="1"/>
    <row r="3365" ht="15.75" customHeight="1"/>
    <row r="3366" ht="15.75" customHeight="1"/>
    <row r="3367" ht="15.75" customHeight="1"/>
    <row r="3368" ht="15.75" customHeight="1"/>
    <row r="3369" ht="15.75" customHeight="1"/>
    <row r="3370" ht="15.75" customHeight="1"/>
    <row r="3371" ht="15.75" customHeight="1"/>
    <row r="3372" ht="15.75" customHeight="1"/>
    <row r="3373" ht="15.75" customHeight="1"/>
    <row r="3374" ht="15.75" customHeight="1"/>
    <row r="3375" ht="15.75" customHeight="1"/>
    <row r="3376" ht="15.75" customHeight="1"/>
    <row r="3377" ht="15.75" customHeight="1"/>
    <row r="3378" ht="15.75" customHeight="1"/>
    <row r="3379" ht="15.75" customHeight="1"/>
    <row r="3380" ht="15.75" customHeight="1"/>
    <row r="3381" ht="15.75" customHeight="1"/>
    <row r="3382" ht="15.75" customHeight="1"/>
    <row r="3383" ht="15.75" customHeight="1"/>
    <row r="3384" ht="15.75" customHeight="1"/>
    <row r="3385" ht="15.75" customHeight="1"/>
    <row r="3386" ht="15.75" customHeight="1"/>
    <row r="3387" ht="15.75" customHeight="1"/>
    <row r="3388" ht="15.75" customHeight="1"/>
    <row r="3389" ht="15.75" customHeight="1"/>
    <row r="3390" ht="15.75" customHeight="1"/>
    <row r="3391" ht="15.75" customHeight="1"/>
    <row r="3392" ht="15.75" customHeight="1"/>
    <row r="3393" ht="15.75" customHeight="1"/>
    <row r="3394" ht="15.75" customHeight="1"/>
    <row r="3395" ht="15.75" customHeight="1"/>
    <row r="3396" ht="15.75" customHeight="1"/>
    <row r="3397" ht="15.75" customHeight="1"/>
    <row r="3398" ht="15.75" customHeight="1"/>
    <row r="3399" ht="15.75" customHeight="1"/>
    <row r="3400" ht="15.75" customHeight="1"/>
    <row r="3401" ht="15.75" customHeight="1"/>
    <row r="3402" ht="15.75" customHeight="1"/>
    <row r="3403" ht="15.75" customHeight="1"/>
    <row r="3404" ht="15.75" customHeight="1"/>
    <row r="3405" ht="15.75" customHeight="1"/>
    <row r="3406" ht="15.75" customHeight="1"/>
    <row r="3407" ht="15.75" customHeight="1"/>
    <row r="3408" ht="15.75" customHeight="1"/>
    <row r="3409" ht="15.75" customHeight="1"/>
    <row r="3410" ht="15.75" customHeight="1"/>
    <row r="3411" ht="15.75" customHeight="1"/>
    <row r="3412" ht="15.75" customHeight="1"/>
    <row r="3413" ht="15.75" customHeight="1"/>
    <row r="3414" ht="15.75" customHeight="1"/>
    <row r="3415" ht="15.75" customHeight="1"/>
    <row r="3416" ht="15.75" customHeight="1"/>
    <row r="3417" ht="15.75" customHeight="1"/>
    <row r="3418" ht="15.75" customHeight="1"/>
    <row r="3419" ht="15.75" customHeight="1"/>
    <row r="3420" ht="15.75" customHeight="1"/>
    <row r="3421" ht="15.75" customHeight="1"/>
    <row r="3422" ht="15.75" customHeight="1"/>
    <row r="3423" ht="15.75" customHeight="1"/>
    <row r="3424" ht="15.75" customHeight="1"/>
    <row r="3425" ht="15.75" customHeight="1"/>
    <row r="3426" ht="15.75" customHeight="1"/>
    <row r="3427" ht="15.75" customHeight="1"/>
    <row r="3428" ht="15.75" customHeight="1"/>
    <row r="3429" ht="15.75" customHeight="1"/>
    <row r="3430" ht="15.75" customHeight="1"/>
    <row r="3431" ht="15.75" customHeight="1"/>
    <row r="3432" ht="15.75" customHeight="1"/>
    <row r="3433" ht="15.75" customHeight="1"/>
    <row r="3434" ht="15.75" customHeight="1"/>
    <row r="3435" ht="15.75" customHeight="1"/>
    <row r="3436" ht="15.75" customHeight="1"/>
    <row r="3437" ht="15.75" customHeight="1"/>
    <row r="3438" ht="15.75" customHeight="1"/>
    <row r="3439" ht="15.75" customHeight="1"/>
    <row r="3440" ht="15.75" customHeight="1"/>
    <row r="3441" ht="15.75" customHeight="1"/>
    <row r="3442" ht="15.75" customHeight="1"/>
    <row r="3443" ht="15.75" customHeight="1"/>
    <row r="3444" ht="15.75" customHeight="1"/>
    <row r="3445" ht="15.75" customHeight="1"/>
    <row r="3446" ht="15.75" customHeight="1"/>
    <row r="3447" ht="15.75" customHeight="1"/>
    <row r="3448" ht="15.75" customHeight="1"/>
    <row r="3449" ht="15.75" customHeight="1"/>
    <row r="3450" ht="15.75" customHeight="1"/>
    <row r="3451" ht="15.75" customHeight="1"/>
    <row r="3452" ht="15.75" customHeight="1"/>
    <row r="3453" ht="15.75" customHeight="1"/>
    <row r="3454" ht="15.75" customHeight="1"/>
    <row r="3455" ht="15.75" customHeight="1"/>
    <row r="3456" ht="15.75" customHeight="1"/>
    <row r="3457" ht="15.75" customHeight="1"/>
    <row r="3458" ht="15.75" customHeight="1"/>
    <row r="3459" ht="15.75" customHeight="1"/>
    <row r="3460" ht="15.75" customHeight="1"/>
    <row r="3461" ht="15.75" customHeight="1"/>
    <row r="3462" ht="15.75" customHeight="1"/>
    <row r="3463" ht="15.75" customHeight="1"/>
    <row r="3464" ht="15.75" customHeight="1"/>
    <row r="3465" ht="15.75" customHeight="1"/>
    <row r="3466" ht="15.75" customHeight="1"/>
    <row r="3467" ht="15.75" customHeight="1"/>
    <row r="3468" ht="15.75" customHeight="1"/>
    <row r="3469" ht="15.75" customHeight="1"/>
    <row r="3470" ht="15.75" customHeight="1"/>
    <row r="3471" ht="15.75" customHeight="1"/>
    <row r="3472" ht="15.75" customHeight="1"/>
    <row r="3473" ht="15.75" customHeight="1"/>
    <row r="3474" ht="15.75" customHeight="1"/>
    <row r="3475" ht="15.75" customHeight="1"/>
    <row r="3476" ht="15.75" customHeight="1"/>
    <row r="3477" ht="15.75" customHeight="1"/>
    <row r="3478" ht="15.75" customHeight="1"/>
    <row r="3479" ht="15.75" customHeight="1"/>
    <row r="3480" ht="15.75" customHeight="1"/>
    <row r="3481" ht="15.75" customHeight="1"/>
    <row r="3482" ht="15.75" customHeight="1"/>
    <row r="3483" ht="15.75" customHeight="1"/>
    <row r="3484" ht="15.75" customHeight="1"/>
    <row r="3485" ht="15.75" customHeight="1"/>
    <row r="3486" ht="15.75" customHeight="1"/>
    <row r="3487" ht="15.75" customHeight="1"/>
    <row r="3488" ht="15.75" customHeight="1"/>
    <row r="3489" ht="15.75" customHeight="1"/>
    <row r="3490" ht="15.75" customHeight="1"/>
    <row r="3491" ht="15.75" customHeight="1"/>
    <row r="3492" ht="15.75" customHeight="1"/>
    <row r="3493" ht="15.75" customHeight="1"/>
    <row r="3494" ht="15.75" customHeight="1"/>
    <row r="3495" ht="15.75" customHeight="1"/>
    <row r="3496" ht="15.75" customHeight="1"/>
    <row r="3497" ht="15.75" customHeight="1"/>
    <row r="3498" ht="15.75" customHeight="1"/>
    <row r="3499" ht="15.75" customHeight="1"/>
    <row r="3500" ht="15.75" customHeight="1"/>
    <row r="3501" ht="15.75" customHeight="1"/>
    <row r="3502" ht="15.75" customHeight="1"/>
    <row r="3503" ht="15.75" customHeight="1"/>
    <row r="3504" ht="15.75" customHeight="1"/>
    <row r="3505" ht="15.75" customHeight="1"/>
    <row r="3506" ht="15.75" customHeight="1"/>
    <row r="3507" ht="15.75" customHeight="1"/>
    <row r="3508" ht="15.75" customHeight="1"/>
    <row r="3509" ht="15.75" customHeight="1"/>
    <row r="3510" ht="15.75" customHeight="1"/>
    <row r="3511" ht="15.75" customHeight="1"/>
    <row r="3512" ht="15.75" customHeight="1"/>
    <row r="3513" ht="15.75" customHeight="1"/>
    <row r="3514" ht="15.75" customHeight="1"/>
    <row r="3515" ht="15.75" customHeight="1"/>
    <row r="3516" ht="15.75" customHeight="1"/>
    <row r="3517" ht="15.75" customHeight="1"/>
    <row r="3518" ht="15.75" customHeight="1"/>
    <row r="3519" ht="15.75" customHeight="1"/>
    <row r="3520" ht="15.75" customHeight="1"/>
    <row r="3521" ht="15.75" customHeight="1"/>
    <row r="3522" ht="15.75" customHeight="1"/>
    <row r="3523" ht="15.75" customHeight="1"/>
    <row r="3524" ht="15.75" customHeight="1"/>
    <row r="3525" ht="15.75" customHeight="1"/>
    <row r="3526" ht="15.75" customHeight="1"/>
    <row r="3527" ht="15.75" customHeight="1"/>
    <row r="3528" ht="15.75" customHeight="1"/>
    <row r="3529" ht="15.75" customHeight="1"/>
    <row r="3530" ht="15.75" customHeight="1"/>
    <row r="3531" ht="15.75" customHeight="1"/>
    <row r="3532" ht="15.75" customHeight="1"/>
    <row r="3533" ht="15.75" customHeight="1"/>
    <row r="3534" ht="15.75" customHeight="1"/>
    <row r="3535" ht="15.75" customHeight="1"/>
    <row r="3536" ht="15.75" customHeight="1"/>
    <row r="3537" ht="15.75" customHeight="1"/>
    <row r="3538" ht="15.75" customHeight="1"/>
    <row r="3539" ht="15.75" customHeight="1"/>
    <row r="3540" ht="15.75" customHeight="1"/>
    <row r="3541" ht="15.75" customHeight="1"/>
    <row r="3542" ht="15.75" customHeight="1"/>
    <row r="3543" ht="15.75" customHeight="1"/>
    <row r="3544" ht="15.75" customHeight="1"/>
    <row r="3545" ht="15.75" customHeight="1"/>
    <row r="3546" ht="15.75" customHeight="1"/>
    <row r="3547" ht="15.75" customHeight="1"/>
    <row r="3548" ht="15.75" customHeight="1"/>
    <row r="3549" ht="15.75" customHeight="1"/>
    <row r="3550" ht="15.75" customHeight="1"/>
    <row r="3551" ht="15.75" customHeight="1"/>
    <row r="3552" ht="15.75" customHeight="1"/>
    <row r="3553" ht="15.75" customHeight="1"/>
    <row r="3554" ht="15.75" customHeight="1"/>
    <row r="3555" ht="15.75" customHeight="1"/>
    <row r="3556" ht="15.75" customHeight="1"/>
    <row r="3557" ht="15.75" customHeight="1"/>
    <row r="3558" ht="15.75" customHeight="1"/>
    <row r="3559" ht="15.75" customHeight="1"/>
    <row r="3560" ht="15.75" customHeight="1"/>
    <row r="3561" ht="15.75" customHeight="1"/>
    <row r="3562" ht="15.75" customHeight="1"/>
    <row r="3563" ht="15.75" customHeight="1"/>
    <row r="3564" ht="15.75" customHeight="1"/>
    <row r="3565" ht="15.75" customHeight="1"/>
    <row r="3566" ht="15.75" customHeight="1"/>
    <row r="3567" ht="15.75" customHeight="1"/>
    <row r="3568" ht="15.75" customHeight="1"/>
    <row r="3569" ht="15.75" customHeight="1"/>
    <row r="3570" ht="15.75" customHeight="1"/>
    <row r="3571" ht="15.75" customHeight="1"/>
    <row r="3572" ht="15.75" customHeight="1"/>
    <row r="3573" ht="15.75" customHeight="1"/>
    <row r="3574" ht="15.75" customHeight="1"/>
    <row r="3575" ht="15.75" customHeight="1"/>
    <row r="3576" ht="15.75" customHeight="1"/>
    <row r="3577" ht="15.75" customHeight="1"/>
    <row r="3578" ht="15.75" customHeight="1"/>
    <row r="3579" ht="15.75" customHeight="1"/>
    <row r="3580" ht="15.75" customHeight="1"/>
    <row r="3581" ht="15.75" customHeight="1"/>
    <row r="3582" ht="15.75" customHeight="1"/>
    <row r="3583" ht="15.75" customHeight="1"/>
    <row r="3584" ht="15.75" customHeight="1"/>
    <row r="3585" ht="15.75" customHeight="1"/>
    <row r="3586" ht="15.75" customHeight="1"/>
    <row r="3587" ht="15.75" customHeight="1"/>
    <row r="3588" ht="15.75" customHeight="1"/>
    <row r="3589" ht="15.75" customHeight="1"/>
    <row r="3590" ht="15.75" customHeight="1"/>
    <row r="3591" ht="15.75" customHeight="1"/>
    <row r="3592" ht="15.75" customHeight="1"/>
    <row r="3593" ht="15.75" customHeight="1"/>
    <row r="3594" ht="15.75" customHeight="1"/>
    <row r="3595" ht="15.75" customHeight="1"/>
    <row r="3596" ht="15.75" customHeight="1"/>
    <row r="3597" ht="15.75" customHeight="1"/>
    <row r="3598" ht="15.75" customHeight="1"/>
    <row r="3599" ht="15.75" customHeight="1"/>
    <row r="3600" ht="15.75" customHeight="1"/>
    <row r="3601" ht="15.75" customHeight="1"/>
    <row r="3602" ht="15.75" customHeight="1"/>
    <row r="3603" ht="15.75" customHeight="1"/>
    <row r="3604" ht="15.75" customHeight="1"/>
    <row r="3605" ht="15.75" customHeight="1"/>
    <row r="3606" ht="15.75" customHeight="1"/>
    <row r="3607" ht="15.75" customHeight="1"/>
    <row r="3608" ht="15.75" customHeight="1"/>
    <row r="3609" ht="15.75" customHeight="1"/>
    <row r="3610" ht="15.75" customHeight="1"/>
    <row r="3611" ht="15.75" customHeight="1"/>
    <row r="3612" ht="15.75" customHeight="1"/>
    <row r="3613" ht="15.75" customHeight="1"/>
    <row r="3614" ht="15.75" customHeight="1"/>
    <row r="3615" ht="15.75" customHeight="1"/>
    <row r="3616" ht="15.75" customHeight="1"/>
    <row r="3617" ht="15.75" customHeight="1"/>
    <row r="3618" ht="15.75" customHeight="1"/>
    <row r="3619" ht="15.75" customHeight="1"/>
    <row r="3620" ht="15.75" customHeight="1"/>
    <row r="3621" ht="15.75" customHeight="1"/>
    <row r="3622" ht="15.75" customHeight="1"/>
    <row r="3623" ht="15.75" customHeight="1"/>
    <row r="3624" ht="15.75" customHeight="1"/>
    <row r="3625" ht="15.75" customHeight="1"/>
    <row r="3626" ht="15.75" customHeight="1"/>
    <row r="3627" ht="15.75" customHeight="1"/>
    <row r="3628" ht="15.75" customHeight="1"/>
    <row r="3629" ht="15.75" customHeight="1"/>
    <row r="3630" ht="15.75" customHeight="1"/>
    <row r="3631" ht="15.75" customHeight="1"/>
    <row r="3632" ht="15.75" customHeight="1"/>
    <row r="3633" ht="15.75" customHeight="1"/>
    <row r="3634" ht="15.75" customHeight="1"/>
    <row r="3635" ht="15.75" customHeight="1"/>
    <row r="3636" ht="15.75" customHeight="1"/>
    <row r="3637" ht="15.75" customHeight="1"/>
    <row r="3638" ht="15.75" customHeight="1"/>
    <row r="3639" ht="15.75" customHeight="1"/>
    <row r="3640" ht="15.75" customHeight="1"/>
    <row r="3641" ht="15.75" customHeight="1"/>
    <row r="3642" ht="15.75" customHeight="1"/>
    <row r="3643" ht="15.75" customHeight="1"/>
    <row r="3644" ht="15.75" customHeight="1"/>
    <row r="3645" ht="15.75" customHeight="1"/>
    <row r="3646" ht="15.75" customHeight="1"/>
    <row r="3647" ht="15.75" customHeight="1"/>
    <row r="3648" ht="15.75" customHeight="1"/>
    <row r="3649" ht="15.75" customHeight="1"/>
    <row r="3650" ht="15.75" customHeight="1"/>
    <row r="3651" ht="15.75" customHeight="1"/>
    <row r="3652" ht="15.75" customHeight="1"/>
    <row r="3653" ht="15.75" customHeight="1"/>
    <row r="3654" ht="15.75" customHeight="1"/>
    <row r="3655" ht="15.75" customHeight="1"/>
    <row r="3656" ht="15.75" customHeight="1"/>
    <row r="3657" ht="15.75" customHeight="1"/>
    <row r="3658" ht="15.75" customHeight="1"/>
    <row r="3659" ht="15.75" customHeight="1"/>
    <row r="3660" ht="15.75" customHeight="1"/>
    <row r="3661" ht="15.75" customHeight="1"/>
    <row r="3662" ht="15.75" customHeight="1"/>
    <row r="3663" ht="15.75" customHeight="1"/>
    <row r="3664" ht="15.75" customHeight="1"/>
    <row r="3665" ht="15.75" customHeight="1"/>
    <row r="3666" ht="15.75" customHeight="1"/>
    <row r="3667" ht="15.75" customHeight="1"/>
    <row r="3668" ht="15.75" customHeight="1"/>
    <row r="3669" ht="15.75" customHeight="1"/>
    <row r="3670" ht="15.75" customHeight="1"/>
    <row r="3671" ht="15.75" customHeight="1"/>
    <row r="3672" ht="15.75" customHeight="1"/>
    <row r="3673" ht="15.75" customHeight="1"/>
    <row r="3674" ht="15.75" customHeight="1"/>
    <row r="3675" ht="15.75" customHeight="1"/>
    <row r="3676" ht="15.75" customHeight="1"/>
    <row r="3677" ht="15.75" customHeight="1"/>
    <row r="3678" ht="15.75" customHeight="1"/>
    <row r="3679" ht="15.75" customHeight="1"/>
    <row r="3680" ht="15.75" customHeight="1"/>
    <row r="3681" ht="15.75" customHeight="1"/>
    <row r="3682" ht="15.75" customHeight="1"/>
    <row r="3683" ht="15.75" customHeight="1"/>
    <row r="3684" ht="15.75" customHeight="1"/>
    <row r="3685" ht="15.75" customHeight="1"/>
    <row r="3686" ht="15.75" customHeight="1"/>
    <row r="3687" ht="15.75" customHeight="1"/>
    <row r="3688" ht="15.75" customHeight="1"/>
    <row r="3689" ht="15.75" customHeight="1"/>
    <row r="3690" ht="15.75" customHeight="1"/>
    <row r="3691" ht="15.75" customHeight="1"/>
    <row r="3692" ht="15.75" customHeight="1"/>
    <row r="3693" ht="15.75" customHeight="1"/>
    <row r="3694" ht="15.75" customHeight="1"/>
    <row r="3695" ht="15.75" customHeight="1"/>
    <row r="3696" ht="15.75" customHeight="1"/>
    <row r="3697" ht="15.75" customHeight="1"/>
    <row r="3698" ht="15.75" customHeight="1"/>
    <row r="3699" ht="15.75" customHeight="1"/>
    <row r="3700" ht="15.75" customHeight="1"/>
    <row r="3701" ht="15.75" customHeight="1"/>
    <row r="3702" ht="15.75" customHeight="1"/>
    <row r="3703" ht="15.75" customHeight="1"/>
    <row r="3704" ht="15.75" customHeight="1"/>
    <row r="3705" ht="15.75" customHeight="1"/>
    <row r="3706" ht="15.75" customHeight="1"/>
    <row r="3707" ht="15.75" customHeight="1"/>
    <row r="3708" ht="15.75" customHeight="1"/>
    <row r="3709" ht="15.75" customHeight="1"/>
    <row r="3710" ht="15.75" customHeight="1"/>
    <row r="3711" ht="15.75" customHeight="1"/>
    <row r="3712" ht="15.75" customHeight="1"/>
    <row r="3713" ht="15.75" customHeight="1"/>
    <row r="3714" ht="15.75" customHeight="1"/>
    <row r="3715" ht="15.75" customHeight="1"/>
    <row r="3716" ht="15.75" customHeight="1"/>
    <row r="3717" ht="15.75" customHeight="1"/>
    <row r="3718" ht="15.75" customHeight="1"/>
    <row r="3719" ht="15.75" customHeight="1"/>
    <row r="3720" ht="15.75" customHeight="1"/>
    <row r="3721" ht="15.75" customHeight="1"/>
    <row r="3722" ht="15.75" customHeight="1"/>
    <row r="3723" ht="15.75" customHeight="1"/>
    <row r="3724" ht="15.75" customHeight="1"/>
    <row r="3725" ht="15.75" customHeight="1"/>
    <row r="3726" ht="15.75" customHeight="1"/>
    <row r="3727" ht="15.75" customHeight="1"/>
    <row r="3728" ht="15.75" customHeight="1"/>
    <row r="3729" ht="15.75" customHeight="1"/>
    <row r="3730" ht="15.75" customHeight="1"/>
    <row r="3731" ht="15.75" customHeight="1"/>
    <row r="3732" ht="15.75" customHeight="1"/>
    <row r="3733" ht="15.75" customHeight="1"/>
    <row r="3734" ht="15.75" customHeight="1"/>
    <row r="3735" ht="15.75" customHeight="1"/>
    <row r="3736" ht="15.75" customHeight="1"/>
    <row r="3737" ht="15.75" customHeight="1"/>
    <row r="3738" ht="15.75" customHeight="1"/>
    <row r="3739" ht="15.75" customHeight="1"/>
    <row r="3740" ht="15.75" customHeight="1"/>
    <row r="3741" ht="15.75" customHeight="1"/>
    <row r="3742" ht="15.75" customHeight="1"/>
    <row r="3743" ht="15.75" customHeight="1"/>
    <row r="3744" ht="15.75" customHeight="1"/>
    <row r="3745" ht="15.75" customHeight="1"/>
    <row r="3746" ht="15.75" customHeight="1"/>
    <row r="3747" ht="15.75" customHeight="1"/>
    <row r="3748" ht="15.75" customHeight="1"/>
    <row r="3749" ht="15.75" customHeight="1"/>
    <row r="3750" ht="15.75" customHeight="1"/>
    <row r="3751" ht="15.75" customHeight="1"/>
    <row r="3752" ht="15.75" customHeight="1"/>
    <row r="3753" ht="15.75" customHeight="1"/>
    <row r="3754" ht="15.75" customHeight="1"/>
    <row r="3755" ht="15.75" customHeight="1"/>
    <row r="3756" ht="15.75" customHeight="1"/>
    <row r="3757" ht="15.75" customHeight="1"/>
    <row r="3758" ht="15.75" customHeight="1"/>
    <row r="3759" ht="15.75" customHeight="1"/>
    <row r="3760" ht="15.75" customHeight="1"/>
    <row r="3761" ht="15.75" customHeight="1"/>
    <row r="3762" ht="15.75" customHeight="1"/>
    <row r="3763" ht="15.75" customHeight="1"/>
    <row r="3764" ht="15.75" customHeight="1"/>
    <row r="3765" ht="15.75" customHeight="1"/>
    <row r="3766" ht="15.75" customHeight="1"/>
    <row r="3767" ht="15.75" customHeight="1"/>
    <row r="3768" ht="15.75" customHeight="1"/>
    <row r="3769" ht="15.75" customHeight="1"/>
    <row r="3770" ht="15.75" customHeight="1"/>
    <row r="3771" ht="15.75" customHeight="1"/>
    <row r="3772" ht="15.75" customHeight="1"/>
    <row r="3773" ht="15.75" customHeight="1"/>
    <row r="3774" ht="15.75" customHeight="1"/>
    <row r="3775" ht="15.75" customHeight="1"/>
    <row r="3776" ht="15.75" customHeight="1"/>
    <row r="3777" ht="15.75" customHeight="1"/>
    <row r="3778" ht="15.75" customHeight="1"/>
    <row r="3779" ht="15.75" customHeight="1"/>
    <row r="3780" ht="15.75" customHeight="1"/>
    <row r="3781" ht="15.75" customHeight="1"/>
    <row r="3782" ht="15.75" customHeight="1"/>
    <row r="3783" ht="15.75" customHeight="1"/>
    <row r="3784" ht="15.75" customHeight="1"/>
    <row r="3785" ht="15.75" customHeight="1"/>
    <row r="3786" ht="15.75" customHeight="1"/>
    <row r="3787" ht="15.75" customHeight="1"/>
    <row r="3788" ht="15.75" customHeight="1"/>
    <row r="3789" ht="15.75" customHeight="1"/>
    <row r="3790" ht="15.75" customHeight="1"/>
    <row r="3791" ht="15.75" customHeight="1"/>
    <row r="3792" ht="15.75" customHeight="1"/>
    <row r="3793" ht="15.75" customHeight="1"/>
    <row r="3794" ht="15.75" customHeight="1"/>
    <row r="3795" ht="15.75" customHeight="1"/>
    <row r="3796" ht="15.75" customHeight="1"/>
    <row r="3797" ht="15.75" customHeight="1"/>
    <row r="3798" ht="15.75" customHeight="1"/>
    <row r="3799" ht="15.75" customHeight="1"/>
    <row r="3800" ht="15.75" customHeight="1"/>
    <row r="3801" ht="15.75" customHeight="1"/>
    <row r="3802" ht="15.75" customHeight="1"/>
    <row r="3803" ht="15.75" customHeight="1"/>
    <row r="3804" ht="15.75" customHeight="1"/>
    <row r="3805" ht="15.75" customHeight="1"/>
    <row r="3806" ht="15.75" customHeight="1"/>
    <row r="3807" ht="15.75" customHeight="1"/>
    <row r="3808" ht="15.75" customHeight="1"/>
    <row r="3809" ht="15.75" customHeight="1"/>
    <row r="3810" ht="15.75" customHeight="1"/>
    <row r="3811" ht="15.75" customHeight="1"/>
    <row r="3812" ht="15.75" customHeight="1"/>
    <row r="3813" ht="15.75" customHeight="1"/>
    <row r="3814" ht="15.75" customHeight="1"/>
    <row r="3815" ht="15.75" customHeight="1"/>
    <row r="3816" ht="15.75" customHeight="1"/>
    <row r="3817" ht="15.75" customHeight="1"/>
    <row r="3818" ht="15.75" customHeight="1"/>
    <row r="3819" ht="15.75" customHeight="1"/>
    <row r="3820" ht="15.75" customHeight="1"/>
    <row r="3821" ht="15.75" customHeight="1"/>
    <row r="3822" ht="15.75" customHeight="1"/>
    <row r="3823" ht="15.75" customHeight="1"/>
    <row r="3824" ht="15.75" customHeight="1"/>
    <row r="3825" ht="15.75" customHeight="1"/>
    <row r="3826" ht="15.75" customHeight="1"/>
    <row r="3827" ht="15.75" customHeight="1"/>
    <row r="3828" ht="15.75" customHeight="1"/>
    <row r="3829" ht="15.75" customHeight="1"/>
    <row r="3830" ht="15.75" customHeight="1"/>
    <row r="3831" ht="15.75" customHeight="1"/>
    <row r="3832" ht="15.75" customHeight="1"/>
    <row r="3833" ht="15.75" customHeight="1"/>
    <row r="3834" ht="15.75" customHeight="1"/>
    <row r="3835" ht="15.75" customHeight="1"/>
    <row r="3836" ht="15.75" customHeight="1"/>
    <row r="3837" ht="15.75" customHeight="1"/>
    <row r="3838" ht="15.75" customHeight="1"/>
    <row r="3839" ht="15.75" customHeight="1"/>
    <row r="3840" ht="15.75" customHeight="1"/>
    <row r="3841" ht="15.75" customHeight="1"/>
    <row r="3842" ht="15.75" customHeight="1"/>
    <row r="3843" ht="15.75" customHeight="1"/>
    <row r="3844" ht="15.75" customHeight="1"/>
    <row r="3845" ht="15.75" customHeight="1"/>
    <row r="3846" ht="15.75" customHeight="1"/>
    <row r="3847" ht="15.75" customHeight="1"/>
    <row r="3848" ht="15.75" customHeight="1"/>
    <row r="3849" ht="15.75" customHeight="1"/>
    <row r="3850" ht="15.75" customHeight="1"/>
    <row r="3851" ht="15.75" customHeight="1"/>
    <row r="3852" ht="15.75" customHeight="1"/>
    <row r="3853" ht="15.75" customHeight="1"/>
    <row r="3854" ht="15.75" customHeight="1"/>
    <row r="3855" ht="15.75" customHeight="1"/>
    <row r="3856" ht="15.75" customHeight="1"/>
    <row r="3857" ht="15.75" customHeight="1"/>
    <row r="3858" ht="15.75" customHeight="1"/>
    <row r="3859" ht="15.75" customHeight="1"/>
    <row r="3860" ht="15.75" customHeight="1"/>
    <row r="3861" ht="15.75" customHeight="1"/>
    <row r="3862" ht="15.75" customHeight="1"/>
    <row r="3863" ht="15.75" customHeight="1"/>
    <row r="3864" ht="15.75" customHeight="1"/>
    <row r="3865" ht="15.75" customHeight="1"/>
    <row r="3866" ht="15.75" customHeight="1"/>
    <row r="3867" ht="15.75" customHeight="1"/>
    <row r="3868" ht="15.75" customHeight="1"/>
    <row r="3869" ht="15.75" customHeight="1"/>
    <row r="3870" ht="15.75" customHeight="1"/>
    <row r="3871" ht="15.75" customHeight="1"/>
    <row r="3872" ht="15.75" customHeight="1"/>
    <row r="3873" ht="15.75" customHeight="1"/>
    <row r="3874" ht="15.75" customHeight="1"/>
    <row r="3875" ht="15.75" customHeight="1"/>
    <row r="3876" ht="15.75" customHeight="1"/>
    <row r="3877" ht="15.75" customHeight="1"/>
    <row r="3878" ht="15.75" customHeight="1"/>
    <row r="3879" ht="15.75" customHeight="1"/>
    <row r="3880" ht="15.75" customHeight="1"/>
    <row r="3881" ht="15.75" customHeight="1"/>
    <row r="3882" ht="15.75" customHeight="1"/>
    <row r="3883" ht="15.75" customHeight="1"/>
    <row r="3884" ht="15.75" customHeight="1"/>
    <row r="3885" ht="15.75" customHeight="1"/>
    <row r="3886" ht="15.75" customHeight="1"/>
    <row r="3887" ht="15.75" customHeight="1"/>
    <row r="3888" ht="15.75" customHeight="1"/>
    <row r="3889" ht="15.75" customHeight="1"/>
    <row r="3890" ht="15.75" customHeight="1"/>
    <row r="3891" ht="15.75" customHeight="1"/>
    <row r="3892" ht="15.75" customHeight="1"/>
    <row r="3893" ht="15.75" customHeight="1"/>
    <row r="3894" ht="15.75" customHeight="1"/>
    <row r="3895" ht="15.75" customHeight="1"/>
    <row r="3896" ht="15.75" customHeight="1"/>
    <row r="3897" ht="15.75" customHeight="1"/>
    <row r="3898" ht="15.75" customHeight="1"/>
    <row r="3899" ht="15.75" customHeight="1"/>
    <row r="3900" ht="15.75" customHeight="1"/>
    <row r="3901" ht="15.75" customHeight="1"/>
    <row r="3902" ht="15.75" customHeight="1"/>
    <row r="3903" ht="15.75" customHeight="1"/>
    <row r="3904" ht="15.75" customHeight="1"/>
    <row r="3905" ht="15.75" customHeight="1"/>
    <row r="3906" ht="15.75" customHeight="1"/>
    <row r="3907" ht="15.75" customHeight="1"/>
    <row r="3908" ht="15.75" customHeight="1"/>
    <row r="3909" ht="15.75" customHeight="1"/>
    <row r="3910" ht="15.75" customHeight="1"/>
    <row r="3911" ht="15.75" customHeight="1"/>
    <row r="3912" ht="15.75" customHeight="1"/>
    <row r="3913" ht="15.75" customHeight="1"/>
    <row r="3914" ht="15.75" customHeight="1"/>
    <row r="3915" ht="15.75" customHeight="1"/>
    <row r="3916" ht="15.75" customHeight="1"/>
    <row r="3917" ht="15.75" customHeight="1"/>
    <row r="3918" ht="15.75" customHeight="1"/>
    <row r="3919" ht="15.75" customHeight="1"/>
    <row r="3920" ht="15.75" customHeight="1"/>
    <row r="3921" ht="15.75" customHeight="1"/>
    <row r="3922" ht="15.75" customHeight="1"/>
    <row r="3923" ht="15.75" customHeight="1"/>
    <row r="3924" ht="15.75" customHeight="1"/>
    <row r="3925" ht="15.75" customHeight="1"/>
    <row r="3926" ht="15.75" customHeight="1"/>
    <row r="3927" ht="15.75" customHeight="1"/>
    <row r="3928" ht="15.75" customHeight="1"/>
    <row r="3929" ht="15.75" customHeight="1"/>
    <row r="3930" ht="15.75" customHeight="1"/>
    <row r="3931" ht="15.75" customHeight="1"/>
    <row r="3932" ht="15.75" customHeight="1"/>
    <row r="3933" ht="15.75" customHeight="1"/>
    <row r="3934" ht="15.75" customHeight="1"/>
    <row r="3935" ht="15.75" customHeight="1"/>
    <row r="3936" ht="15.75" customHeight="1"/>
    <row r="3937" ht="15.75" customHeight="1"/>
    <row r="3938" ht="15.75" customHeight="1"/>
    <row r="3939" ht="15.75" customHeight="1"/>
    <row r="3940" ht="15.75" customHeight="1"/>
    <row r="3941" ht="15.75" customHeight="1"/>
    <row r="3942" ht="15.75" customHeight="1"/>
    <row r="3943" ht="15.75" customHeight="1"/>
    <row r="3944" ht="15.75" customHeight="1"/>
    <row r="3945" ht="15.75" customHeight="1"/>
    <row r="3946" ht="15.75" customHeight="1"/>
    <row r="3947" ht="15.75" customHeight="1"/>
    <row r="3948" ht="15.75" customHeight="1"/>
    <row r="3949" ht="15.75" customHeight="1"/>
    <row r="3950" ht="15.75" customHeight="1"/>
    <row r="3951" ht="15.75" customHeight="1"/>
    <row r="3952" ht="15.75" customHeight="1"/>
    <row r="3953" ht="15.75" customHeight="1"/>
    <row r="3954" ht="15.75" customHeight="1"/>
    <row r="3955" ht="15.75" customHeight="1"/>
    <row r="3956" ht="15.75" customHeight="1"/>
    <row r="3957" ht="15.75" customHeight="1"/>
    <row r="3958" ht="15.75" customHeight="1"/>
    <row r="3959" ht="15.75" customHeight="1"/>
    <row r="3960" ht="15.75" customHeight="1"/>
    <row r="3961" ht="15.75" customHeight="1"/>
    <row r="3962" ht="15.75" customHeight="1"/>
    <row r="3963" ht="15.75" customHeight="1"/>
    <row r="3964" ht="15.75" customHeight="1"/>
    <row r="3965" ht="15.75" customHeight="1"/>
    <row r="3966" ht="15.75" customHeight="1"/>
    <row r="3967" ht="15.75" customHeight="1"/>
    <row r="3968" ht="15.75" customHeight="1"/>
    <row r="3969" ht="15.75" customHeight="1"/>
    <row r="3970" ht="15.75" customHeight="1"/>
    <row r="3971" ht="15.75" customHeight="1"/>
    <row r="3972" ht="15.75" customHeight="1"/>
    <row r="3973" ht="15.75" customHeight="1"/>
    <row r="3974" ht="15.75" customHeight="1"/>
    <row r="3975" ht="15.75" customHeight="1"/>
    <row r="3976" ht="15.75" customHeight="1"/>
    <row r="3977" ht="15.75" customHeight="1"/>
    <row r="3978" ht="15.75" customHeight="1"/>
    <row r="3979" ht="15.75" customHeight="1"/>
    <row r="3980" ht="15.75" customHeight="1"/>
    <row r="3981" ht="15.75" customHeight="1"/>
    <row r="3982" ht="15.75" customHeight="1"/>
    <row r="3983" ht="15.75" customHeight="1"/>
    <row r="3984" ht="15.75" customHeight="1"/>
    <row r="3985" ht="15.75" customHeight="1"/>
    <row r="3986" ht="15.75" customHeight="1"/>
    <row r="3987" ht="15.75" customHeight="1"/>
    <row r="3988" ht="15.75" customHeight="1"/>
    <row r="3989" ht="15.75" customHeight="1"/>
    <row r="3990" ht="15.75" customHeight="1"/>
    <row r="3991" ht="15.75" customHeight="1"/>
    <row r="3992" ht="15.75" customHeight="1"/>
    <row r="3993" ht="15.75" customHeight="1"/>
    <row r="3994" ht="15.75" customHeight="1"/>
    <row r="3995" ht="15.75" customHeight="1"/>
    <row r="3996" ht="15.75" customHeight="1"/>
    <row r="3997" ht="15.75" customHeight="1"/>
    <row r="3998" ht="15.75" customHeight="1"/>
    <row r="3999" ht="15.75" customHeight="1"/>
    <row r="4000" ht="15.75" customHeight="1"/>
    <row r="4001" ht="15.75" customHeight="1"/>
    <row r="4002" ht="15.75" customHeight="1"/>
    <row r="4003" ht="15.75" customHeight="1"/>
    <row r="4004" ht="15.75" customHeight="1"/>
    <row r="4005" ht="15.75" customHeight="1"/>
    <row r="4006" ht="15.75" customHeight="1"/>
    <row r="4007" ht="15.75" customHeight="1"/>
    <row r="4008" ht="15.75" customHeight="1"/>
    <row r="4009" ht="15.75" customHeight="1"/>
    <row r="4010" ht="15.75" customHeight="1"/>
    <row r="4011" ht="15.75" customHeight="1"/>
    <row r="4012" ht="15.75" customHeight="1"/>
    <row r="4013" ht="15.75" customHeight="1"/>
    <row r="4014" ht="15.75" customHeight="1"/>
    <row r="4015" ht="15.75" customHeight="1"/>
    <row r="4016" ht="15.75" customHeight="1"/>
    <row r="4017" ht="15.75" customHeight="1"/>
    <row r="4018" ht="15.75" customHeight="1"/>
    <row r="4019" ht="15.75" customHeight="1"/>
    <row r="4020" ht="15.75" customHeight="1"/>
    <row r="4021" ht="15.75" customHeight="1"/>
    <row r="4022" ht="15.75" customHeight="1"/>
    <row r="4023" ht="15.75" customHeight="1"/>
    <row r="4024" ht="15.75" customHeight="1"/>
    <row r="4025" ht="15.75" customHeight="1"/>
    <row r="4026" ht="15.75" customHeight="1"/>
    <row r="4027" ht="15.75" customHeight="1"/>
    <row r="4028" ht="15.75" customHeight="1"/>
    <row r="4029" ht="15.75" customHeight="1"/>
    <row r="4030" ht="15.75" customHeight="1"/>
    <row r="4031" ht="15.75" customHeight="1"/>
    <row r="4032" ht="15.75" customHeight="1"/>
    <row r="4033" ht="15.75" customHeight="1"/>
    <row r="4034" ht="15.75" customHeight="1"/>
    <row r="4035" ht="15.75" customHeight="1"/>
    <row r="4036" ht="15.75" customHeight="1"/>
    <row r="4037" ht="15.75" customHeight="1"/>
    <row r="4038" ht="15.75" customHeight="1"/>
    <row r="4039" ht="15.75" customHeight="1"/>
    <row r="4040" ht="15.75" customHeight="1"/>
    <row r="4041" ht="15.75" customHeight="1"/>
    <row r="4042" ht="15.75" customHeight="1"/>
    <row r="4043" ht="15.75" customHeight="1"/>
    <row r="4044" ht="15.75" customHeight="1"/>
    <row r="4045" ht="15.75" customHeight="1"/>
    <row r="4046" ht="15.75" customHeight="1"/>
    <row r="4047" ht="15.75" customHeight="1"/>
    <row r="4048" ht="15.75" customHeight="1"/>
    <row r="4049" ht="15.75" customHeight="1"/>
    <row r="4050" ht="15.75" customHeight="1"/>
    <row r="4051" ht="15.75" customHeight="1"/>
    <row r="4052" ht="15.75" customHeight="1"/>
    <row r="4053" ht="15.75" customHeight="1"/>
    <row r="4054" ht="15.75" customHeight="1"/>
    <row r="4055" ht="15.75" customHeight="1"/>
    <row r="4056" ht="15.75" customHeight="1"/>
    <row r="4057" ht="15.75" customHeight="1"/>
    <row r="4058" ht="15.75" customHeight="1"/>
    <row r="4059" ht="15.75" customHeight="1"/>
    <row r="4060" ht="15.75" customHeight="1"/>
    <row r="4061" ht="15.75" customHeight="1"/>
    <row r="4062" ht="15.75" customHeight="1"/>
    <row r="4063" ht="15.75" customHeight="1"/>
    <row r="4064" ht="15.75" customHeight="1"/>
    <row r="4065" ht="15.75" customHeight="1"/>
    <row r="4066" ht="15.75" customHeight="1"/>
    <row r="4067" ht="15.75" customHeight="1"/>
    <row r="4068" ht="15.75" customHeight="1"/>
    <row r="4069" ht="15.75" customHeight="1"/>
    <row r="4070" ht="15.75" customHeight="1"/>
    <row r="4071" ht="15.75" customHeight="1"/>
    <row r="4072" ht="15.75" customHeight="1"/>
    <row r="4073" ht="15.75" customHeight="1"/>
    <row r="4074" ht="15.75" customHeight="1"/>
    <row r="4075" ht="15.75" customHeight="1"/>
    <row r="4076" ht="15.75" customHeight="1"/>
    <row r="4077" ht="15.75" customHeight="1"/>
    <row r="4078" ht="15.75" customHeight="1"/>
    <row r="4079" ht="15.75" customHeight="1"/>
    <row r="4080" ht="15.75" customHeight="1"/>
    <row r="4081" ht="15.75" customHeight="1"/>
    <row r="4082" ht="15.75" customHeight="1"/>
    <row r="4083" ht="15.75" customHeight="1"/>
    <row r="4084" ht="15.75" customHeight="1"/>
    <row r="4085" ht="15.75" customHeight="1"/>
    <row r="4086" ht="15.75" customHeight="1"/>
    <row r="4087" ht="15.75" customHeight="1"/>
    <row r="4088" ht="15.75" customHeight="1"/>
    <row r="4089" ht="15.75" customHeight="1"/>
    <row r="4090" ht="15.75" customHeight="1"/>
    <row r="4091" ht="15.75" customHeight="1"/>
    <row r="4092" ht="15.75" customHeight="1"/>
    <row r="4093" ht="15.75" customHeight="1"/>
    <row r="4094" ht="15.75" customHeight="1"/>
    <row r="4095" ht="15.75" customHeight="1"/>
    <row r="4096" ht="15.75" customHeight="1"/>
    <row r="4097" ht="15.75" customHeight="1"/>
    <row r="4098" ht="15.75" customHeight="1"/>
    <row r="4099" ht="15.75" customHeight="1"/>
    <row r="4100" ht="15.75" customHeight="1"/>
    <row r="4101" ht="15.75" customHeight="1"/>
    <row r="4102" ht="15.75" customHeight="1"/>
    <row r="4103" ht="15.75" customHeight="1"/>
    <row r="4104" ht="15.75" customHeight="1"/>
    <row r="4105" ht="15.75" customHeight="1"/>
    <row r="4106" ht="15.75" customHeight="1"/>
    <row r="4107" ht="15.75" customHeight="1"/>
    <row r="4108" ht="15.75" customHeight="1"/>
    <row r="4109" ht="15.75" customHeight="1"/>
    <row r="4110" ht="15.75" customHeight="1"/>
    <row r="4111" ht="15.75" customHeight="1"/>
    <row r="4112" ht="15.75" customHeight="1"/>
    <row r="4113" ht="15.75" customHeight="1"/>
    <row r="4114" ht="15.75" customHeight="1"/>
    <row r="4115" ht="15.75" customHeight="1"/>
    <row r="4116" ht="15.75" customHeight="1"/>
    <row r="4117" ht="15.75" customHeight="1"/>
    <row r="4118" ht="15.75" customHeight="1"/>
    <row r="4119" ht="15.75" customHeight="1"/>
    <row r="4120" ht="15.75" customHeight="1"/>
    <row r="4121" ht="15.75" customHeight="1"/>
    <row r="4122" ht="15.75" customHeight="1"/>
    <row r="4123" ht="15.75" customHeight="1"/>
    <row r="4124" ht="15.75" customHeight="1"/>
    <row r="4125" ht="15.75" customHeight="1"/>
    <row r="4126" ht="15.75" customHeight="1"/>
    <row r="4127" ht="15.75" customHeight="1"/>
    <row r="4128" ht="15.75" customHeight="1"/>
    <row r="4129" ht="15.75" customHeight="1"/>
    <row r="4130" ht="15.75" customHeight="1"/>
    <row r="4131" ht="15.75" customHeight="1"/>
    <row r="4132" ht="15.75" customHeight="1"/>
    <row r="4133" ht="15.75" customHeight="1"/>
    <row r="4134" ht="15.75" customHeight="1"/>
    <row r="4135" ht="15.75" customHeight="1"/>
    <row r="4136" ht="15.75" customHeight="1"/>
    <row r="4137" ht="15.75" customHeight="1"/>
    <row r="4138" ht="15.75" customHeight="1"/>
    <row r="4139" ht="15.75" customHeight="1"/>
    <row r="4140" ht="15.75" customHeight="1"/>
    <row r="4141" ht="15.75" customHeight="1"/>
    <row r="4142" ht="15.75" customHeight="1"/>
    <row r="4143" ht="15.75" customHeight="1"/>
    <row r="4144" ht="15.75" customHeight="1"/>
    <row r="4145" ht="15.75" customHeight="1"/>
    <row r="4146" ht="15.75" customHeight="1"/>
    <row r="4147" ht="15.75" customHeight="1"/>
    <row r="4148" ht="15.75" customHeight="1"/>
    <row r="4149" ht="15.75" customHeight="1"/>
    <row r="4150" ht="15.75" customHeight="1"/>
    <row r="4151" ht="15.75" customHeight="1"/>
    <row r="4152" ht="15.75" customHeight="1"/>
    <row r="4153" ht="15.75" customHeight="1"/>
    <row r="4154" ht="15.75" customHeight="1"/>
    <row r="4155" ht="15.75" customHeight="1"/>
    <row r="4156" ht="15.75" customHeight="1"/>
    <row r="4157" ht="15.75" customHeight="1"/>
    <row r="4158" ht="15.75" customHeight="1"/>
    <row r="4159" ht="15.75" customHeight="1"/>
    <row r="4160" ht="15.75" customHeight="1"/>
    <row r="4161" ht="15.75" customHeight="1"/>
    <row r="4162" ht="15.75" customHeight="1"/>
    <row r="4163" ht="15.75" customHeight="1"/>
    <row r="4164" ht="15.75" customHeight="1"/>
    <row r="4165" ht="15.75" customHeight="1"/>
    <row r="4166" ht="15.75" customHeight="1"/>
    <row r="4167" ht="15.75" customHeight="1"/>
    <row r="4168" ht="15.75" customHeight="1"/>
    <row r="4169" ht="15.75" customHeight="1"/>
    <row r="4170" ht="15.75" customHeight="1"/>
    <row r="4171" ht="15.75" customHeight="1"/>
    <row r="4172" ht="15.75" customHeight="1"/>
    <row r="4173" ht="15.75" customHeight="1"/>
    <row r="4174" ht="15.75" customHeight="1"/>
    <row r="4175" ht="15.75" customHeight="1"/>
    <row r="4176" ht="15.75" customHeight="1"/>
    <row r="4177" ht="15.75" customHeight="1"/>
    <row r="4178" ht="15.75" customHeight="1"/>
    <row r="4179" ht="15.75" customHeight="1"/>
    <row r="4180" ht="15.75" customHeight="1"/>
    <row r="4181" ht="15.75" customHeight="1"/>
    <row r="4182" ht="15.75" customHeight="1"/>
    <row r="4183" ht="15.75" customHeight="1"/>
    <row r="4184" ht="15.75" customHeight="1"/>
    <row r="4185" ht="15.75" customHeight="1"/>
    <row r="4186" ht="15.75" customHeight="1"/>
    <row r="4187" ht="15.75" customHeight="1"/>
    <row r="4188" ht="15.75" customHeight="1"/>
    <row r="4189" ht="15.75" customHeight="1"/>
    <row r="4190" ht="15.75" customHeight="1"/>
    <row r="4191" ht="15.75" customHeight="1"/>
    <row r="4192" ht="15.75" customHeight="1"/>
    <row r="4193" ht="15.75" customHeight="1"/>
    <row r="4194" ht="15.75" customHeight="1"/>
    <row r="4195" ht="15.75" customHeight="1"/>
    <row r="4196" ht="15.75" customHeight="1"/>
    <row r="4197" ht="15.75" customHeight="1"/>
    <row r="4198" ht="15.75" customHeight="1"/>
    <row r="4199" ht="15.75" customHeight="1"/>
    <row r="4200" ht="15.75" customHeight="1"/>
    <row r="4201" ht="15.75" customHeight="1"/>
    <row r="4202" ht="15.75" customHeight="1"/>
    <row r="4203" ht="15.75" customHeight="1"/>
    <row r="4204" ht="15.75" customHeight="1"/>
    <row r="4205" ht="15.75" customHeight="1"/>
    <row r="4206" ht="15.75" customHeight="1"/>
    <row r="4207" ht="15.75" customHeight="1"/>
    <row r="4208" ht="15.75" customHeight="1"/>
    <row r="4209" ht="15.75" customHeight="1"/>
    <row r="4210" ht="15.75" customHeight="1"/>
    <row r="4211" ht="15.75" customHeight="1"/>
    <row r="4212" ht="15.75" customHeight="1"/>
    <row r="4213" ht="15.75" customHeight="1"/>
    <row r="4214" ht="15.75" customHeight="1"/>
    <row r="4215" ht="15.75" customHeight="1"/>
    <row r="4216" ht="15.75" customHeight="1"/>
    <row r="4217" ht="15.75" customHeight="1"/>
    <row r="4218" ht="15.75" customHeight="1"/>
    <row r="4219" ht="15.75" customHeight="1"/>
    <row r="4220" ht="15.75" customHeight="1"/>
    <row r="4221" ht="15.75" customHeight="1"/>
    <row r="4222" ht="15.75" customHeight="1"/>
    <row r="4223" ht="15.75" customHeight="1"/>
    <row r="4224" ht="15.75" customHeight="1"/>
    <row r="4225" ht="15.75" customHeight="1"/>
    <row r="4226" ht="15.75" customHeight="1"/>
    <row r="4227" ht="15.75" customHeight="1"/>
    <row r="4228" ht="15.75" customHeight="1"/>
    <row r="4229" ht="15.75" customHeight="1"/>
    <row r="4230" ht="15.75" customHeight="1"/>
    <row r="4231" ht="15.75" customHeight="1"/>
    <row r="4232" ht="15.75" customHeight="1"/>
    <row r="4233" ht="15.75" customHeight="1"/>
    <row r="4234" ht="15.75" customHeight="1"/>
    <row r="4235" ht="15.75" customHeight="1"/>
    <row r="4236" ht="15.75" customHeight="1"/>
    <row r="4237" ht="15.75" customHeight="1"/>
    <row r="4238" ht="15.75" customHeight="1"/>
    <row r="4239" ht="15.75" customHeight="1"/>
    <row r="4240" ht="15.75" customHeight="1"/>
    <row r="4241" ht="15.75" customHeight="1"/>
    <row r="4242" ht="15.75" customHeight="1"/>
    <row r="4243" ht="15.75" customHeight="1"/>
    <row r="4244" ht="15.75" customHeight="1"/>
    <row r="4245" ht="15.75" customHeight="1"/>
    <row r="4246" ht="15.75" customHeight="1"/>
    <row r="4247" ht="15.75" customHeight="1"/>
    <row r="4248" ht="15.75" customHeight="1"/>
    <row r="4249" ht="15.75" customHeight="1"/>
    <row r="4250" ht="15.75" customHeight="1"/>
    <row r="4251" ht="15.75" customHeight="1"/>
    <row r="4252" ht="15.75" customHeight="1"/>
    <row r="4253" ht="15.75" customHeight="1"/>
    <row r="4254" ht="15.75" customHeight="1"/>
    <row r="4255" ht="15.75" customHeight="1"/>
    <row r="4256" ht="15.75" customHeight="1"/>
    <row r="4257" ht="15.75" customHeight="1"/>
    <row r="4258" ht="15.75" customHeight="1"/>
    <row r="4259" ht="15.75" customHeight="1"/>
    <row r="4260" ht="15.75" customHeight="1"/>
    <row r="4261" ht="15.75" customHeight="1"/>
    <row r="4262" ht="15.75" customHeight="1"/>
    <row r="4263" ht="15.75" customHeight="1"/>
    <row r="4264" ht="15.75" customHeight="1"/>
    <row r="4265" ht="15.75" customHeight="1"/>
    <row r="4266" ht="15.75" customHeight="1"/>
    <row r="4267" ht="15.75" customHeight="1"/>
    <row r="4268" ht="15.75" customHeight="1"/>
    <row r="4269" ht="15.75" customHeight="1"/>
    <row r="4270" ht="15.75" customHeight="1"/>
    <row r="4271" ht="15.75" customHeight="1"/>
    <row r="4272" ht="15.75" customHeight="1"/>
    <row r="4273" ht="15.75" customHeight="1"/>
    <row r="4274" ht="15.75" customHeight="1"/>
    <row r="4275" ht="15.75" customHeight="1"/>
    <row r="4276" ht="15.75" customHeight="1"/>
    <row r="4277" ht="15.75" customHeight="1"/>
    <row r="4278" ht="15.75" customHeight="1"/>
    <row r="4279" ht="15.75" customHeight="1"/>
    <row r="4280" ht="15.75" customHeight="1"/>
    <row r="4281" ht="15.75" customHeight="1"/>
    <row r="4282" ht="15.75" customHeight="1"/>
    <row r="4283" ht="15.75" customHeight="1"/>
    <row r="4284" ht="15.75" customHeight="1"/>
    <row r="4285" ht="15.75" customHeight="1"/>
    <row r="4286" ht="15.75" customHeight="1"/>
    <row r="4287" ht="15.75" customHeight="1"/>
    <row r="4288" ht="15.75" customHeight="1"/>
    <row r="4289" ht="15.75" customHeight="1"/>
    <row r="4290" ht="15.75" customHeight="1"/>
    <row r="4291" ht="15.75" customHeight="1"/>
    <row r="4292" ht="15.75" customHeight="1"/>
    <row r="4293" ht="15.75" customHeight="1"/>
    <row r="4294" ht="15.75" customHeight="1"/>
    <row r="4295" ht="15.75" customHeight="1"/>
    <row r="4296" ht="15.75" customHeight="1"/>
    <row r="4297" ht="15.75" customHeight="1"/>
    <row r="4298" ht="15.75" customHeight="1"/>
    <row r="4299" ht="15.75" customHeight="1"/>
    <row r="4300" ht="15.75" customHeight="1"/>
    <row r="4301" ht="15.75" customHeight="1"/>
    <row r="4302" ht="15.75" customHeight="1"/>
    <row r="4303" ht="15.75" customHeight="1"/>
    <row r="4304" ht="15.75" customHeight="1"/>
    <row r="4305" ht="15.75" customHeight="1"/>
    <row r="4306" ht="15.75" customHeight="1"/>
    <row r="4307" ht="15.75" customHeight="1"/>
    <row r="4308" ht="15.75" customHeight="1"/>
    <row r="4309" ht="15.75" customHeight="1"/>
    <row r="4310" ht="15.75" customHeight="1"/>
    <row r="4311" ht="15.75" customHeight="1"/>
    <row r="4312" ht="15.75" customHeight="1"/>
    <row r="4313" ht="15.75" customHeight="1"/>
    <row r="4314" ht="15.75" customHeight="1"/>
    <row r="4315" ht="15.75" customHeight="1"/>
    <row r="4316" ht="15.75" customHeight="1"/>
    <row r="4317" ht="15.75" customHeight="1"/>
    <row r="4318" ht="15.75" customHeight="1"/>
    <row r="4319" ht="15.75" customHeight="1"/>
    <row r="4320" ht="15.75" customHeight="1"/>
    <row r="4321" ht="15.75" customHeight="1"/>
    <row r="4322" ht="15.75" customHeight="1"/>
    <row r="4323" ht="15.75" customHeight="1"/>
    <row r="4324" ht="15.75" customHeight="1"/>
    <row r="4325" ht="15.75" customHeight="1"/>
    <row r="4326" ht="15.75" customHeight="1"/>
    <row r="4327" ht="15.75" customHeight="1"/>
    <row r="4328" ht="15.75" customHeight="1"/>
    <row r="4329" ht="15.75" customHeight="1"/>
    <row r="4330" ht="15.75" customHeight="1"/>
    <row r="4331" ht="15.75" customHeight="1"/>
    <row r="4332" ht="15.75" customHeight="1"/>
    <row r="4333" ht="15.75" customHeight="1"/>
    <row r="4334" ht="15.75" customHeight="1"/>
    <row r="4335" ht="15.75" customHeight="1"/>
    <row r="4336" ht="15.75" customHeight="1"/>
    <row r="4337" ht="15.75" customHeight="1"/>
    <row r="4338" ht="15.75" customHeight="1"/>
    <row r="4339" ht="15.75" customHeight="1"/>
    <row r="4340" ht="15.75" customHeight="1"/>
    <row r="4341" ht="15.75" customHeight="1"/>
    <row r="4342" ht="15.75" customHeight="1"/>
    <row r="4343" ht="15.75" customHeight="1"/>
    <row r="4344" ht="15.75" customHeight="1"/>
    <row r="4345" ht="15.75" customHeight="1"/>
    <row r="4346" ht="15.75" customHeight="1"/>
    <row r="4347" ht="15.75" customHeight="1"/>
    <row r="4348" ht="15.75" customHeight="1"/>
    <row r="4349" ht="15.75" customHeight="1"/>
    <row r="4350" ht="15.75" customHeight="1"/>
    <row r="4351" ht="15.75" customHeight="1"/>
    <row r="4352" ht="15.75" customHeight="1"/>
    <row r="4353" ht="15.75" customHeight="1"/>
    <row r="4354" ht="15.75" customHeight="1"/>
    <row r="4355" ht="15.75" customHeight="1"/>
    <row r="4356" ht="15.75" customHeight="1"/>
    <row r="4357" ht="15.75" customHeight="1"/>
    <row r="4358" ht="15.75" customHeight="1"/>
    <row r="4359" ht="15.75" customHeight="1"/>
    <row r="4360" ht="15.75" customHeight="1"/>
    <row r="4361" ht="15.75" customHeight="1"/>
    <row r="4362" ht="15.75" customHeight="1"/>
    <row r="4363" ht="15.75" customHeight="1"/>
    <row r="4364" ht="15.75" customHeight="1"/>
    <row r="4365" ht="15.75" customHeight="1"/>
    <row r="4366" ht="15.75" customHeight="1"/>
    <row r="4367" ht="15.75" customHeight="1"/>
    <row r="4368" ht="15.75" customHeight="1"/>
    <row r="4369" ht="15.75" customHeight="1"/>
    <row r="4370" ht="15.75" customHeight="1"/>
    <row r="4371" ht="15.75" customHeight="1"/>
    <row r="4372" ht="15.75" customHeight="1"/>
    <row r="4373" ht="15.75" customHeight="1"/>
    <row r="4374" ht="15.75" customHeight="1"/>
    <row r="4375" ht="15.75" customHeight="1"/>
    <row r="4376" ht="15.75" customHeight="1"/>
    <row r="4377" ht="15.75" customHeight="1"/>
    <row r="4378" ht="15.75" customHeight="1"/>
    <row r="4379" ht="15.75" customHeight="1"/>
    <row r="4380" ht="15.75" customHeight="1"/>
    <row r="4381" ht="15.75" customHeight="1"/>
    <row r="4382" ht="15.75" customHeight="1"/>
    <row r="4383" ht="15.75" customHeight="1"/>
    <row r="4384" ht="15.75" customHeight="1"/>
    <row r="4385" ht="15.75" customHeight="1"/>
    <row r="4386" ht="15.75" customHeight="1"/>
    <row r="4387" ht="15.75" customHeight="1"/>
    <row r="4388" ht="15.75" customHeight="1"/>
    <row r="4389" ht="15.75" customHeight="1"/>
    <row r="4390" ht="15.75" customHeight="1"/>
    <row r="4391" ht="15.75" customHeight="1"/>
    <row r="4392" ht="15.75" customHeight="1"/>
    <row r="4393" ht="15.75" customHeight="1"/>
    <row r="4394" ht="15.75" customHeight="1"/>
    <row r="4395" ht="15.75" customHeight="1"/>
    <row r="4396" ht="15.75" customHeight="1"/>
    <row r="4397" ht="15.75" customHeight="1"/>
    <row r="4398" ht="15.75" customHeight="1"/>
    <row r="4399" ht="15.75" customHeight="1"/>
    <row r="4400" ht="15.75" customHeight="1"/>
    <row r="4401" ht="15.75" customHeight="1"/>
    <row r="4402" ht="15.75" customHeight="1"/>
    <row r="4403" ht="15.75" customHeight="1"/>
    <row r="4404" ht="15.75" customHeight="1"/>
    <row r="4405" ht="15.75" customHeight="1"/>
    <row r="4406" ht="15.75" customHeight="1"/>
    <row r="4407" ht="15.75" customHeight="1"/>
    <row r="4408" ht="15.75" customHeight="1"/>
    <row r="4409" ht="15.75" customHeight="1"/>
    <row r="4410" ht="15.75" customHeight="1"/>
    <row r="4411" ht="15.75" customHeight="1"/>
    <row r="4412" ht="15.75" customHeight="1"/>
    <row r="4413" ht="15.75" customHeight="1"/>
    <row r="4414" ht="15.75" customHeight="1"/>
    <row r="4415" ht="15.75" customHeight="1"/>
    <row r="4416" ht="15.75" customHeight="1"/>
    <row r="4417" ht="15.75" customHeight="1"/>
    <row r="4418" ht="15.75" customHeight="1"/>
    <row r="4419" ht="15.75" customHeight="1"/>
    <row r="4420" ht="15.75" customHeight="1"/>
    <row r="4421" ht="15.75" customHeight="1"/>
    <row r="4422" ht="15.75" customHeight="1"/>
    <row r="4423" ht="15.75" customHeight="1"/>
    <row r="4424" ht="15.75" customHeight="1"/>
    <row r="4425" ht="15.75" customHeight="1"/>
    <row r="4426" ht="15.75" customHeight="1"/>
    <row r="4427" ht="15.75" customHeight="1"/>
    <row r="4428" ht="15.75" customHeight="1"/>
    <row r="4429" ht="15.75" customHeight="1"/>
    <row r="4430" ht="15.75" customHeight="1"/>
    <row r="4431" ht="15.75" customHeight="1"/>
    <row r="4432" ht="15.75" customHeight="1"/>
    <row r="4433" ht="15.75" customHeight="1"/>
    <row r="4434" ht="15.75" customHeight="1"/>
    <row r="4435" ht="15.75" customHeight="1"/>
    <row r="4436" ht="15.75" customHeight="1"/>
    <row r="4437" ht="15.75" customHeight="1"/>
    <row r="4438" ht="15.75" customHeight="1"/>
    <row r="4439" ht="15.75" customHeight="1"/>
    <row r="4440" ht="15.75" customHeight="1"/>
    <row r="4441" ht="15.75" customHeight="1"/>
    <row r="4442" ht="15.75" customHeight="1"/>
    <row r="4443" ht="15.75" customHeight="1"/>
    <row r="4444" ht="15.75" customHeight="1"/>
    <row r="4445" ht="15.75" customHeight="1"/>
    <row r="4446" ht="15.75" customHeight="1"/>
    <row r="4447" ht="15.75" customHeight="1"/>
    <row r="4448" ht="15.75" customHeight="1"/>
    <row r="4449" ht="15.75" customHeight="1"/>
    <row r="4450" ht="15.75" customHeight="1"/>
    <row r="4451" ht="15.75" customHeight="1"/>
    <row r="4452" ht="15.75" customHeight="1"/>
    <row r="4453" ht="15.75" customHeight="1"/>
    <row r="4454" ht="15.75" customHeight="1"/>
    <row r="4455" ht="15.75" customHeight="1"/>
    <row r="4456" ht="15.75" customHeight="1"/>
    <row r="4457" ht="15.75" customHeight="1"/>
    <row r="4458" ht="15.75" customHeight="1"/>
    <row r="4459" ht="15.75" customHeight="1"/>
    <row r="4460" ht="15.75" customHeight="1"/>
    <row r="4461" ht="15.75" customHeight="1"/>
    <row r="4462" ht="15.75" customHeight="1"/>
    <row r="4463" ht="15.75" customHeight="1"/>
    <row r="4464" ht="15.75" customHeight="1"/>
    <row r="4465" ht="15.75" customHeight="1"/>
    <row r="4466" ht="15.75" customHeight="1"/>
    <row r="4467" ht="15.75" customHeight="1"/>
    <row r="4468" ht="15.75" customHeight="1"/>
    <row r="4469" ht="15.75" customHeight="1"/>
    <row r="4470" ht="15.75" customHeight="1"/>
    <row r="4471" ht="15.75" customHeight="1"/>
    <row r="4472" ht="15.75" customHeight="1"/>
    <row r="4473" ht="15.75" customHeight="1"/>
    <row r="4474" ht="15.75" customHeight="1"/>
    <row r="4475" ht="15.75" customHeight="1"/>
    <row r="4476" ht="15.75" customHeight="1"/>
    <row r="4477" ht="15.75" customHeight="1"/>
    <row r="4478" ht="15.75" customHeight="1"/>
    <row r="4479" ht="15.75" customHeight="1"/>
    <row r="4480" ht="15.75" customHeight="1"/>
    <row r="4481" ht="15.75" customHeight="1"/>
    <row r="4482" ht="15.75" customHeight="1"/>
    <row r="4483" ht="15.75" customHeight="1"/>
    <row r="4484" ht="15.75" customHeight="1"/>
    <row r="4485" ht="15.75" customHeight="1"/>
    <row r="4486" ht="15.75" customHeight="1"/>
    <row r="4487" ht="15.75" customHeight="1"/>
    <row r="4488" ht="15.75" customHeight="1"/>
    <row r="4489" ht="15.75" customHeight="1"/>
    <row r="4490" ht="15.75" customHeight="1"/>
    <row r="4491" ht="15.75" customHeight="1"/>
    <row r="4492" ht="15.75" customHeight="1"/>
    <row r="4493" ht="15.75" customHeight="1"/>
    <row r="4494" ht="15.75" customHeight="1"/>
    <row r="4495" ht="15.75" customHeight="1"/>
    <row r="4496" ht="15.75" customHeight="1"/>
    <row r="4497" ht="15.75" customHeight="1"/>
    <row r="4498" ht="15.75" customHeight="1"/>
    <row r="4499" ht="15.75" customHeight="1"/>
    <row r="4500" ht="15.75" customHeight="1"/>
    <row r="4501" ht="15.75" customHeight="1"/>
    <row r="4502" ht="15.75" customHeight="1"/>
    <row r="4503" ht="15.75" customHeight="1"/>
    <row r="4504" ht="15.75" customHeight="1"/>
    <row r="4505" ht="15.75" customHeight="1"/>
    <row r="4506" ht="15.75" customHeight="1"/>
    <row r="4507" ht="15.75" customHeight="1"/>
    <row r="4508" ht="15.75" customHeight="1"/>
    <row r="4509" ht="15.75" customHeight="1"/>
    <row r="4510" ht="15.75" customHeight="1"/>
    <row r="4511" ht="15.75" customHeight="1"/>
    <row r="4512" ht="15.75" customHeight="1"/>
    <row r="4513" ht="15.75" customHeight="1"/>
    <row r="4514" ht="15.75" customHeight="1"/>
    <row r="4515" ht="15.75" customHeight="1"/>
    <row r="4516" ht="15.75" customHeight="1"/>
    <row r="4517" ht="15.75" customHeight="1"/>
    <row r="4518" ht="15.75" customHeight="1"/>
    <row r="4519" ht="15.75" customHeight="1"/>
    <row r="4520" ht="15.75" customHeight="1"/>
    <row r="4521" ht="15.75" customHeight="1"/>
    <row r="4522" ht="15.75" customHeight="1"/>
    <row r="4523" ht="15.75" customHeight="1"/>
    <row r="4524" ht="15.75" customHeight="1"/>
    <row r="4525" ht="15.75" customHeight="1"/>
    <row r="4526" ht="15.75" customHeight="1"/>
    <row r="4527" ht="15.75" customHeight="1"/>
    <row r="4528" ht="15.75" customHeight="1"/>
    <row r="4529" ht="15.75" customHeight="1"/>
    <row r="4530" ht="15.75" customHeight="1"/>
    <row r="4531" ht="15.75" customHeight="1"/>
    <row r="4532" ht="15.75" customHeight="1"/>
    <row r="4533" ht="15.75" customHeight="1"/>
    <row r="4534" ht="15.75" customHeight="1"/>
    <row r="4535" ht="15.75" customHeight="1"/>
    <row r="4536" ht="15.75" customHeight="1"/>
    <row r="4537" ht="15.75" customHeight="1"/>
    <row r="4538" ht="15.75" customHeight="1"/>
    <row r="4539" ht="15.75" customHeight="1"/>
    <row r="4540" ht="15.75" customHeight="1"/>
    <row r="4541" ht="15.75" customHeight="1"/>
    <row r="4542" ht="15.75" customHeight="1"/>
    <row r="4543" ht="15.75" customHeight="1"/>
    <row r="4544" ht="15.75" customHeight="1"/>
    <row r="4545" ht="15.75" customHeight="1"/>
    <row r="4546" ht="15.75" customHeight="1"/>
    <row r="4547" ht="15.75" customHeight="1"/>
    <row r="4548" ht="15.75" customHeight="1"/>
    <row r="4549" ht="15.75" customHeight="1"/>
    <row r="4550" ht="15.75" customHeight="1"/>
    <row r="4551" ht="15.75" customHeight="1"/>
    <row r="4552" ht="15.75" customHeight="1"/>
    <row r="4553" ht="15.75" customHeight="1"/>
    <row r="4554" ht="15.75" customHeight="1"/>
    <row r="4555" ht="15.75" customHeight="1"/>
    <row r="4556" ht="15.75" customHeight="1"/>
    <row r="4557" ht="15.75" customHeight="1"/>
    <row r="4558" ht="15.75" customHeight="1"/>
    <row r="4559" ht="15.75" customHeight="1"/>
    <row r="4560" ht="15.75" customHeight="1"/>
    <row r="4561" ht="15.75" customHeight="1"/>
    <row r="4562" ht="15.75" customHeight="1"/>
    <row r="4563" ht="15.75" customHeight="1"/>
    <row r="4564" ht="15.75" customHeight="1"/>
    <row r="4565" ht="15.75" customHeight="1"/>
    <row r="4566" ht="15.75" customHeight="1"/>
    <row r="4567" ht="15.75" customHeight="1"/>
    <row r="4568" ht="15.75" customHeight="1"/>
    <row r="4569" ht="15.75" customHeight="1"/>
    <row r="4570" ht="15.75" customHeight="1"/>
    <row r="4571" ht="15.75" customHeight="1"/>
    <row r="4572" ht="15.75" customHeight="1"/>
    <row r="4573" ht="15.75" customHeight="1"/>
    <row r="4574" ht="15.75" customHeight="1"/>
    <row r="4575" ht="15.75" customHeight="1"/>
    <row r="4576" ht="15.75" customHeight="1"/>
    <row r="4577" ht="15.75" customHeight="1"/>
    <row r="4578" ht="15.75" customHeight="1"/>
    <row r="4579" ht="15.75" customHeight="1"/>
    <row r="4580" ht="15.75" customHeight="1"/>
    <row r="4581" ht="15.75" customHeight="1"/>
    <row r="4582" ht="15.75" customHeight="1"/>
    <row r="4583" ht="15.75" customHeight="1"/>
    <row r="4584" ht="15.75" customHeight="1"/>
    <row r="4585" ht="15.75" customHeight="1"/>
    <row r="4586" ht="15.75" customHeight="1"/>
    <row r="4587" ht="15.75" customHeight="1"/>
    <row r="4588" ht="15.75" customHeight="1"/>
    <row r="4589" ht="15.75" customHeight="1"/>
    <row r="4590" ht="15.75" customHeight="1"/>
    <row r="4591" ht="15.75" customHeight="1"/>
    <row r="4592" ht="15.75" customHeight="1"/>
    <row r="4593" ht="15.75" customHeight="1"/>
    <row r="4594" ht="15.75" customHeight="1"/>
    <row r="4595" ht="15.75" customHeight="1"/>
    <row r="4596" ht="15.75" customHeight="1"/>
    <row r="4597" ht="15.75" customHeight="1"/>
    <row r="4598" ht="15.75" customHeight="1"/>
    <row r="4599" ht="15.75" customHeight="1"/>
    <row r="4600" ht="15.75" customHeight="1"/>
    <row r="4601" ht="15.75" customHeight="1"/>
    <row r="4602" ht="15.75" customHeight="1"/>
    <row r="4603" ht="15.75" customHeight="1"/>
    <row r="4604" ht="15.75" customHeight="1"/>
    <row r="4605" ht="15.75" customHeight="1"/>
    <row r="4606" ht="15.75" customHeight="1"/>
    <row r="4607" ht="15.75" customHeight="1"/>
    <row r="4608" ht="15.75" customHeight="1"/>
    <row r="4609" ht="15.75" customHeight="1"/>
    <row r="4610" ht="15.75" customHeight="1"/>
    <row r="4611" ht="15.75" customHeight="1"/>
    <row r="4612" ht="15.75" customHeight="1"/>
    <row r="4613" ht="15.75" customHeight="1"/>
    <row r="4614" ht="15.75" customHeight="1"/>
    <row r="4615" ht="15.75" customHeight="1"/>
    <row r="4616" ht="15.75" customHeight="1"/>
    <row r="4617" ht="15.75" customHeight="1"/>
    <row r="4618" ht="15.75" customHeight="1"/>
    <row r="4619" ht="15.75" customHeight="1"/>
    <row r="4620" ht="15.75" customHeight="1"/>
    <row r="4621" ht="15.75" customHeight="1"/>
    <row r="4622" ht="15.75" customHeight="1"/>
    <row r="4623" ht="15.75" customHeight="1"/>
    <row r="4624" ht="15.75" customHeight="1"/>
    <row r="4625" ht="15.75" customHeight="1"/>
    <row r="4626" ht="15.75" customHeight="1"/>
    <row r="4627" ht="15.75" customHeight="1"/>
    <row r="4628" ht="15.75" customHeight="1"/>
    <row r="4629" ht="15.75" customHeight="1"/>
    <row r="4630" ht="15.75" customHeight="1"/>
    <row r="4631" ht="15.75" customHeight="1"/>
    <row r="4632" ht="15.75" customHeight="1"/>
    <row r="4633" ht="15.75" customHeight="1"/>
    <row r="4634" ht="15.75" customHeight="1"/>
    <row r="4635" ht="15.75" customHeight="1"/>
    <row r="4636" ht="15.75" customHeight="1"/>
    <row r="4637" ht="15.75" customHeight="1"/>
    <row r="4638" ht="15.75" customHeight="1"/>
    <row r="4639" ht="15.75" customHeight="1"/>
    <row r="4640" ht="15.75" customHeight="1"/>
    <row r="4641" ht="15.75" customHeight="1"/>
    <row r="4642" ht="15.75" customHeight="1"/>
    <row r="4643" ht="15.75" customHeight="1"/>
    <row r="4644" ht="15.75" customHeight="1"/>
    <row r="4645" ht="15.75" customHeight="1"/>
    <row r="4646" ht="15.75" customHeight="1"/>
    <row r="4647" ht="15.75" customHeight="1"/>
    <row r="4648" ht="15.75" customHeight="1"/>
    <row r="4649" ht="15.75" customHeight="1"/>
    <row r="4650" ht="15.75" customHeight="1"/>
    <row r="4651" ht="15.75" customHeight="1"/>
    <row r="4652" ht="15.75" customHeight="1"/>
    <row r="4653" ht="15.75" customHeight="1"/>
    <row r="4654" ht="15.75" customHeight="1"/>
    <row r="4655" ht="15.75" customHeight="1"/>
    <row r="4656" ht="15.75" customHeight="1"/>
    <row r="4657" ht="15.75" customHeight="1"/>
    <row r="4658" ht="15.75" customHeight="1"/>
    <row r="4659" ht="15.75" customHeight="1"/>
    <row r="4660" ht="15.75" customHeight="1"/>
    <row r="4661" ht="15.75" customHeight="1"/>
    <row r="4662" ht="15.75" customHeight="1"/>
    <row r="4663" ht="15.75" customHeight="1"/>
    <row r="4664" ht="15.75" customHeight="1"/>
    <row r="4665" ht="15.75" customHeight="1"/>
    <row r="4666" ht="15.75" customHeight="1"/>
    <row r="4667" ht="15.75" customHeight="1"/>
    <row r="4668" ht="15.75" customHeight="1"/>
    <row r="4669" ht="15.75" customHeight="1"/>
    <row r="4670" ht="15.75" customHeight="1"/>
    <row r="4671" ht="15.75" customHeight="1"/>
    <row r="4672" ht="15.75" customHeight="1"/>
    <row r="4673" ht="15.75" customHeight="1"/>
    <row r="4674" ht="15.75" customHeight="1"/>
    <row r="4675" ht="15.75" customHeight="1"/>
    <row r="4676" ht="15.75" customHeight="1"/>
    <row r="4677" ht="15.75" customHeight="1"/>
    <row r="4678" ht="15.75" customHeight="1"/>
    <row r="4679" ht="15.75" customHeight="1"/>
    <row r="4680" ht="15.75" customHeight="1"/>
    <row r="4681" ht="15.75" customHeight="1"/>
    <row r="4682" ht="15.75" customHeight="1"/>
    <row r="4683" ht="15.75" customHeight="1"/>
    <row r="4684" ht="15.75" customHeight="1"/>
    <row r="4685" ht="15.75" customHeight="1"/>
    <row r="4686" ht="15.75" customHeight="1"/>
    <row r="4687" ht="15.75" customHeight="1"/>
    <row r="4688" ht="15.75" customHeight="1"/>
    <row r="4689" ht="15.75" customHeight="1"/>
    <row r="4690" ht="15.75" customHeight="1"/>
    <row r="4691" ht="15.75" customHeight="1"/>
    <row r="4692" ht="15.75" customHeight="1"/>
    <row r="4693" ht="15.75" customHeight="1"/>
    <row r="4694" ht="15.75" customHeight="1"/>
    <row r="4695" ht="15.75" customHeight="1"/>
    <row r="4696" ht="15.75" customHeight="1"/>
    <row r="4697" ht="15.75" customHeight="1"/>
    <row r="4698" ht="15.75" customHeight="1"/>
    <row r="4699" ht="15.75" customHeight="1"/>
    <row r="4700" ht="15.75" customHeight="1"/>
    <row r="4701" ht="15.75" customHeight="1"/>
    <row r="4702" ht="15.75" customHeight="1"/>
    <row r="4703" ht="15.75" customHeight="1"/>
    <row r="4704" ht="15.75" customHeight="1"/>
    <row r="4705" ht="15.75" customHeight="1"/>
    <row r="4706" ht="15.75" customHeight="1"/>
    <row r="4707" ht="15.75" customHeight="1"/>
    <row r="4708" ht="15.75" customHeight="1"/>
    <row r="4709" ht="15.75" customHeight="1"/>
    <row r="4710" ht="15.75" customHeight="1"/>
    <row r="4711" ht="15.75" customHeight="1"/>
    <row r="4712" ht="15.75" customHeight="1"/>
    <row r="4713" ht="15.75" customHeight="1"/>
    <row r="4714" ht="15.75" customHeight="1"/>
    <row r="4715" ht="15.75" customHeight="1"/>
    <row r="4716" ht="15.75" customHeight="1"/>
    <row r="4717" ht="15.75" customHeight="1"/>
    <row r="4718" ht="15.75" customHeight="1"/>
    <row r="4719" ht="15.75" customHeight="1"/>
    <row r="4720" ht="15.75" customHeight="1"/>
    <row r="4721" ht="15.75" customHeight="1"/>
    <row r="4722" ht="15.75" customHeight="1"/>
    <row r="4723" ht="15.75" customHeight="1"/>
    <row r="4724" ht="15.75" customHeight="1"/>
    <row r="4725" ht="15.75" customHeight="1"/>
    <row r="4726" ht="15.75" customHeight="1"/>
    <row r="4727" ht="15.75" customHeight="1"/>
    <row r="4728" ht="15.75" customHeight="1"/>
    <row r="4729" ht="15.75" customHeight="1"/>
    <row r="4730" ht="15.75" customHeight="1"/>
    <row r="4731" ht="15.75" customHeight="1"/>
    <row r="4732" ht="15.75" customHeight="1"/>
    <row r="4733" ht="15.75" customHeight="1"/>
    <row r="4734" ht="15.75" customHeight="1"/>
    <row r="4735" ht="15.75" customHeight="1"/>
    <row r="4736" ht="15.75" customHeight="1"/>
    <row r="4737" ht="15.75" customHeight="1"/>
    <row r="4738" ht="15.75" customHeight="1"/>
    <row r="4739" ht="15.75" customHeight="1"/>
    <row r="4740" ht="15.75" customHeight="1"/>
    <row r="4741" ht="15.75" customHeight="1"/>
    <row r="4742" ht="15.75" customHeight="1"/>
    <row r="4743" ht="15.75" customHeight="1"/>
    <row r="4744" ht="15.75" customHeight="1"/>
    <row r="4745" ht="15.75" customHeight="1"/>
    <row r="4746" ht="15.75" customHeight="1"/>
    <row r="4747" ht="15.75" customHeight="1"/>
    <row r="4748" ht="15.75" customHeight="1"/>
    <row r="4749" ht="15.75" customHeight="1"/>
    <row r="4750" ht="15.75" customHeight="1"/>
    <row r="4751" ht="15.75" customHeight="1"/>
    <row r="4752" ht="15.75" customHeight="1"/>
    <row r="4753" ht="15.75" customHeight="1"/>
    <row r="4754" ht="15.75" customHeight="1"/>
    <row r="4755" ht="15.75" customHeight="1"/>
    <row r="4756" ht="15.75" customHeight="1"/>
    <row r="4757" ht="15.75" customHeight="1"/>
    <row r="4758" ht="15.75" customHeight="1"/>
    <row r="4759" ht="15.75" customHeight="1"/>
    <row r="4760" ht="15.75" customHeight="1"/>
    <row r="4761" ht="15.75" customHeight="1"/>
    <row r="4762" ht="15.75" customHeight="1"/>
    <row r="4763" ht="15.75" customHeight="1"/>
    <row r="4764" ht="15.75" customHeight="1"/>
    <row r="4765" ht="15.75" customHeight="1"/>
    <row r="4766" ht="15.75" customHeight="1"/>
    <row r="4767" ht="15.75" customHeight="1"/>
    <row r="4768" ht="15.75" customHeight="1"/>
    <row r="4769" ht="15.75" customHeight="1"/>
    <row r="4770" ht="15.75" customHeight="1"/>
    <row r="4771" ht="15.75" customHeight="1"/>
    <row r="4772" ht="15.75" customHeight="1"/>
    <row r="4773" ht="15.75" customHeight="1"/>
    <row r="4774" ht="15.75" customHeight="1"/>
    <row r="4775" ht="15.75" customHeight="1"/>
    <row r="4776" ht="15.75" customHeight="1"/>
    <row r="4777" ht="15.75" customHeight="1"/>
    <row r="4778" ht="15.75" customHeight="1"/>
    <row r="4779" ht="15.75" customHeight="1"/>
    <row r="4780" ht="15.75" customHeight="1"/>
    <row r="4781" ht="15.75" customHeight="1"/>
    <row r="4782" ht="15.75" customHeight="1"/>
    <row r="4783" ht="15.75" customHeight="1"/>
    <row r="4784" ht="15.75" customHeight="1"/>
    <row r="4785" ht="15.75" customHeight="1"/>
    <row r="4786" ht="15.75" customHeight="1"/>
    <row r="4787" ht="15.75" customHeight="1"/>
    <row r="4788" ht="15.75" customHeight="1"/>
    <row r="4789" ht="15.75" customHeight="1"/>
    <row r="4790" ht="15.75" customHeight="1"/>
    <row r="4791" ht="15.75" customHeight="1"/>
    <row r="4792" ht="15.75" customHeight="1"/>
    <row r="4793" ht="15.75" customHeight="1"/>
    <row r="4794" ht="15.75" customHeight="1"/>
    <row r="4795" ht="15.75" customHeight="1"/>
    <row r="4796" ht="15.75" customHeight="1"/>
    <row r="4797" ht="15.75" customHeight="1"/>
    <row r="4798" ht="15.75" customHeight="1"/>
    <row r="4799" ht="15.75" customHeight="1"/>
    <row r="4800" ht="15.75" customHeight="1"/>
    <row r="4801" ht="15.75" customHeight="1"/>
    <row r="4802" ht="15.75" customHeight="1"/>
    <row r="4803" ht="15.75" customHeight="1"/>
    <row r="4804" ht="15.75" customHeight="1"/>
    <row r="4805" ht="15.75" customHeight="1"/>
    <row r="4806" ht="15.75" customHeight="1"/>
    <row r="4807" ht="15.75" customHeight="1"/>
    <row r="4808" ht="15.75" customHeight="1"/>
    <row r="4809" ht="15.75" customHeight="1"/>
    <row r="4810" ht="15.75" customHeight="1"/>
    <row r="4811" ht="15.75" customHeight="1"/>
    <row r="4812" ht="15.75" customHeight="1"/>
    <row r="4813" ht="15.75" customHeight="1"/>
    <row r="4814" ht="15.75" customHeight="1"/>
    <row r="4815" ht="15.75" customHeight="1"/>
    <row r="4816" ht="15.75" customHeight="1"/>
    <row r="4817" ht="15.75" customHeight="1"/>
    <row r="4818" ht="15.75" customHeight="1"/>
    <row r="4819" ht="15.75" customHeight="1"/>
    <row r="4820" ht="15.75" customHeight="1"/>
    <row r="4821" ht="15.75" customHeight="1"/>
    <row r="4822" ht="15.75" customHeight="1"/>
    <row r="4823" ht="15.75" customHeight="1"/>
    <row r="4824" ht="15.75" customHeight="1"/>
    <row r="4825" ht="15.75" customHeight="1"/>
    <row r="4826" ht="15.75" customHeight="1"/>
    <row r="4827" ht="15.75" customHeight="1"/>
    <row r="4828" ht="15.75" customHeight="1"/>
    <row r="4829" ht="15.75" customHeight="1"/>
    <row r="4830" ht="15.75" customHeight="1"/>
    <row r="4831" ht="15.75" customHeight="1"/>
    <row r="4832" ht="15.75" customHeight="1"/>
    <row r="4833" ht="15.75" customHeight="1"/>
    <row r="4834" ht="15.75" customHeight="1"/>
    <row r="4835" ht="15.75" customHeight="1"/>
    <row r="4836" ht="15.75" customHeight="1"/>
    <row r="4837" ht="15.75" customHeight="1"/>
    <row r="4838" ht="15.75" customHeight="1"/>
    <row r="4839" ht="15.75" customHeight="1"/>
    <row r="4840" ht="15.75" customHeight="1"/>
    <row r="4841" ht="15.75" customHeight="1"/>
    <row r="4842" ht="15.75" customHeight="1"/>
    <row r="4843" ht="15.75" customHeight="1"/>
    <row r="4844" ht="15.75" customHeight="1"/>
    <row r="4845" ht="15.75" customHeight="1"/>
    <row r="4846" ht="15.75" customHeight="1"/>
    <row r="4847" ht="15.75" customHeight="1"/>
    <row r="4848" ht="15.75" customHeight="1"/>
    <row r="4849" ht="15.75" customHeight="1"/>
    <row r="4850" ht="15.75" customHeight="1"/>
    <row r="4851" ht="15.75" customHeight="1"/>
    <row r="4852" ht="15.75" customHeight="1"/>
    <row r="4853" ht="15.75" customHeight="1"/>
    <row r="4854" ht="15.75" customHeight="1"/>
    <row r="4855" ht="15.75" customHeight="1"/>
    <row r="4856" ht="15.75" customHeight="1"/>
    <row r="4857" ht="15.75" customHeight="1"/>
    <row r="4858" ht="15.75" customHeight="1"/>
    <row r="4859" ht="15.75" customHeight="1"/>
    <row r="4860" ht="15.75" customHeight="1"/>
    <row r="4861" ht="15.75" customHeight="1"/>
    <row r="4862" ht="15.75" customHeight="1"/>
    <row r="4863" ht="15.75" customHeight="1"/>
    <row r="4864" ht="15.75" customHeight="1"/>
    <row r="4865" ht="15.75" customHeight="1"/>
    <row r="4866" ht="15.75" customHeight="1"/>
    <row r="4867" ht="15.75" customHeight="1"/>
    <row r="4868" ht="15.75" customHeight="1"/>
    <row r="4869" ht="15.75" customHeight="1"/>
    <row r="4870" ht="15.75" customHeight="1"/>
    <row r="4871" ht="15.75" customHeight="1"/>
    <row r="4872" ht="15.75" customHeight="1"/>
    <row r="4873" ht="15.75" customHeight="1"/>
    <row r="4874" ht="15.75" customHeight="1"/>
    <row r="4875" ht="15.75" customHeight="1"/>
    <row r="4876" ht="15.75" customHeight="1"/>
    <row r="4877" ht="15.75" customHeight="1"/>
    <row r="4878" ht="15.75" customHeight="1"/>
    <row r="4879" ht="15.75" customHeight="1"/>
    <row r="4880" ht="15.75" customHeight="1"/>
    <row r="4881" ht="15.75" customHeight="1"/>
    <row r="4882" ht="15.75" customHeight="1"/>
    <row r="4883" ht="15.75" customHeight="1"/>
    <row r="4884" ht="15.75" customHeight="1"/>
    <row r="4885" ht="15.75" customHeight="1"/>
    <row r="4886" ht="15.75" customHeight="1"/>
    <row r="4887" ht="15.75" customHeight="1"/>
    <row r="4888" ht="15.75" customHeight="1"/>
    <row r="4889" ht="15.75" customHeight="1"/>
    <row r="4890" ht="15.75" customHeight="1"/>
    <row r="4891" ht="15.75" customHeight="1"/>
    <row r="4892" ht="15.75" customHeight="1"/>
    <row r="4893" ht="15.75" customHeight="1"/>
    <row r="4894" ht="15.75" customHeight="1"/>
    <row r="4895" ht="15.75" customHeight="1"/>
    <row r="4896" ht="15.75" customHeight="1"/>
    <row r="4897" ht="15.75" customHeight="1"/>
    <row r="4898" ht="15.75" customHeight="1"/>
    <row r="4899" ht="15.75" customHeight="1"/>
    <row r="4900" ht="15.75" customHeight="1"/>
    <row r="4901" ht="15.75" customHeight="1"/>
    <row r="4902" ht="15.75" customHeight="1"/>
    <row r="4903" ht="15.75" customHeight="1"/>
    <row r="4904" ht="15.75" customHeight="1"/>
    <row r="4905" ht="15.75" customHeight="1"/>
    <row r="4906" ht="15.75" customHeight="1"/>
    <row r="4907" ht="15.75" customHeight="1"/>
    <row r="4908" ht="15.75" customHeight="1"/>
    <row r="4909" ht="15.75" customHeight="1"/>
    <row r="4910" ht="15.75" customHeight="1"/>
    <row r="4911" ht="15.75" customHeight="1"/>
    <row r="4912" ht="15.75" customHeight="1"/>
    <row r="4913" ht="15.75" customHeight="1"/>
    <row r="4914" ht="15.75" customHeight="1"/>
    <row r="4915" ht="15.75" customHeight="1"/>
    <row r="4916" ht="15.75" customHeight="1"/>
    <row r="4917" ht="15.75" customHeight="1"/>
    <row r="4918" ht="15.75" customHeight="1"/>
    <row r="4919" ht="15.75" customHeight="1"/>
    <row r="4920" ht="15.75" customHeight="1"/>
    <row r="4921" ht="15.75" customHeight="1"/>
    <row r="4922" ht="15.75" customHeight="1"/>
    <row r="4923" ht="15.75" customHeight="1"/>
    <row r="4924" ht="15.75" customHeight="1"/>
    <row r="4925" ht="15.75" customHeight="1"/>
    <row r="4926" ht="15.75" customHeight="1"/>
    <row r="4927" ht="15.75" customHeight="1"/>
    <row r="4928" ht="15.75" customHeight="1"/>
    <row r="4929" ht="15.75" customHeight="1"/>
    <row r="4930" ht="15.75" customHeight="1"/>
    <row r="4931" ht="15.75" customHeight="1"/>
    <row r="4932" ht="15.75" customHeight="1"/>
    <row r="4933" ht="15.75" customHeight="1"/>
    <row r="4934" ht="15.75" customHeight="1"/>
    <row r="4935" ht="15.75" customHeight="1"/>
    <row r="4936" ht="15.75" customHeight="1"/>
    <row r="4937" ht="15.75" customHeight="1"/>
    <row r="4938" ht="15.75" customHeight="1"/>
    <row r="4939" ht="15.75" customHeight="1"/>
    <row r="4940" ht="15.75" customHeight="1"/>
    <row r="4941" ht="15.75" customHeight="1"/>
    <row r="4942" ht="15.75" customHeight="1"/>
    <row r="4943" ht="15.75" customHeight="1"/>
    <row r="4944" ht="15.75" customHeight="1"/>
    <row r="4945" ht="15.75" customHeight="1"/>
    <row r="4946" ht="15.75" customHeight="1"/>
    <row r="4947" ht="15.75" customHeight="1"/>
    <row r="4948" ht="15.75" customHeight="1"/>
    <row r="4949" ht="15.75" customHeight="1"/>
    <row r="4950" ht="15.75" customHeight="1"/>
    <row r="4951" ht="15.75" customHeight="1"/>
    <row r="4952" ht="15.75" customHeight="1"/>
    <row r="4953" ht="15.75" customHeight="1"/>
    <row r="4954" ht="15.75" customHeight="1"/>
    <row r="4955" ht="15.75" customHeight="1"/>
    <row r="4956" ht="15.75" customHeight="1"/>
    <row r="4957" ht="15.75" customHeight="1"/>
    <row r="4958" ht="15.75" customHeight="1"/>
    <row r="4959" ht="15.75" customHeight="1"/>
    <row r="4960" ht="15.75" customHeight="1"/>
    <row r="4961" ht="15.75" customHeight="1"/>
    <row r="4962" ht="15.75" customHeight="1"/>
    <row r="4963" ht="15.75" customHeight="1"/>
    <row r="4964" ht="15.75" customHeight="1"/>
    <row r="4965" ht="15.75" customHeight="1"/>
    <row r="4966" ht="15.75" customHeight="1"/>
    <row r="4967" ht="15.75" customHeight="1"/>
    <row r="4968" ht="15.75" customHeight="1"/>
    <row r="4969" ht="15.75" customHeight="1"/>
    <row r="4970" ht="15.75" customHeight="1"/>
    <row r="4971" ht="15.75" customHeight="1"/>
    <row r="4972" ht="15.75" customHeight="1"/>
    <row r="4973" ht="15.75" customHeight="1"/>
    <row r="4974" ht="15.75" customHeight="1"/>
    <row r="4975" ht="15.75" customHeight="1"/>
    <row r="4976" ht="15.75" customHeight="1"/>
    <row r="4977" ht="15.75" customHeight="1"/>
    <row r="4978" ht="15.75" customHeight="1"/>
    <row r="4979" ht="15.75" customHeight="1"/>
    <row r="4980" ht="15.75" customHeight="1"/>
    <row r="4981" ht="15.75" customHeight="1"/>
    <row r="4982" ht="15.75" customHeight="1"/>
    <row r="4983" ht="15.75" customHeight="1"/>
    <row r="4984" ht="15.75" customHeight="1"/>
    <row r="4985" ht="15.75" customHeight="1"/>
    <row r="4986" ht="15.75" customHeight="1"/>
    <row r="4987" ht="15.75" customHeight="1"/>
    <row r="4988" ht="15.75" customHeight="1"/>
    <row r="4989" ht="15.75" customHeight="1"/>
    <row r="4990" ht="15.75" customHeight="1"/>
    <row r="4991" ht="15.75" customHeight="1"/>
    <row r="4992" ht="15.75" customHeight="1"/>
    <row r="4993" ht="15.75" customHeight="1"/>
    <row r="4994" ht="15.75" customHeight="1"/>
    <row r="4995" ht="15.75" customHeight="1"/>
    <row r="4996" ht="15.75" customHeight="1"/>
    <row r="4997" ht="15.75" customHeight="1"/>
    <row r="4998" ht="15.75" customHeight="1"/>
    <row r="4999" ht="15.75" customHeight="1"/>
    <row r="5000" ht="15.75" customHeight="1"/>
    <row r="5001" ht="15.75" customHeight="1"/>
    <row r="5002" ht="15.75" customHeight="1"/>
    <row r="5003" ht="15.75" customHeight="1"/>
    <row r="5004" ht="15.75" customHeight="1"/>
    <row r="5005" ht="15.75" customHeight="1"/>
    <row r="5006" ht="15.75" customHeight="1"/>
    <row r="5007" ht="15.75" customHeight="1"/>
    <row r="5008" ht="15.75" customHeight="1"/>
    <row r="5009" ht="15.75" customHeight="1"/>
    <row r="5010" ht="15.75" customHeight="1"/>
    <row r="5011" ht="15.75" customHeight="1"/>
    <row r="5012" ht="15.75" customHeight="1"/>
    <row r="5013" ht="15.75" customHeight="1"/>
    <row r="5014" ht="15.75" customHeight="1"/>
    <row r="5015" ht="15.75" customHeight="1"/>
    <row r="5016" ht="15.75" customHeight="1"/>
    <row r="5017" ht="15.75" customHeight="1"/>
    <row r="5018" ht="15.75" customHeight="1"/>
    <row r="5019" ht="15.75" customHeight="1"/>
    <row r="5020" ht="15.75" customHeight="1"/>
    <row r="5021" ht="15.75" customHeight="1"/>
    <row r="5022" ht="15.75" customHeight="1"/>
    <row r="5023" ht="15.75" customHeight="1"/>
    <row r="5024" ht="15.75" customHeight="1"/>
    <row r="5025" ht="15.75" customHeight="1"/>
    <row r="5026" ht="15.75" customHeight="1"/>
    <row r="5027" ht="15.75" customHeight="1"/>
    <row r="5028" ht="15.75" customHeight="1"/>
    <row r="5029" ht="15.75" customHeight="1"/>
    <row r="5030" ht="15.75" customHeight="1"/>
    <row r="5031" ht="15.75" customHeight="1"/>
    <row r="5032" ht="15.75" customHeight="1"/>
    <row r="5033" ht="15.75" customHeight="1"/>
    <row r="5034" ht="15.75" customHeight="1"/>
    <row r="5035" ht="15.75" customHeight="1"/>
    <row r="5036" ht="15.75" customHeight="1"/>
    <row r="5037" ht="15.75" customHeight="1"/>
    <row r="5038" ht="15.75" customHeight="1"/>
    <row r="5039" ht="15.75" customHeight="1"/>
    <row r="5040" ht="15.75" customHeight="1"/>
    <row r="5041" ht="15.75" customHeight="1"/>
    <row r="5042" ht="15.75" customHeight="1"/>
    <row r="5043" ht="15.75" customHeight="1"/>
    <row r="5044" ht="15.75" customHeight="1"/>
    <row r="5045" ht="15.75" customHeight="1"/>
    <row r="5046" ht="15.75" customHeight="1"/>
    <row r="5047" ht="15.75" customHeight="1"/>
    <row r="5048" ht="15.75" customHeight="1"/>
    <row r="5049" ht="15.75" customHeight="1"/>
    <row r="5050" ht="15.75" customHeight="1"/>
    <row r="5051" ht="15.75" customHeight="1"/>
    <row r="5052" ht="15.75" customHeight="1"/>
    <row r="5053" ht="15.75" customHeight="1"/>
    <row r="5054" ht="15.75" customHeight="1"/>
    <row r="5055" ht="15.75" customHeight="1"/>
    <row r="5056" ht="15.75" customHeight="1"/>
    <row r="5057" ht="15.75" customHeight="1"/>
    <row r="5058" ht="15.75" customHeight="1"/>
    <row r="5059" ht="15.75" customHeight="1"/>
    <row r="5060" ht="15.75" customHeight="1"/>
    <row r="5061" ht="15.75" customHeight="1"/>
    <row r="5062" ht="15.75" customHeight="1"/>
    <row r="5063" ht="15.75" customHeight="1"/>
    <row r="5064" ht="15.75" customHeight="1"/>
    <row r="5065" ht="15.75" customHeight="1"/>
    <row r="5066" ht="15.75" customHeight="1"/>
    <row r="5067" ht="15.75" customHeight="1"/>
    <row r="5068" ht="15.75" customHeight="1"/>
    <row r="5069" ht="15.75" customHeight="1"/>
    <row r="5070" ht="15.75" customHeight="1"/>
    <row r="5071" ht="15.75" customHeight="1"/>
    <row r="5072" ht="15.75" customHeight="1"/>
    <row r="5073" ht="15.75" customHeight="1"/>
    <row r="5074" ht="15.75" customHeight="1"/>
    <row r="5075" ht="15.75" customHeight="1"/>
    <row r="5076" ht="15.75" customHeight="1"/>
    <row r="5077" ht="15.75" customHeight="1"/>
    <row r="5078" ht="15.75" customHeight="1"/>
    <row r="5079" ht="15.75" customHeight="1"/>
    <row r="5080" ht="15.75" customHeight="1"/>
    <row r="5081" ht="15.75" customHeight="1"/>
    <row r="5082" ht="15.75" customHeight="1"/>
    <row r="5083" ht="15.75" customHeight="1"/>
    <row r="5084" ht="15.75" customHeight="1"/>
    <row r="5085" ht="15.75" customHeight="1"/>
    <row r="5086" ht="15.75" customHeight="1"/>
    <row r="5087" ht="15.75" customHeight="1"/>
    <row r="5088" ht="15.75" customHeight="1"/>
    <row r="5089" ht="15.75" customHeight="1"/>
    <row r="5090" ht="15.75" customHeight="1"/>
    <row r="5091" ht="15.75" customHeight="1"/>
    <row r="5092" ht="15.75" customHeight="1"/>
    <row r="5093" ht="15.75" customHeight="1"/>
    <row r="5094" ht="15.75" customHeight="1"/>
    <row r="5095" ht="15.75" customHeight="1"/>
    <row r="5096" ht="15.75" customHeight="1"/>
    <row r="5097" ht="15.75" customHeight="1"/>
    <row r="5098" ht="15.75" customHeight="1"/>
    <row r="5099" ht="15.75" customHeight="1"/>
    <row r="5100" ht="15.75" customHeight="1"/>
    <row r="5101" ht="15.75" customHeight="1"/>
    <row r="5102" ht="15.75" customHeight="1"/>
    <row r="5103" ht="15.75" customHeight="1"/>
    <row r="5104" ht="15.75" customHeight="1"/>
    <row r="5105" ht="15.75" customHeight="1"/>
    <row r="5106" ht="15.75" customHeight="1"/>
    <row r="5107" ht="15.75" customHeight="1"/>
    <row r="5108" ht="15.75" customHeight="1"/>
    <row r="5109" ht="15.75" customHeight="1"/>
    <row r="5110" ht="15.75" customHeight="1"/>
    <row r="5111" ht="15.75" customHeight="1"/>
    <row r="5112" ht="15.75" customHeight="1"/>
    <row r="5113" ht="15.75" customHeight="1"/>
    <row r="5114" ht="15.75" customHeight="1"/>
    <row r="5115" ht="15.75" customHeight="1"/>
    <row r="5116" ht="15.75" customHeight="1"/>
    <row r="5117" ht="15.75" customHeight="1"/>
    <row r="5118" ht="15.75" customHeight="1"/>
    <row r="5119" ht="15.75" customHeight="1"/>
    <row r="5120" ht="15.75" customHeight="1"/>
    <row r="5121" ht="15.75" customHeight="1"/>
    <row r="5122" ht="15.75" customHeight="1"/>
    <row r="5123" ht="15.75" customHeight="1"/>
    <row r="5124" ht="15.75" customHeight="1"/>
    <row r="5125" ht="15.75" customHeight="1"/>
    <row r="5126" ht="15.75" customHeight="1"/>
    <row r="5127" ht="15.75" customHeight="1"/>
    <row r="5128" ht="15.75" customHeight="1"/>
    <row r="5129" ht="15.75" customHeight="1"/>
    <row r="5130" ht="15.75" customHeight="1"/>
    <row r="5131" ht="15.75" customHeight="1"/>
    <row r="5132" ht="15.75" customHeight="1"/>
    <row r="5133" ht="15.75" customHeight="1"/>
    <row r="5134" ht="15.75" customHeight="1"/>
    <row r="5135" ht="15.75" customHeight="1"/>
    <row r="5136" ht="15.75" customHeight="1"/>
    <row r="5137" ht="15.75" customHeight="1"/>
    <row r="5138" ht="15.75" customHeight="1"/>
    <row r="5139" ht="15.75" customHeight="1"/>
    <row r="5140" ht="15.75" customHeight="1"/>
    <row r="5141" ht="15.75" customHeight="1"/>
    <row r="5142" ht="15.75" customHeight="1"/>
    <row r="5143" ht="15.75" customHeight="1"/>
    <row r="5144" ht="15.75" customHeight="1"/>
    <row r="5145" ht="15.75" customHeight="1"/>
    <row r="5146" ht="15.75" customHeight="1"/>
    <row r="5147" ht="15.75" customHeight="1"/>
    <row r="5148" ht="15.75" customHeight="1"/>
    <row r="5149" ht="15.75" customHeight="1"/>
    <row r="5150" ht="15.75" customHeight="1"/>
    <row r="5151" ht="15.75" customHeight="1"/>
    <row r="5152" ht="15.75" customHeight="1"/>
    <row r="5153" ht="15.75" customHeight="1"/>
    <row r="5154" ht="15.75" customHeight="1"/>
    <row r="5155" ht="15.75" customHeight="1"/>
    <row r="5156" ht="15.75" customHeight="1"/>
    <row r="5157" ht="15.75" customHeight="1"/>
    <row r="5158" ht="15.75" customHeight="1"/>
    <row r="5159" ht="15.75" customHeight="1"/>
    <row r="5160" ht="15.75" customHeight="1"/>
    <row r="5161" ht="15.75" customHeight="1"/>
    <row r="5162" ht="15.75" customHeight="1"/>
    <row r="5163" ht="15.75" customHeight="1"/>
    <row r="5164" ht="15.75" customHeight="1"/>
    <row r="5165" ht="15.75" customHeight="1"/>
    <row r="5166" ht="15.75" customHeight="1"/>
    <row r="5167" ht="15.75" customHeight="1"/>
    <row r="5168" ht="15.75" customHeight="1"/>
    <row r="5169" ht="15.75" customHeight="1"/>
    <row r="5170" ht="15.75" customHeight="1"/>
    <row r="5171" ht="15.75" customHeight="1"/>
    <row r="5172" ht="15.75" customHeight="1"/>
    <row r="5173" ht="15.75" customHeight="1"/>
    <row r="5174" ht="15.75" customHeight="1"/>
    <row r="5175" ht="15.75" customHeight="1"/>
    <row r="5176" ht="15.75" customHeight="1"/>
    <row r="5177" ht="15.75" customHeight="1"/>
    <row r="5178" ht="15.75" customHeight="1"/>
    <row r="5179" ht="15.75" customHeight="1"/>
    <row r="5180" ht="15.75" customHeight="1"/>
    <row r="5181" ht="15.75" customHeight="1"/>
    <row r="5182" ht="15.75" customHeight="1"/>
    <row r="5183" ht="15.75" customHeight="1"/>
    <row r="5184" ht="15.75" customHeight="1"/>
    <row r="5185" ht="15.75" customHeight="1"/>
    <row r="5186" ht="15.75" customHeight="1"/>
    <row r="5187" ht="15.75" customHeight="1"/>
    <row r="5188" ht="15.75" customHeight="1"/>
    <row r="5189" ht="15.75" customHeight="1"/>
    <row r="5190" ht="15.75" customHeight="1"/>
    <row r="5191" ht="15.75" customHeight="1"/>
    <row r="5192" ht="15.75" customHeight="1"/>
    <row r="5193" ht="15.75" customHeight="1"/>
    <row r="5194" ht="15.75" customHeight="1"/>
    <row r="5195" ht="15.75" customHeight="1"/>
    <row r="5196" ht="15.75" customHeight="1"/>
    <row r="5197" ht="15.75" customHeight="1"/>
    <row r="5198" ht="15.75" customHeight="1"/>
    <row r="5199" ht="15.75" customHeight="1"/>
    <row r="5200" ht="15.75" customHeight="1"/>
    <row r="5201" ht="15.75" customHeight="1"/>
    <row r="5202" ht="15.75" customHeight="1"/>
    <row r="5203" ht="15.75" customHeight="1"/>
    <row r="5204" ht="15.75" customHeight="1"/>
    <row r="5205" ht="15.75" customHeight="1"/>
    <row r="5206" ht="15.75" customHeight="1"/>
    <row r="5207" ht="15.75" customHeight="1"/>
    <row r="5208" ht="15.75" customHeight="1"/>
    <row r="5209" ht="15.75" customHeight="1"/>
    <row r="5210" ht="15.75" customHeight="1"/>
    <row r="5211" ht="15.75" customHeight="1"/>
    <row r="5212" ht="15.75" customHeight="1"/>
    <row r="5213" ht="15.75" customHeight="1"/>
    <row r="5214" ht="15.75" customHeight="1"/>
    <row r="5215" ht="15.75" customHeight="1"/>
    <row r="5216" ht="15.75" customHeight="1"/>
    <row r="5217" ht="15.75" customHeight="1"/>
    <row r="5218" ht="15.75" customHeight="1"/>
    <row r="5219" ht="15.75" customHeight="1"/>
    <row r="5220" ht="15.75" customHeight="1"/>
    <row r="5221" ht="15.75" customHeight="1"/>
    <row r="5222" ht="15.75" customHeight="1"/>
    <row r="5223" ht="15.75" customHeight="1"/>
    <row r="5224" ht="15.75" customHeight="1"/>
    <row r="5225" ht="15.75" customHeight="1"/>
    <row r="5226" ht="15.75" customHeight="1"/>
    <row r="5227" ht="15.75" customHeight="1"/>
    <row r="5228" ht="15.75" customHeight="1"/>
    <row r="5229" ht="15.75" customHeight="1"/>
    <row r="5230" ht="15.75" customHeight="1"/>
    <row r="5231" ht="15.75" customHeight="1"/>
    <row r="5232" ht="15.75" customHeight="1"/>
    <row r="5233" ht="15.75" customHeight="1"/>
    <row r="5234" ht="15.75" customHeight="1"/>
    <row r="5235" ht="15.75" customHeight="1"/>
    <row r="5236" ht="15.75" customHeight="1"/>
    <row r="5237" ht="15.75" customHeight="1"/>
    <row r="5238" ht="15.75" customHeight="1"/>
    <row r="5239" ht="15.75" customHeight="1"/>
    <row r="5240" ht="15.75" customHeight="1"/>
    <row r="5241" ht="15.75" customHeight="1"/>
    <row r="5242" ht="15.75" customHeight="1"/>
    <row r="5243" ht="15.75" customHeight="1"/>
    <row r="5244" ht="15.75" customHeight="1"/>
    <row r="5245" ht="15.75" customHeight="1"/>
    <row r="5246" ht="15.75" customHeight="1"/>
    <row r="5247" ht="15.75" customHeight="1"/>
    <row r="5248" ht="15.75" customHeight="1"/>
    <row r="5249" ht="15.75" customHeight="1"/>
    <row r="5250" ht="15.75" customHeight="1"/>
    <row r="5251" ht="15.75" customHeight="1"/>
    <row r="5252" ht="15.75" customHeight="1"/>
    <row r="5253" ht="15.75" customHeight="1"/>
    <row r="5254" ht="15.75" customHeight="1"/>
    <row r="5255" ht="15.75" customHeight="1"/>
    <row r="5256" ht="15.75" customHeight="1"/>
    <row r="5257" ht="15.75" customHeight="1"/>
    <row r="5258" ht="15.75" customHeight="1"/>
    <row r="5259" ht="15.75" customHeight="1"/>
    <row r="5260" ht="15.75" customHeight="1"/>
    <row r="5261" ht="15.75" customHeight="1"/>
    <row r="5262" ht="15.75" customHeight="1"/>
    <row r="5263" ht="15.75" customHeight="1"/>
    <row r="5264" ht="15.75" customHeight="1"/>
    <row r="5265" ht="15.75" customHeight="1"/>
    <row r="5266" ht="15.75" customHeight="1"/>
    <row r="5267" ht="15.75" customHeight="1"/>
    <row r="5268" ht="15.75" customHeight="1"/>
    <row r="5269" ht="15.75" customHeight="1"/>
    <row r="5270" ht="15.75" customHeight="1"/>
    <row r="5271" ht="15.75" customHeight="1"/>
    <row r="5272" ht="15.75" customHeight="1"/>
    <row r="5273" ht="15.75" customHeight="1"/>
    <row r="5274" ht="15.75" customHeight="1"/>
    <row r="5275" ht="15.75" customHeight="1"/>
    <row r="5276" ht="15.75" customHeight="1"/>
    <row r="5277" ht="15.75" customHeight="1"/>
    <row r="5278" ht="15.75" customHeight="1"/>
    <row r="5279" ht="15.75" customHeight="1"/>
    <row r="5280" ht="15.75" customHeight="1"/>
    <row r="5281" ht="15.75" customHeight="1"/>
    <row r="5282" ht="15.75" customHeight="1"/>
    <row r="5283" ht="15.75" customHeight="1"/>
    <row r="5284" ht="15.75" customHeight="1"/>
    <row r="5285" ht="15.75" customHeight="1"/>
    <row r="5286" ht="15.75" customHeight="1"/>
    <row r="5287" ht="15.75" customHeight="1"/>
    <row r="5288" ht="15.75" customHeight="1"/>
    <row r="5289" ht="15.75" customHeight="1"/>
    <row r="5290" ht="15.75" customHeight="1"/>
    <row r="5291" ht="15.75" customHeight="1"/>
    <row r="5292" ht="15.75" customHeight="1"/>
    <row r="5293" ht="15.75" customHeight="1"/>
    <row r="5294" ht="15.75" customHeight="1"/>
    <row r="5295" ht="15.75" customHeight="1"/>
    <row r="5296" ht="15.75" customHeight="1"/>
    <row r="5297" ht="15.75" customHeight="1"/>
    <row r="5298" ht="15.75" customHeight="1"/>
    <row r="5299" ht="15.75" customHeight="1"/>
    <row r="5300" ht="15.75" customHeight="1"/>
    <row r="5301" ht="15.75" customHeight="1"/>
    <row r="5302" ht="15.75" customHeight="1"/>
    <row r="5303" ht="15.75" customHeight="1"/>
    <row r="5304" ht="15.75" customHeight="1"/>
    <row r="5305" ht="15.75" customHeight="1"/>
    <row r="5306" ht="15.75" customHeight="1"/>
    <row r="5307" ht="15.75" customHeight="1"/>
    <row r="5308" ht="15.75" customHeight="1"/>
    <row r="5309" ht="15.75" customHeight="1"/>
    <row r="5310" ht="15.75" customHeight="1"/>
    <row r="5311" ht="15.75" customHeight="1"/>
    <row r="5312" ht="15.75" customHeight="1"/>
    <row r="5313" ht="15.75" customHeight="1"/>
    <row r="5314" ht="15.75" customHeight="1"/>
    <row r="5315" ht="15.75" customHeight="1"/>
    <row r="5316" ht="15.75" customHeight="1"/>
    <row r="5317" ht="15.75" customHeight="1"/>
    <row r="5318" ht="15.75" customHeight="1"/>
    <row r="5319" ht="15.75" customHeight="1"/>
    <row r="5320" ht="15.75" customHeight="1"/>
    <row r="5321" ht="15.75" customHeight="1"/>
    <row r="5322" ht="15.75" customHeight="1"/>
    <row r="5323" ht="15.75" customHeight="1"/>
    <row r="5324" ht="15.75" customHeight="1"/>
    <row r="5325" ht="15.75" customHeight="1"/>
    <row r="5326" ht="15.75" customHeight="1"/>
    <row r="5327" ht="15.75" customHeight="1"/>
    <row r="5328" ht="15.75" customHeight="1"/>
    <row r="5329" ht="15.75" customHeight="1"/>
    <row r="5330" ht="15.75" customHeight="1"/>
    <row r="5331" ht="15.75" customHeight="1"/>
    <row r="5332" ht="15.75" customHeight="1"/>
    <row r="5333" ht="15.75" customHeight="1"/>
    <row r="5334" ht="15.75" customHeight="1"/>
    <row r="5335" ht="15.75" customHeight="1"/>
    <row r="5336" ht="15.75" customHeight="1"/>
    <row r="5337" ht="15.75" customHeight="1"/>
    <row r="5338" ht="15.75" customHeight="1"/>
    <row r="5339" ht="15.75" customHeight="1"/>
    <row r="5340" ht="15.75" customHeight="1"/>
    <row r="5341" ht="15.75" customHeight="1"/>
    <row r="5342" ht="15.75" customHeight="1"/>
    <row r="5343" ht="15.75" customHeight="1"/>
    <row r="5344" ht="15.75" customHeight="1"/>
    <row r="5345" ht="15.75" customHeight="1"/>
    <row r="5346" ht="15.75" customHeight="1"/>
    <row r="5347" ht="15.75" customHeight="1"/>
    <row r="5348" ht="15.75" customHeight="1"/>
    <row r="5349" ht="15.75" customHeight="1"/>
    <row r="5350" ht="15.75" customHeight="1"/>
    <row r="5351" ht="15.75" customHeight="1"/>
    <row r="5352" ht="15.75" customHeight="1"/>
    <row r="5353" ht="15.75" customHeight="1"/>
    <row r="5354" ht="15.75" customHeight="1"/>
    <row r="5355" ht="15.75" customHeight="1"/>
    <row r="5356" ht="15.75" customHeight="1"/>
    <row r="5357" ht="15.75" customHeight="1"/>
    <row r="5358" ht="15.75" customHeight="1"/>
    <row r="5359" ht="15.75" customHeight="1"/>
    <row r="5360" ht="15.75" customHeight="1"/>
    <row r="5361" ht="15.75" customHeight="1"/>
    <row r="5362" ht="15.75" customHeight="1"/>
    <row r="5363" ht="15.75" customHeight="1"/>
    <row r="5364" ht="15.75" customHeight="1"/>
    <row r="5365" ht="15.75" customHeight="1"/>
    <row r="5366" ht="15.75" customHeight="1"/>
    <row r="5367" ht="15.75" customHeight="1"/>
    <row r="5368" ht="15.75" customHeight="1"/>
    <row r="5369" ht="15.75" customHeight="1"/>
    <row r="5370" ht="15.75" customHeight="1"/>
    <row r="5371" ht="15.75" customHeight="1"/>
    <row r="5372" ht="15.75" customHeight="1"/>
    <row r="5373" ht="15.75" customHeight="1"/>
    <row r="5374" ht="15.75" customHeight="1"/>
    <row r="5375" ht="15.75" customHeight="1"/>
    <row r="5376" ht="15.75" customHeight="1"/>
    <row r="5377" ht="15.75" customHeight="1"/>
    <row r="5378" ht="15.75" customHeight="1"/>
    <row r="5379" ht="15.75" customHeight="1"/>
    <row r="5380" ht="15.75" customHeight="1"/>
    <row r="5381" ht="15.75" customHeight="1"/>
    <row r="5382" ht="15.75" customHeight="1"/>
    <row r="5383" ht="15.75" customHeight="1"/>
    <row r="5384" ht="15.75" customHeight="1"/>
    <row r="5385" ht="15.75" customHeight="1"/>
    <row r="5386" ht="15.75" customHeight="1"/>
    <row r="5387" ht="15.75" customHeight="1"/>
    <row r="5388" ht="15.75" customHeight="1"/>
    <row r="5389" ht="15.75" customHeight="1"/>
    <row r="5390" ht="15.75" customHeight="1"/>
    <row r="5391" ht="15.75" customHeight="1"/>
    <row r="5392" ht="15.75" customHeight="1"/>
    <row r="5393" ht="15.75" customHeight="1"/>
    <row r="5394" ht="15.75" customHeight="1"/>
    <row r="5395" ht="15.75" customHeight="1"/>
    <row r="5396" ht="15.75" customHeight="1"/>
    <row r="5397" ht="15.75" customHeight="1"/>
    <row r="5398" ht="15.75" customHeight="1"/>
    <row r="5399" ht="15.75" customHeight="1"/>
    <row r="5400" ht="15.75" customHeight="1"/>
    <row r="5401" ht="15.75" customHeight="1"/>
    <row r="5402" ht="15.75" customHeight="1"/>
    <row r="5403" ht="15.75" customHeight="1"/>
    <row r="5404" ht="15.75" customHeight="1"/>
    <row r="5405" ht="15.75" customHeight="1"/>
    <row r="5406" ht="15.75" customHeight="1"/>
    <row r="5407" ht="15.75" customHeight="1"/>
    <row r="5408" ht="15.75" customHeight="1"/>
    <row r="5409" ht="15.75" customHeight="1"/>
    <row r="5410" ht="15.75" customHeight="1"/>
    <row r="5411" ht="15.75" customHeight="1"/>
    <row r="5412" ht="15.75" customHeight="1"/>
    <row r="5413" ht="15.75" customHeight="1"/>
    <row r="5414" ht="15.75" customHeight="1"/>
    <row r="5415" ht="15.75" customHeight="1"/>
    <row r="5416" ht="15.75" customHeight="1"/>
    <row r="5417" ht="15.75" customHeight="1"/>
    <row r="5418" ht="15.75" customHeight="1"/>
    <row r="5419" ht="15.75" customHeight="1"/>
    <row r="5420" ht="15.75" customHeight="1"/>
    <row r="5421" ht="15.75" customHeight="1"/>
    <row r="5422" ht="15.75" customHeight="1"/>
    <row r="5423" ht="15.75" customHeight="1"/>
    <row r="5424" ht="15.75" customHeight="1"/>
    <row r="5425" ht="15.75" customHeight="1"/>
    <row r="5426" ht="15.75" customHeight="1"/>
    <row r="5427" ht="15.75" customHeight="1"/>
    <row r="5428" ht="15.75" customHeight="1"/>
    <row r="5429" ht="15.75" customHeight="1"/>
    <row r="5430" ht="15.75" customHeight="1"/>
    <row r="5431" ht="15.75" customHeight="1"/>
    <row r="5432" ht="15.75" customHeight="1"/>
    <row r="5433" ht="15.75" customHeight="1"/>
    <row r="5434" ht="15.75" customHeight="1"/>
    <row r="5435" ht="15.75" customHeight="1"/>
    <row r="5436" ht="15.75" customHeight="1"/>
    <row r="5437" ht="15.75" customHeight="1"/>
    <row r="5438" ht="15.75" customHeight="1"/>
    <row r="5439" ht="15.75" customHeight="1"/>
    <row r="5440" ht="15.75" customHeight="1"/>
    <row r="5441" ht="15.75" customHeight="1"/>
    <row r="5442" ht="15.75" customHeight="1"/>
    <row r="5443" ht="15.75" customHeight="1"/>
    <row r="5444" ht="15.75" customHeight="1"/>
    <row r="5445" ht="15.75" customHeight="1"/>
    <row r="5446" ht="15.75" customHeight="1"/>
    <row r="5447" ht="15.75" customHeight="1"/>
    <row r="5448" ht="15.75" customHeight="1"/>
    <row r="5449" ht="15.75" customHeight="1"/>
    <row r="5450" ht="15.75" customHeight="1"/>
    <row r="5451" ht="15.75" customHeight="1"/>
    <row r="5452" ht="15.75" customHeight="1"/>
    <row r="5453" ht="15.75" customHeight="1"/>
    <row r="5454" ht="15.75" customHeight="1"/>
    <row r="5455" ht="15.75" customHeight="1"/>
    <row r="5456" ht="15.75" customHeight="1"/>
    <row r="5457" ht="15.75" customHeight="1"/>
    <row r="5458" ht="15.75" customHeight="1"/>
    <row r="5459" ht="15.75" customHeight="1"/>
    <row r="5460" ht="15.75" customHeight="1"/>
    <row r="5461" ht="15.75" customHeight="1"/>
    <row r="5462" ht="15.75" customHeight="1"/>
    <row r="5463" ht="15.75" customHeight="1"/>
    <row r="5464" ht="15.75" customHeight="1"/>
    <row r="5465" ht="15.75" customHeight="1"/>
    <row r="5466" ht="15.75" customHeight="1"/>
    <row r="5467" ht="15.75" customHeight="1"/>
    <row r="5468" ht="15.75" customHeight="1"/>
    <row r="5469" ht="15.75" customHeight="1"/>
    <row r="5470" ht="15.75" customHeight="1"/>
    <row r="5471" ht="15.75" customHeight="1"/>
    <row r="5472" ht="15.75" customHeight="1"/>
    <row r="5473" ht="15.75" customHeight="1"/>
    <row r="5474" ht="15.75" customHeight="1"/>
    <row r="5475" ht="15.75" customHeight="1"/>
    <row r="5476" ht="15.75" customHeight="1"/>
    <row r="5477" ht="15.75" customHeight="1"/>
    <row r="5478" ht="15.75" customHeight="1"/>
    <row r="5479" ht="15.75" customHeight="1"/>
    <row r="5480" ht="15.75" customHeight="1"/>
    <row r="5481" ht="15.75" customHeight="1"/>
    <row r="5482" ht="15.75" customHeight="1"/>
    <row r="5483" ht="15.75" customHeight="1"/>
    <row r="5484" ht="15.75" customHeight="1"/>
    <row r="5485" ht="15.75" customHeight="1"/>
    <row r="5486" ht="15.75" customHeight="1"/>
    <row r="5487" ht="15.75" customHeight="1"/>
    <row r="5488" ht="15.75" customHeight="1"/>
    <row r="5489" ht="15.75" customHeight="1"/>
    <row r="5490" ht="15.75" customHeight="1"/>
    <row r="5491" ht="15.75" customHeight="1"/>
    <row r="5492" ht="15.75" customHeight="1"/>
    <row r="5493" ht="15.75" customHeight="1"/>
    <row r="5494" ht="15.75" customHeight="1"/>
    <row r="5495" ht="15.75" customHeight="1"/>
    <row r="5496" ht="15.75" customHeight="1"/>
    <row r="5497" ht="15.75" customHeight="1"/>
    <row r="5498" ht="15.75" customHeight="1"/>
    <row r="5499" ht="15.75" customHeight="1"/>
    <row r="5500" ht="15.75" customHeight="1"/>
    <row r="5501" ht="15.75" customHeight="1"/>
    <row r="5502" ht="15.75" customHeight="1"/>
    <row r="5503" ht="15.75" customHeight="1"/>
    <row r="5504" ht="15.75" customHeight="1"/>
    <row r="5505" ht="15.75" customHeight="1"/>
    <row r="5506" ht="15.75" customHeight="1"/>
    <row r="5507" ht="15.75" customHeight="1"/>
    <row r="5508" ht="15.75" customHeight="1"/>
    <row r="5509" ht="15.75" customHeight="1"/>
    <row r="5510" ht="15.75" customHeight="1"/>
    <row r="5511" ht="15.75" customHeight="1"/>
    <row r="5512" ht="15.75" customHeight="1"/>
    <row r="5513" ht="15.75" customHeight="1"/>
    <row r="5514" ht="15.75" customHeight="1"/>
    <row r="5515" ht="15.75" customHeight="1"/>
    <row r="5516" ht="15.75" customHeight="1"/>
    <row r="5517" ht="15.75" customHeight="1"/>
    <row r="5518" ht="15.75" customHeight="1"/>
    <row r="5519" ht="15.75" customHeight="1"/>
    <row r="5520" ht="15.75" customHeight="1"/>
    <row r="5521" ht="15.75" customHeight="1"/>
    <row r="5522" ht="15.75" customHeight="1"/>
    <row r="5523" ht="15.75" customHeight="1"/>
    <row r="5524" ht="15.75" customHeight="1"/>
    <row r="5525" ht="15.75" customHeight="1"/>
    <row r="5526" ht="15.75" customHeight="1"/>
    <row r="5527" ht="15.75" customHeight="1"/>
    <row r="5528" ht="15.75" customHeight="1"/>
    <row r="5529" ht="15.75" customHeight="1"/>
    <row r="5530" ht="15.75" customHeight="1"/>
    <row r="5531" ht="15.75" customHeight="1"/>
    <row r="5532" ht="15.75" customHeight="1"/>
    <row r="5533" ht="15.75" customHeight="1"/>
    <row r="5534" ht="15.75" customHeight="1"/>
    <row r="5535" ht="15.75" customHeight="1"/>
    <row r="5536" ht="15.75" customHeight="1"/>
    <row r="5537" ht="15.75" customHeight="1"/>
    <row r="5538" ht="15.75" customHeight="1"/>
    <row r="5539" ht="15.75" customHeight="1"/>
    <row r="5540" ht="15.75" customHeight="1"/>
    <row r="5541" ht="15.75" customHeight="1"/>
    <row r="5542" ht="15.75" customHeight="1"/>
    <row r="5543" ht="15.75" customHeight="1"/>
    <row r="5544" ht="15.75" customHeight="1"/>
    <row r="5545" ht="15.75" customHeight="1"/>
    <row r="5546" ht="15.75" customHeight="1"/>
    <row r="5547" ht="15.75" customHeight="1"/>
    <row r="5548" ht="15.75" customHeight="1"/>
    <row r="5549" ht="15.75" customHeight="1"/>
    <row r="5550" ht="15.75" customHeight="1"/>
    <row r="5551" ht="15.75" customHeight="1"/>
    <row r="5552" ht="15.75" customHeight="1"/>
    <row r="5553" ht="15.75" customHeight="1"/>
    <row r="5554" ht="15.75" customHeight="1"/>
    <row r="5555" ht="15.75" customHeight="1"/>
    <row r="5556" ht="15.75" customHeight="1"/>
    <row r="5557" ht="15.75" customHeight="1"/>
    <row r="5558" ht="15.75" customHeight="1"/>
    <row r="5559" ht="15.75" customHeight="1"/>
    <row r="5560" ht="15.75" customHeight="1"/>
    <row r="5561" ht="15.75" customHeight="1"/>
    <row r="5562" ht="15.75" customHeight="1"/>
    <row r="5563" ht="15.75" customHeight="1"/>
    <row r="5564" ht="15.75" customHeight="1"/>
    <row r="5565" ht="15.75" customHeight="1"/>
    <row r="5566" ht="15.75" customHeight="1"/>
    <row r="5567" ht="15.75" customHeight="1"/>
    <row r="5568" ht="15.75" customHeight="1"/>
    <row r="5569" ht="15.75" customHeight="1"/>
    <row r="5570" ht="15.75" customHeight="1"/>
    <row r="5571" ht="15.75" customHeight="1"/>
    <row r="5572" ht="15.75" customHeight="1"/>
    <row r="5573" ht="15.75" customHeight="1"/>
    <row r="5574" ht="15.75" customHeight="1"/>
    <row r="5575" ht="15.75" customHeight="1"/>
    <row r="5576" ht="15.75" customHeight="1"/>
    <row r="5577" ht="15.75" customHeight="1"/>
    <row r="5578" ht="15.75" customHeight="1"/>
    <row r="5579" ht="15.75" customHeight="1"/>
    <row r="5580" ht="15.75" customHeight="1"/>
    <row r="5581" ht="15.75" customHeight="1"/>
    <row r="5582" ht="15.75" customHeight="1"/>
    <row r="5583" ht="15.75" customHeight="1"/>
    <row r="5584" ht="15.75" customHeight="1"/>
    <row r="5585" ht="15.75" customHeight="1"/>
    <row r="5586" ht="15.75" customHeight="1"/>
    <row r="5587" ht="15.75" customHeight="1"/>
    <row r="5588" ht="15.75" customHeight="1"/>
    <row r="5589" ht="15.75" customHeight="1"/>
    <row r="5590" ht="15.75" customHeight="1"/>
    <row r="5591" ht="15.75" customHeight="1"/>
    <row r="5592" ht="15.75" customHeight="1"/>
    <row r="5593" ht="15.75" customHeight="1"/>
    <row r="5594" ht="15.75" customHeight="1"/>
    <row r="5595" ht="15.75" customHeight="1"/>
    <row r="5596" ht="15.75" customHeight="1"/>
    <row r="5597" ht="15.75" customHeight="1"/>
    <row r="5598" ht="15.75" customHeight="1"/>
    <row r="5599" ht="15.75" customHeight="1"/>
    <row r="5600" ht="15.75" customHeight="1"/>
    <row r="5601" ht="15.75" customHeight="1"/>
    <row r="5602" ht="15.75" customHeight="1"/>
    <row r="5603" ht="15.75" customHeight="1"/>
    <row r="5604" ht="15.75" customHeight="1"/>
    <row r="5605" ht="15.75" customHeight="1"/>
    <row r="5606" ht="15.75" customHeight="1"/>
    <row r="5607" ht="15.75" customHeight="1"/>
    <row r="5608" ht="15.75" customHeight="1"/>
    <row r="5609" ht="15.75" customHeight="1"/>
    <row r="5610" ht="15.75" customHeight="1"/>
    <row r="5611" ht="15.75" customHeight="1"/>
    <row r="5612" ht="15.75" customHeight="1"/>
    <row r="5613" ht="15.75" customHeight="1"/>
    <row r="5614" ht="15.75" customHeight="1"/>
    <row r="5615" ht="15.75" customHeight="1"/>
    <row r="5616" ht="15.75" customHeight="1"/>
    <row r="5617" ht="15.75" customHeight="1"/>
    <row r="5618" ht="15.75" customHeight="1"/>
    <row r="5619" ht="15.75" customHeight="1"/>
    <row r="5620" ht="15.75" customHeight="1"/>
    <row r="5621" ht="15.75" customHeight="1"/>
    <row r="5622" ht="15.75" customHeight="1"/>
    <row r="5623" ht="15.75" customHeight="1"/>
    <row r="5624" ht="15.75" customHeight="1"/>
    <row r="5625" ht="15.75" customHeight="1"/>
    <row r="5626" ht="15.75" customHeight="1"/>
    <row r="5627" ht="15.75" customHeight="1"/>
    <row r="5628" ht="15.75" customHeight="1"/>
    <row r="5629" ht="15.75" customHeight="1"/>
    <row r="5630" ht="15.75" customHeight="1"/>
    <row r="5631" ht="15.75" customHeight="1"/>
    <row r="5632" ht="15.75" customHeight="1"/>
    <row r="5633" ht="15.75" customHeight="1"/>
    <row r="5634" ht="15.75" customHeight="1"/>
    <row r="5635" ht="15.75" customHeight="1"/>
    <row r="5636" ht="15.75" customHeight="1"/>
    <row r="5637" ht="15.75" customHeight="1"/>
    <row r="5638" ht="15.75" customHeight="1"/>
    <row r="5639" ht="15.75" customHeight="1"/>
    <row r="5640" ht="15.75" customHeight="1"/>
    <row r="5641" ht="15.75" customHeight="1"/>
    <row r="5642" ht="15.75" customHeight="1"/>
    <row r="5643" ht="15.75" customHeight="1"/>
    <row r="5644" ht="15.75" customHeight="1"/>
    <row r="5645" ht="15.75" customHeight="1"/>
    <row r="5646" ht="15.75" customHeight="1"/>
    <row r="5647" ht="15.75" customHeight="1"/>
    <row r="5648" ht="15.75" customHeight="1"/>
    <row r="5649" ht="15.75" customHeight="1"/>
    <row r="5650" ht="15.75" customHeight="1"/>
    <row r="5651" ht="15.75" customHeight="1"/>
    <row r="5652" ht="15.75" customHeight="1"/>
    <row r="5653" ht="15.75" customHeight="1"/>
    <row r="5654" ht="15.75" customHeight="1"/>
    <row r="5655" ht="15.75" customHeight="1"/>
    <row r="5656" ht="15.75" customHeight="1"/>
    <row r="5657" ht="15.75" customHeight="1"/>
    <row r="5658" ht="15.75" customHeight="1"/>
    <row r="5659" ht="15.75" customHeight="1"/>
    <row r="5660" ht="15.75" customHeight="1"/>
    <row r="5661" ht="15.75" customHeight="1"/>
    <row r="5662" ht="15.75" customHeight="1"/>
    <row r="5663" ht="15.75" customHeight="1"/>
    <row r="5664" ht="15.75" customHeight="1"/>
    <row r="5665" ht="15.75" customHeight="1"/>
    <row r="5666" ht="15.75" customHeight="1"/>
    <row r="5667" ht="15.75" customHeight="1"/>
    <row r="5668" ht="15.75" customHeight="1"/>
    <row r="5669" ht="15.75" customHeight="1"/>
    <row r="5670" ht="15.75" customHeight="1"/>
    <row r="5671" ht="15.75" customHeight="1"/>
    <row r="5672" ht="15.75" customHeight="1"/>
    <row r="5673" ht="15.75" customHeight="1"/>
    <row r="5674" ht="15.75" customHeight="1"/>
    <row r="5675" ht="15.75" customHeight="1"/>
    <row r="5676" ht="15.75" customHeight="1"/>
    <row r="5677" ht="15.75" customHeight="1"/>
    <row r="5678" ht="15.75" customHeight="1"/>
    <row r="5679" ht="15.75" customHeight="1"/>
    <row r="5680" ht="15.75" customHeight="1"/>
    <row r="5681" ht="15.75" customHeight="1"/>
    <row r="5682" ht="15.75" customHeight="1"/>
    <row r="5683" ht="15.75" customHeight="1"/>
    <row r="5684" ht="15.75" customHeight="1"/>
    <row r="5685" ht="15.75" customHeight="1"/>
    <row r="5686" ht="15.75" customHeight="1"/>
    <row r="5687" ht="15.75" customHeight="1"/>
    <row r="5688" ht="15.75" customHeight="1"/>
    <row r="5689" ht="15.75" customHeight="1"/>
    <row r="5690" ht="15.75" customHeight="1"/>
    <row r="5691" ht="15.75" customHeight="1"/>
    <row r="5692" ht="15.75" customHeight="1"/>
    <row r="5693" ht="15.75" customHeight="1"/>
    <row r="5694" ht="15.75" customHeight="1"/>
    <row r="5695" ht="15.75" customHeight="1"/>
    <row r="5696" ht="15.75" customHeight="1"/>
    <row r="5697" ht="15.75" customHeight="1"/>
    <row r="5698" ht="15.75" customHeight="1"/>
    <row r="5699" ht="15.75" customHeight="1"/>
    <row r="5700" ht="15.75" customHeight="1"/>
    <row r="5701" ht="15.75" customHeight="1"/>
    <row r="5702" ht="15.75" customHeight="1"/>
    <row r="5703" ht="15.75" customHeight="1"/>
    <row r="5704" ht="15.75" customHeight="1"/>
    <row r="5705" ht="15.75" customHeight="1"/>
    <row r="5706" ht="15.75" customHeight="1"/>
    <row r="5707" ht="15.75" customHeight="1"/>
    <row r="5708" ht="15.75" customHeight="1"/>
    <row r="5709" ht="15.75" customHeight="1"/>
    <row r="5710" ht="15.75" customHeight="1"/>
    <row r="5711" ht="15.75" customHeight="1"/>
    <row r="5712" ht="15.75" customHeight="1"/>
    <row r="5713" ht="15.75" customHeight="1"/>
    <row r="5714" ht="15.75" customHeight="1"/>
    <row r="5715" ht="15.75" customHeight="1"/>
    <row r="5716" ht="15.75" customHeight="1"/>
    <row r="5717" ht="15.75" customHeight="1"/>
    <row r="5718" ht="15.75" customHeight="1"/>
    <row r="5719" ht="15.75" customHeight="1"/>
    <row r="5720" ht="15.75" customHeight="1"/>
    <row r="5721" ht="15.75" customHeight="1"/>
    <row r="5722" ht="15.75" customHeight="1"/>
    <row r="5723" ht="15.75" customHeight="1"/>
    <row r="5724" ht="15.75" customHeight="1"/>
    <row r="5725" ht="15.75" customHeight="1"/>
    <row r="5726" ht="15.75" customHeight="1"/>
    <row r="5727" ht="15.75" customHeight="1"/>
    <row r="5728" ht="15.75" customHeight="1"/>
    <row r="5729" ht="15.75" customHeight="1"/>
    <row r="5730" ht="15.75" customHeight="1"/>
    <row r="5731" ht="15.75" customHeight="1"/>
    <row r="5732" ht="15.75" customHeight="1"/>
    <row r="5733" ht="15.75" customHeight="1"/>
    <row r="5734" ht="15.75" customHeight="1"/>
    <row r="5735" ht="15.75" customHeight="1"/>
    <row r="5736" ht="15.75" customHeight="1"/>
    <row r="5737" ht="15.75" customHeight="1"/>
    <row r="5738" ht="15.75" customHeight="1"/>
    <row r="5739" ht="15.75" customHeight="1"/>
    <row r="5740" ht="15.75" customHeight="1"/>
    <row r="5741" ht="15.75" customHeight="1"/>
    <row r="5742" ht="15.75" customHeight="1"/>
    <row r="5743" ht="15.75" customHeight="1"/>
    <row r="5744" ht="15.75" customHeight="1"/>
    <row r="5745" ht="15.75" customHeight="1"/>
    <row r="5746" ht="15.75" customHeight="1"/>
    <row r="5747" ht="15.75" customHeight="1"/>
    <row r="5748" ht="15.75" customHeight="1"/>
    <row r="5749" ht="15.75" customHeight="1"/>
    <row r="5750" ht="15.75" customHeight="1"/>
    <row r="5751" ht="15.75" customHeight="1"/>
    <row r="5752" ht="15.75" customHeight="1"/>
    <row r="5753" ht="15.75" customHeight="1"/>
    <row r="5754" ht="15.75" customHeight="1"/>
    <row r="5755" ht="15.75" customHeight="1"/>
    <row r="5756" ht="15.75" customHeight="1"/>
    <row r="5757" ht="15.75" customHeight="1"/>
    <row r="5758" ht="15.75" customHeight="1"/>
    <row r="5759" ht="15.75" customHeight="1"/>
    <row r="5760" ht="15.75" customHeight="1"/>
    <row r="5761" ht="15.75" customHeight="1"/>
    <row r="5762" ht="15.75" customHeight="1"/>
    <row r="5763" ht="15.75" customHeight="1"/>
    <row r="5764" ht="15.75" customHeight="1"/>
    <row r="5765" ht="15.75" customHeight="1"/>
    <row r="5766" ht="15.75" customHeight="1"/>
    <row r="5767" ht="15.75" customHeight="1"/>
    <row r="5768" ht="15.75" customHeight="1"/>
    <row r="5769" ht="15.75" customHeight="1"/>
    <row r="5770" ht="15.75" customHeight="1"/>
    <row r="5771" ht="15.75" customHeight="1"/>
    <row r="5772" ht="15.75" customHeight="1"/>
    <row r="5773" ht="15.75" customHeight="1"/>
    <row r="5774" ht="15.75" customHeight="1"/>
    <row r="5775" ht="15.75" customHeight="1"/>
    <row r="5776" ht="15.75" customHeight="1"/>
    <row r="5777" ht="15.75" customHeight="1"/>
    <row r="5778" ht="15.75" customHeight="1"/>
    <row r="5779" ht="15.75" customHeight="1"/>
    <row r="5780" ht="15.75" customHeight="1"/>
    <row r="5781" ht="15.75" customHeight="1"/>
    <row r="5782" ht="15.75" customHeight="1"/>
    <row r="5783" ht="15.75" customHeight="1"/>
    <row r="5784" ht="15.75" customHeight="1"/>
    <row r="5785" ht="15.75" customHeight="1"/>
    <row r="5786" ht="15.75" customHeight="1"/>
    <row r="5787" ht="15.75" customHeight="1"/>
    <row r="5788" ht="15.75" customHeight="1"/>
    <row r="5789" ht="15.75" customHeight="1"/>
    <row r="5790" ht="15.75" customHeight="1"/>
    <row r="5791" ht="15.75" customHeight="1"/>
    <row r="5792" ht="15.75" customHeight="1"/>
    <row r="5793" ht="15.75" customHeight="1"/>
    <row r="5794" ht="15.75" customHeight="1"/>
    <row r="5795" ht="15.75" customHeight="1"/>
    <row r="5796" ht="15.75" customHeight="1"/>
    <row r="5797" ht="15.75" customHeight="1"/>
    <row r="5798" ht="15.75" customHeight="1"/>
    <row r="5799" ht="15.75" customHeight="1"/>
    <row r="5800" ht="15.75" customHeight="1"/>
    <row r="5801" ht="15.75" customHeight="1"/>
    <row r="5802" ht="15.75" customHeight="1"/>
    <row r="5803" ht="15.75" customHeight="1"/>
    <row r="5804" ht="15.75" customHeight="1"/>
    <row r="5805" ht="15.75" customHeight="1"/>
    <row r="5806" ht="15.75" customHeight="1"/>
    <row r="5807" ht="15.75" customHeight="1"/>
    <row r="5808" ht="15.75" customHeight="1"/>
    <row r="5809" ht="15.75" customHeight="1"/>
    <row r="5810" ht="15.75" customHeight="1"/>
    <row r="5811" ht="15.75" customHeight="1"/>
    <row r="5812" ht="15.75" customHeight="1"/>
    <row r="5813" ht="15.75" customHeight="1"/>
    <row r="5814" ht="15.75" customHeight="1"/>
    <row r="5815" ht="15.75" customHeight="1"/>
    <row r="5816" ht="15.75" customHeight="1"/>
    <row r="5817" ht="15.75" customHeight="1"/>
    <row r="5818" ht="15.75" customHeight="1"/>
    <row r="5819" ht="15.75" customHeight="1"/>
    <row r="5820" ht="15.75" customHeight="1"/>
    <row r="5821" ht="15.75" customHeight="1"/>
    <row r="5822" ht="15.75" customHeight="1"/>
    <row r="5823" ht="15.75" customHeight="1"/>
    <row r="5824" ht="15.75" customHeight="1"/>
    <row r="5825" ht="15.75" customHeight="1"/>
    <row r="5826" ht="15.75" customHeight="1"/>
    <row r="5827" ht="15.75" customHeight="1"/>
    <row r="5828" ht="15.75" customHeight="1"/>
    <row r="5829" ht="15.75" customHeight="1"/>
    <row r="5830" ht="15.75" customHeight="1"/>
    <row r="5831" ht="15.75" customHeight="1"/>
    <row r="5832" ht="15.75" customHeight="1"/>
    <row r="5833" ht="15.75" customHeight="1"/>
    <row r="5834" ht="15.75" customHeight="1"/>
    <row r="5835" ht="15.75" customHeight="1"/>
    <row r="5836" ht="15.75" customHeight="1"/>
    <row r="5837" ht="15.75" customHeight="1"/>
    <row r="5838" ht="15.75" customHeight="1"/>
    <row r="5839" ht="15.75" customHeight="1"/>
    <row r="5840" ht="15.75" customHeight="1"/>
    <row r="5841" ht="15.75" customHeight="1"/>
    <row r="5842" ht="15.75" customHeight="1"/>
    <row r="5843" ht="15.75" customHeight="1"/>
    <row r="5844" ht="15.75" customHeight="1"/>
    <row r="5845" ht="15.75" customHeight="1"/>
    <row r="5846" ht="15.75" customHeight="1"/>
    <row r="5847" ht="15.75" customHeight="1"/>
    <row r="5848" ht="15.75" customHeight="1"/>
    <row r="5849" ht="15.75" customHeight="1"/>
    <row r="5850" ht="15.75" customHeight="1"/>
    <row r="5851" ht="15.75" customHeight="1"/>
    <row r="5852" ht="15.75" customHeight="1"/>
    <row r="5853" ht="15.75" customHeight="1"/>
    <row r="5854" ht="15.75" customHeight="1"/>
    <row r="5855" ht="15.75" customHeight="1"/>
    <row r="5856" ht="15.75" customHeight="1"/>
    <row r="5857" ht="15.75" customHeight="1"/>
    <row r="5858" ht="15.75" customHeight="1"/>
    <row r="5859" ht="15.75" customHeight="1"/>
    <row r="5860" ht="15.75" customHeight="1"/>
    <row r="5861" ht="15.75" customHeight="1"/>
    <row r="5862" ht="15.75" customHeight="1"/>
    <row r="5863" ht="15.75" customHeight="1"/>
    <row r="5864" ht="15.75" customHeight="1"/>
    <row r="5865" ht="15.75" customHeight="1"/>
    <row r="5866" ht="15.75" customHeight="1"/>
    <row r="5867" ht="15.75" customHeight="1"/>
    <row r="5868" ht="15.75" customHeight="1"/>
    <row r="5869" ht="15.75" customHeight="1"/>
    <row r="5870" ht="15.75" customHeight="1"/>
    <row r="5871" ht="15.75" customHeight="1"/>
    <row r="5872" ht="15.75" customHeight="1"/>
    <row r="5873" ht="15.75" customHeight="1"/>
    <row r="5874" ht="15.75" customHeight="1"/>
    <row r="5875" ht="15.75" customHeight="1"/>
    <row r="5876" ht="15.75" customHeight="1"/>
    <row r="5877" ht="15.75" customHeight="1"/>
    <row r="5878" ht="15.75" customHeight="1"/>
    <row r="5879" ht="15.75" customHeight="1"/>
    <row r="5880" ht="15.75" customHeight="1"/>
    <row r="5881" ht="15.75" customHeight="1"/>
    <row r="5882" ht="15.75" customHeight="1"/>
    <row r="5883" ht="15.75" customHeight="1"/>
    <row r="5884" ht="15.75" customHeight="1"/>
    <row r="5885" ht="15.75" customHeight="1"/>
    <row r="5886" ht="15.75" customHeight="1"/>
    <row r="5887" ht="15.75" customHeight="1"/>
    <row r="5888" ht="15.75" customHeight="1"/>
    <row r="5889" ht="15.75" customHeight="1"/>
    <row r="5890" ht="15.75" customHeight="1"/>
    <row r="5891" ht="15.75" customHeight="1"/>
    <row r="5892" ht="15.75" customHeight="1"/>
    <row r="5893" ht="15.75" customHeight="1"/>
    <row r="5894" ht="15.75" customHeight="1"/>
    <row r="5895" ht="15.75" customHeight="1"/>
    <row r="5896" ht="15.75" customHeight="1"/>
    <row r="5897" ht="15.75" customHeight="1"/>
    <row r="5898" ht="15.75" customHeight="1"/>
    <row r="5899" ht="15.75" customHeight="1"/>
    <row r="5900" ht="15.75" customHeight="1"/>
    <row r="5901" ht="15.75" customHeight="1"/>
    <row r="5902" ht="15.75" customHeight="1"/>
    <row r="5903" ht="15.75" customHeight="1"/>
    <row r="5904" ht="15.75" customHeight="1"/>
    <row r="5905" ht="15.75" customHeight="1"/>
    <row r="5906" ht="15.75" customHeight="1"/>
    <row r="5907" ht="15.75" customHeight="1"/>
    <row r="5908" ht="15.75" customHeight="1"/>
    <row r="5909" ht="15.75" customHeight="1"/>
    <row r="5910" ht="15.75" customHeight="1"/>
    <row r="5911" ht="15.75" customHeight="1"/>
    <row r="5912" ht="15.75" customHeight="1"/>
    <row r="5913" ht="15.75" customHeight="1"/>
    <row r="5914" ht="15.75" customHeight="1"/>
    <row r="5915" ht="15.75" customHeight="1"/>
    <row r="5916" ht="15.75" customHeight="1"/>
    <row r="5917" ht="15.75" customHeight="1"/>
    <row r="5918" ht="15.75" customHeight="1"/>
    <row r="5919" ht="15.75" customHeight="1"/>
    <row r="5920" ht="15.75" customHeight="1"/>
    <row r="5921" ht="15.75" customHeight="1"/>
    <row r="5922" ht="15.75" customHeight="1"/>
    <row r="5923" ht="15.75" customHeight="1"/>
    <row r="5924" ht="15.75" customHeight="1"/>
    <row r="5925" ht="15.75" customHeight="1"/>
    <row r="5926" ht="15.75" customHeight="1"/>
    <row r="5927" ht="15.75" customHeight="1"/>
    <row r="5928" ht="15.75" customHeight="1"/>
    <row r="5929" ht="15.75" customHeight="1"/>
    <row r="5930" ht="15.75" customHeight="1"/>
    <row r="5931" ht="15.75" customHeight="1"/>
    <row r="5932" ht="15.75" customHeight="1"/>
    <row r="5933" ht="15.75" customHeight="1"/>
    <row r="5934" ht="15.75" customHeight="1"/>
    <row r="5935" ht="15.75" customHeight="1"/>
    <row r="5936" ht="15.75" customHeight="1"/>
    <row r="5937" ht="15.75" customHeight="1"/>
    <row r="5938" ht="15.75" customHeight="1"/>
    <row r="5939" ht="15.75" customHeight="1"/>
    <row r="5940" ht="15.75" customHeight="1"/>
    <row r="5941" ht="15.75" customHeight="1"/>
    <row r="5942" ht="15.75" customHeight="1"/>
    <row r="5943" ht="15.75" customHeight="1"/>
    <row r="5944" ht="15.75" customHeight="1"/>
    <row r="5945" ht="15.75" customHeight="1"/>
    <row r="5946" ht="15.75" customHeight="1"/>
    <row r="5947" ht="15.75" customHeight="1"/>
    <row r="5948" ht="15.75" customHeight="1"/>
    <row r="5949" ht="15.75" customHeight="1"/>
    <row r="5950" ht="15.75" customHeight="1"/>
    <row r="5951" ht="15.75" customHeight="1"/>
    <row r="5952" ht="15.75" customHeight="1"/>
    <row r="5953" ht="15.75" customHeight="1"/>
    <row r="5954" ht="15.75" customHeight="1"/>
    <row r="5955" ht="15.75" customHeight="1"/>
    <row r="5956" ht="15.75" customHeight="1"/>
    <row r="5957" ht="15.75" customHeight="1"/>
    <row r="5958" ht="15.75" customHeight="1"/>
    <row r="5959" ht="15.75" customHeight="1"/>
    <row r="5960" ht="15.75" customHeight="1"/>
    <row r="5961" ht="15.75" customHeight="1"/>
    <row r="5962" ht="15.75" customHeight="1"/>
    <row r="5963" ht="15.75" customHeight="1"/>
    <row r="5964" ht="15.75" customHeight="1"/>
    <row r="5965" ht="15.75" customHeight="1"/>
    <row r="5966" ht="15.75" customHeight="1"/>
    <row r="5967" ht="15.75" customHeight="1"/>
    <row r="5968" ht="15.75" customHeight="1"/>
    <row r="5969" ht="15.75" customHeight="1"/>
    <row r="5970" ht="15.75" customHeight="1"/>
    <row r="5971" ht="15.75" customHeight="1"/>
    <row r="5972" ht="15.75" customHeight="1"/>
    <row r="5973" ht="15.75" customHeight="1"/>
    <row r="5974" ht="15.75" customHeight="1"/>
    <row r="5975" ht="15.75" customHeight="1"/>
    <row r="5976" ht="15.75" customHeight="1"/>
    <row r="5977" ht="15.75" customHeight="1"/>
    <row r="5978" ht="15.75" customHeight="1"/>
    <row r="5979" ht="15.75" customHeight="1"/>
    <row r="5980" ht="15.75" customHeight="1"/>
    <row r="5981" ht="15.75" customHeight="1"/>
    <row r="5982" ht="15.75" customHeight="1"/>
    <row r="5983" ht="15.75" customHeight="1"/>
    <row r="5984" ht="15.75" customHeight="1"/>
    <row r="5985" ht="15.75" customHeight="1"/>
    <row r="5986" ht="15.75" customHeight="1"/>
    <row r="5987" ht="15.75" customHeight="1"/>
    <row r="5988" ht="15.75" customHeight="1"/>
    <row r="5989" ht="15.75" customHeight="1"/>
    <row r="5990" ht="15.75" customHeight="1"/>
    <row r="5991" ht="15.75" customHeight="1"/>
    <row r="5992" ht="15.75" customHeight="1"/>
    <row r="5993" ht="15.75" customHeight="1"/>
    <row r="5994" ht="15.75" customHeight="1"/>
    <row r="5995" ht="15.75" customHeight="1"/>
    <row r="5996" ht="15.75" customHeight="1"/>
    <row r="5997" ht="15.75" customHeight="1"/>
    <row r="5998" ht="15.75" customHeight="1"/>
    <row r="5999" ht="15.75" customHeight="1"/>
    <row r="6000" ht="15.75" customHeight="1"/>
    <row r="6001" ht="15.75" customHeight="1"/>
    <row r="6002" ht="15.75" customHeight="1"/>
    <row r="6003" ht="15.75" customHeight="1"/>
    <row r="6004" ht="15.75" customHeight="1"/>
    <row r="6005" ht="15.75" customHeight="1"/>
    <row r="6006" ht="15.75" customHeight="1"/>
    <row r="6007" ht="15.75" customHeight="1"/>
    <row r="6008" ht="15.75" customHeight="1"/>
    <row r="6009" ht="15.75" customHeight="1"/>
    <row r="6010" ht="15.75" customHeight="1"/>
    <row r="6011" ht="15.75" customHeight="1"/>
    <row r="6012" ht="15.75" customHeight="1"/>
    <row r="6013" ht="15.75" customHeight="1"/>
    <row r="6014" ht="15.75" customHeight="1"/>
    <row r="6015" ht="15.75" customHeight="1"/>
    <row r="6016" ht="15.75" customHeight="1"/>
    <row r="6017" ht="15.75" customHeight="1"/>
    <row r="6018" ht="15.75" customHeight="1"/>
    <row r="6019" ht="15.75" customHeight="1"/>
    <row r="6020" ht="15.75" customHeight="1"/>
    <row r="6021" ht="15.75" customHeight="1"/>
    <row r="6022" ht="15.75" customHeight="1"/>
    <row r="6023" ht="15.75" customHeight="1"/>
    <row r="6024" ht="15.75" customHeight="1"/>
    <row r="6025" ht="15.75" customHeight="1"/>
    <row r="6026" ht="15.75" customHeight="1"/>
    <row r="6027" ht="15.75" customHeight="1"/>
    <row r="6028" ht="15.75" customHeight="1"/>
    <row r="6029" ht="15.75" customHeight="1"/>
    <row r="6030" ht="15.75" customHeight="1"/>
    <row r="6031" ht="15.75" customHeight="1"/>
    <row r="6032" ht="15.75" customHeight="1"/>
    <row r="6033" ht="15.75" customHeight="1"/>
    <row r="6034" ht="15.75" customHeight="1"/>
    <row r="6035" ht="15.75" customHeight="1"/>
    <row r="6036" ht="15.75" customHeight="1"/>
    <row r="6037" ht="15.75" customHeight="1"/>
    <row r="6038" ht="15.75" customHeight="1"/>
    <row r="6039" ht="15.75" customHeight="1"/>
    <row r="6040" ht="15.75" customHeight="1"/>
    <row r="6041" ht="15.75" customHeight="1"/>
    <row r="6042" ht="15.75" customHeight="1"/>
    <row r="6043" ht="15.75" customHeight="1"/>
    <row r="6044" ht="15.75" customHeight="1"/>
    <row r="6045" ht="15.75" customHeight="1"/>
    <row r="6046" ht="15.75" customHeight="1"/>
    <row r="6047" ht="15.75" customHeight="1"/>
    <row r="6048" ht="15.75" customHeight="1"/>
    <row r="6049" ht="15.75" customHeight="1"/>
    <row r="6050" ht="15.75" customHeight="1"/>
    <row r="6051" ht="15.75" customHeight="1"/>
    <row r="6052" ht="15.75" customHeight="1"/>
    <row r="6053" ht="15.75" customHeight="1"/>
    <row r="6054" ht="15.75" customHeight="1"/>
    <row r="6055" ht="15.75" customHeight="1"/>
    <row r="6056" ht="15.75" customHeight="1"/>
    <row r="6057" ht="15.75" customHeight="1"/>
    <row r="6058" ht="15.75" customHeight="1"/>
    <row r="6059" ht="15.75" customHeight="1"/>
    <row r="6060" ht="15.75" customHeight="1"/>
    <row r="6061" ht="15.75" customHeight="1"/>
    <row r="6062" ht="15.75" customHeight="1"/>
    <row r="6063" ht="15.75" customHeight="1"/>
    <row r="6064" ht="15.75" customHeight="1"/>
    <row r="6065" ht="15.75" customHeight="1"/>
    <row r="6066" ht="15.75" customHeight="1"/>
    <row r="6067" ht="15.75" customHeight="1"/>
    <row r="6068" ht="15.75" customHeight="1"/>
    <row r="6069" ht="15.75" customHeight="1"/>
    <row r="6070" ht="15.75" customHeight="1"/>
    <row r="6071" ht="15.75" customHeight="1"/>
    <row r="6072" ht="15.75" customHeight="1"/>
    <row r="6073" ht="15.75" customHeight="1"/>
    <row r="6074" ht="15.75" customHeight="1"/>
    <row r="6075" ht="15.75" customHeight="1"/>
    <row r="6076" ht="15.75" customHeight="1"/>
    <row r="6077" ht="15.75" customHeight="1"/>
    <row r="6078" ht="15.75" customHeight="1"/>
    <row r="6079" ht="15.75" customHeight="1"/>
    <row r="6080" ht="15.75" customHeight="1"/>
    <row r="6081" ht="15.75" customHeight="1"/>
    <row r="6082" ht="15.75" customHeight="1"/>
    <row r="6083" ht="15.75" customHeight="1"/>
    <row r="6084" ht="15.75" customHeight="1"/>
    <row r="6085" ht="15.75" customHeight="1"/>
    <row r="6086" ht="15.75" customHeight="1"/>
    <row r="6087" ht="15.75" customHeight="1"/>
    <row r="6088" ht="15.75" customHeight="1"/>
    <row r="6089" ht="15.75" customHeight="1"/>
    <row r="6090" ht="15.75" customHeight="1"/>
    <row r="6091" ht="15.75" customHeight="1"/>
    <row r="6092" ht="15.75" customHeight="1"/>
    <row r="6093" ht="15.75" customHeight="1"/>
    <row r="6094" ht="15.75" customHeight="1"/>
    <row r="6095" ht="15.75" customHeight="1"/>
    <row r="6096" ht="15.75" customHeight="1"/>
    <row r="6097" ht="15.75" customHeight="1"/>
    <row r="6098" ht="15.75" customHeight="1"/>
    <row r="6099" ht="15.75" customHeight="1"/>
    <row r="6100" ht="15.75" customHeight="1"/>
    <row r="6101" ht="15.75" customHeight="1"/>
    <row r="6102" ht="15.75" customHeight="1"/>
    <row r="6103" ht="15.75" customHeight="1"/>
    <row r="6104" ht="15.75" customHeight="1"/>
    <row r="6105" ht="15.75" customHeight="1"/>
    <row r="6106" ht="15.75" customHeight="1"/>
    <row r="6107" ht="15.75" customHeight="1"/>
    <row r="6108" ht="15.75" customHeight="1"/>
    <row r="6109" ht="15.75" customHeight="1"/>
    <row r="6110" ht="15.75" customHeight="1"/>
    <row r="6111" ht="15.75" customHeight="1"/>
    <row r="6112" ht="15.75" customHeight="1"/>
    <row r="6113" ht="15.75" customHeight="1"/>
    <row r="6114" ht="15.75" customHeight="1"/>
    <row r="6115" ht="15.75" customHeight="1"/>
    <row r="6116" ht="15.75" customHeight="1"/>
    <row r="6117" ht="15.75" customHeight="1"/>
    <row r="6118" ht="15.75" customHeight="1"/>
    <row r="6119" ht="15.75" customHeight="1"/>
    <row r="6120" ht="15.75" customHeight="1"/>
    <row r="6121" ht="15.75" customHeight="1"/>
    <row r="6122" ht="15.75" customHeight="1"/>
    <row r="6123" ht="15.75" customHeight="1"/>
    <row r="6124" ht="15.75" customHeight="1"/>
    <row r="6125" ht="15.75" customHeight="1"/>
    <row r="6126" ht="15.75" customHeight="1"/>
    <row r="6127" ht="15.75" customHeight="1"/>
    <row r="6128" ht="15.75" customHeight="1"/>
    <row r="6129" ht="15.75" customHeight="1"/>
    <row r="6130" ht="15.75" customHeight="1"/>
    <row r="6131" ht="15.75" customHeight="1"/>
    <row r="6132" ht="15.75" customHeight="1"/>
    <row r="6133" ht="15.75" customHeight="1"/>
    <row r="6134" ht="15.75" customHeight="1"/>
    <row r="6135" ht="15.75" customHeight="1"/>
    <row r="6136" ht="15.75" customHeight="1"/>
    <row r="6137" ht="15.75" customHeight="1"/>
    <row r="6138" ht="15.75" customHeight="1"/>
    <row r="6139" ht="15.75" customHeight="1"/>
    <row r="6140" ht="15.75" customHeight="1"/>
    <row r="6141" ht="15.75" customHeight="1"/>
    <row r="6142" ht="15.75" customHeight="1"/>
    <row r="6143" ht="15.75" customHeight="1"/>
    <row r="6144" ht="15.75" customHeight="1"/>
    <row r="6145" ht="15.75" customHeight="1"/>
    <row r="6146" ht="15.75" customHeight="1"/>
    <row r="6147" ht="15.75" customHeight="1"/>
    <row r="6148" ht="15.75" customHeight="1"/>
    <row r="6149" ht="15.75" customHeight="1"/>
    <row r="6150" ht="15.75" customHeight="1"/>
    <row r="6151" ht="15.75" customHeight="1"/>
    <row r="6152" ht="15.75" customHeight="1"/>
    <row r="6153" ht="15.75" customHeight="1"/>
    <row r="6154" ht="15.75" customHeight="1"/>
    <row r="6155" ht="15.75" customHeight="1"/>
    <row r="6156" ht="15.75" customHeight="1"/>
    <row r="6157" ht="15.75" customHeight="1"/>
    <row r="6158" ht="15.75" customHeight="1"/>
    <row r="6159" ht="15.75" customHeight="1"/>
    <row r="6160" ht="15.75" customHeight="1"/>
    <row r="6161" ht="15.75" customHeight="1"/>
    <row r="6162" ht="15.75" customHeight="1"/>
    <row r="6163" ht="15.75" customHeight="1"/>
    <row r="6164" ht="15.75" customHeight="1"/>
    <row r="6165" ht="15.75" customHeight="1"/>
    <row r="6166" ht="15.75" customHeight="1"/>
    <row r="6167" ht="15.75" customHeight="1"/>
    <row r="6168" ht="15.75" customHeight="1"/>
    <row r="6169" ht="15.75" customHeight="1"/>
    <row r="6170" ht="15.75" customHeight="1"/>
    <row r="6171" ht="15.75" customHeight="1"/>
    <row r="6172" ht="15.75" customHeight="1"/>
    <row r="6173" ht="15.75" customHeight="1"/>
    <row r="6174" ht="15.75" customHeight="1"/>
    <row r="6175" ht="15.75" customHeight="1"/>
    <row r="6176" ht="15.75" customHeight="1"/>
    <row r="6177" ht="15.75" customHeight="1"/>
    <row r="6178" ht="15.75" customHeight="1"/>
    <row r="6179" ht="15.75" customHeight="1"/>
    <row r="6180" ht="15.75" customHeight="1"/>
    <row r="6181" ht="15.75" customHeight="1"/>
    <row r="6182" ht="15.75" customHeight="1"/>
    <row r="6183" ht="15.75" customHeight="1"/>
    <row r="6184" ht="15.75" customHeight="1"/>
    <row r="6185" ht="15.75" customHeight="1"/>
    <row r="6186" ht="15.75" customHeight="1"/>
    <row r="6187" ht="15.75" customHeight="1"/>
    <row r="6188" ht="15.75" customHeight="1"/>
    <row r="6189" ht="15.75" customHeight="1"/>
    <row r="6190" ht="15.75" customHeight="1"/>
    <row r="6191" ht="15.75" customHeight="1"/>
    <row r="6192" ht="15.75" customHeight="1"/>
    <row r="6193" ht="15.75" customHeight="1"/>
    <row r="6194" ht="15.75" customHeight="1"/>
    <row r="6195" ht="15.75" customHeight="1"/>
    <row r="6196" ht="15.75" customHeight="1"/>
    <row r="6197" ht="15.75" customHeight="1"/>
    <row r="6198" ht="15.75" customHeight="1"/>
    <row r="6199" ht="15.75" customHeight="1"/>
    <row r="6200" ht="15.75" customHeight="1"/>
    <row r="6201" ht="15.75" customHeight="1"/>
    <row r="6202" ht="15.75" customHeight="1"/>
    <row r="6203" ht="15.75" customHeight="1"/>
    <row r="6204" ht="15.75" customHeight="1"/>
    <row r="6205" ht="15.75" customHeight="1"/>
    <row r="6206" ht="15.75" customHeight="1"/>
    <row r="6207" ht="15.75" customHeight="1"/>
    <row r="6208" ht="15.75" customHeight="1"/>
    <row r="6209" ht="15.75" customHeight="1"/>
    <row r="6210" ht="15.75" customHeight="1"/>
    <row r="6211" ht="15.75" customHeight="1"/>
    <row r="6212" ht="15.75" customHeight="1"/>
    <row r="6213" ht="15.75" customHeight="1"/>
    <row r="6214" ht="15.75" customHeight="1"/>
    <row r="6215" ht="15.75" customHeight="1"/>
    <row r="6216" ht="15.75" customHeight="1"/>
    <row r="6217" ht="15.75" customHeight="1"/>
    <row r="6218" ht="15.75" customHeight="1"/>
    <row r="6219" ht="15.75" customHeight="1"/>
    <row r="6220" ht="15.75" customHeight="1"/>
    <row r="6221" ht="15.75" customHeight="1"/>
    <row r="6222" ht="15.75" customHeight="1"/>
    <row r="6223" ht="15.75" customHeight="1"/>
    <row r="6224" ht="15.75" customHeight="1"/>
    <row r="6225" ht="15.75" customHeight="1"/>
    <row r="6226" ht="15.75" customHeight="1"/>
    <row r="6227" ht="15.75" customHeight="1"/>
    <row r="6228" ht="15.75" customHeight="1"/>
    <row r="6229" ht="15.75" customHeight="1"/>
    <row r="6230" ht="15.75" customHeight="1"/>
    <row r="6231" ht="15.75" customHeight="1"/>
    <row r="6232" ht="15.75" customHeight="1"/>
    <row r="6233" ht="15.75" customHeight="1"/>
    <row r="6234" ht="15.75" customHeight="1"/>
    <row r="6235" ht="15.75" customHeight="1"/>
    <row r="6236" ht="15.75" customHeight="1"/>
    <row r="6237" ht="15.75" customHeight="1"/>
    <row r="6238" ht="15.75" customHeight="1"/>
    <row r="6239" ht="15.75" customHeight="1"/>
    <row r="6240" ht="15.75" customHeight="1"/>
    <row r="6241" ht="15.75" customHeight="1"/>
    <row r="6242" ht="15.75" customHeight="1"/>
    <row r="6243" ht="15.75" customHeight="1"/>
    <row r="6244" ht="15.75" customHeight="1"/>
    <row r="6245" ht="15.75" customHeight="1"/>
    <row r="6246" ht="15.75" customHeight="1"/>
    <row r="6247" ht="15.75" customHeight="1"/>
    <row r="6248" ht="15.75" customHeight="1"/>
    <row r="6249" ht="15.75" customHeight="1"/>
    <row r="6250" ht="15.75" customHeight="1"/>
    <row r="6251" ht="15.75" customHeight="1"/>
    <row r="6252" ht="15.75" customHeight="1"/>
    <row r="6253" ht="15.75" customHeight="1"/>
    <row r="6254" ht="15.75" customHeight="1"/>
    <row r="6255" ht="15.75" customHeight="1"/>
    <row r="6256" ht="15.75" customHeight="1"/>
    <row r="6257" ht="15.75" customHeight="1"/>
    <row r="6258" ht="15.75" customHeight="1"/>
    <row r="6259" ht="15.75" customHeight="1"/>
    <row r="6260" ht="15.75" customHeight="1"/>
    <row r="6261" ht="15.75" customHeight="1"/>
    <row r="6262" ht="15.75" customHeight="1"/>
    <row r="6263" ht="15.75" customHeight="1"/>
    <row r="6264" ht="15.75" customHeight="1"/>
    <row r="6265" ht="15.75" customHeight="1"/>
    <row r="6266" ht="15.75" customHeight="1"/>
    <row r="6267" ht="15.75" customHeight="1"/>
    <row r="6268" ht="15.75" customHeight="1"/>
    <row r="6269" ht="15.75" customHeight="1"/>
    <row r="6270" ht="15.75" customHeight="1"/>
    <row r="6271" ht="15.75" customHeight="1"/>
    <row r="6272" ht="15.75" customHeight="1"/>
    <row r="6273" ht="15.75" customHeight="1"/>
    <row r="6274" ht="15.75" customHeight="1"/>
    <row r="6275" ht="15.75" customHeight="1"/>
    <row r="6276" ht="15.75" customHeight="1"/>
    <row r="6277" ht="15.75" customHeight="1"/>
    <row r="6278" ht="15.75" customHeight="1"/>
    <row r="6279" ht="15.75" customHeight="1"/>
    <row r="6280" ht="15.75" customHeight="1"/>
    <row r="6281" ht="15.75" customHeight="1"/>
    <row r="6282" ht="15.75" customHeight="1"/>
    <row r="6283" ht="15.75" customHeight="1"/>
    <row r="6284" ht="15.75" customHeight="1"/>
    <row r="6285" ht="15.75" customHeight="1"/>
    <row r="6286" ht="15.75" customHeight="1"/>
    <row r="6287" ht="15.75" customHeight="1"/>
    <row r="6288" ht="15.75" customHeight="1"/>
    <row r="6289" ht="15.75" customHeight="1"/>
    <row r="6290" ht="15.75" customHeight="1"/>
    <row r="6291" ht="15.75" customHeight="1"/>
    <row r="6292" ht="15.75" customHeight="1"/>
    <row r="6293" ht="15.75" customHeight="1"/>
    <row r="6294" ht="15.75" customHeight="1"/>
    <row r="6295" ht="15.75" customHeight="1"/>
    <row r="6296" ht="15.75" customHeight="1"/>
    <row r="6297" ht="15.75" customHeight="1"/>
    <row r="6298" ht="15.75" customHeight="1"/>
    <row r="6299" ht="15.75" customHeight="1"/>
    <row r="6300" ht="15.75" customHeight="1"/>
    <row r="6301" ht="15.75" customHeight="1"/>
    <row r="6302" ht="15.75" customHeight="1"/>
    <row r="6303" ht="15.75" customHeight="1"/>
    <row r="6304" ht="15.75" customHeight="1"/>
    <row r="6305" ht="15.75" customHeight="1"/>
    <row r="6306" ht="15.75" customHeight="1"/>
    <row r="6307" ht="15.75" customHeight="1"/>
    <row r="6308" ht="15.75" customHeight="1"/>
    <row r="6309" ht="15.75" customHeight="1"/>
    <row r="6310" ht="15.75" customHeight="1"/>
    <row r="6311" ht="15.75" customHeight="1"/>
    <row r="6312" ht="15.75" customHeight="1"/>
    <row r="6313" ht="15.75" customHeight="1"/>
    <row r="6314" ht="15.75" customHeight="1"/>
    <row r="6315" ht="15.75" customHeight="1"/>
    <row r="6316" ht="15.75" customHeight="1"/>
    <row r="6317" ht="15.75" customHeight="1"/>
    <row r="6318" ht="15.75" customHeight="1"/>
    <row r="6319" ht="15.75" customHeight="1"/>
    <row r="6320" ht="15.75" customHeight="1"/>
    <row r="6321" ht="15.75" customHeight="1"/>
    <row r="6322" ht="15.75" customHeight="1"/>
    <row r="6323" ht="15.75" customHeight="1"/>
    <row r="6324" ht="15.75" customHeight="1"/>
    <row r="6325" ht="15.75" customHeight="1"/>
    <row r="6326" ht="15.75" customHeight="1"/>
    <row r="6327" ht="15.75" customHeight="1"/>
    <row r="6328" ht="15.75" customHeight="1"/>
    <row r="6329" ht="15.75" customHeight="1"/>
    <row r="6330" ht="15.75" customHeight="1"/>
    <row r="6331" ht="15.75" customHeight="1"/>
    <row r="6332" ht="15.75" customHeight="1"/>
    <row r="6333" ht="15.75" customHeight="1"/>
    <row r="6334" ht="15.75" customHeight="1"/>
    <row r="6335" ht="15.75" customHeight="1"/>
    <row r="6336" ht="15.75" customHeight="1"/>
    <row r="6337" ht="15.75" customHeight="1"/>
    <row r="6338" ht="15.75" customHeight="1"/>
    <row r="6339" ht="15.75" customHeight="1"/>
    <row r="6340" ht="15.75" customHeight="1"/>
    <row r="6341" ht="15.75" customHeight="1"/>
    <row r="6342" ht="15.75" customHeight="1"/>
    <row r="6343" ht="15.75" customHeight="1"/>
    <row r="6344" ht="15.75" customHeight="1"/>
    <row r="6345" ht="15.75" customHeight="1"/>
    <row r="6346" ht="15.75" customHeight="1"/>
    <row r="6347" ht="15.75" customHeight="1"/>
    <row r="6348" ht="15.75" customHeight="1"/>
    <row r="6349" ht="15.75" customHeight="1"/>
    <row r="6350" ht="15.75" customHeight="1"/>
    <row r="6351" ht="15.75" customHeight="1"/>
    <row r="6352" ht="15.75" customHeight="1"/>
    <row r="6353" ht="15.75" customHeight="1"/>
    <row r="6354" ht="15.75" customHeight="1"/>
    <row r="6355" ht="15.75" customHeight="1"/>
    <row r="6356" ht="15.75" customHeight="1"/>
    <row r="6357" ht="15.75" customHeight="1"/>
    <row r="6358" ht="15.75" customHeight="1"/>
    <row r="6359" ht="15.75" customHeight="1"/>
    <row r="6360" ht="15.75" customHeight="1"/>
    <row r="6361" ht="15.75" customHeight="1"/>
    <row r="6362" ht="15.75" customHeight="1"/>
    <row r="6363" ht="15.75" customHeight="1"/>
    <row r="6364" ht="15.75" customHeight="1"/>
    <row r="6365" ht="15.75" customHeight="1"/>
    <row r="6366" ht="15.75" customHeight="1"/>
    <row r="6367" ht="15.75" customHeight="1"/>
    <row r="6368" ht="15.75" customHeight="1"/>
    <row r="6369" ht="15.75" customHeight="1"/>
    <row r="6370" ht="15.75" customHeight="1"/>
    <row r="6371" ht="15.75" customHeight="1"/>
    <row r="6372" ht="15.75" customHeight="1"/>
    <row r="6373" ht="15.75" customHeight="1"/>
    <row r="6374" ht="15.75" customHeight="1"/>
    <row r="6375" ht="15.75" customHeight="1"/>
    <row r="6376" ht="15.75" customHeight="1"/>
    <row r="6377" ht="15.75" customHeight="1"/>
    <row r="6378" ht="15.75" customHeight="1"/>
    <row r="6379" ht="15.75" customHeight="1"/>
    <row r="6380" ht="15.75" customHeight="1"/>
    <row r="6381" ht="15.75" customHeight="1"/>
    <row r="6382" ht="15.75" customHeight="1"/>
    <row r="6383" ht="15.75" customHeight="1"/>
    <row r="6384" ht="15.75" customHeight="1"/>
    <row r="6385" ht="15.75" customHeight="1"/>
    <row r="6386" ht="15.75" customHeight="1"/>
    <row r="6387" ht="15.75" customHeight="1"/>
    <row r="6388" ht="15.75" customHeight="1"/>
    <row r="6389" ht="15.75" customHeight="1"/>
    <row r="6390" ht="15.75" customHeight="1"/>
    <row r="6391" ht="15.75" customHeight="1"/>
    <row r="6392" ht="15.75" customHeight="1"/>
    <row r="6393" ht="15.75" customHeight="1"/>
    <row r="6394" ht="15.75" customHeight="1"/>
    <row r="6395" ht="15.75" customHeight="1"/>
    <row r="6396" ht="15.75" customHeight="1"/>
    <row r="6397" ht="15.75" customHeight="1"/>
    <row r="6398" ht="15.75" customHeight="1"/>
    <row r="6399" ht="15.75" customHeight="1"/>
    <row r="6400" ht="15.75" customHeight="1"/>
    <row r="6401" ht="15.75" customHeight="1"/>
    <row r="6402" ht="15.75" customHeight="1"/>
    <row r="6403" ht="15.75" customHeight="1"/>
    <row r="6404" ht="15.75" customHeight="1"/>
    <row r="6405" ht="15.75" customHeight="1"/>
    <row r="6406" ht="15.75" customHeight="1"/>
    <row r="6407" ht="15.75" customHeight="1"/>
    <row r="6408" ht="15.75" customHeight="1"/>
    <row r="6409" ht="15.75" customHeight="1"/>
    <row r="6410" ht="15.75" customHeight="1"/>
    <row r="6411" ht="15.75" customHeight="1"/>
    <row r="6412" ht="15.75" customHeight="1"/>
    <row r="6413" ht="15.75" customHeight="1"/>
    <row r="6414" ht="15.75" customHeight="1"/>
    <row r="6415" ht="15.75" customHeight="1"/>
    <row r="6416" ht="15.75" customHeight="1"/>
    <row r="6417" ht="15.75" customHeight="1"/>
    <row r="6418" ht="15.75" customHeight="1"/>
    <row r="6419" ht="15.75" customHeight="1"/>
    <row r="6420" ht="15.75" customHeight="1"/>
    <row r="6421" ht="15.75" customHeight="1"/>
    <row r="6422" ht="15.75" customHeight="1"/>
    <row r="6423" ht="15.75" customHeight="1"/>
    <row r="6424" ht="15.75" customHeight="1"/>
    <row r="6425" ht="15.75" customHeight="1"/>
    <row r="6426" ht="15.75" customHeight="1"/>
    <row r="6427" ht="15.75" customHeight="1"/>
    <row r="6428" ht="15.75" customHeight="1"/>
    <row r="6429" ht="15.75" customHeight="1"/>
    <row r="6430" ht="15.75" customHeight="1"/>
    <row r="6431" ht="15.75" customHeight="1"/>
    <row r="6432" ht="15.75" customHeight="1"/>
    <row r="6433" ht="15.75" customHeight="1"/>
    <row r="6434" ht="15.75" customHeight="1"/>
    <row r="6435" ht="15.75" customHeight="1"/>
    <row r="6436" ht="15.75" customHeight="1"/>
    <row r="6437" ht="15.75" customHeight="1"/>
    <row r="6438" ht="15.75" customHeight="1"/>
    <row r="6439" ht="15.75" customHeight="1"/>
    <row r="6440" ht="15.75" customHeight="1"/>
    <row r="6441" ht="15.75" customHeight="1"/>
    <row r="6442" ht="15.75" customHeight="1"/>
    <row r="6443" ht="15.75" customHeight="1"/>
    <row r="6444" ht="15.75" customHeight="1"/>
    <row r="6445" ht="15.75" customHeight="1"/>
    <row r="6446" ht="15.75" customHeight="1"/>
    <row r="6447" ht="15.75" customHeight="1"/>
    <row r="6448" ht="15.75" customHeight="1"/>
    <row r="6449" ht="15.75" customHeight="1"/>
    <row r="6450" ht="15.75" customHeight="1"/>
    <row r="6451" ht="15.75" customHeight="1"/>
    <row r="6452" ht="15.75" customHeight="1"/>
    <row r="6453" ht="15.75" customHeight="1"/>
    <row r="6454" ht="15.75" customHeight="1"/>
    <row r="6455" ht="15.75" customHeight="1"/>
    <row r="6456" ht="15.75" customHeight="1"/>
    <row r="6457" ht="15.75" customHeight="1"/>
    <row r="6458" ht="15.75" customHeight="1"/>
    <row r="6459" ht="15.75" customHeight="1"/>
    <row r="6460" ht="15.75" customHeight="1"/>
    <row r="6461" ht="15.75" customHeight="1"/>
    <row r="6462" ht="15.75" customHeight="1"/>
    <row r="6463" ht="15.75" customHeight="1"/>
    <row r="6464" ht="15.75" customHeight="1"/>
    <row r="6465" ht="15.75" customHeight="1"/>
    <row r="6466" ht="15.75" customHeight="1"/>
    <row r="6467" ht="15.75" customHeight="1"/>
    <row r="6468" ht="15.75" customHeight="1"/>
    <row r="6469" ht="15.75" customHeight="1"/>
    <row r="6470" ht="15.75" customHeight="1"/>
    <row r="6471" ht="15.75" customHeight="1"/>
    <row r="6472" ht="15.75" customHeight="1"/>
    <row r="6473" ht="15.75" customHeight="1"/>
    <row r="6474" ht="15.75" customHeight="1"/>
    <row r="6475" ht="15.75" customHeight="1"/>
    <row r="6476" ht="15.75" customHeight="1"/>
    <row r="6477" ht="15.75" customHeight="1"/>
    <row r="6478" ht="15.75" customHeight="1"/>
    <row r="6479" ht="15.75" customHeight="1"/>
    <row r="6480" ht="15.75" customHeight="1"/>
    <row r="6481" ht="15.75" customHeight="1"/>
    <row r="6482" ht="15.75" customHeight="1"/>
    <row r="6483" ht="15.75" customHeight="1"/>
    <row r="6484" ht="15.75" customHeight="1"/>
    <row r="6485" ht="15.75" customHeight="1"/>
    <row r="6486" ht="15.75" customHeight="1"/>
    <row r="6487" ht="15.75" customHeight="1"/>
    <row r="6488" ht="15.75" customHeight="1"/>
    <row r="6489" ht="15.75" customHeight="1"/>
    <row r="6490" ht="15.75" customHeight="1"/>
    <row r="6491" ht="15.75" customHeight="1"/>
    <row r="6492" ht="15.75" customHeight="1"/>
    <row r="6493" ht="15.75" customHeight="1"/>
    <row r="6494" ht="15.75" customHeight="1"/>
    <row r="6495" ht="15.75" customHeight="1"/>
    <row r="6496" ht="15.75" customHeight="1"/>
    <row r="6497" ht="15.75" customHeight="1"/>
    <row r="6498" ht="15.75" customHeight="1"/>
    <row r="6499" ht="15.75" customHeight="1"/>
    <row r="6500" ht="15.75" customHeight="1"/>
    <row r="6501" ht="15.75" customHeight="1"/>
    <row r="6502" ht="15.75" customHeight="1"/>
    <row r="6503" ht="15.75" customHeight="1"/>
    <row r="6504" ht="15.75" customHeight="1"/>
    <row r="6505" ht="15.75" customHeight="1"/>
    <row r="6506" ht="15.75" customHeight="1"/>
    <row r="6507" ht="15.75" customHeight="1"/>
    <row r="6508" ht="15.75" customHeight="1"/>
    <row r="6509" ht="15.75" customHeight="1"/>
    <row r="6510" ht="15.75" customHeight="1"/>
    <row r="6511" ht="15.75" customHeight="1"/>
    <row r="6512" ht="15.75" customHeight="1"/>
    <row r="6513" ht="15.75" customHeight="1"/>
    <row r="6514" ht="15.75" customHeight="1"/>
    <row r="6515" ht="15.75" customHeight="1"/>
    <row r="6516" ht="15.75" customHeight="1"/>
    <row r="6517" ht="15.75" customHeight="1"/>
    <row r="6518" ht="15.75" customHeight="1"/>
    <row r="6519" ht="15.75" customHeight="1"/>
    <row r="6520" ht="15.75" customHeight="1"/>
    <row r="6521" ht="15.75" customHeight="1"/>
    <row r="6522" ht="15.75" customHeight="1"/>
    <row r="6523" ht="15.75" customHeight="1"/>
    <row r="6524" ht="15.75" customHeight="1"/>
    <row r="6525" ht="15.75" customHeight="1"/>
    <row r="6526" ht="15.75" customHeight="1"/>
    <row r="6527" ht="15.75" customHeight="1"/>
    <row r="6528" ht="15.75" customHeight="1"/>
    <row r="6529" ht="15.75" customHeight="1"/>
    <row r="6530" ht="15.75" customHeight="1"/>
    <row r="6531" ht="15.75" customHeight="1"/>
    <row r="6532" ht="15.75" customHeight="1"/>
    <row r="6533" ht="15.75" customHeight="1"/>
    <row r="6534" ht="15.75" customHeight="1"/>
    <row r="6535" ht="15.75" customHeight="1"/>
    <row r="6536" ht="15.75" customHeight="1"/>
    <row r="6537" ht="15.75" customHeight="1"/>
    <row r="6538" ht="15.75" customHeight="1"/>
    <row r="6539" ht="15.75" customHeight="1"/>
    <row r="6540" ht="15.75" customHeight="1"/>
    <row r="6541" ht="15.75" customHeight="1"/>
    <row r="6542" ht="15.75" customHeight="1"/>
    <row r="6543" ht="15.75" customHeight="1"/>
    <row r="6544" ht="15.75" customHeight="1"/>
    <row r="6545" ht="15.75" customHeight="1"/>
    <row r="6546" ht="15.75" customHeight="1"/>
    <row r="6547" ht="15.75" customHeight="1"/>
    <row r="6548" ht="15.75" customHeight="1"/>
    <row r="6549" ht="15.75" customHeight="1"/>
    <row r="6550" ht="15.75" customHeight="1"/>
    <row r="6551" ht="15.75" customHeight="1"/>
    <row r="6552" ht="15.75" customHeight="1"/>
    <row r="6553" ht="15.75" customHeight="1"/>
    <row r="6554" ht="15.75" customHeight="1"/>
    <row r="6555" ht="15.75" customHeight="1"/>
    <row r="6556" ht="15.75" customHeight="1"/>
    <row r="6557" ht="15.75" customHeight="1"/>
    <row r="6558" ht="15.75" customHeight="1"/>
    <row r="6559" ht="15.75" customHeight="1"/>
    <row r="6560" ht="15.75" customHeight="1"/>
    <row r="6561" ht="15.75" customHeight="1"/>
    <row r="6562" ht="15.75" customHeight="1"/>
    <row r="6563" ht="15.75" customHeight="1"/>
    <row r="6564" ht="15.75" customHeight="1"/>
    <row r="6565" ht="15.75" customHeight="1"/>
    <row r="6566" ht="15.75" customHeight="1"/>
    <row r="6567" ht="15.75" customHeight="1"/>
    <row r="6568" ht="15.75" customHeight="1"/>
    <row r="6569" ht="15.75" customHeight="1"/>
    <row r="6570" ht="15.75" customHeight="1"/>
    <row r="6571" ht="15.75" customHeight="1"/>
    <row r="6572" ht="15.75" customHeight="1"/>
    <row r="6573" ht="15.75" customHeight="1"/>
    <row r="6574" ht="15.75" customHeight="1"/>
    <row r="6575" ht="15.75" customHeight="1"/>
    <row r="6576" ht="15.75" customHeight="1"/>
    <row r="6577" ht="15.75" customHeight="1"/>
    <row r="6578" ht="15.75" customHeight="1"/>
    <row r="6579" ht="15.75" customHeight="1"/>
    <row r="6580" ht="15.75" customHeight="1"/>
    <row r="6581" ht="15.75" customHeight="1"/>
    <row r="6582" ht="15.75" customHeight="1"/>
    <row r="6583" ht="15.75" customHeight="1"/>
    <row r="6584" ht="15.75" customHeight="1"/>
    <row r="6585" ht="15.75" customHeight="1"/>
    <row r="6586" ht="15.75" customHeight="1"/>
    <row r="6587" ht="15.75" customHeight="1"/>
    <row r="6588" ht="15.75" customHeight="1"/>
    <row r="6589" ht="15.75" customHeight="1"/>
    <row r="6590" ht="15.75" customHeight="1"/>
    <row r="6591" ht="15.75" customHeight="1"/>
    <row r="6592" ht="15.75" customHeight="1"/>
    <row r="6593" ht="15.75" customHeight="1"/>
    <row r="6594" ht="15.75" customHeight="1"/>
    <row r="6595" ht="15.75" customHeight="1"/>
    <row r="6596" ht="15.75" customHeight="1"/>
    <row r="6597" ht="15.75" customHeight="1"/>
    <row r="6598" ht="15.75" customHeight="1"/>
    <row r="6599" ht="15.75" customHeight="1"/>
    <row r="6600" ht="15.75" customHeight="1"/>
    <row r="6601" ht="15.75" customHeight="1"/>
    <row r="6602" ht="15.75" customHeight="1"/>
    <row r="6603" ht="15.75" customHeight="1"/>
    <row r="6604" ht="15.75" customHeight="1"/>
    <row r="6605" ht="15.75" customHeight="1"/>
    <row r="6606" ht="15.75" customHeight="1"/>
    <row r="6607" ht="15.75" customHeight="1"/>
    <row r="6608" ht="15.75" customHeight="1"/>
    <row r="6609" ht="15.75" customHeight="1"/>
    <row r="6610" ht="15.75" customHeight="1"/>
    <row r="6611" ht="15.75" customHeight="1"/>
    <row r="6612" ht="15.75" customHeight="1"/>
    <row r="6613" ht="15.75" customHeight="1"/>
    <row r="6614" ht="15.75" customHeight="1"/>
    <row r="6615" ht="15.75" customHeight="1"/>
    <row r="6616" ht="15.75" customHeight="1"/>
    <row r="6617" ht="15.75" customHeight="1"/>
    <row r="6618" ht="15.75" customHeight="1"/>
    <row r="6619" ht="15.75" customHeight="1"/>
    <row r="6620" ht="15.75" customHeight="1"/>
    <row r="6621" ht="15.75" customHeight="1"/>
    <row r="6622" ht="15.75" customHeight="1"/>
    <row r="6623" ht="15.75" customHeight="1"/>
    <row r="6624" ht="15.75" customHeight="1"/>
    <row r="6625" ht="15.75" customHeight="1"/>
    <row r="6626" ht="15.75" customHeight="1"/>
    <row r="6627" ht="15.75" customHeight="1"/>
    <row r="6628" ht="15.75" customHeight="1"/>
    <row r="6629" ht="15.75" customHeight="1"/>
    <row r="6630" ht="15.75" customHeight="1"/>
    <row r="6631" ht="15.75" customHeight="1"/>
    <row r="6632" ht="15.75" customHeight="1"/>
    <row r="6633" ht="15.75" customHeight="1"/>
    <row r="6634" ht="15.75" customHeight="1"/>
    <row r="6635" ht="15.75" customHeight="1"/>
    <row r="6636" ht="15.75" customHeight="1"/>
    <row r="6637" ht="15.75" customHeight="1"/>
    <row r="6638" ht="15.75" customHeight="1"/>
    <row r="6639" ht="15.75" customHeight="1"/>
    <row r="6640" ht="15.75" customHeight="1"/>
    <row r="6641" ht="15.75" customHeight="1"/>
    <row r="6642" ht="15.75" customHeight="1"/>
    <row r="6643" ht="15.75" customHeight="1"/>
    <row r="6644" ht="15.75" customHeight="1"/>
    <row r="6645" ht="15.75" customHeight="1"/>
    <row r="6646" ht="15.75" customHeight="1"/>
    <row r="6647" ht="15.75" customHeight="1"/>
    <row r="6648" ht="15.75" customHeight="1"/>
    <row r="6649" ht="15.75" customHeight="1"/>
    <row r="6650" ht="15.75" customHeight="1"/>
    <row r="6651" ht="15.75" customHeight="1"/>
    <row r="6652" ht="15.75" customHeight="1"/>
    <row r="6653" ht="15.75" customHeight="1"/>
    <row r="6654" ht="15.75" customHeight="1"/>
    <row r="6655" ht="15.75" customHeight="1"/>
    <row r="6656" ht="15.75" customHeight="1"/>
    <row r="6657" ht="15.75" customHeight="1"/>
    <row r="6658" ht="15.75" customHeight="1"/>
    <row r="6659" ht="15.75" customHeight="1"/>
    <row r="6660" ht="15.75" customHeight="1"/>
    <row r="6661" ht="15.75" customHeight="1"/>
    <row r="6662" ht="15.75" customHeight="1"/>
    <row r="6663" ht="15.75" customHeight="1"/>
    <row r="6664" ht="15.75" customHeight="1"/>
    <row r="6665" ht="15.75" customHeight="1"/>
    <row r="6666" ht="15.75" customHeight="1"/>
    <row r="6667" ht="15.75" customHeight="1"/>
    <row r="6668" ht="15.75" customHeight="1"/>
    <row r="6669" ht="15.75" customHeight="1"/>
    <row r="6670" ht="15.75" customHeight="1"/>
    <row r="6671" ht="15.75" customHeight="1"/>
    <row r="6672" ht="15.75" customHeight="1"/>
    <row r="6673" ht="15.75" customHeight="1"/>
    <row r="6674" ht="15.75" customHeight="1"/>
    <row r="6675" ht="15.75" customHeight="1"/>
    <row r="6676" ht="15.75" customHeight="1"/>
    <row r="6677" ht="15.75" customHeight="1"/>
    <row r="6678" ht="15.75" customHeight="1"/>
    <row r="6679" ht="15.75" customHeight="1"/>
    <row r="6680" ht="15.75" customHeight="1"/>
    <row r="6681" ht="15.75" customHeight="1"/>
    <row r="6682" ht="15.75" customHeight="1"/>
    <row r="6683" ht="15.75" customHeight="1"/>
    <row r="6684" ht="15.75" customHeight="1"/>
    <row r="6685" ht="15.75" customHeight="1"/>
    <row r="6686" ht="15.75" customHeight="1"/>
    <row r="6687" ht="15.75" customHeight="1"/>
    <row r="6688" ht="15.75" customHeight="1"/>
    <row r="6689" ht="15.75" customHeight="1"/>
    <row r="6690" ht="15.75" customHeight="1"/>
    <row r="6691" ht="15.75" customHeight="1"/>
    <row r="6692" ht="15.75" customHeight="1"/>
    <row r="6693" ht="15.75" customHeight="1"/>
    <row r="6694" ht="15.75" customHeight="1"/>
    <row r="6695" ht="15.75" customHeight="1"/>
    <row r="6696" ht="15.75" customHeight="1"/>
    <row r="6697" ht="15.75" customHeight="1"/>
    <row r="6698" ht="15.75" customHeight="1"/>
    <row r="6699" ht="15.75" customHeight="1"/>
    <row r="6700" ht="15.75" customHeight="1"/>
    <row r="6701" ht="15.75" customHeight="1"/>
    <row r="6702" ht="15.75" customHeight="1"/>
    <row r="6703" ht="15.75" customHeight="1"/>
    <row r="6704" ht="15.75" customHeight="1"/>
    <row r="6705" ht="15.75" customHeight="1"/>
    <row r="6706" ht="15.75" customHeight="1"/>
    <row r="6707" ht="15.75" customHeight="1"/>
    <row r="6708" ht="15.75" customHeight="1"/>
    <row r="6709" ht="15.75" customHeight="1"/>
    <row r="6710" ht="15.75" customHeight="1"/>
    <row r="6711" ht="15.75" customHeight="1"/>
    <row r="6712" ht="15.75" customHeight="1"/>
    <row r="6713" ht="15.75" customHeight="1"/>
    <row r="6714" ht="15.75" customHeight="1"/>
    <row r="6715" ht="15.75" customHeight="1"/>
    <row r="6716" ht="15.75" customHeight="1"/>
    <row r="6717" ht="15.75" customHeight="1"/>
    <row r="6718" ht="15.75" customHeight="1"/>
    <row r="6719" ht="15.75" customHeight="1"/>
    <row r="6720" ht="15.75" customHeight="1"/>
    <row r="6721" ht="15.75" customHeight="1"/>
    <row r="6722" ht="15.75" customHeight="1"/>
    <row r="6723" ht="15.75" customHeight="1"/>
    <row r="6724" ht="15.75" customHeight="1"/>
    <row r="6725" ht="15.75" customHeight="1"/>
    <row r="6726" ht="15.75" customHeight="1"/>
    <row r="6727" ht="15.75" customHeight="1"/>
    <row r="6728" ht="15.75" customHeight="1"/>
    <row r="6729" ht="15.75" customHeight="1"/>
    <row r="6730" ht="15.75" customHeight="1"/>
    <row r="6731" ht="15.75" customHeight="1"/>
    <row r="6732" ht="15.75" customHeight="1"/>
    <row r="6733" ht="15.75" customHeight="1"/>
    <row r="6734" ht="15.75" customHeight="1"/>
    <row r="6735" ht="15.75" customHeight="1"/>
    <row r="6736" ht="15.75" customHeight="1"/>
    <row r="6737" ht="15.75" customHeight="1"/>
    <row r="6738" ht="15.75" customHeight="1"/>
    <row r="6739" ht="15.75" customHeight="1"/>
    <row r="6740" ht="15.75" customHeight="1"/>
    <row r="6741" ht="15.75" customHeight="1"/>
    <row r="6742" ht="15.75" customHeight="1"/>
    <row r="6743" ht="15.75" customHeight="1"/>
    <row r="6744" ht="15.75" customHeight="1"/>
    <row r="6745" ht="15.75" customHeight="1"/>
    <row r="6746" ht="15.75" customHeight="1"/>
    <row r="6747" ht="15.75" customHeight="1"/>
    <row r="6748" ht="15.75" customHeight="1"/>
    <row r="6749" ht="15.75" customHeight="1"/>
    <row r="6750" ht="15.75" customHeight="1"/>
    <row r="6751" ht="15.75" customHeight="1"/>
    <row r="6752" ht="15.75" customHeight="1"/>
    <row r="6753" ht="15.75" customHeight="1"/>
    <row r="6754" ht="15.75" customHeight="1"/>
    <row r="6755" ht="15.75" customHeight="1"/>
    <row r="6756" ht="15.75" customHeight="1"/>
    <row r="6757" ht="15.75" customHeight="1"/>
    <row r="6758" ht="15.75" customHeight="1"/>
    <row r="6759" ht="15.75" customHeight="1"/>
    <row r="6760" ht="15.75" customHeight="1"/>
    <row r="6761" ht="15.75" customHeight="1"/>
    <row r="6762" ht="15.75" customHeight="1"/>
    <row r="6763" ht="15.75" customHeight="1"/>
    <row r="6764" ht="15.75" customHeight="1"/>
    <row r="6765" ht="15.75" customHeight="1"/>
    <row r="6766" ht="15.75" customHeight="1"/>
    <row r="6767" ht="15.75" customHeight="1"/>
    <row r="6768" ht="15.75" customHeight="1"/>
    <row r="6769" ht="15.75" customHeight="1"/>
    <row r="6770" ht="15.75" customHeight="1"/>
    <row r="6771" ht="15.75" customHeight="1"/>
    <row r="6772" ht="15.75" customHeight="1"/>
    <row r="6773" ht="15.75" customHeight="1"/>
    <row r="6774" ht="15.75" customHeight="1"/>
    <row r="6775" ht="15.75" customHeight="1"/>
    <row r="6776" ht="15.75" customHeight="1"/>
    <row r="6777" ht="15.75" customHeight="1"/>
    <row r="6778" ht="15.75" customHeight="1"/>
    <row r="6779" ht="15.75" customHeight="1"/>
    <row r="6780" ht="15.75" customHeight="1"/>
    <row r="6781" ht="15.75" customHeight="1"/>
    <row r="6782" ht="15.75" customHeight="1"/>
    <row r="6783" ht="15.75" customHeight="1"/>
    <row r="6784" ht="15.75" customHeight="1"/>
    <row r="6785" ht="15.75" customHeight="1"/>
    <row r="6786" ht="15.75" customHeight="1"/>
    <row r="6787" ht="15.75" customHeight="1"/>
    <row r="6788" ht="15.75" customHeight="1"/>
    <row r="6789" ht="15.75" customHeight="1"/>
    <row r="6790" ht="15.75" customHeight="1"/>
    <row r="6791" ht="15.75" customHeight="1"/>
    <row r="6792" ht="15.75" customHeight="1"/>
    <row r="6793" ht="15.75" customHeight="1"/>
    <row r="6794" ht="15.75" customHeight="1"/>
    <row r="6795" ht="15.75" customHeight="1"/>
    <row r="6796" ht="15.75" customHeight="1"/>
    <row r="6797" ht="15.75" customHeight="1"/>
    <row r="6798" ht="15.75" customHeight="1"/>
    <row r="6799" ht="15.75" customHeight="1"/>
    <row r="6800" ht="15.75" customHeight="1"/>
    <row r="6801" ht="15.75" customHeight="1"/>
    <row r="6802" ht="15.75" customHeight="1"/>
    <row r="6803" ht="15.75" customHeight="1"/>
    <row r="6804" ht="15.75" customHeight="1"/>
    <row r="6805" ht="15.75" customHeight="1"/>
    <row r="6806" ht="15.75" customHeight="1"/>
    <row r="6807" ht="15.75" customHeight="1"/>
    <row r="6808" ht="15.75" customHeight="1"/>
    <row r="6809" ht="15.75" customHeight="1"/>
    <row r="6810" ht="15.75" customHeight="1"/>
    <row r="6811" ht="15.75" customHeight="1"/>
    <row r="6812" ht="15.75" customHeight="1"/>
    <row r="6813" ht="15.75" customHeight="1"/>
    <row r="6814" ht="15.75" customHeight="1"/>
    <row r="6815" ht="15.75" customHeight="1"/>
    <row r="6816" ht="15.75" customHeight="1"/>
    <row r="6817" ht="15.75" customHeight="1"/>
    <row r="6818" ht="15.75" customHeight="1"/>
    <row r="6819" ht="15.75" customHeight="1"/>
    <row r="6820" ht="15.75" customHeight="1"/>
    <row r="6821" ht="15.75" customHeight="1"/>
    <row r="6822" ht="15.75" customHeight="1"/>
    <row r="6823" ht="15.75" customHeight="1"/>
    <row r="6824" ht="15.75" customHeight="1"/>
    <row r="6825" ht="15.75" customHeight="1"/>
    <row r="6826" ht="15.75" customHeight="1"/>
    <row r="6827" ht="15.75" customHeight="1"/>
    <row r="6828" ht="15.75" customHeight="1"/>
    <row r="6829" ht="15.75" customHeight="1"/>
    <row r="6830" ht="15.75" customHeight="1"/>
    <row r="6831" ht="15.75" customHeight="1"/>
    <row r="6832" ht="15.75" customHeight="1"/>
    <row r="6833" ht="15.75" customHeight="1"/>
    <row r="6834" ht="15.75" customHeight="1"/>
    <row r="6835" ht="15.75" customHeight="1"/>
    <row r="6836" ht="15.75" customHeight="1"/>
    <row r="6837" ht="15.75" customHeight="1"/>
    <row r="6838" ht="15.75" customHeight="1"/>
    <row r="6839" ht="15.75" customHeight="1"/>
    <row r="6840" ht="15.75" customHeight="1"/>
    <row r="6841" ht="15.75" customHeight="1"/>
    <row r="6842" ht="15.75" customHeight="1"/>
    <row r="6843" ht="15.75" customHeight="1"/>
    <row r="6844" ht="15.75" customHeight="1"/>
    <row r="6845" ht="15.75" customHeight="1"/>
    <row r="6846" ht="15.75" customHeight="1"/>
    <row r="6847" ht="15.75" customHeight="1"/>
    <row r="6848" ht="15.75" customHeight="1"/>
    <row r="6849" ht="15.75" customHeight="1"/>
    <row r="6850" ht="15.75" customHeight="1"/>
    <row r="6851" ht="15.75" customHeight="1"/>
    <row r="6852" ht="15.75" customHeight="1"/>
    <row r="6853" ht="15.75" customHeight="1"/>
    <row r="6854" ht="15.75" customHeight="1"/>
    <row r="6855" ht="15.75" customHeight="1"/>
    <row r="6856" ht="15.75" customHeight="1"/>
    <row r="6857" ht="15.75" customHeight="1"/>
    <row r="6858" ht="15.75" customHeight="1"/>
    <row r="6859" ht="15.75" customHeight="1"/>
    <row r="6860" ht="15.75" customHeight="1"/>
    <row r="6861" ht="15.75" customHeight="1"/>
    <row r="6862" ht="15.75" customHeight="1"/>
    <row r="6863" ht="15.75" customHeight="1"/>
    <row r="6864" ht="15.75" customHeight="1"/>
    <row r="6865" ht="15.75" customHeight="1"/>
    <row r="6866" ht="15.75" customHeight="1"/>
    <row r="6867" ht="15.75" customHeight="1"/>
    <row r="6868" ht="15.75" customHeight="1"/>
    <row r="6869" ht="15.75" customHeight="1"/>
    <row r="6870" ht="15.75" customHeight="1"/>
    <row r="6871" ht="15.75" customHeight="1"/>
    <row r="6872" ht="15.75" customHeight="1"/>
    <row r="6873" ht="15.75" customHeight="1"/>
    <row r="6874" ht="15.75" customHeight="1"/>
    <row r="6875" ht="15.75" customHeight="1"/>
    <row r="6876" ht="15.75" customHeight="1"/>
    <row r="6877" ht="15.75" customHeight="1"/>
    <row r="6878" ht="15.75" customHeight="1"/>
    <row r="6879" ht="15.75" customHeight="1"/>
    <row r="6880" ht="15.75" customHeight="1"/>
    <row r="6881" ht="15.75" customHeight="1"/>
    <row r="6882" ht="15.75" customHeight="1"/>
    <row r="6883" ht="15.75" customHeight="1"/>
    <row r="6884" ht="15.75" customHeight="1"/>
    <row r="6885" ht="15.75" customHeight="1"/>
    <row r="6886" ht="15.75" customHeight="1"/>
    <row r="6887" ht="15.75" customHeight="1"/>
    <row r="6888" ht="15.75" customHeight="1"/>
    <row r="6889" ht="15.75" customHeight="1"/>
    <row r="6890" ht="15.75" customHeight="1"/>
    <row r="6891" ht="15.75" customHeight="1"/>
    <row r="6892" ht="15.75" customHeight="1"/>
    <row r="6893" ht="15.75" customHeight="1"/>
    <row r="6894" ht="15.75" customHeight="1"/>
    <row r="6895" ht="15.75" customHeight="1"/>
    <row r="6896" ht="15.75" customHeight="1"/>
    <row r="6897" ht="15.75" customHeight="1"/>
    <row r="6898" ht="15.75" customHeight="1"/>
    <row r="6899" ht="15.75" customHeight="1"/>
    <row r="6900" ht="15.75" customHeight="1"/>
    <row r="6901" ht="15.75" customHeight="1"/>
    <row r="6902" ht="15.75" customHeight="1"/>
    <row r="6903" ht="15.75" customHeight="1"/>
    <row r="6904" ht="15.75" customHeight="1"/>
    <row r="6905" ht="15.75" customHeight="1"/>
    <row r="6906" ht="15.75" customHeight="1"/>
    <row r="6907" ht="15.75" customHeight="1"/>
    <row r="6908" ht="15.75" customHeight="1"/>
    <row r="6909" ht="15.75" customHeight="1"/>
    <row r="6910" ht="15.75" customHeight="1"/>
    <row r="6911" ht="15.75" customHeight="1"/>
    <row r="6912" ht="15.75" customHeight="1"/>
    <row r="6913" ht="15.75" customHeight="1"/>
    <row r="6914" ht="15.75" customHeight="1"/>
    <row r="6915" ht="15.75" customHeight="1"/>
    <row r="6916" ht="15.75" customHeight="1"/>
    <row r="6917" ht="15.75" customHeight="1"/>
    <row r="6918" ht="15.75" customHeight="1"/>
    <row r="6919" ht="15.75" customHeight="1"/>
    <row r="6920" ht="15.75" customHeight="1"/>
    <row r="6921" ht="15.75" customHeight="1"/>
    <row r="6922" ht="15.75" customHeight="1"/>
    <row r="6923" ht="15.75" customHeight="1"/>
    <row r="6924" ht="15.75" customHeight="1"/>
    <row r="6925" ht="15.75" customHeight="1"/>
    <row r="6926" ht="15.75" customHeight="1"/>
    <row r="6927" ht="15.75" customHeight="1"/>
    <row r="6928" ht="15.75" customHeight="1"/>
    <row r="6929" ht="15.75" customHeight="1"/>
    <row r="6930" ht="15.75" customHeight="1"/>
    <row r="6931" ht="15.75" customHeight="1"/>
    <row r="6932" ht="15.75" customHeight="1"/>
    <row r="6933" ht="15.75" customHeight="1"/>
    <row r="6934" ht="15.75" customHeight="1"/>
    <row r="6935" ht="15.75" customHeight="1"/>
    <row r="6936" ht="15.75" customHeight="1"/>
    <row r="6937" ht="15.75" customHeight="1"/>
    <row r="6938" ht="15.75" customHeight="1"/>
    <row r="6939" ht="15.75" customHeight="1"/>
    <row r="6940" ht="15.75" customHeight="1"/>
    <row r="6941" ht="15.75" customHeight="1"/>
    <row r="6942" ht="15.75" customHeight="1"/>
    <row r="6943" ht="15.75" customHeight="1"/>
    <row r="6944" ht="15.75" customHeight="1"/>
    <row r="6945" ht="15.75" customHeight="1"/>
    <row r="6946" ht="15.75" customHeight="1"/>
    <row r="6947" ht="15.75" customHeight="1"/>
    <row r="6948" ht="15.75" customHeight="1"/>
    <row r="6949" ht="15.75" customHeight="1"/>
    <row r="6950" ht="15.75" customHeight="1"/>
    <row r="6951" ht="15.75" customHeight="1"/>
    <row r="6952" ht="15.75" customHeight="1"/>
    <row r="6953" ht="15.75" customHeight="1"/>
    <row r="6954" ht="15.75" customHeight="1"/>
    <row r="6955" ht="15.75" customHeight="1"/>
    <row r="6956" ht="15.75" customHeight="1"/>
    <row r="6957" ht="15.75" customHeight="1"/>
    <row r="6958" ht="15.75" customHeight="1"/>
    <row r="6959" ht="15.75" customHeight="1"/>
    <row r="6960" ht="15.75" customHeight="1"/>
    <row r="6961" ht="15.75" customHeight="1"/>
    <row r="6962" ht="15.75" customHeight="1"/>
    <row r="6963" ht="15.75" customHeight="1"/>
    <row r="6964" ht="15.75" customHeight="1"/>
    <row r="6965" ht="15.75" customHeight="1"/>
    <row r="6966" ht="15.75" customHeight="1"/>
    <row r="6967" ht="15.75" customHeight="1"/>
    <row r="6968" ht="15.75" customHeight="1"/>
    <row r="6969" ht="15.75" customHeight="1"/>
    <row r="6970" ht="15.75" customHeight="1"/>
    <row r="6971" ht="15.75" customHeight="1"/>
    <row r="6972" ht="15.75" customHeight="1"/>
    <row r="6973" ht="15.75" customHeight="1"/>
    <row r="6974" ht="15.75" customHeight="1"/>
    <row r="6975" ht="15.75" customHeight="1"/>
    <row r="6976" ht="15.75" customHeight="1"/>
    <row r="6977" ht="15.75" customHeight="1"/>
    <row r="6978" ht="15.75" customHeight="1"/>
    <row r="6979" ht="15.75" customHeight="1"/>
    <row r="6980" ht="15.75" customHeight="1"/>
    <row r="6981" ht="15.75" customHeight="1"/>
    <row r="6982" ht="15.75" customHeight="1"/>
    <row r="6983" ht="15.75" customHeight="1"/>
    <row r="6984" ht="15.75" customHeight="1"/>
    <row r="6985" ht="15.75" customHeight="1"/>
    <row r="6986" ht="15.75" customHeight="1"/>
    <row r="6987" ht="15.75" customHeight="1"/>
    <row r="6988" ht="15.75" customHeight="1"/>
    <row r="6989" ht="15.75" customHeight="1"/>
    <row r="6990" ht="15.75" customHeight="1"/>
    <row r="6991" ht="15.75" customHeight="1"/>
    <row r="6992" ht="15.75" customHeight="1"/>
    <row r="6993" ht="15.75" customHeight="1"/>
    <row r="6994" ht="15.75" customHeight="1"/>
    <row r="6995" ht="15.75" customHeight="1"/>
    <row r="6996" ht="15.75" customHeight="1"/>
    <row r="6997" ht="15.75" customHeight="1"/>
    <row r="6998" ht="15.75" customHeight="1"/>
    <row r="6999" ht="15.75" customHeight="1"/>
    <row r="7000" ht="15.75" customHeight="1"/>
    <row r="7001" ht="15.75" customHeight="1"/>
    <row r="7002" ht="15.75" customHeight="1"/>
    <row r="7003" ht="15.75" customHeight="1"/>
    <row r="7004" ht="15.75" customHeight="1"/>
    <row r="7005" ht="15.75" customHeight="1"/>
    <row r="7006" ht="15.75" customHeight="1"/>
    <row r="7007" ht="15.75" customHeight="1"/>
    <row r="7008" ht="15.75" customHeight="1"/>
    <row r="7009" ht="15.75" customHeight="1"/>
    <row r="7010" ht="15.75" customHeight="1"/>
    <row r="7011" ht="15.75" customHeight="1"/>
    <row r="7012" ht="15.75" customHeight="1"/>
    <row r="7013" ht="15.75" customHeight="1"/>
    <row r="7014" ht="15.75" customHeight="1"/>
    <row r="7015" ht="15.75" customHeight="1"/>
    <row r="7016" ht="15.75" customHeight="1"/>
    <row r="7017" ht="15.75" customHeight="1"/>
    <row r="7018" ht="15.75" customHeight="1"/>
    <row r="7019" ht="15.75" customHeight="1"/>
    <row r="7020" ht="15.75" customHeight="1"/>
    <row r="7021" ht="15.75" customHeight="1"/>
    <row r="7022" ht="15.75" customHeight="1"/>
    <row r="7023" ht="15.75" customHeight="1"/>
    <row r="7024" ht="15.75" customHeight="1"/>
    <row r="7025" ht="15.75" customHeight="1"/>
    <row r="7026" ht="15.75" customHeight="1"/>
    <row r="7027" ht="15.75" customHeight="1"/>
    <row r="7028" ht="15.75" customHeight="1"/>
    <row r="7029" ht="15.75" customHeight="1"/>
    <row r="7030" ht="15.75" customHeight="1"/>
    <row r="7031" ht="15.75" customHeight="1"/>
    <row r="7032" ht="15.75" customHeight="1"/>
    <row r="7033" ht="15.75" customHeight="1"/>
    <row r="7034" ht="15.75" customHeight="1"/>
    <row r="7035" ht="15.75" customHeight="1"/>
    <row r="7036" ht="15.75" customHeight="1"/>
    <row r="7037" ht="15.75" customHeight="1"/>
    <row r="7038" ht="15.75" customHeight="1"/>
    <row r="7039" ht="15.75" customHeight="1"/>
    <row r="7040" ht="15.75" customHeight="1"/>
    <row r="7041" ht="15.75" customHeight="1"/>
    <row r="7042" ht="15.75" customHeight="1"/>
    <row r="7043" ht="15.75" customHeight="1"/>
    <row r="7044" ht="15.75" customHeight="1"/>
    <row r="7045" ht="15.75" customHeight="1"/>
    <row r="7046" ht="15.75" customHeight="1"/>
    <row r="7047" ht="15.75" customHeight="1"/>
    <row r="7048" ht="15.75" customHeight="1"/>
    <row r="7049" ht="15.75" customHeight="1"/>
    <row r="7050" ht="15.75" customHeight="1"/>
    <row r="7051" ht="15.75" customHeight="1"/>
    <row r="7052" ht="15.75" customHeight="1"/>
    <row r="7053" ht="15.75" customHeight="1"/>
    <row r="7054" ht="15.75" customHeight="1"/>
    <row r="7055" ht="15.75" customHeight="1"/>
    <row r="7056" ht="15.75" customHeight="1"/>
    <row r="7057" ht="15.75" customHeight="1"/>
    <row r="7058" ht="15.75" customHeight="1"/>
    <row r="7059" ht="15.75" customHeight="1"/>
    <row r="7060" ht="15.75" customHeight="1"/>
    <row r="7061" ht="15.75" customHeight="1"/>
    <row r="7062" ht="15.75" customHeight="1"/>
    <row r="7063" ht="15.75" customHeight="1"/>
    <row r="7064" ht="15.75" customHeight="1"/>
    <row r="7065" ht="15.75" customHeight="1"/>
    <row r="7066" ht="15.75" customHeight="1"/>
    <row r="7067" ht="15.75" customHeight="1"/>
    <row r="7068" ht="15.75" customHeight="1"/>
    <row r="7069" ht="15.75" customHeight="1"/>
    <row r="7070" ht="15.75" customHeight="1"/>
    <row r="7071" ht="15.75" customHeight="1"/>
    <row r="7072" ht="15.75" customHeight="1"/>
    <row r="7073" ht="15.75" customHeight="1"/>
    <row r="7074" ht="15.75" customHeight="1"/>
    <row r="7075" ht="15.75" customHeight="1"/>
    <row r="7076" ht="15.75" customHeight="1"/>
    <row r="7077" ht="15.75" customHeight="1"/>
    <row r="7078" ht="15.75" customHeight="1"/>
    <row r="7079" ht="15.75" customHeight="1"/>
    <row r="7080" ht="15.75" customHeight="1"/>
    <row r="7081" ht="15.75" customHeight="1"/>
    <row r="7082" ht="15.75" customHeight="1"/>
    <row r="7083" ht="15.75" customHeight="1"/>
    <row r="7084" ht="15.75" customHeight="1"/>
    <row r="7085" ht="15.75" customHeight="1"/>
    <row r="7086" ht="15.75" customHeight="1"/>
    <row r="7087" ht="15.75" customHeight="1"/>
    <row r="7088" ht="15.75" customHeight="1"/>
    <row r="7089" ht="15.75" customHeight="1"/>
    <row r="7090" ht="15.75" customHeight="1"/>
    <row r="7091" ht="15.75" customHeight="1"/>
    <row r="7092" ht="15.75" customHeight="1"/>
    <row r="7093" ht="15.75" customHeight="1"/>
    <row r="7094" ht="15.75" customHeight="1"/>
    <row r="7095" ht="15.75" customHeight="1"/>
    <row r="7096" ht="15.75" customHeight="1"/>
    <row r="7097" ht="15.75" customHeight="1"/>
    <row r="7098" ht="15.75" customHeight="1"/>
    <row r="7099" ht="15.75" customHeight="1"/>
    <row r="7100" ht="15.75" customHeight="1"/>
    <row r="7101" ht="15.75" customHeight="1"/>
    <row r="7102" ht="15.75" customHeight="1"/>
    <row r="7103" ht="15.75" customHeight="1"/>
    <row r="7104" ht="15.75" customHeight="1"/>
    <row r="7105" ht="15.75" customHeight="1"/>
    <row r="7106" ht="15.75" customHeight="1"/>
    <row r="7107" ht="15.75" customHeight="1"/>
    <row r="7108" ht="15.75" customHeight="1"/>
    <row r="7109" ht="15.75" customHeight="1"/>
    <row r="7110" ht="15.75" customHeight="1"/>
    <row r="7111" ht="15.75" customHeight="1"/>
    <row r="7112" ht="15.75" customHeight="1"/>
    <row r="7113" ht="15.75" customHeight="1"/>
    <row r="7114" ht="15.75" customHeight="1"/>
    <row r="7115" ht="15.75" customHeight="1"/>
    <row r="7116" ht="15.75" customHeight="1"/>
    <row r="7117" ht="15.75" customHeight="1"/>
    <row r="7118" ht="15.75" customHeight="1"/>
    <row r="7119" ht="15.75" customHeight="1"/>
    <row r="7120" ht="15.75" customHeight="1"/>
    <row r="7121" ht="15.75" customHeight="1"/>
    <row r="7122" ht="15.75" customHeight="1"/>
    <row r="7123" ht="15.75" customHeight="1"/>
    <row r="7124" ht="15.75" customHeight="1"/>
    <row r="7125" ht="15.75" customHeight="1"/>
    <row r="7126" ht="15.75" customHeight="1"/>
    <row r="7127" ht="15.75" customHeight="1"/>
    <row r="7128" ht="15.75" customHeight="1"/>
    <row r="7129" ht="15.75" customHeight="1"/>
    <row r="7130" ht="15.75" customHeight="1"/>
    <row r="7131" ht="15.75" customHeight="1"/>
    <row r="7132" ht="15.75" customHeight="1"/>
    <row r="7133" ht="15.75" customHeight="1"/>
    <row r="7134" ht="15.75" customHeight="1"/>
    <row r="7135" ht="15.75" customHeight="1"/>
    <row r="7136" ht="15.75" customHeight="1"/>
    <row r="7137" ht="15.75" customHeight="1"/>
    <row r="7138" ht="15.75" customHeight="1"/>
    <row r="7139" ht="15.75" customHeight="1"/>
    <row r="7140" ht="15.75" customHeight="1"/>
    <row r="7141" ht="15.75" customHeight="1"/>
    <row r="7142" ht="15.75" customHeight="1"/>
    <row r="7143" ht="15.75" customHeight="1"/>
    <row r="7144" ht="15.75" customHeight="1"/>
    <row r="7145" ht="15.75" customHeight="1"/>
    <row r="7146" ht="15.75" customHeight="1"/>
    <row r="7147" ht="15.75" customHeight="1"/>
    <row r="7148" ht="15.75" customHeight="1"/>
    <row r="7149" ht="15.75" customHeight="1"/>
    <row r="7150" ht="15.75" customHeight="1"/>
    <row r="7151" ht="15.75" customHeight="1"/>
    <row r="7152" ht="15.75" customHeight="1"/>
    <row r="7153" ht="15.75" customHeight="1"/>
    <row r="7154" ht="15.75" customHeight="1"/>
    <row r="7155" ht="15.75" customHeight="1"/>
    <row r="7156" ht="15.75" customHeight="1"/>
    <row r="7157" ht="15.75" customHeight="1"/>
    <row r="7158" ht="15.75" customHeight="1"/>
    <row r="7159" ht="15.75" customHeight="1"/>
    <row r="7160" ht="15.75" customHeight="1"/>
    <row r="7161" ht="15.75" customHeight="1"/>
    <row r="7162" ht="15.75" customHeight="1"/>
    <row r="7163" ht="15.75" customHeight="1"/>
    <row r="7164" ht="15.75" customHeight="1"/>
    <row r="7165" ht="15.75" customHeight="1"/>
    <row r="7166" ht="15.75" customHeight="1"/>
    <row r="7167" ht="15.75" customHeight="1"/>
    <row r="7168" ht="15.75" customHeight="1"/>
    <row r="7169" ht="15.75" customHeight="1"/>
    <row r="7170" ht="15.75" customHeight="1"/>
    <row r="7171" ht="15.75" customHeight="1"/>
    <row r="7172" ht="15.75" customHeight="1"/>
    <row r="7173" ht="15.75" customHeight="1"/>
    <row r="7174" ht="15.75" customHeight="1"/>
    <row r="7175" ht="15.75" customHeight="1"/>
    <row r="7176" ht="15.75" customHeight="1"/>
    <row r="7177" ht="15.75" customHeight="1"/>
    <row r="7178" ht="15.75" customHeight="1"/>
    <row r="7179" ht="15.75" customHeight="1"/>
    <row r="7180" ht="15.75" customHeight="1"/>
    <row r="7181" ht="15.75" customHeight="1"/>
    <row r="7182" ht="15.75" customHeight="1"/>
    <row r="7183" ht="15.75" customHeight="1"/>
    <row r="7184" ht="15.75" customHeight="1"/>
    <row r="7185" ht="15.75" customHeight="1"/>
    <row r="7186" ht="15.75" customHeight="1"/>
    <row r="7187" ht="15.75" customHeight="1"/>
    <row r="7188" ht="15.75" customHeight="1"/>
    <row r="7189" ht="15.75" customHeight="1"/>
    <row r="7190" ht="15.75" customHeight="1"/>
    <row r="7191" ht="15.75" customHeight="1"/>
    <row r="7192" ht="15.75" customHeight="1"/>
    <row r="7193" ht="15.75" customHeight="1"/>
    <row r="7194" ht="15.75" customHeight="1"/>
    <row r="7195" ht="15.75" customHeight="1"/>
    <row r="7196" ht="15.75" customHeight="1"/>
    <row r="7197" ht="15.75" customHeight="1"/>
    <row r="7198" ht="15.75" customHeight="1"/>
    <row r="7199" ht="15.75" customHeight="1"/>
    <row r="7200" ht="15.75" customHeight="1"/>
    <row r="7201" ht="15.75" customHeight="1"/>
    <row r="7202" ht="15.75" customHeight="1"/>
    <row r="7203" ht="15.75" customHeight="1"/>
    <row r="7204" ht="15.75" customHeight="1"/>
    <row r="7205" ht="15.75" customHeight="1"/>
    <row r="7206" ht="15.75" customHeight="1"/>
    <row r="7207" ht="15.75" customHeight="1"/>
    <row r="7208" ht="15.75" customHeight="1"/>
    <row r="7209" ht="15.75" customHeight="1"/>
    <row r="7210" ht="15.75" customHeight="1"/>
    <row r="7211" ht="15.75" customHeight="1"/>
    <row r="7212" ht="15.75" customHeight="1"/>
    <row r="7213" ht="15.75" customHeight="1"/>
    <row r="7214" ht="15.75" customHeight="1"/>
    <row r="7215" ht="15.75" customHeight="1"/>
    <row r="7216" ht="15.75" customHeight="1"/>
    <row r="7217" ht="15.75" customHeight="1"/>
    <row r="7218" ht="15.75" customHeight="1"/>
    <row r="7219" ht="15.75" customHeight="1"/>
    <row r="7220" ht="15.75" customHeight="1"/>
    <row r="7221" ht="15.75" customHeight="1"/>
    <row r="7222" ht="15.75" customHeight="1"/>
    <row r="7223" ht="15.75" customHeight="1"/>
    <row r="7224" ht="15.75" customHeight="1"/>
    <row r="7225" ht="15.75" customHeight="1"/>
    <row r="7226" ht="15.75" customHeight="1"/>
    <row r="7227" ht="15.75" customHeight="1"/>
    <row r="7228" ht="15.75" customHeight="1"/>
    <row r="7229" ht="15.75" customHeight="1"/>
    <row r="7230" ht="15.75" customHeight="1"/>
    <row r="7231" ht="15.75" customHeight="1"/>
    <row r="7232" ht="15.75" customHeight="1"/>
    <row r="7233" ht="15.75" customHeight="1"/>
    <row r="7234" ht="15.75" customHeight="1"/>
    <row r="7235" ht="15.75" customHeight="1"/>
    <row r="7236" ht="15.75" customHeight="1"/>
    <row r="7237" ht="15.75" customHeight="1"/>
    <row r="7238" ht="15.75" customHeight="1"/>
    <row r="7239" ht="15.75" customHeight="1"/>
    <row r="7240" ht="15.75" customHeight="1"/>
    <row r="7241" ht="15.75" customHeight="1"/>
    <row r="7242" ht="15.75" customHeight="1"/>
    <row r="7243" ht="15.75" customHeight="1"/>
    <row r="7244" ht="15.75" customHeight="1"/>
    <row r="7245" ht="15.75" customHeight="1"/>
    <row r="7246" ht="15.75" customHeight="1"/>
    <row r="7247" ht="15.75" customHeight="1"/>
    <row r="7248" ht="15.75" customHeight="1"/>
    <row r="7249" ht="15.75" customHeight="1"/>
    <row r="7250" ht="15.75" customHeight="1"/>
    <row r="7251" ht="15.75" customHeight="1"/>
    <row r="7252" ht="15.75" customHeight="1"/>
    <row r="7253" ht="15.75" customHeight="1"/>
    <row r="7254" ht="15.75" customHeight="1"/>
    <row r="7255" ht="15.75" customHeight="1"/>
    <row r="7256" ht="15.75" customHeight="1"/>
    <row r="7257" ht="15.75" customHeight="1"/>
    <row r="7258" ht="15.75" customHeight="1"/>
    <row r="7259" ht="15.75" customHeight="1"/>
    <row r="7260" ht="15.75" customHeight="1"/>
    <row r="7261" ht="15.75" customHeight="1"/>
    <row r="7262" ht="15.75" customHeight="1"/>
    <row r="7263" ht="15.75" customHeight="1"/>
    <row r="7264" ht="15.75" customHeight="1"/>
    <row r="7265" ht="15.75" customHeight="1"/>
    <row r="7266" ht="15.75" customHeight="1"/>
    <row r="7267" ht="15.75" customHeight="1"/>
    <row r="7268" ht="15.75" customHeight="1"/>
    <row r="7269" ht="15.75" customHeight="1"/>
    <row r="7270" ht="15.75" customHeight="1"/>
    <row r="7271" ht="15.75" customHeight="1"/>
    <row r="7272" ht="15.75" customHeight="1"/>
    <row r="7273" ht="15.75" customHeight="1"/>
    <row r="7274" ht="15.75" customHeight="1"/>
    <row r="7275" ht="15.75" customHeight="1"/>
    <row r="7276" ht="15.75" customHeight="1"/>
    <row r="7277" ht="15.75" customHeight="1"/>
    <row r="7278" ht="15.75" customHeight="1"/>
    <row r="7279" ht="15.75" customHeight="1"/>
    <row r="7280" ht="15.75" customHeight="1"/>
    <row r="7281" ht="15.75" customHeight="1"/>
    <row r="7282" ht="15.75" customHeight="1"/>
    <row r="7283" ht="15.75" customHeight="1"/>
    <row r="7284" ht="15.75" customHeight="1"/>
    <row r="7285" ht="15.75" customHeight="1"/>
    <row r="7286" ht="15.75" customHeight="1"/>
    <row r="7287" ht="15.75" customHeight="1"/>
    <row r="7288" ht="15.75" customHeight="1"/>
    <row r="7289" ht="15.75" customHeight="1"/>
    <row r="7290" ht="15.75" customHeight="1"/>
    <row r="7291" ht="15.75" customHeight="1"/>
    <row r="7292" ht="15.75" customHeight="1"/>
    <row r="7293" ht="15.75" customHeight="1"/>
    <row r="7294" ht="15.75" customHeight="1"/>
    <row r="7295" ht="15.75" customHeight="1"/>
    <row r="7296" ht="15.75" customHeight="1"/>
    <row r="7297" ht="15.75" customHeight="1"/>
    <row r="7298" ht="15.75" customHeight="1"/>
    <row r="7299" ht="15.75" customHeight="1"/>
    <row r="7300" ht="15.75" customHeight="1"/>
    <row r="7301" ht="15.75" customHeight="1"/>
    <row r="7302" ht="15.75" customHeight="1"/>
    <row r="7303" ht="15.75" customHeight="1"/>
    <row r="7304" ht="15.75" customHeight="1"/>
    <row r="7305" ht="15.75" customHeight="1"/>
    <row r="7306" ht="15.75" customHeight="1"/>
    <row r="7307" ht="15.75" customHeight="1"/>
    <row r="7308" ht="15.75" customHeight="1"/>
    <row r="7309" ht="15.75" customHeight="1"/>
    <row r="7310" ht="15.75" customHeight="1"/>
    <row r="7311" ht="15.75" customHeight="1"/>
    <row r="7312" ht="15.75" customHeight="1"/>
    <row r="7313" ht="15.75" customHeight="1"/>
    <row r="7314" ht="15.75" customHeight="1"/>
    <row r="7315" ht="15.75" customHeight="1"/>
    <row r="7316" ht="15.75" customHeight="1"/>
    <row r="7317" ht="15.75" customHeight="1"/>
    <row r="7318" ht="15.75" customHeight="1"/>
    <row r="7319" ht="15.75" customHeight="1"/>
    <row r="7320" ht="15.75" customHeight="1"/>
    <row r="7321" ht="15.75" customHeight="1"/>
    <row r="7322" ht="15.75" customHeight="1"/>
    <row r="7323" ht="15.75" customHeight="1"/>
    <row r="7324" ht="15.75" customHeight="1"/>
    <row r="7325" ht="15.75" customHeight="1"/>
    <row r="7326" ht="15.75" customHeight="1"/>
    <row r="7327" ht="15.75" customHeight="1"/>
    <row r="7328" ht="15.75" customHeight="1"/>
    <row r="7329" ht="15.75" customHeight="1"/>
    <row r="7330" ht="15.75" customHeight="1"/>
    <row r="7331" ht="15.75" customHeight="1"/>
    <row r="7332" ht="15.75" customHeight="1"/>
    <row r="7333" ht="15.75" customHeight="1"/>
    <row r="7334" ht="15.75" customHeight="1"/>
    <row r="7335" ht="15.75" customHeight="1"/>
    <row r="7336" ht="15.75" customHeight="1"/>
    <row r="7337" ht="15.75" customHeight="1"/>
    <row r="7338" ht="15.75" customHeight="1"/>
    <row r="7339" ht="15.75" customHeight="1"/>
    <row r="7340" ht="15.75" customHeight="1"/>
    <row r="7341" ht="15.75" customHeight="1"/>
    <row r="7342" ht="15.75" customHeight="1"/>
    <row r="7343" ht="15.75" customHeight="1"/>
    <row r="7344" ht="15.75" customHeight="1"/>
    <row r="7345" ht="15.75" customHeight="1"/>
    <row r="7346" ht="15.75" customHeight="1"/>
    <row r="7347" ht="15.75" customHeight="1"/>
    <row r="7348" ht="15.75" customHeight="1"/>
    <row r="7349" ht="15.75" customHeight="1"/>
    <row r="7350" ht="15.75" customHeight="1"/>
    <row r="7351" ht="15.75" customHeight="1"/>
    <row r="7352" ht="15.75" customHeight="1"/>
    <row r="7353" ht="15.75" customHeight="1"/>
    <row r="7354" ht="15.75" customHeight="1"/>
    <row r="7355" ht="15.75" customHeight="1"/>
    <row r="7356" ht="15.75" customHeight="1"/>
    <row r="7357" ht="15.75" customHeight="1"/>
    <row r="7358" ht="15.75" customHeight="1"/>
    <row r="7359" ht="15.75" customHeight="1"/>
    <row r="7360" ht="15.75" customHeight="1"/>
    <row r="7361" ht="15.75" customHeight="1"/>
    <row r="7362" ht="15.75" customHeight="1"/>
    <row r="7363" ht="15.75" customHeight="1"/>
    <row r="7364" ht="15.75" customHeight="1"/>
    <row r="7365" ht="15.75" customHeight="1"/>
    <row r="7366" ht="15.75" customHeight="1"/>
    <row r="7367" ht="15.75" customHeight="1"/>
    <row r="7368" ht="15.75" customHeight="1"/>
    <row r="7369" ht="15.75" customHeight="1"/>
    <row r="7370" ht="15.75" customHeight="1"/>
    <row r="7371" ht="15.75" customHeight="1"/>
    <row r="7372" ht="15.75" customHeight="1"/>
    <row r="7373" ht="15.75" customHeight="1"/>
    <row r="7374" ht="15.75" customHeight="1"/>
    <row r="7375" ht="15.75" customHeight="1"/>
    <row r="7376" ht="15.75" customHeight="1"/>
    <row r="7377" ht="15.75" customHeight="1"/>
    <row r="7378" ht="15.75" customHeight="1"/>
    <row r="7379" ht="15.75" customHeight="1"/>
    <row r="7380" ht="15.75" customHeight="1"/>
    <row r="7381" ht="15.75" customHeight="1"/>
    <row r="7382" ht="15.75" customHeight="1"/>
    <row r="7383" ht="15.75" customHeight="1"/>
    <row r="7384" ht="15.75" customHeight="1"/>
    <row r="7385" ht="15.75" customHeight="1"/>
    <row r="7386" ht="15.75" customHeight="1"/>
    <row r="7387" ht="15.75" customHeight="1"/>
    <row r="7388" ht="15.75" customHeight="1"/>
    <row r="7389" ht="15.75" customHeight="1"/>
    <row r="7390" ht="15.75" customHeight="1"/>
    <row r="7391" ht="15.75" customHeight="1"/>
    <row r="7392" ht="15.75" customHeight="1"/>
    <row r="7393" ht="15.75" customHeight="1"/>
    <row r="7394" ht="15.75" customHeight="1"/>
    <row r="7395" ht="15.75" customHeight="1"/>
    <row r="7396" ht="15.75" customHeight="1"/>
    <row r="7397" ht="15.75" customHeight="1"/>
    <row r="7398" ht="15.75" customHeight="1"/>
    <row r="7399" ht="15.75" customHeight="1"/>
    <row r="7400" ht="15.75" customHeight="1"/>
    <row r="7401" ht="15.75" customHeight="1"/>
    <row r="7402" ht="15.75" customHeight="1"/>
    <row r="7403" ht="15.75" customHeight="1"/>
    <row r="7404" ht="15.75" customHeight="1"/>
    <row r="7405" ht="15.75" customHeight="1"/>
    <row r="7406" ht="15.75" customHeight="1"/>
    <row r="7407" ht="15.75" customHeight="1"/>
    <row r="7408" ht="15.75" customHeight="1"/>
    <row r="7409" ht="15.75" customHeight="1"/>
    <row r="7410" ht="15.75" customHeight="1"/>
    <row r="7411" ht="15.75" customHeight="1"/>
    <row r="7412" ht="15.75" customHeight="1"/>
    <row r="7413" ht="15.75" customHeight="1"/>
    <row r="7414" ht="15.75" customHeight="1"/>
    <row r="7415" ht="15.75" customHeight="1"/>
    <row r="7416" ht="15.75" customHeight="1"/>
    <row r="7417" ht="15.75" customHeight="1"/>
    <row r="7418" ht="15.75" customHeight="1"/>
    <row r="7419" ht="15.75" customHeight="1"/>
    <row r="7420" ht="15.75" customHeight="1"/>
    <row r="7421" ht="15.75" customHeight="1"/>
    <row r="7422" ht="15.75" customHeight="1"/>
    <row r="7423" ht="15.75" customHeight="1"/>
    <row r="7424" ht="15.75" customHeight="1"/>
    <row r="7425" ht="15.75" customHeight="1"/>
    <row r="7426" ht="15.75" customHeight="1"/>
    <row r="7427" ht="15.75" customHeight="1"/>
    <row r="7428" ht="15.75" customHeight="1"/>
    <row r="7429" ht="15.75" customHeight="1"/>
    <row r="7430" ht="15.75" customHeight="1"/>
    <row r="7431" ht="15.75" customHeight="1"/>
    <row r="7432" ht="15.75" customHeight="1"/>
    <row r="7433" ht="15.75" customHeight="1"/>
    <row r="7434" ht="15.75" customHeight="1"/>
    <row r="7435" ht="15.75" customHeight="1"/>
    <row r="7436" ht="15.75" customHeight="1"/>
    <row r="7437" ht="15.75" customHeight="1"/>
    <row r="7438" ht="15.75" customHeight="1"/>
    <row r="7439" ht="15.75" customHeight="1"/>
    <row r="7440" ht="15.75" customHeight="1"/>
    <row r="7441" ht="15.75" customHeight="1"/>
    <row r="7442" ht="15.75" customHeight="1"/>
    <row r="7443" ht="15.75" customHeight="1"/>
    <row r="7444" ht="15.75" customHeight="1"/>
    <row r="7445" ht="15.75" customHeight="1"/>
    <row r="7446" ht="15.75" customHeight="1"/>
    <row r="7447" ht="15.75" customHeight="1"/>
    <row r="7448" ht="15.75" customHeight="1"/>
    <row r="7449" ht="15.75" customHeight="1"/>
    <row r="7450" ht="15.75" customHeight="1"/>
    <row r="7451" ht="15.75" customHeight="1"/>
    <row r="7452" ht="15.75" customHeight="1"/>
    <row r="7453" ht="15.75" customHeight="1"/>
    <row r="7454" ht="15.75" customHeight="1"/>
    <row r="7455" ht="15.75" customHeight="1"/>
    <row r="7456" ht="15.75" customHeight="1"/>
    <row r="7457" ht="15.75" customHeight="1"/>
    <row r="7458" ht="15.75" customHeight="1"/>
    <row r="7459" ht="15.75" customHeight="1"/>
    <row r="7460" ht="15.75" customHeight="1"/>
    <row r="7461" ht="15.75" customHeight="1"/>
    <row r="7462" ht="15.75" customHeight="1"/>
    <row r="7463" ht="15.75" customHeight="1"/>
    <row r="7464" ht="15.75" customHeight="1"/>
    <row r="7465" ht="15.75" customHeight="1"/>
    <row r="7466" ht="15.75" customHeight="1"/>
    <row r="7467" ht="15.75" customHeight="1"/>
    <row r="7468" ht="15.75" customHeight="1"/>
    <row r="7469" ht="15.75" customHeight="1"/>
    <row r="7470" ht="15.75" customHeight="1"/>
    <row r="7471" ht="15.75" customHeight="1"/>
    <row r="7472" ht="15.75" customHeight="1"/>
    <row r="7473" ht="15.75" customHeight="1"/>
    <row r="7474" ht="15.75" customHeight="1"/>
    <row r="7475" ht="15.75" customHeight="1"/>
    <row r="7476" ht="15.75" customHeight="1"/>
    <row r="7477" ht="15.75" customHeight="1"/>
    <row r="7478" ht="15.75" customHeight="1"/>
    <row r="7479" ht="15.75" customHeight="1"/>
    <row r="7480" ht="15.75" customHeight="1"/>
    <row r="7481" ht="15.75" customHeight="1"/>
    <row r="7482" ht="15.75" customHeight="1"/>
    <row r="7483" ht="15.75" customHeight="1"/>
    <row r="7484" ht="15.75" customHeight="1"/>
    <row r="7485" ht="15.75" customHeight="1"/>
    <row r="7486" ht="15.75" customHeight="1"/>
    <row r="7487" ht="15.75" customHeight="1"/>
    <row r="7488" ht="15.75" customHeight="1"/>
    <row r="7489" ht="15.75" customHeight="1"/>
    <row r="7490" ht="15.75" customHeight="1"/>
    <row r="7491" ht="15.75" customHeight="1"/>
    <row r="7492" ht="15.75" customHeight="1"/>
    <row r="7493" ht="15.75" customHeight="1"/>
    <row r="7494" ht="15.75" customHeight="1"/>
    <row r="7495" ht="15.75" customHeight="1"/>
    <row r="7496" ht="15.75" customHeight="1"/>
    <row r="7497" ht="15.75" customHeight="1"/>
    <row r="7498" ht="15.75" customHeight="1"/>
    <row r="7499" ht="15.75" customHeight="1"/>
    <row r="7500" ht="15.75" customHeight="1"/>
    <row r="7501" ht="15.75" customHeight="1"/>
    <row r="7502" ht="15.75" customHeight="1"/>
    <row r="7503" ht="15.75" customHeight="1"/>
    <row r="7504" ht="15.75" customHeight="1"/>
    <row r="7505" ht="15.75" customHeight="1"/>
    <row r="7506" ht="15.75" customHeight="1"/>
    <row r="7507" ht="15.75" customHeight="1"/>
    <row r="7508" ht="15.75" customHeight="1"/>
    <row r="7509" ht="15.75" customHeight="1"/>
    <row r="7510" ht="15.75" customHeight="1"/>
    <row r="7511" ht="15.75" customHeight="1"/>
    <row r="7512" ht="15.75" customHeight="1"/>
    <row r="7513" ht="15.75" customHeight="1"/>
    <row r="7514" ht="15.75" customHeight="1"/>
    <row r="7515" ht="15.75" customHeight="1"/>
    <row r="7516" ht="15.75" customHeight="1"/>
    <row r="7517" ht="15.75" customHeight="1"/>
    <row r="7518" ht="15.75" customHeight="1"/>
    <row r="7519" ht="15.75" customHeight="1"/>
    <row r="7520" ht="15.75" customHeight="1"/>
    <row r="7521" ht="15.75" customHeight="1"/>
    <row r="7522" ht="15.75" customHeight="1"/>
    <row r="7523" ht="15.75" customHeight="1"/>
    <row r="7524" ht="15.75" customHeight="1"/>
    <row r="7525" ht="15.75" customHeight="1"/>
    <row r="7526" ht="15.75" customHeight="1"/>
    <row r="7527" ht="15.75" customHeight="1"/>
    <row r="7528" ht="15.75" customHeight="1"/>
    <row r="7529" ht="15.75" customHeight="1"/>
    <row r="7530" ht="15.75" customHeight="1"/>
    <row r="7531" ht="15.75" customHeight="1"/>
    <row r="7532" ht="15.75" customHeight="1"/>
    <row r="7533" ht="15.75" customHeight="1"/>
    <row r="7534" ht="15.75" customHeight="1"/>
    <row r="7535" ht="15.75" customHeight="1"/>
    <row r="7536" ht="15.75" customHeight="1"/>
    <row r="7537" ht="15.75" customHeight="1"/>
    <row r="7538" ht="15.75" customHeight="1"/>
    <row r="7539" ht="15.75" customHeight="1"/>
    <row r="7540" ht="15.75" customHeight="1"/>
    <row r="7541" ht="15.75" customHeight="1"/>
    <row r="7542" ht="15.75" customHeight="1"/>
    <row r="7543" ht="15.75" customHeight="1"/>
    <row r="7544" ht="15.75" customHeight="1"/>
    <row r="7545" ht="15.75" customHeight="1"/>
    <row r="7546" ht="15.75" customHeight="1"/>
    <row r="7547" ht="15.75" customHeight="1"/>
    <row r="7548" ht="15.75" customHeight="1"/>
    <row r="7549" ht="15.75" customHeight="1"/>
    <row r="7550" ht="15.75" customHeight="1"/>
    <row r="7551" ht="15.75" customHeight="1"/>
    <row r="7552" ht="15.75" customHeight="1"/>
    <row r="7553" ht="15.75" customHeight="1"/>
    <row r="7554" ht="15.75" customHeight="1"/>
    <row r="7555" ht="15.75" customHeight="1"/>
    <row r="7556" ht="15.75" customHeight="1"/>
    <row r="7557" ht="15.75" customHeight="1"/>
    <row r="7558" ht="15.75" customHeight="1"/>
    <row r="7559" ht="15.75" customHeight="1"/>
    <row r="7560" ht="15.75" customHeight="1"/>
    <row r="7561" ht="15.75" customHeight="1"/>
    <row r="7562" ht="15.75" customHeight="1"/>
    <row r="7563" ht="15.75" customHeight="1"/>
    <row r="7564" ht="15.75" customHeight="1"/>
    <row r="7565" ht="15.75" customHeight="1"/>
    <row r="7566" ht="15.75" customHeight="1"/>
    <row r="7567" ht="15.75" customHeight="1"/>
    <row r="7568" ht="15.75" customHeight="1"/>
    <row r="7569" ht="15.75" customHeight="1"/>
    <row r="7570" ht="15.75" customHeight="1"/>
    <row r="7571" ht="15.75" customHeight="1"/>
    <row r="7572" ht="15.75" customHeight="1"/>
    <row r="7573" ht="15.75" customHeight="1"/>
    <row r="7574" ht="15.75" customHeight="1"/>
    <row r="7575" ht="15.75" customHeight="1"/>
    <row r="7576" ht="15.75" customHeight="1"/>
    <row r="7577" ht="15.75" customHeight="1"/>
    <row r="7578" ht="15.75" customHeight="1"/>
    <row r="7579" ht="15.75" customHeight="1"/>
    <row r="7580" ht="15.75" customHeight="1"/>
    <row r="7581" ht="15.75" customHeight="1"/>
    <row r="7582" ht="15.75" customHeight="1"/>
    <row r="7583" ht="15.75" customHeight="1"/>
    <row r="7584" ht="15.75" customHeight="1"/>
    <row r="7585" ht="15.75" customHeight="1"/>
    <row r="7586" ht="15.75" customHeight="1"/>
    <row r="7587" ht="15.75" customHeight="1"/>
    <row r="7588" ht="15.75" customHeight="1"/>
    <row r="7589" ht="15.75" customHeight="1"/>
    <row r="7590" ht="15.75" customHeight="1"/>
    <row r="7591" ht="15.75" customHeight="1"/>
    <row r="7592" ht="15.75" customHeight="1"/>
    <row r="7593" ht="15.75" customHeight="1"/>
    <row r="7594" ht="15.75" customHeight="1"/>
    <row r="7595" ht="15.75" customHeight="1"/>
    <row r="7596" ht="15.75" customHeight="1"/>
    <row r="7597" ht="15.75" customHeight="1"/>
    <row r="7598" ht="15.75" customHeight="1"/>
    <row r="7599" ht="15.75" customHeight="1"/>
    <row r="7600" ht="15.75" customHeight="1"/>
    <row r="7601" ht="15.75" customHeight="1"/>
    <row r="7602" ht="15.75" customHeight="1"/>
    <row r="7603" ht="15.75" customHeight="1"/>
    <row r="7604" ht="15.75" customHeight="1"/>
    <row r="7605" ht="15.75" customHeight="1"/>
    <row r="7606" ht="15.75" customHeight="1"/>
    <row r="7607" ht="15.75" customHeight="1"/>
    <row r="7608" ht="15.75" customHeight="1"/>
    <row r="7609" ht="15.75" customHeight="1"/>
    <row r="7610" ht="15.75" customHeight="1"/>
    <row r="7611" ht="15.75" customHeight="1"/>
    <row r="7612" ht="15.75" customHeight="1"/>
    <row r="7613" ht="15.75" customHeight="1"/>
    <row r="7614" ht="15.75" customHeight="1"/>
    <row r="7615" ht="15.75" customHeight="1"/>
    <row r="7616" ht="15.75" customHeight="1"/>
    <row r="7617" ht="15.75" customHeight="1"/>
    <row r="7618" ht="15.75" customHeight="1"/>
    <row r="7619" ht="15.75" customHeight="1"/>
    <row r="7620" ht="15.75" customHeight="1"/>
    <row r="7621" ht="15.75" customHeight="1"/>
    <row r="7622" ht="15.75" customHeight="1"/>
    <row r="7623" ht="15.75" customHeight="1"/>
    <row r="7624" ht="15.75" customHeight="1"/>
    <row r="7625" ht="15.75" customHeight="1"/>
    <row r="7626" ht="15.75" customHeight="1"/>
    <row r="7627" ht="15.75" customHeight="1"/>
    <row r="7628" ht="15.75" customHeight="1"/>
    <row r="7629" ht="15.75" customHeight="1"/>
    <row r="7630" ht="15.75" customHeight="1"/>
    <row r="7631" ht="15.75" customHeight="1"/>
    <row r="7632" ht="15.75" customHeight="1"/>
    <row r="7633" ht="15.75" customHeight="1"/>
    <row r="7634" ht="15.75" customHeight="1"/>
    <row r="7635" ht="15.75" customHeight="1"/>
    <row r="7636" ht="15.75" customHeight="1"/>
    <row r="7637" ht="15.75" customHeight="1"/>
    <row r="7638" ht="15.75" customHeight="1"/>
    <row r="7639" ht="15.75" customHeight="1"/>
    <row r="7640" ht="15.75" customHeight="1"/>
    <row r="7641" ht="15.75" customHeight="1"/>
    <row r="7642" ht="15.75" customHeight="1"/>
    <row r="7643" ht="15.75" customHeight="1"/>
    <row r="7644" ht="15.75" customHeight="1"/>
    <row r="7645" ht="15.75" customHeight="1"/>
    <row r="7646" ht="15.75" customHeight="1"/>
    <row r="7647" ht="15.75" customHeight="1"/>
    <row r="7648" ht="15.75" customHeight="1"/>
    <row r="7649" ht="15.75" customHeight="1"/>
    <row r="7650" ht="15.75" customHeight="1"/>
    <row r="7651" ht="15.75" customHeight="1"/>
    <row r="7652" ht="15.75" customHeight="1"/>
    <row r="7653" ht="15.75" customHeight="1"/>
    <row r="7654" ht="15.75" customHeight="1"/>
    <row r="7655" ht="15.75" customHeight="1"/>
    <row r="7656" ht="15.75" customHeight="1"/>
    <row r="7657" ht="15.75" customHeight="1"/>
    <row r="7658" ht="15.75" customHeight="1"/>
    <row r="7659" ht="15.75" customHeight="1"/>
    <row r="7660" ht="15.75" customHeight="1"/>
    <row r="7661" ht="15.75" customHeight="1"/>
    <row r="7662" ht="15.75" customHeight="1"/>
    <row r="7663" ht="15.75" customHeight="1"/>
    <row r="7664" ht="15.75" customHeight="1"/>
    <row r="7665" ht="15.75" customHeight="1"/>
    <row r="7666" ht="15.75" customHeight="1"/>
    <row r="7667" ht="15.75" customHeight="1"/>
    <row r="7668" ht="15.75" customHeight="1"/>
    <row r="7669" ht="15.75" customHeight="1"/>
    <row r="7670" ht="15.75" customHeight="1"/>
    <row r="7671" ht="15.75" customHeight="1"/>
    <row r="7672" ht="15.75" customHeight="1"/>
    <row r="7673" ht="15.75" customHeight="1"/>
    <row r="7674" ht="15.75" customHeight="1"/>
    <row r="7675" ht="15.75" customHeight="1"/>
    <row r="7676" ht="15.75" customHeight="1"/>
    <row r="7677" ht="15.75" customHeight="1"/>
    <row r="7678" ht="15.75" customHeight="1"/>
    <row r="7679" ht="15.75" customHeight="1"/>
    <row r="7680" ht="15.75" customHeight="1"/>
    <row r="7681" ht="15.75" customHeight="1"/>
    <row r="7682" ht="15.75" customHeight="1"/>
    <row r="7683" ht="15.75" customHeight="1"/>
    <row r="7684" ht="15.75" customHeight="1"/>
    <row r="7685" ht="15.75" customHeight="1"/>
    <row r="7686" ht="15.75" customHeight="1"/>
    <row r="7687" ht="15.75" customHeight="1"/>
    <row r="7688" ht="15.75" customHeight="1"/>
    <row r="7689" ht="15.75" customHeight="1"/>
    <row r="7690" ht="15.75" customHeight="1"/>
    <row r="7691" ht="15.75" customHeight="1"/>
    <row r="7692" ht="15.75" customHeight="1"/>
    <row r="7693" ht="15.75" customHeight="1"/>
    <row r="7694" ht="15.75" customHeight="1"/>
    <row r="7695" ht="15.75" customHeight="1"/>
    <row r="7696" ht="15.75" customHeight="1"/>
    <row r="7697" ht="15.75" customHeight="1"/>
    <row r="7698" ht="15.75" customHeight="1"/>
    <row r="7699" ht="15.75" customHeight="1"/>
    <row r="7700" ht="15.75" customHeight="1"/>
    <row r="7701" ht="15.75" customHeight="1"/>
    <row r="7702" ht="15.75" customHeight="1"/>
    <row r="7703" ht="15.75" customHeight="1"/>
    <row r="7704" ht="15.75" customHeight="1"/>
    <row r="7705" ht="15.75" customHeight="1"/>
    <row r="7706" ht="15.75" customHeight="1"/>
    <row r="7707" ht="15.75" customHeight="1"/>
    <row r="7708" ht="15.75" customHeight="1"/>
    <row r="7709" ht="15.75" customHeight="1"/>
    <row r="7710" ht="15.75" customHeight="1"/>
    <row r="7711" ht="15.75" customHeight="1"/>
    <row r="7712" ht="15.75" customHeight="1"/>
    <row r="7713" ht="15.75" customHeight="1"/>
    <row r="7714" ht="15.75" customHeight="1"/>
    <row r="7715" ht="15.75" customHeight="1"/>
    <row r="7716" ht="15.75" customHeight="1"/>
    <row r="7717" ht="15.75" customHeight="1"/>
    <row r="7718" ht="15.75" customHeight="1"/>
    <row r="7719" ht="15.75" customHeight="1"/>
    <row r="7720" ht="15.75" customHeight="1"/>
    <row r="7721" ht="15.75" customHeight="1"/>
    <row r="7722" ht="15.75" customHeight="1"/>
    <row r="7723" ht="15.75" customHeight="1"/>
    <row r="7724" ht="15.75" customHeight="1"/>
    <row r="7725" ht="15.75" customHeight="1"/>
    <row r="7726" ht="15.75" customHeight="1"/>
    <row r="7727" ht="15.75" customHeight="1"/>
    <row r="7728" ht="15.75" customHeight="1"/>
    <row r="7729" ht="15.75" customHeight="1"/>
    <row r="7730" ht="15.75" customHeight="1"/>
    <row r="7731" ht="15.75" customHeight="1"/>
    <row r="7732" ht="15.75" customHeight="1"/>
    <row r="7733" ht="15.75" customHeight="1"/>
    <row r="7734" ht="15.75" customHeight="1"/>
    <row r="7735" ht="15.75" customHeight="1"/>
    <row r="7736" ht="15.75" customHeight="1"/>
    <row r="7737" ht="15.75" customHeight="1"/>
    <row r="7738" ht="15.75" customHeight="1"/>
    <row r="7739" ht="15.75" customHeight="1"/>
    <row r="7740" ht="15.75" customHeight="1"/>
    <row r="7741" ht="15.75" customHeight="1"/>
    <row r="7742" ht="15.75" customHeight="1"/>
    <row r="7743" ht="15.75" customHeight="1"/>
    <row r="7744" ht="15.75" customHeight="1"/>
    <row r="7745" ht="15.75" customHeight="1"/>
    <row r="7746" ht="15.75" customHeight="1"/>
    <row r="7747" ht="15.75" customHeight="1"/>
    <row r="7748" ht="15.75" customHeight="1"/>
    <row r="7749" ht="15.75" customHeight="1"/>
    <row r="7750" ht="15.75" customHeight="1"/>
    <row r="7751" ht="15.75" customHeight="1"/>
    <row r="7752" ht="15.75" customHeight="1"/>
    <row r="7753" ht="15.75" customHeight="1"/>
    <row r="7754" ht="15.75" customHeight="1"/>
    <row r="7755" ht="15.75" customHeight="1"/>
    <row r="7756" ht="15.75" customHeight="1"/>
    <row r="7757" ht="15.75" customHeight="1"/>
    <row r="7758" ht="15.75" customHeight="1"/>
    <row r="7759" ht="15.75" customHeight="1"/>
    <row r="7760" ht="15.75" customHeight="1"/>
    <row r="7761" ht="15.75" customHeight="1"/>
    <row r="7762" ht="15.75" customHeight="1"/>
    <row r="7763" ht="15.75" customHeight="1"/>
    <row r="7764" ht="15.75" customHeight="1"/>
    <row r="7765" ht="15.75" customHeight="1"/>
    <row r="7766" ht="15.75" customHeight="1"/>
    <row r="7767" ht="15.75" customHeight="1"/>
    <row r="7768" ht="15.75" customHeight="1"/>
    <row r="7769" ht="15.75" customHeight="1"/>
    <row r="7770" ht="15.75" customHeight="1"/>
    <row r="7771" ht="15.75" customHeight="1"/>
    <row r="7772" ht="15.75" customHeight="1"/>
    <row r="7773" ht="15.75" customHeight="1"/>
    <row r="7774" ht="15.75" customHeight="1"/>
    <row r="7775" ht="15.75" customHeight="1"/>
    <row r="7776" ht="15.75" customHeight="1"/>
    <row r="7777" ht="15.75" customHeight="1"/>
    <row r="7778" ht="15.75" customHeight="1"/>
    <row r="7779" ht="15.75" customHeight="1"/>
    <row r="7780" ht="15.75" customHeight="1"/>
    <row r="7781" ht="15.75" customHeight="1"/>
    <row r="7782" ht="15.75" customHeight="1"/>
    <row r="7783" ht="15.75" customHeight="1"/>
    <row r="7784" ht="15.75" customHeight="1"/>
    <row r="7785" ht="15.75" customHeight="1"/>
    <row r="7786" ht="15.75" customHeight="1"/>
    <row r="7787" ht="15.75" customHeight="1"/>
    <row r="7788" ht="15.75" customHeight="1"/>
    <row r="7789" ht="15.75" customHeight="1"/>
    <row r="7790" ht="15.75" customHeight="1"/>
    <row r="7791" ht="15.75" customHeight="1"/>
    <row r="7792" ht="15.75" customHeight="1"/>
    <row r="7793" ht="15.75" customHeight="1"/>
    <row r="7794" ht="15.75" customHeight="1"/>
    <row r="7795" ht="15.75" customHeight="1"/>
    <row r="7796" ht="15.75" customHeight="1"/>
    <row r="7797" ht="15.75" customHeight="1"/>
    <row r="7798" ht="15.75" customHeight="1"/>
    <row r="7799" ht="15.75" customHeight="1"/>
    <row r="7800" ht="15.75" customHeight="1"/>
    <row r="7801" ht="15.75" customHeight="1"/>
    <row r="7802" ht="15.75" customHeight="1"/>
    <row r="7803" ht="15.75" customHeight="1"/>
    <row r="7804" ht="15.75" customHeight="1"/>
    <row r="7805" ht="15.75" customHeight="1"/>
    <row r="7806" ht="15.75" customHeight="1"/>
    <row r="7807" ht="15.75" customHeight="1"/>
    <row r="7808" ht="15.75" customHeight="1"/>
    <row r="7809" ht="15.75" customHeight="1"/>
    <row r="7810" ht="15.75" customHeight="1"/>
    <row r="7811" ht="15.75" customHeight="1"/>
    <row r="7812" ht="15.75" customHeight="1"/>
    <row r="7813" ht="15.75" customHeight="1"/>
    <row r="7814" ht="15.75" customHeight="1"/>
    <row r="7815" ht="15.75" customHeight="1"/>
    <row r="7816" ht="15.75" customHeight="1"/>
    <row r="7817" ht="15.75" customHeight="1"/>
    <row r="7818" ht="15.75" customHeight="1"/>
    <row r="7819" ht="15.75" customHeight="1"/>
    <row r="7820" ht="15.75" customHeight="1"/>
    <row r="7821" ht="15.75" customHeight="1"/>
    <row r="7822" ht="15.75" customHeight="1"/>
    <row r="7823" ht="15.75" customHeight="1"/>
    <row r="7824" ht="15.75" customHeight="1"/>
    <row r="7825" ht="15.75" customHeight="1"/>
    <row r="7826" ht="15.75" customHeight="1"/>
    <row r="7827" ht="15.75" customHeight="1"/>
    <row r="7828" ht="15.75" customHeight="1"/>
    <row r="7829" ht="15.75" customHeight="1"/>
    <row r="7830" ht="15.75" customHeight="1"/>
    <row r="7831" ht="15.75" customHeight="1"/>
    <row r="7832" ht="15.75" customHeight="1"/>
    <row r="7833" ht="15.75" customHeight="1"/>
    <row r="7834" ht="15.75" customHeight="1"/>
    <row r="7835" ht="15.75" customHeight="1"/>
    <row r="7836" ht="15.75" customHeight="1"/>
    <row r="7837" ht="15.75" customHeight="1"/>
    <row r="7838" ht="15.75" customHeight="1"/>
    <row r="7839" ht="15.75" customHeight="1"/>
    <row r="7840" ht="15.75" customHeight="1"/>
    <row r="7841" ht="15.75" customHeight="1"/>
    <row r="7842" ht="15.75" customHeight="1"/>
    <row r="7843" ht="15.75" customHeight="1"/>
    <row r="7844" ht="15.75" customHeight="1"/>
    <row r="7845" ht="15.75" customHeight="1"/>
    <row r="7846" ht="15.75" customHeight="1"/>
    <row r="7847" ht="15.75" customHeight="1"/>
    <row r="7848" ht="15.75" customHeight="1"/>
    <row r="7849" ht="15.75" customHeight="1"/>
    <row r="7850" ht="15.75" customHeight="1"/>
    <row r="7851" ht="15.75" customHeight="1"/>
    <row r="7852" ht="15.75" customHeight="1"/>
    <row r="7853" ht="15.75" customHeight="1"/>
    <row r="7854" ht="15.75" customHeight="1"/>
    <row r="7855" ht="15.75" customHeight="1"/>
    <row r="7856" ht="15.75" customHeight="1"/>
    <row r="7857" ht="15.75" customHeight="1"/>
    <row r="7858" ht="15.75" customHeight="1"/>
    <row r="7859" ht="15.75" customHeight="1"/>
    <row r="7860" ht="15.75" customHeight="1"/>
    <row r="7861" ht="15.75" customHeight="1"/>
    <row r="7862" ht="15.75" customHeight="1"/>
    <row r="7863" ht="15.75" customHeight="1"/>
    <row r="7864" ht="15.75" customHeight="1"/>
    <row r="7865" ht="15.75" customHeight="1"/>
    <row r="7866" ht="15.75" customHeight="1"/>
    <row r="7867" ht="15.75" customHeight="1"/>
    <row r="7868" ht="15.75" customHeight="1"/>
    <row r="7869" ht="15.75" customHeight="1"/>
    <row r="7870" ht="15.75" customHeight="1"/>
    <row r="7871" ht="15.75" customHeight="1"/>
    <row r="7872" ht="15.75" customHeight="1"/>
    <row r="7873" ht="15.75" customHeight="1"/>
    <row r="7874" ht="15.75" customHeight="1"/>
    <row r="7875" ht="15.75" customHeight="1"/>
    <row r="7876" ht="15.75" customHeight="1"/>
    <row r="7877" ht="15.75" customHeight="1"/>
    <row r="7878" ht="15.75" customHeight="1"/>
    <row r="7879" ht="15.75" customHeight="1"/>
    <row r="7880" ht="15.75" customHeight="1"/>
    <row r="7881" ht="15.75" customHeight="1"/>
    <row r="7882" ht="15.75" customHeight="1"/>
    <row r="7883" ht="15.75" customHeight="1"/>
    <row r="7884" ht="15.75" customHeight="1"/>
    <row r="7885" ht="15.75" customHeight="1"/>
    <row r="7886" ht="15.75" customHeight="1"/>
    <row r="7887" ht="15.75" customHeight="1"/>
    <row r="7888" ht="15.75" customHeight="1"/>
    <row r="7889" ht="15.75" customHeight="1"/>
    <row r="7890" ht="15.75" customHeight="1"/>
    <row r="7891" ht="15.75" customHeight="1"/>
    <row r="7892" ht="15.75" customHeight="1"/>
    <row r="7893" ht="15.75" customHeight="1"/>
    <row r="7894" ht="15.75" customHeight="1"/>
    <row r="7895" ht="15.75" customHeight="1"/>
    <row r="7896" ht="15.75" customHeight="1"/>
    <row r="7897" ht="15.75" customHeight="1"/>
    <row r="7898" ht="15.75" customHeight="1"/>
    <row r="7899" ht="15.75" customHeight="1"/>
    <row r="7900" ht="15.75" customHeight="1"/>
    <row r="7901" ht="15.75" customHeight="1"/>
    <row r="7902" ht="15.75" customHeight="1"/>
    <row r="7903" ht="15.75" customHeight="1"/>
    <row r="7904" ht="15.75" customHeight="1"/>
    <row r="7905" ht="15.75" customHeight="1"/>
    <row r="7906" ht="15.75" customHeight="1"/>
    <row r="7907" ht="15.75" customHeight="1"/>
    <row r="7908" ht="15.75" customHeight="1"/>
    <row r="7909" ht="15.75" customHeight="1"/>
    <row r="7910" ht="15.75" customHeight="1"/>
    <row r="7911" ht="15.75" customHeight="1"/>
    <row r="7912" ht="15.75" customHeight="1"/>
    <row r="7913" ht="15.75" customHeight="1"/>
    <row r="7914" ht="15.75" customHeight="1"/>
    <row r="7915" ht="15.75" customHeight="1"/>
    <row r="7916" ht="15.75" customHeight="1"/>
    <row r="7917" ht="15.75" customHeight="1"/>
    <row r="7918" ht="15.75" customHeight="1"/>
    <row r="7919" ht="15.75" customHeight="1"/>
    <row r="7920" ht="15.75" customHeight="1"/>
    <row r="7921" ht="15.75" customHeight="1"/>
    <row r="7922" ht="15.75" customHeight="1"/>
    <row r="7923" ht="15.75" customHeight="1"/>
    <row r="7924" ht="15.75" customHeight="1"/>
    <row r="7925" ht="15.75" customHeight="1"/>
    <row r="7926" ht="15.75" customHeight="1"/>
    <row r="7927" ht="15.75" customHeight="1"/>
    <row r="7928" ht="15.75" customHeight="1"/>
    <row r="7929" ht="15.75" customHeight="1"/>
    <row r="7930" ht="15.75" customHeight="1"/>
    <row r="7931" ht="15.75" customHeight="1"/>
    <row r="7932" ht="15.75" customHeight="1"/>
    <row r="7933" ht="15.75" customHeight="1"/>
    <row r="7934" ht="15.75" customHeight="1"/>
    <row r="7935" ht="15.75" customHeight="1"/>
    <row r="7936" ht="15.75" customHeight="1"/>
    <row r="7937" ht="15.75" customHeight="1"/>
    <row r="7938" ht="15.75" customHeight="1"/>
    <row r="7939" ht="15.75" customHeight="1"/>
    <row r="7940" ht="15.75" customHeight="1"/>
    <row r="7941" ht="15.75" customHeight="1"/>
    <row r="7942" ht="15.75" customHeight="1"/>
    <row r="7943" ht="15.75" customHeight="1"/>
    <row r="7944" ht="15.75" customHeight="1"/>
    <row r="7945" ht="15.75" customHeight="1"/>
    <row r="7946" ht="15.75" customHeight="1"/>
    <row r="7947" ht="15.75" customHeight="1"/>
    <row r="7948" ht="15.75" customHeight="1"/>
    <row r="7949" ht="15.75" customHeight="1"/>
    <row r="7950" ht="15.75" customHeight="1"/>
    <row r="7951" ht="15.75" customHeight="1"/>
    <row r="7952" ht="15.75" customHeight="1"/>
    <row r="7953" ht="15.75" customHeight="1"/>
    <row r="7954" ht="15.75" customHeight="1"/>
    <row r="7955" ht="15.75" customHeight="1"/>
    <row r="7956" ht="15.75" customHeight="1"/>
    <row r="7957" ht="15.75" customHeight="1"/>
    <row r="7958" ht="15.75" customHeight="1"/>
    <row r="7959" ht="15.75" customHeight="1"/>
    <row r="7960" ht="15.75" customHeight="1"/>
    <row r="7961" ht="15.75" customHeight="1"/>
    <row r="7962" ht="15.75" customHeight="1"/>
    <row r="7963" ht="15.75" customHeight="1"/>
    <row r="7964" ht="15.75" customHeight="1"/>
    <row r="7965" ht="15.75" customHeight="1"/>
    <row r="7966" ht="15.75" customHeight="1"/>
    <row r="7967" ht="15.75" customHeight="1"/>
    <row r="7968" ht="15.75" customHeight="1"/>
    <row r="7969" ht="15.75" customHeight="1"/>
    <row r="7970" ht="15.75" customHeight="1"/>
    <row r="7971" ht="15.75" customHeight="1"/>
    <row r="7972" ht="15.75" customHeight="1"/>
    <row r="7973" ht="15.75" customHeight="1"/>
    <row r="7974" ht="15.75" customHeight="1"/>
    <row r="7975" ht="15.75" customHeight="1"/>
    <row r="7976" ht="15.75" customHeight="1"/>
    <row r="7977" ht="15.75" customHeight="1"/>
    <row r="7978" ht="15.75" customHeight="1"/>
    <row r="7979" ht="15.75" customHeight="1"/>
    <row r="7980" ht="15.75" customHeight="1"/>
    <row r="7981" ht="15.75" customHeight="1"/>
    <row r="7982" ht="15.75" customHeight="1"/>
    <row r="7983" ht="15.75" customHeight="1"/>
    <row r="7984" ht="15.75" customHeight="1"/>
    <row r="7985" ht="15.75" customHeight="1"/>
    <row r="7986" ht="15.75" customHeight="1"/>
    <row r="7987" ht="15.75" customHeight="1"/>
    <row r="7988" ht="15.75" customHeight="1"/>
    <row r="7989" ht="15.75" customHeight="1"/>
    <row r="7990" ht="15.75" customHeight="1"/>
    <row r="7991" ht="15.75" customHeight="1"/>
    <row r="7992" ht="15.75" customHeight="1"/>
    <row r="7993" ht="15.75" customHeight="1"/>
    <row r="7994" ht="15.75" customHeight="1"/>
    <row r="7995" ht="15.75" customHeight="1"/>
    <row r="7996" ht="15.75" customHeight="1"/>
    <row r="7997" ht="15.75" customHeight="1"/>
    <row r="7998" ht="15.75" customHeight="1"/>
    <row r="7999" ht="15.75" customHeight="1"/>
    <row r="8000" ht="15.75" customHeight="1"/>
    <row r="8001" ht="15.75" customHeight="1"/>
    <row r="8002" ht="15.75" customHeight="1"/>
    <row r="8003" ht="15.75" customHeight="1"/>
    <row r="8004" ht="15.75" customHeight="1"/>
    <row r="8005" ht="15.75" customHeight="1"/>
    <row r="8006" ht="15.75" customHeight="1"/>
    <row r="8007" ht="15.75" customHeight="1"/>
    <row r="8008" ht="15.75" customHeight="1"/>
    <row r="8009" ht="15.75" customHeight="1"/>
    <row r="8010" ht="15.75" customHeight="1"/>
    <row r="8011" ht="15.75" customHeight="1"/>
    <row r="8012" ht="15.75" customHeight="1"/>
    <row r="8013" ht="15.75" customHeight="1"/>
    <row r="8014" ht="15.75" customHeight="1"/>
    <row r="8015" ht="15.75" customHeight="1"/>
    <row r="8016" ht="15.75" customHeight="1"/>
    <row r="8017" ht="15.75" customHeight="1"/>
    <row r="8018" ht="15.75" customHeight="1"/>
    <row r="8019" ht="15.75" customHeight="1"/>
    <row r="8020" ht="15.75" customHeight="1"/>
    <row r="8021" ht="15.75" customHeight="1"/>
    <row r="8022" ht="15.75" customHeight="1"/>
    <row r="8023" ht="15.75" customHeight="1"/>
    <row r="8024" ht="15.75" customHeight="1"/>
    <row r="8025" ht="15.75" customHeight="1"/>
    <row r="8026" ht="15.75" customHeight="1"/>
    <row r="8027" ht="15.75" customHeight="1"/>
    <row r="8028" ht="15.75" customHeight="1"/>
    <row r="8029" ht="15.75" customHeight="1"/>
    <row r="8030" ht="15.75" customHeight="1"/>
    <row r="8031" ht="15.75" customHeight="1"/>
    <row r="8032" ht="15.75" customHeight="1"/>
    <row r="8033" ht="15.75" customHeight="1"/>
    <row r="8034" ht="15.75" customHeight="1"/>
    <row r="8035" ht="15.75" customHeight="1"/>
    <row r="8036" ht="15.75" customHeight="1"/>
    <row r="8037" ht="15.75" customHeight="1"/>
    <row r="8038" ht="15.75" customHeight="1"/>
    <row r="8039" ht="15.75" customHeight="1"/>
    <row r="8040" ht="15.75" customHeight="1"/>
    <row r="8041" ht="15.75" customHeight="1"/>
    <row r="8042" ht="15.75" customHeight="1"/>
    <row r="8043" ht="15.75" customHeight="1"/>
    <row r="8044" ht="15.75" customHeight="1"/>
    <row r="8045" ht="15.75" customHeight="1"/>
    <row r="8046" ht="15.75" customHeight="1"/>
    <row r="8047" ht="15.75" customHeight="1"/>
    <row r="8048" ht="15.75" customHeight="1"/>
    <row r="8049" ht="15.75" customHeight="1"/>
    <row r="8050" ht="15.75" customHeight="1"/>
    <row r="8051" ht="15.75" customHeight="1"/>
    <row r="8052" ht="15.75" customHeight="1"/>
    <row r="8053" ht="15.75" customHeight="1"/>
    <row r="8054" ht="15.75" customHeight="1"/>
    <row r="8055" ht="15.75" customHeight="1"/>
    <row r="8056" ht="15.75" customHeight="1"/>
    <row r="8057" ht="15.75" customHeight="1"/>
    <row r="8058" ht="15.75" customHeight="1"/>
    <row r="8059" ht="15.75" customHeight="1"/>
    <row r="8060" ht="15.75" customHeight="1"/>
    <row r="8061" ht="15.75" customHeight="1"/>
    <row r="8062" ht="15.75" customHeight="1"/>
    <row r="8063" ht="15.75" customHeight="1"/>
    <row r="8064" ht="15.75" customHeight="1"/>
    <row r="8065" ht="15.75" customHeight="1"/>
    <row r="8066" ht="15.75" customHeight="1"/>
    <row r="8067" ht="15.75" customHeight="1"/>
    <row r="8068" ht="15.75" customHeight="1"/>
    <row r="8069" ht="15.75" customHeight="1"/>
    <row r="8070" ht="15.75" customHeight="1"/>
    <row r="8071" ht="15.75" customHeight="1"/>
    <row r="8072" ht="15.75" customHeight="1"/>
    <row r="8073" ht="15.75" customHeight="1"/>
    <row r="8074" ht="15.75" customHeight="1"/>
    <row r="8075" ht="15.75" customHeight="1"/>
    <row r="8076" ht="15.75" customHeight="1"/>
    <row r="8077" ht="15.75" customHeight="1"/>
    <row r="8078" ht="15.75" customHeight="1"/>
    <row r="8079" ht="15.75" customHeight="1"/>
    <row r="8080" ht="15.75" customHeight="1"/>
    <row r="8081" ht="15.75" customHeight="1"/>
    <row r="8082" ht="15.75" customHeight="1"/>
    <row r="8083" ht="15.75" customHeight="1"/>
    <row r="8084" ht="15.75" customHeight="1"/>
    <row r="8085" ht="15.75" customHeight="1"/>
    <row r="8086" ht="15.75" customHeight="1"/>
    <row r="8087" ht="15.75" customHeight="1"/>
    <row r="8088" ht="15.75" customHeight="1"/>
    <row r="8089" ht="15.75" customHeight="1"/>
    <row r="8090" ht="15.75" customHeight="1"/>
    <row r="8091" ht="15.75" customHeight="1"/>
    <row r="8092" ht="15.75" customHeight="1"/>
    <row r="8093" ht="15.75" customHeight="1"/>
    <row r="8094" ht="15.75" customHeight="1"/>
    <row r="8095" ht="15.75" customHeight="1"/>
    <row r="8096" ht="15.75" customHeight="1"/>
    <row r="8097" ht="15.75" customHeight="1"/>
    <row r="8098" ht="15.75" customHeight="1"/>
    <row r="8099" ht="15.75" customHeight="1"/>
    <row r="8100" ht="15.75" customHeight="1"/>
    <row r="8101" ht="15.75" customHeight="1"/>
    <row r="8102" ht="15.75" customHeight="1"/>
    <row r="8103" ht="15.75" customHeight="1"/>
    <row r="8104" ht="15.75" customHeight="1"/>
    <row r="8105" ht="15.75" customHeight="1"/>
    <row r="8106" ht="15.75" customHeight="1"/>
    <row r="8107" ht="15.75" customHeight="1"/>
    <row r="8108" ht="15.75" customHeight="1"/>
    <row r="8109" ht="15.75" customHeight="1"/>
    <row r="8110" ht="15.75" customHeight="1"/>
    <row r="8111" ht="15.75" customHeight="1"/>
    <row r="8112" ht="15.75" customHeight="1"/>
    <row r="8113" ht="15.75" customHeight="1"/>
    <row r="8114" ht="15.75" customHeight="1"/>
    <row r="8115" ht="15.75" customHeight="1"/>
    <row r="8116" ht="15.75" customHeight="1"/>
    <row r="8117" ht="15.75" customHeight="1"/>
    <row r="8118" ht="15.75" customHeight="1"/>
    <row r="8119" ht="15.75" customHeight="1"/>
    <row r="8120" ht="15.75" customHeight="1"/>
    <row r="8121" ht="15.75" customHeight="1"/>
    <row r="8122" ht="15.75" customHeight="1"/>
    <row r="8123" ht="15.75" customHeight="1"/>
    <row r="8124" ht="15.75" customHeight="1"/>
    <row r="8125" ht="15.75" customHeight="1"/>
    <row r="8126" ht="15.75" customHeight="1"/>
    <row r="8127" ht="15.75" customHeight="1"/>
    <row r="8128" ht="15.75" customHeight="1"/>
    <row r="8129" ht="15.75" customHeight="1"/>
    <row r="8130" ht="15.75" customHeight="1"/>
    <row r="8131" ht="15.75" customHeight="1"/>
    <row r="8132" ht="15.75" customHeight="1"/>
    <row r="8133" ht="15.75" customHeight="1"/>
    <row r="8134" ht="15.75" customHeight="1"/>
    <row r="8135" ht="15.75" customHeight="1"/>
    <row r="8136" ht="15.75" customHeight="1"/>
    <row r="8137" ht="15.75" customHeight="1"/>
    <row r="8138" ht="15.75" customHeight="1"/>
    <row r="8139" ht="15.75" customHeight="1"/>
    <row r="8140" ht="15.75" customHeight="1"/>
    <row r="8141" ht="15.75" customHeight="1"/>
    <row r="8142" ht="15.75" customHeight="1"/>
    <row r="8143" ht="15.75" customHeight="1"/>
    <row r="8144" ht="15.75" customHeight="1"/>
    <row r="8145" ht="15.75" customHeight="1"/>
    <row r="8146" ht="15.75" customHeight="1"/>
    <row r="8147" ht="15.75" customHeight="1"/>
    <row r="8148" ht="15.75" customHeight="1"/>
    <row r="8149" ht="15.75" customHeight="1"/>
    <row r="8150" ht="15.75" customHeight="1"/>
    <row r="8151" ht="15.75" customHeight="1"/>
    <row r="8152" ht="15.75" customHeight="1"/>
    <row r="8153" ht="15.75" customHeight="1"/>
    <row r="8154" ht="15.75" customHeight="1"/>
    <row r="8155" ht="15.75" customHeight="1"/>
    <row r="8156" ht="15.75" customHeight="1"/>
    <row r="8157" ht="15.75" customHeight="1"/>
    <row r="8158" ht="15.75" customHeight="1"/>
    <row r="8159" ht="15.75" customHeight="1"/>
    <row r="8160" ht="15.75" customHeight="1"/>
    <row r="8161" ht="15.75" customHeight="1"/>
    <row r="8162" ht="15.75" customHeight="1"/>
    <row r="8163" ht="15.75" customHeight="1"/>
    <row r="8164" ht="15.75" customHeight="1"/>
    <row r="8165" ht="15.75" customHeight="1"/>
    <row r="8166" ht="15.75" customHeight="1"/>
    <row r="8167" ht="15.75" customHeight="1"/>
    <row r="8168" ht="15.75" customHeight="1"/>
    <row r="8169" ht="15.75" customHeight="1"/>
    <row r="8170" ht="15.75" customHeight="1"/>
    <row r="8171" ht="15.75" customHeight="1"/>
    <row r="8172" ht="15.75" customHeight="1"/>
    <row r="8173" ht="15.75" customHeight="1"/>
    <row r="8174" ht="15.75" customHeight="1"/>
    <row r="8175" ht="15.75" customHeight="1"/>
    <row r="8176" ht="15.75" customHeight="1"/>
    <row r="8177" ht="15.75" customHeight="1"/>
    <row r="8178" ht="15.75" customHeight="1"/>
    <row r="8179" ht="15.75" customHeight="1"/>
    <row r="8180" ht="15.75" customHeight="1"/>
    <row r="8181" ht="15.75" customHeight="1"/>
    <row r="8182" ht="15.75" customHeight="1"/>
    <row r="8183" ht="15.75" customHeight="1"/>
    <row r="8184" ht="15.75" customHeight="1"/>
    <row r="8185" ht="15.75" customHeight="1"/>
    <row r="8186" ht="15.75" customHeight="1"/>
    <row r="8187" ht="15.75" customHeight="1"/>
    <row r="8188" ht="15.75" customHeight="1"/>
    <row r="8189" ht="15.75" customHeight="1"/>
    <row r="8190" ht="15.75" customHeight="1"/>
    <row r="8191" ht="15.75" customHeight="1"/>
    <row r="8192" ht="15.75" customHeight="1"/>
    <row r="8193" ht="15.75" customHeight="1"/>
    <row r="8194" ht="15.75" customHeight="1"/>
    <row r="8195" ht="15.75" customHeight="1"/>
    <row r="8196" ht="15.75" customHeight="1"/>
    <row r="8197" ht="15.75" customHeight="1"/>
    <row r="8198" ht="15.75" customHeight="1"/>
    <row r="8199" ht="15.75" customHeight="1"/>
    <row r="8200" ht="15.75" customHeight="1"/>
    <row r="8201" ht="15.75" customHeight="1"/>
    <row r="8202" ht="15.75" customHeight="1"/>
    <row r="8203" ht="15.75" customHeight="1"/>
    <row r="8204" ht="15.75" customHeight="1"/>
    <row r="8205" ht="15.75" customHeight="1"/>
    <row r="8206" ht="15.75" customHeight="1"/>
    <row r="8207" ht="15.75" customHeight="1"/>
    <row r="8208" ht="15.75" customHeight="1"/>
    <row r="8209" ht="15.75" customHeight="1"/>
    <row r="8210" ht="15.75" customHeight="1"/>
    <row r="8211" ht="15.75" customHeight="1"/>
    <row r="8212" ht="15.75" customHeight="1"/>
    <row r="8213" ht="15.75" customHeight="1"/>
    <row r="8214" ht="15.75" customHeight="1"/>
    <row r="8215" ht="15.75" customHeight="1"/>
    <row r="8216" ht="15.75" customHeight="1"/>
    <row r="8217" ht="15.75" customHeight="1"/>
    <row r="8218" ht="15.75" customHeight="1"/>
    <row r="8219" ht="15.75" customHeight="1"/>
    <row r="8220" ht="15.75" customHeight="1"/>
    <row r="8221" ht="15.75" customHeight="1"/>
    <row r="8222" ht="15.75" customHeight="1"/>
    <row r="8223" ht="15.75" customHeight="1"/>
    <row r="8224" ht="15.75" customHeight="1"/>
    <row r="8225" ht="15.75" customHeight="1"/>
    <row r="8226" ht="15.75" customHeight="1"/>
    <row r="8227" ht="15.75" customHeight="1"/>
    <row r="8228" ht="15.75" customHeight="1"/>
    <row r="8229" ht="15.75" customHeight="1"/>
    <row r="8230" ht="15.75" customHeight="1"/>
    <row r="8231" ht="15.75" customHeight="1"/>
    <row r="8232" ht="15.75" customHeight="1"/>
    <row r="8233" ht="15.75" customHeight="1"/>
    <row r="8234" ht="15.75" customHeight="1"/>
    <row r="8235" ht="15.75" customHeight="1"/>
    <row r="8236" ht="15.75" customHeight="1"/>
    <row r="8237" ht="15.75" customHeight="1"/>
    <row r="8238" ht="15.75" customHeight="1"/>
    <row r="8239" ht="15.75" customHeight="1"/>
    <row r="8240" ht="15.75" customHeight="1"/>
    <row r="8241" ht="15.75" customHeight="1"/>
    <row r="8242" ht="15.75" customHeight="1"/>
    <row r="8243" ht="15.75" customHeight="1"/>
    <row r="8244" ht="15.75" customHeight="1"/>
    <row r="8245" ht="15.75" customHeight="1"/>
    <row r="8246" ht="15.75" customHeight="1"/>
    <row r="8247" ht="15.75" customHeight="1"/>
    <row r="8248" ht="15.75" customHeight="1"/>
    <row r="8249" ht="15.75" customHeight="1"/>
    <row r="8250" ht="15.75" customHeight="1"/>
    <row r="8251" ht="15.75" customHeight="1"/>
    <row r="8252" ht="15.75" customHeight="1"/>
    <row r="8253" ht="15.75" customHeight="1"/>
    <row r="8254" ht="15.75" customHeight="1"/>
    <row r="8255" ht="15.75" customHeight="1"/>
    <row r="8256" ht="15.75" customHeight="1"/>
    <row r="8257" ht="15.75" customHeight="1"/>
    <row r="8258" ht="15.75" customHeight="1"/>
    <row r="8259" ht="15.75" customHeight="1"/>
    <row r="8260" ht="15.75" customHeight="1"/>
    <row r="8261" ht="15.75" customHeight="1"/>
    <row r="8262" ht="15.75" customHeight="1"/>
    <row r="8263" ht="15.75" customHeight="1"/>
    <row r="8264" ht="15.75" customHeight="1"/>
    <row r="8265" ht="15.75" customHeight="1"/>
    <row r="8266" ht="15.75" customHeight="1"/>
    <row r="8267" ht="15.75" customHeight="1"/>
    <row r="8268" ht="15.75" customHeight="1"/>
    <row r="8269" ht="15.75" customHeight="1"/>
    <row r="8270" ht="15.75" customHeight="1"/>
    <row r="8271" ht="15.75" customHeight="1"/>
    <row r="8272" ht="15.75" customHeight="1"/>
    <row r="8273" ht="15.75" customHeight="1"/>
    <row r="8274" ht="15.75" customHeight="1"/>
    <row r="8275" ht="15.75" customHeight="1"/>
    <row r="8276" ht="15.75" customHeight="1"/>
    <row r="8277" ht="15.75" customHeight="1"/>
    <row r="8278" ht="15.75" customHeight="1"/>
    <row r="8279" ht="15.75" customHeight="1"/>
    <row r="8280" ht="15.75" customHeight="1"/>
    <row r="8281" ht="15.75" customHeight="1"/>
    <row r="8282" ht="15.75" customHeight="1"/>
    <row r="8283" ht="15.75" customHeight="1"/>
    <row r="8284" ht="15.75" customHeight="1"/>
    <row r="8285" ht="15.75" customHeight="1"/>
    <row r="8286" ht="15.75" customHeight="1"/>
    <row r="8287" ht="15.75" customHeight="1"/>
    <row r="8288" ht="15.75" customHeight="1"/>
    <row r="8289" ht="15.75" customHeight="1"/>
    <row r="8290" ht="15.75" customHeight="1"/>
    <row r="8291" ht="15.75" customHeight="1"/>
    <row r="8292" ht="15.75" customHeight="1"/>
    <row r="8293" ht="15.75" customHeight="1"/>
    <row r="8294" ht="15.75" customHeight="1"/>
    <row r="8295" ht="15.75" customHeight="1"/>
    <row r="8296" ht="15.75" customHeight="1"/>
    <row r="8297" ht="15.75" customHeight="1"/>
    <row r="8298" ht="15.75" customHeight="1"/>
    <row r="8299" ht="15.75" customHeight="1"/>
    <row r="8300" ht="15.75" customHeight="1"/>
    <row r="8301" ht="15.75" customHeight="1"/>
    <row r="8302" ht="15.75" customHeight="1"/>
    <row r="8303" ht="15.75" customHeight="1"/>
    <row r="8304" ht="15.75" customHeight="1"/>
    <row r="8305" ht="15.75" customHeight="1"/>
    <row r="8306" ht="15.75" customHeight="1"/>
    <row r="8307" ht="15.75" customHeight="1"/>
    <row r="8308" ht="15.75" customHeight="1"/>
    <row r="8309" ht="15.75" customHeight="1"/>
    <row r="8310" ht="15.75" customHeight="1"/>
    <row r="8311" ht="15.75" customHeight="1"/>
    <row r="8312" ht="15.75" customHeight="1"/>
    <row r="8313" ht="15.75" customHeight="1"/>
    <row r="8314" ht="15.75" customHeight="1"/>
    <row r="8315" ht="15.75" customHeight="1"/>
    <row r="8316" ht="15.75" customHeight="1"/>
    <row r="8317" ht="15.75" customHeight="1"/>
    <row r="8318" ht="15.75" customHeight="1"/>
    <row r="8319" ht="15.75" customHeight="1"/>
    <row r="8320" ht="15.75" customHeight="1"/>
    <row r="8321" ht="15.75" customHeight="1"/>
    <row r="8322" ht="15.75" customHeight="1"/>
    <row r="8323" ht="15.75" customHeight="1"/>
    <row r="8324" ht="15.75" customHeight="1"/>
    <row r="8325" ht="15.75" customHeight="1"/>
    <row r="8326" ht="15.75" customHeight="1"/>
    <row r="8327" ht="15.75" customHeight="1"/>
    <row r="8328" ht="15.75" customHeight="1"/>
    <row r="8329" ht="15.75" customHeight="1"/>
    <row r="8330" ht="15.75" customHeight="1"/>
    <row r="8331" ht="15.75" customHeight="1"/>
    <row r="8332" ht="15.75" customHeight="1"/>
    <row r="8333" ht="15.75" customHeight="1"/>
    <row r="8334" ht="15.75" customHeight="1"/>
    <row r="8335" ht="15.75" customHeight="1"/>
    <row r="8336" ht="15.75" customHeight="1"/>
    <row r="8337" ht="15.75" customHeight="1"/>
    <row r="8338" ht="15.75" customHeight="1"/>
    <row r="8339" ht="15.75" customHeight="1"/>
    <row r="8340" ht="15.75" customHeight="1"/>
    <row r="8341" ht="15.75" customHeight="1"/>
    <row r="8342" ht="15.75" customHeight="1"/>
    <row r="8343" ht="15.75" customHeight="1"/>
    <row r="8344" ht="15.75" customHeight="1"/>
    <row r="8345" ht="15.75" customHeight="1"/>
    <row r="8346" ht="15.75" customHeight="1"/>
    <row r="8347" ht="15.75" customHeight="1"/>
    <row r="8348" ht="15.75" customHeight="1"/>
    <row r="8349" ht="15.75" customHeight="1"/>
    <row r="8350" ht="15.75" customHeight="1"/>
    <row r="8351" ht="15.75" customHeight="1"/>
    <row r="8352" ht="15.75" customHeight="1"/>
    <row r="8353" ht="15.75" customHeight="1"/>
    <row r="8354" ht="15.75" customHeight="1"/>
    <row r="8355" ht="15.75" customHeight="1"/>
    <row r="8356" ht="15.75" customHeight="1"/>
    <row r="8357" ht="15.75" customHeight="1"/>
    <row r="8358" ht="15.75" customHeight="1"/>
    <row r="8359" ht="15.75" customHeight="1"/>
    <row r="8360" ht="15.75" customHeight="1"/>
    <row r="8361" ht="15.75" customHeight="1"/>
    <row r="8362" ht="15.75" customHeight="1"/>
    <row r="8363" ht="15.75" customHeight="1"/>
    <row r="8364" ht="15.75" customHeight="1"/>
    <row r="8365" ht="15.75" customHeight="1"/>
    <row r="8366" ht="15.75" customHeight="1"/>
    <row r="8367" ht="15.75" customHeight="1"/>
    <row r="8368" ht="15.75" customHeight="1"/>
    <row r="8369" ht="15.75" customHeight="1"/>
    <row r="8370" ht="15.75" customHeight="1"/>
    <row r="8371" ht="15.75" customHeight="1"/>
    <row r="8372" ht="15.75" customHeight="1"/>
    <row r="8373" ht="15.75" customHeight="1"/>
    <row r="8374" ht="15.75" customHeight="1"/>
    <row r="8375" ht="15.75" customHeight="1"/>
    <row r="8376" ht="15.75" customHeight="1"/>
    <row r="8377" ht="15.75" customHeight="1"/>
    <row r="8378" ht="15.75" customHeight="1"/>
    <row r="8379" ht="15.75" customHeight="1"/>
    <row r="8380" ht="15.75" customHeight="1"/>
    <row r="8381" ht="15.75" customHeight="1"/>
    <row r="8382" ht="15.75" customHeight="1"/>
    <row r="8383" ht="15.75" customHeight="1"/>
    <row r="8384" ht="15.75" customHeight="1"/>
    <row r="8385" ht="15.75" customHeight="1"/>
    <row r="8386" ht="15.75" customHeight="1"/>
    <row r="8387" ht="15.75" customHeight="1"/>
    <row r="8388" ht="15.75" customHeight="1"/>
    <row r="8389" ht="15.75" customHeight="1"/>
    <row r="8390" ht="15.75" customHeight="1"/>
    <row r="8391" ht="15.75" customHeight="1"/>
    <row r="8392" ht="15.75" customHeight="1"/>
    <row r="8393" ht="15.75" customHeight="1"/>
    <row r="8394" ht="15.75" customHeight="1"/>
    <row r="8395" ht="15.75" customHeight="1"/>
    <row r="8396" ht="15.75" customHeight="1"/>
    <row r="8397" ht="15.75" customHeight="1"/>
    <row r="8398" ht="15.75" customHeight="1"/>
    <row r="8399" ht="15.75" customHeight="1"/>
    <row r="8400" ht="15.75" customHeight="1"/>
    <row r="8401" ht="15.75" customHeight="1"/>
    <row r="8402" ht="15.75" customHeight="1"/>
    <row r="8403" ht="15.75" customHeight="1"/>
    <row r="8404" ht="15.75" customHeight="1"/>
    <row r="8405" ht="15.75" customHeight="1"/>
    <row r="8406" ht="15.75" customHeight="1"/>
    <row r="8407" ht="15.75" customHeight="1"/>
    <row r="8408" ht="15.75" customHeight="1"/>
    <row r="8409" ht="15.75" customHeight="1"/>
    <row r="8410" ht="15.75" customHeight="1"/>
    <row r="8411" ht="15.75" customHeight="1"/>
    <row r="8412" ht="15.75" customHeight="1"/>
    <row r="8413" ht="15.75" customHeight="1"/>
    <row r="8414" ht="15.75" customHeight="1"/>
    <row r="8415" ht="15.75" customHeight="1"/>
    <row r="8416" ht="15.75" customHeight="1"/>
    <row r="8417" ht="15.75" customHeight="1"/>
    <row r="8418" ht="15.75" customHeight="1"/>
    <row r="8419" ht="15.75" customHeight="1"/>
    <row r="8420" ht="15.75" customHeight="1"/>
    <row r="8421" ht="15.75" customHeight="1"/>
    <row r="8422" ht="15.75" customHeight="1"/>
    <row r="8423" ht="15.75" customHeight="1"/>
    <row r="8424" ht="15.75" customHeight="1"/>
    <row r="8425" ht="15.75" customHeight="1"/>
    <row r="8426" ht="15.75" customHeight="1"/>
    <row r="8427" ht="15.75" customHeight="1"/>
    <row r="8428" ht="15.75" customHeight="1"/>
    <row r="8429" ht="15.75" customHeight="1"/>
    <row r="8430" ht="15.75" customHeight="1"/>
    <row r="8431" ht="15.75" customHeight="1"/>
    <row r="8432" ht="15.75" customHeight="1"/>
    <row r="8433" ht="15.75" customHeight="1"/>
    <row r="8434" ht="15.75" customHeight="1"/>
    <row r="8435" ht="15.75" customHeight="1"/>
    <row r="8436" ht="15.75" customHeight="1"/>
    <row r="8437" ht="15.75" customHeight="1"/>
    <row r="8438" ht="15.75" customHeight="1"/>
    <row r="8439" ht="15.75" customHeight="1"/>
    <row r="8440" ht="15.75" customHeight="1"/>
    <row r="8441" ht="15.75" customHeight="1"/>
    <row r="8442" ht="15.75" customHeight="1"/>
    <row r="8443" ht="15.75" customHeight="1"/>
    <row r="8444" ht="15.75" customHeight="1"/>
    <row r="8445" ht="15.75" customHeight="1"/>
    <row r="8446" ht="15.75" customHeight="1"/>
    <row r="8447" ht="15.75" customHeight="1"/>
    <row r="8448" ht="15.75" customHeight="1"/>
    <row r="8449" ht="15.75" customHeight="1"/>
    <row r="8450" ht="15.75" customHeight="1"/>
    <row r="8451" ht="15.75" customHeight="1"/>
    <row r="8452" ht="15.75" customHeight="1"/>
    <row r="8453" ht="15.75" customHeight="1"/>
    <row r="8454" ht="15.75" customHeight="1"/>
    <row r="8455" ht="15.75" customHeight="1"/>
    <row r="8456" ht="15.75" customHeight="1"/>
    <row r="8457" ht="15.75" customHeight="1"/>
    <row r="8458" ht="15.75" customHeight="1"/>
    <row r="8459" ht="15.75" customHeight="1"/>
    <row r="8460" ht="15.75" customHeight="1"/>
    <row r="8461" ht="15.75" customHeight="1"/>
    <row r="8462" ht="15.75" customHeight="1"/>
    <row r="8463" ht="15.75" customHeight="1"/>
    <row r="8464" ht="15.75" customHeight="1"/>
    <row r="8465" ht="15.75" customHeight="1"/>
    <row r="8466" ht="15.75" customHeight="1"/>
    <row r="8467" ht="15.75" customHeight="1"/>
    <row r="8468" ht="15.75" customHeight="1"/>
    <row r="8469" ht="15.75" customHeight="1"/>
    <row r="8470" ht="15.75" customHeight="1"/>
    <row r="8471" ht="15.75" customHeight="1"/>
    <row r="8472" ht="15.75" customHeight="1"/>
    <row r="8473" ht="15.75" customHeight="1"/>
    <row r="8474" ht="15.75" customHeight="1"/>
    <row r="8475" ht="15.75" customHeight="1"/>
    <row r="8476" ht="15.75" customHeight="1"/>
    <row r="8477" ht="15.75" customHeight="1"/>
    <row r="8478" ht="15.75" customHeight="1"/>
    <row r="8479" ht="15.75" customHeight="1"/>
    <row r="8480" ht="15.75" customHeight="1"/>
    <row r="8481" ht="15.75" customHeight="1"/>
    <row r="8482" ht="15.75" customHeight="1"/>
    <row r="8483" ht="15.75" customHeight="1"/>
    <row r="8484" ht="15.75" customHeight="1"/>
    <row r="8485" ht="15.75" customHeight="1"/>
    <row r="8486" ht="15.75" customHeight="1"/>
    <row r="8487" ht="15.75" customHeight="1"/>
    <row r="8488" ht="15.75" customHeight="1"/>
    <row r="8489" ht="15.75" customHeight="1"/>
    <row r="8490" ht="15.75" customHeight="1"/>
    <row r="8491" ht="15.75" customHeight="1"/>
    <row r="8492" ht="15.75" customHeight="1"/>
    <row r="8493" ht="15.75" customHeight="1"/>
    <row r="8494" ht="15.75" customHeight="1"/>
    <row r="8495" ht="15.75" customHeight="1"/>
    <row r="8496" ht="15.75" customHeight="1"/>
    <row r="8497" ht="15.75" customHeight="1"/>
    <row r="8498" ht="15.75" customHeight="1"/>
    <row r="8499" ht="15.75" customHeight="1"/>
    <row r="8500" ht="15.75" customHeight="1"/>
    <row r="8501" ht="15.75" customHeight="1"/>
    <row r="8502" ht="15.75" customHeight="1"/>
    <row r="8503" ht="15.75" customHeight="1"/>
    <row r="8504" ht="15.75" customHeight="1"/>
    <row r="8505" ht="15.75" customHeight="1"/>
    <row r="8506" ht="15.75" customHeight="1"/>
    <row r="8507" ht="15.75" customHeight="1"/>
    <row r="8508" ht="15.75" customHeight="1"/>
    <row r="8509" ht="15.75" customHeight="1"/>
    <row r="8510" ht="15.75" customHeight="1"/>
    <row r="8511" ht="15.75" customHeight="1"/>
    <row r="8512" ht="15.75" customHeight="1"/>
    <row r="8513" ht="15.75" customHeight="1"/>
    <row r="8514" ht="15.75" customHeight="1"/>
    <row r="8515" ht="15.75" customHeight="1"/>
    <row r="8516" ht="15.75" customHeight="1"/>
    <row r="8517" ht="15.75" customHeight="1"/>
    <row r="8518" ht="15.75" customHeight="1"/>
    <row r="8519" ht="15.75" customHeight="1"/>
    <row r="8520" ht="15.75" customHeight="1"/>
    <row r="8521" ht="15.75" customHeight="1"/>
    <row r="8522" ht="15.75" customHeight="1"/>
    <row r="8523" ht="15.75" customHeight="1"/>
    <row r="8524" ht="15.75" customHeight="1"/>
    <row r="8525" ht="15.75" customHeight="1"/>
    <row r="8526" ht="15.75" customHeight="1"/>
    <row r="8527" ht="15.75" customHeight="1"/>
    <row r="8528" ht="15.75" customHeight="1"/>
    <row r="8529" ht="15.75" customHeight="1"/>
    <row r="8530" ht="15.75" customHeight="1"/>
    <row r="8531" ht="15.75" customHeight="1"/>
    <row r="8532" ht="15.75" customHeight="1"/>
    <row r="8533" ht="15.75" customHeight="1"/>
    <row r="8534" ht="15.75" customHeight="1"/>
    <row r="8535" ht="15.75" customHeight="1"/>
    <row r="8536" ht="15.75" customHeight="1"/>
    <row r="8537" ht="15.75" customHeight="1"/>
    <row r="8538" ht="15.75" customHeight="1"/>
    <row r="8539" ht="15.75" customHeight="1"/>
    <row r="8540" ht="15.75" customHeight="1"/>
    <row r="8541" ht="15.75" customHeight="1"/>
    <row r="8542" ht="15.75" customHeight="1"/>
    <row r="8543" ht="15.75" customHeight="1"/>
    <row r="8544" ht="15.75" customHeight="1"/>
    <row r="8545" ht="15.75" customHeight="1"/>
    <row r="8546" ht="15.75" customHeight="1"/>
    <row r="8547" ht="15.75" customHeight="1"/>
    <row r="8548" ht="15.75" customHeight="1"/>
    <row r="8549" ht="15.75" customHeight="1"/>
    <row r="8550" ht="15.75" customHeight="1"/>
    <row r="8551" ht="15.75" customHeight="1"/>
    <row r="8552" ht="15.75" customHeight="1"/>
    <row r="8553" ht="15.75" customHeight="1"/>
    <row r="8554" ht="15.75" customHeight="1"/>
    <row r="8555" ht="15.75" customHeight="1"/>
    <row r="8556" ht="15.75" customHeight="1"/>
    <row r="8557" ht="15.75" customHeight="1"/>
    <row r="8558" ht="15.75" customHeight="1"/>
    <row r="8559" ht="15.75" customHeight="1"/>
    <row r="8560" ht="15.75" customHeight="1"/>
    <row r="8561" ht="15.75" customHeight="1"/>
    <row r="8562" ht="15.75" customHeight="1"/>
    <row r="8563" ht="15.75" customHeight="1"/>
    <row r="8564" ht="15.75" customHeight="1"/>
    <row r="8565" ht="15.75" customHeight="1"/>
    <row r="8566" ht="15.75" customHeight="1"/>
    <row r="8567" ht="15.75" customHeight="1"/>
    <row r="8568" ht="15.75" customHeight="1"/>
    <row r="8569" ht="15.75" customHeight="1"/>
    <row r="8570" ht="15.75" customHeight="1"/>
    <row r="8571" ht="15.75" customHeight="1"/>
    <row r="8572" ht="15.75" customHeight="1"/>
    <row r="8573" ht="15.75" customHeight="1"/>
    <row r="8574" ht="15.75" customHeight="1"/>
    <row r="8575" ht="15.75" customHeight="1"/>
    <row r="8576" ht="15.75" customHeight="1"/>
    <row r="8577" ht="15.75" customHeight="1"/>
    <row r="8578" ht="15.75" customHeight="1"/>
    <row r="8579" ht="15.75" customHeight="1"/>
    <row r="8580" ht="15.75" customHeight="1"/>
    <row r="8581" ht="15.75" customHeight="1"/>
    <row r="8582" ht="15.75" customHeight="1"/>
    <row r="8583" ht="15.75" customHeight="1"/>
    <row r="8584" ht="15.75" customHeight="1"/>
    <row r="8585" ht="15.75" customHeight="1"/>
    <row r="8586" ht="15.75" customHeight="1"/>
    <row r="8587" ht="15.75" customHeight="1"/>
    <row r="8588" ht="15.75" customHeight="1"/>
    <row r="8589" ht="15.75" customHeight="1"/>
    <row r="8590" ht="15.75" customHeight="1"/>
    <row r="8591" ht="15.75" customHeight="1"/>
    <row r="8592" ht="15.75" customHeight="1"/>
    <row r="8593" ht="15.75" customHeight="1"/>
    <row r="8594" ht="15.75" customHeight="1"/>
    <row r="8595" ht="15.75" customHeight="1"/>
    <row r="8596" ht="15.75" customHeight="1"/>
    <row r="8597" ht="15.75" customHeight="1"/>
    <row r="8598" ht="15.75" customHeight="1"/>
    <row r="8599" ht="15.75" customHeight="1"/>
    <row r="8600" ht="15.75" customHeight="1"/>
    <row r="8601" ht="15.75" customHeight="1"/>
    <row r="8602" ht="15.75" customHeight="1"/>
    <row r="8603" ht="15.75" customHeight="1"/>
    <row r="8604" ht="15.75" customHeight="1"/>
    <row r="8605" ht="15.75" customHeight="1"/>
    <row r="8606" ht="15.75" customHeight="1"/>
    <row r="8607" ht="15.75" customHeight="1"/>
    <row r="8608" ht="15.75" customHeight="1"/>
    <row r="8609" ht="15.75" customHeight="1"/>
    <row r="8610" ht="15.75" customHeight="1"/>
    <row r="8611" ht="15.75" customHeight="1"/>
    <row r="8612" ht="15.75" customHeight="1"/>
    <row r="8613" ht="15.75" customHeight="1"/>
    <row r="8614" ht="15.75" customHeight="1"/>
    <row r="8615" ht="15.75" customHeight="1"/>
    <row r="8616" ht="15.75" customHeight="1"/>
    <row r="8617" ht="15.75" customHeight="1"/>
    <row r="8618" ht="15.75" customHeight="1"/>
    <row r="8619" ht="15.75" customHeight="1"/>
    <row r="8620" ht="15.75" customHeight="1"/>
    <row r="8621" ht="15.75" customHeight="1"/>
    <row r="8622" ht="15.75" customHeight="1"/>
    <row r="8623" ht="15.75" customHeight="1"/>
    <row r="8624" ht="15.75" customHeight="1"/>
    <row r="8625" ht="15.75" customHeight="1"/>
    <row r="8626" ht="15.75" customHeight="1"/>
    <row r="8627" ht="15.75" customHeight="1"/>
    <row r="8628" ht="15.75" customHeight="1"/>
    <row r="8629" ht="15.75" customHeight="1"/>
    <row r="8630" ht="15.75" customHeight="1"/>
    <row r="8631" ht="15.75" customHeight="1"/>
    <row r="8632" ht="15.75" customHeight="1"/>
    <row r="8633" ht="15.75" customHeight="1"/>
    <row r="8634" ht="15.75" customHeight="1"/>
    <row r="8635" ht="15.75" customHeight="1"/>
    <row r="8636" ht="15.75" customHeight="1"/>
    <row r="8637" ht="15.75" customHeight="1"/>
    <row r="8638" ht="15.75" customHeight="1"/>
    <row r="8639" ht="15.75" customHeight="1"/>
    <row r="8640" ht="15.75" customHeight="1"/>
    <row r="8641" ht="15.75" customHeight="1"/>
    <row r="8642" ht="15.75" customHeight="1"/>
    <row r="8643" ht="15.75" customHeight="1"/>
    <row r="8644" ht="15.75" customHeight="1"/>
    <row r="8645" ht="15.75" customHeight="1"/>
    <row r="8646" ht="15.75" customHeight="1"/>
    <row r="8647" ht="15.75" customHeight="1"/>
    <row r="8648" ht="15.75" customHeight="1"/>
    <row r="8649" ht="15.75" customHeight="1"/>
    <row r="8650" ht="15.75" customHeight="1"/>
    <row r="8651" ht="15.75" customHeight="1"/>
    <row r="8652" ht="15.75" customHeight="1"/>
    <row r="8653" ht="15.75" customHeight="1"/>
    <row r="8654" ht="15.75" customHeight="1"/>
    <row r="8655" ht="15.75" customHeight="1"/>
    <row r="8656" ht="15.75" customHeight="1"/>
    <row r="8657" ht="15.75" customHeight="1"/>
    <row r="8658" ht="15.75" customHeight="1"/>
    <row r="8659" ht="15.75" customHeight="1"/>
    <row r="8660" ht="15.75" customHeight="1"/>
    <row r="8661" ht="15.75" customHeight="1"/>
    <row r="8662" ht="15.75" customHeight="1"/>
    <row r="8663" ht="15.75" customHeight="1"/>
    <row r="8664" ht="15.75" customHeight="1"/>
    <row r="8665" ht="15.75" customHeight="1"/>
    <row r="8666" ht="15.75" customHeight="1"/>
    <row r="8667" ht="15.75" customHeight="1"/>
    <row r="8668" ht="15.75" customHeight="1"/>
    <row r="8669" ht="15.75" customHeight="1"/>
    <row r="8670" ht="15.75" customHeight="1"/>
    <row r="8671" ht="15.75" customHeight="1"/>
    <row r="8672" ht="15.75" customHeight="1"/>
    <row r="8673" ht="15.75" customHeight="1"/>
    <row r="8674" ht="15.75" customHeight="1"/>
    <row r="8675" ht="15.75" customHeight="1"/>
    <row r="8676" ht="15.75" customHeight="1"/>
    <row r="8677" ht="15.75" customHeight="1"/>
    <row r="8678" ht="15.75" customHeight="1"/>
    <row r="8679" ht="15.75" customHeight="1"/>
    <row r="8680" ht="15.75" customHeight="1"/>
    <row r="8681" ht="15.75" customHeight="1"/>
    <row r="8682" ht="15.75" customHeight="1"/>
    <row r="8683" ht="15.75" customHeight="1"/>
    <row r="8684" ht="15.75" customHeight="1"/>
    <row r="8685" ht="15.75" customHeight="1"/>
    <row r="8686" ht="15.75" customHeight="1"/>
    <row r="8687" ht="15.75" customHeight="1"/>
    <row r="8688" ht="15.75" customHeight="1"/>
    <row r="8689" ht="15.75" customHeight="1"/>
    <row r="8690" ht="15.75" customHeight="1"/>
    <row r="8691" ht="15.75" customHeight="1"/>
    <row r="8692" ht="15.75" customHeight="1"/>
    <row r="8693" ht="15.75" customHeight="1"/>
    <row r="8694" ht="15.75" customHeight="1"/>
    <row r="8695" ht="15.75" customHeight="1"/>
    <row r="8696" ht="15.75" customHeight="1"/>
    <row r="8697" ht="15.75" customHeight="1"/>
    <row r="8698" ht="15.75" customHeight="1"/>
    <row r="8699" ht="15.75" customHeight="1"/>
    <row r="8700" ht="15.75" customHeight="1"/>
    <row r="8701" ht="15.75" customHeight="1"/>
    <row r="8702" ht="15.75" customHeight="1"/>
    <row r="8703" ht="15.75" customHeight="1"/>
    <row r="8704" ht="15.75" customHeight="1"/>
    <row r="8705" ht="15.75" customHeight="1"/>
    <row r="8706" ht="15.75" customHeight="1"/>
    <row r="8707" ht="15.75" customHeight="1"/>
    <row r="8708" ht="15.75" customHeight="1"/>
    <row r="8709" ht="15.75" customHeight="1"/>
    <row r="8710" ht="15.75" customHeight="1"/>
    <row r="8711" ht="15.75" customHeight="1"/>
    <row r="8712" ht="15.75" customHeight="1"/>
    <row r="8713" ht="15.75" customHeight="1"/>
    <row r="8714" ht="15.75" customHeight="1"/>
    <row r="8715" ht="15.75" customHeight="1"/>
    <row r="8716" ht="15.75" customHeight="1"/>
    <row r="8717" ht="15.75" customHeight="1"/>
    <row r="8718" ht="15.75" customHeight="1"/>
    <row r="8719" ht="15.75" customHeight="1"/>
    <row r="8720" ht="15.75" customHeight="1"/>
    <row r="8721" ht="15.75" customHeight="1"/>
    <row r="8722" ht="15.75" customHeight="1"/>
    <row r="8723" ht="15.75" customHeight="1"/>
    <row r="8724" ht="15.75" customHeight="1"/>
    <row r="8725" ht="15.75" customHeight="1"/>
    <row r="8726" ht="15.75" customHeight="1"/>
    <row r="8727" ht="15.75" customHeight="1"/>
    <row r="8728" ht="15.75" customHeight="1"/>
    <row r="8729" ht="15.75" customHeight="1"/>
    <row r="8730" ht="15.75" customHeight="1"/>
    <row r="8731" ht="15.75" customHeight="1"/>
    <row r="8732" ht="15.75" customHeight="1"/>
    <row r="8733" ht="15.75" customHeight="1"/>
    <row r="8734" ht="15.75" customHeight="1"/>
    <row r="8735" ht="15.75" customHeight="1"/>
    <row r="8736" ht="15.75" customHeight="1"/>
    <row r="8737" ht="15.75" customHeight="1"/>
    <row r="8738" ht="15.75" customHeight="1"/>
    <row r="8739" ht="15.75" customHeight="1"/>
    <row r="8740" ht="15.75" customHeight="1"/>
    <row r="8741" ht="15.75" customHeight="1"/>
    <row r="8742" ht="15.75" customHeight="1"/>
    <row r="8743" ht="15.75" customHeight="1"/>
    <row r="8744" ht="15.75" customHeight="1"/>
    <row r="8745" ht="15.75" customHeight="1"/>
    <row r="8746" ht="15.75" customHeight="1"/>
    <row r="8747" ht="15.75" customHeight="1"/>
    <row r="8748" ht="15.75" customHeight="1"/>
    <row r="8749" ht="15.75" customHeight="1"/>
    <row r="8750" ht="15.75" customHeight="1"/>
    <row r="8751" ht="15.75" customHeight="1"/>
    <row r="8752" ht="15.75" customHeight="1"/>
    <row r="8753" ht="15.75" customHeight="1"/>
    <row r="8754" ht="15.75" customHeight="1"/>
    <row r="8755" ht="15.75" customHeight="1"/>
    <row r="8756" ht="15.75" customHeight="1"/>
    <row r="8757" ht="15.75" customHeight="1"/>
    <row r="8758" ht="15.75" customHeight="1"/>
    <row r="8759" ht="15.75" customHeight="1"/>
    <row r="8760" ht="15.75" customHeight="1"/>
    <row r="8761" ht="15.75" customHeight="1"/>
    <row r="8762" ht="15.75" customHeight="1"/>
    <row r="8763" ht="15.75" customHeight="1"/>
    <row r="8764" ht="15.75" customHeight="1"/>
    <row r="8765" ht="15.75" customHeight="1"/>
    <row r="8766" ht="15.75" customHeight="1"/>
    <row r="8767" ht="15.75" customHeight="1"/>
    <row r="8768" ht="15.75" customHeight="1"/>
    <row r="8769" ht="15.75" customHeight="1"/>
    <row r="8770" ht="15.75" customHeight="1"/>
    <row r="8771" ht="15.75" customHeight="1"/>
    <row r="8772" ht="15.75" customHeight="1"/>
    <row r="8773" ht="15.75" customHeight="1"/>
    <row r="8774" ht="15.75" customHeight="1"/>
    <row r="8775" ht="15.75" customHeight="1"/>
    <row r="8776" ht="15.75" customHeight="1"/>
    <row r="8777" ht="15.75" customHeight="1"/>
    <row r="8778" ht="15.75" customHeight="1"/>
    <row r="8779" ht="15.75" customHeight="1"/>
    <row r="8780" ht="15.75" customHeight="1"/>
    <row r="8781" ht="15.75" customHeight="1"/>
    <row r="8782" ht="15.75" customHeight="1"/>
    <row r="8783" ht="15.75" customHeight="1"/>
    <row r="8784" ht="15.75" customHeight="1"/>
    <row r="8785" ht="15.75" customHeight="1"/>
    <row r="8786" ht="15.75" customHeight="1"/>
    <row r="8787" ht="15.75" customHeight="1"/>
    <row r="8788" ht="15.75" customHeight="1"/>
    <row r="8789" ht="15.75" customHeight="1"/>
    <row r="8790" ht="15.75" customHeight="1"/>
    <row r="8791" ht="15.75" customHeight="1"/>
    <row r="8792" ht="15.75" customHeight="1"/>
    <row r="8793" ht="15.75" customHeight="1"/>
    <row r="8794" ht="15.75" customHeight="1"/>
    <row r="8795" ht="15.75" customHeight="1"/>
    <row r="8796" ht="15.75" customHeight="1"/>
    <row r="8797" ht="15.75" customHeight="1"/>
    <row r="8798" ht="15.75" customHeight="1"/>
    <row r="8799" ht="15.75" customHeight="1"/>
    <row r="8800" ht="15.75" customHeight="1"/>
    <row r="8801" ht="15.75" customHeight="1"/>
    <row r="8802" ht="15.75" customHeight="1"/>
    <row r="8803" ht="15.75" customHeight="1"/>
    <row r="8804" ht="15.75" customHeight="1"/>
    <row r="8805" ht="15.75" customHeight="1"/>
    <row r="8806" ht="15.75" customHeight="1"/>
    <row r="8807" ht="15.75" customHeight="1"/>
    <row r="8808" ht="15.75" customHeight="1"/>
    <row r="8809" ht="15.75" customHeight="1"/>
    <row r="8810" ht="15.75" customHeight="1"/>
    <row r="8811" ht="15.75" customHeight="1"/>
    <row r="8812" ht="15.75" customHeight="1"/>
    <row r="8813" ht="15.75" customHeight="1"/>
    <row r="8814" ht="15.75" customHeight="1"/>
    <row r="8815" ht="15.75" customHeight="1"/>
    <row r="8816" ht="15.75" customHeight="1"/>
    <row r="8817" ht="15.75" customHeight="1"/>
    <row r="8818" ht="15.75" customHeight="1"/>
    <row r="8819" ht="15.75" customHeight="1"/>
    <row r="8820" ht="15.75" customHeight="1"/>
    <row r="8821" ht="15.75" customHeight="1"/>
    <row r="8822" ht="15.75" customHeight="1"/>
    <row r="8823" ht="15.75" customHeight="1"/>
    <row r="8824" ht="15.75" customHeight="1"/>
    <row r="8825" ht="15.75" customHeight="1"/>
    <row r="8826" ht="15.75" customHeight="1"/>
    <row r="8827" ht="15.75" customHeight="1"/>
    <row r="8828" ht="15.75" customHeight="1"/>
    <row r="8829" ht="15.75" customHeight="1"/>
    <row r="8830" ht="15.75" customHeight="1"/>
    <row r="8831" ht="15.75" customHeight="1"/>
    <row r="8832" ht="15.75" customHeight="1"/>
    <row r="8833" ht="15.75" customHeight="1"/>
    <row r="8834" ht="15.75" customHeight="1"/>
    <row r="8835" ht="15.75" customHeight="1"/>
    <row r="8836" ht="15.75" customHeight="1"/>
    <row r="8837" ht="15.75" customHeight="1"/>
    <row r="8838" ht="15.75" customHeight="1"/>
    <row r="8839" ht="15.75" customHeight="1"/>
    <row r="8840" ht="15.75" customHeight="1"/>
    <row r="8841" ht="15.75" customHeight="1"/>
    <row r="8842" ht="15.75" customHeight="1"/>
    <row r="8843" ht="15.75" customHeight="1"/>
    <row r="8844" ht="15.75" customHeight="1"/>
    <row r="8845" ht="15.75" customHeight="1"/>
    <row r="8846" ht="15.75" customHeight="1"/>
    <row r="8847" ht="15.75" customHeight="1"/>
    <row r="8848" ht="15.75" customHeight="1"/>
    <row r="8849" ht="15.75" customHeight="1"/>
    <row r="8850" ht="15.75" customHeight="1"/>
    <row r="8851" ht="15.75" customHeight="1"/>
    <row r="8852" ht="15.75" customHeight="1"/>
    <row r="8853" ht="15.75" customHeight="1"/>
    <row r="8854" ht="15.75" customHeight="1"/>
    <row r="8855" ht="15.75" customHeight="1"/>
    <row r="8856" ht="15.75" customHeight="1"/>
    <row r="8857" ht="15.75" customHeight="1"/>
    <row r="8858" ht="15.75" customHeight="1"/>
    <row r="8859" ht="15.75" customHeight="1"/>
    <row r="8860" ht="15.75" customHeight="1"/>
    <row r="8861" ht="15.75" customHeight="1"/>
    <row r="8862" ht="15.75" customHeight="1"/>
    <row r="8863" ht="15.75" customHeight="1"/>
    <row r="8864" ht="15.75" customHeight="1"/>
    <row r="8865" ht="15.75" customHeight="1"/>
    <row r="8866" ht="15.75" customHeight="1"/>
    <row r="8867" ht="15.75" customHeight="1"/>
    <row r="8868" ht="15.75" customHeight="1"/>
    <row r="8869" ht="15.75" customHeight="1"/>
    <row r="8870" ht="15.75" customHeight="1"/>
    <row r="8871" ht="15.75" customHeight="1"/>
    <row r="8872" ht="15.75" customHeight="1"/>
    <row r="8873" ht="15.75" customHeight="1"/>
    <row r="8874" ht="15.75" customHeight="1"/>
    <row r="8875" ht="15.75" customHeight="1"/>
    <row r="8876" ht="15.75" customHeight="1"/>
    <row r="8877" ht="15.75" customHeight="1"/>
    <row r="8878" ht="15.75" customHeight="1"/>
    <row r="8879" ht="15.75" customHeight="1"/>
    <row r="8880" ht="15.75" customHeight="1"/>
    <row r="8881" ht="15.75" customHeight="1"/>
    <row r="8882" ht="15.75" customHeight="1"/>
    <row r="8883" ht="15.75" customHeight="1"/>
    <row r="8884" ht="15.75" customHeight="1"/>
    <row r="8885" ht="15.75" customHeight="1"/>
    <row r="8886" ht="15.75" customHeight="1"/>
    <row r="8887" ht="15.75" customHeight="1"/>
    <row r="8888" ht="15.75" customHeight="1"/>
    <row r="8889" ht="15.75" customHeight="1"/>
    <row r="8890" ht="15.75" customHeight="1"/>
    <row r="8891" ht="15.75" customHeight="1"/>
    <row r="8892" ht="15.75" customHeight="1"/>
    <row r="8893" ht="15.75" customHeight="1"/>
    <row r="8894" ht="15.75" customHeight="1"/>
    <row r="8895" ht="15.75" customHeight="1"/>
    <row r="8896" ht="15.75" customHeight="1"/>
    <row r="8897" ht="15.75" customHeight="1"/>
    <row r="8898" ht="15.75" customHeight="1"/>
    <row r="8899" ht="15.75" customHeight="1"/>
    <row r="8900" ht="15.75" customHeight="1"/>
    <row r="8901" ht="15.75" customHeight="1"/>
    <row r="8902" ht="15.75" customHeight="1"/>
    <row r="8903" ht="15.75" customHeight="1"/>
    <row r="8904" ht="15.75" customHeight="1"/>
    <row r="8905" ht="15.75" customHeight="1"/>
    <row r="8906" ht="15.75" customHeight="1"/>
    <row r="8907" ht="15.75" customHeight="1"/>
    <row r="8908" ht="15.75" customHeight="1"/>
    <row r="8909" ht="15.75" customHeight="1"/>
    <row r="8910" ht="15.75" customHeight="1"/>
    <row r="8911" ht="15.75" customHeight="1"/>
    <row r="8912" ht="15.75" customHeight="1"/>
    <row r="8913" ht="15.75" customHeight="1"/>
    <row r="8914" ht="15.75" customHeight="1"/>
    <row r="8915" ht="15.75" customHeight="1"/>
    <row r="8916" ht="15.75" customHeight="1"/>
    <row r="8917" ht="15.75" customHeight="1"/>
    <row r="8918" ht="15.75" customHeight="1"/>
    <row r="8919" ht="15.75" customHeight="1"/>
    <row r="8920" ht="15.75" customHeight="1"/>
    <row r="8921" ht="15.75" customHeight="1"/>
    <row r="8922" ht="15.75" customHeight="1"/>
    <row r="8923" ht="15.75" customHeight="1"/>
    <row r="8924" ht="15.75" customHeight="1"/>
    <row r="8925" ht="15.75" customHeight="1"/>
    <row r="8926" ht="15.75" customHeight="1"/>
    <row r="8927" ht="15.75" customHeight="1"/>
    <row r="8928" ht="15.75" customHeight="1"/>
    <row r="8929" ht="15.75" customHeight="1"/>
    <row r="8930" ht="15.75" customHeight="1"/>
    <row r="8931" ht="15.75" customHeight="1"/>
    <row r="8932" ht="15.75" customHeight="1"/>
    <row r="8933" ht="15.75" customHeight="1"/>
    <row r="8934" ht="15.75" customHeight="1"/>
    <row r="8935" ht="15.75" customHeight="1"/>
    <row r="8936" ht="15.75" customHeight="1"/>
    <row r="8937" ht="15.75" customHeight="1"/>
    <row r="8938" ht="15.75" customHeight="1"/>
    <row r="8939" ht="15.75" customHeight="1"/>
    <row r="8940" ht="15.75" customHeight="1"/>
    <row r="8941" ht="15.75" customHeight="1"/>
    <row r="8942" ht="15.75" customHeight="1"/>
    <row r="8943" ht="15.75" customHeight="1"/>
    <row r="8944" ht="15.75" customHeight="1"/>
    <row r="8945" ht="15.75" customHeight="1"/>
    <row r="8946" ht="15.75" customHeight="1"/>
    <row r="8947" ht="15.75" customHeight="1"/>
    <row r="8948" ht="15.75" customHeight="1"/>
    <row r="8949" ht="15.75" customHeight="1"/>
    <row r="8950" ht="15.75" customHeight="1"/>
    <row r="8951" ht="15.75" customHeight="1"/>
    <row r="8952" ht="15.75" customHeight="1"/>
    <row r="8953" ht="15.75" customHeight="1"/>
    <row r="8954" ht="15.75" customHeight="1"/>
    <row r="8955" ht="15.75" customHeight="1"/>
    <row r="8956" ht="15.75" customHeight="1"/>
    <row r="8957" ht="15.75" customHeight="1"/>
    <row r="8958" ht="15.75" customHeight="1"/>
    <row r="8959" ht="15.75" customHeight="1"/>
    <row r="8960" ht="15.75" customHeight="1"/>
    <row r="8961" ht="15.75" customHeight="1"/>
    <row r="8962" ht="15.75" customHeight="1"/>
    <row r="8963" ht="15.75" customHeight="1"/>
    <row r="8964" ht="15.75" customHeight="1"/>
    <row r="8965" ht="15.75" customHeight="1"/>
    <row r="8966" ht="15.75" customHeight="1"/>
    <row r="8967" ht="15.75" customHeight="1"/>
    <row r="8968" ht="15.75" customHeight="1"/>
    <row r="8969" ht="15.75" customHeight="1"/>
    <row r="8970" ht="15.75" customHeight="1"/>
    <row r="8971" ht="15.75" customHeight="1"/>
    <row r="8972" ht="15.75" customHeight="1"/>
    <row r="8973" ht="15.75" customHeight="1"/>
    <row r="8974" ht="15.75" customHeight="1"/>
    <row r="8975" ht="15.75" customHeight="1"/>
    <row r="8976" ht="15.75" customHeight="1"/>
    <row r="8977" ht="15.75" customHeight="1"/>
    <row r="8978" ht="15.75" customHeight="1"/>
    <row r="8979" ht="15.75" customHeight="1"/>
    <row r="8980" ht="15.75" customHeight="1"/>
    <row r="8981" ht="15.75" customHeight="1"/>
    <row r="8982" ht="15.75" customHeight="1"/>
    <row r="8983" ht="15.75" customHeight="1"/>
    <row r="8984" ht="15.75" customHeight="1"/>
    <row r="8985" ht="15.75" customHeight="1"/>
    <row r="8986" ht="15.75" customHeight="1"/>
    <row r="8987" ht="15.75" customHeight="1"/>
    <row r="8988" ht="15.75" customHeight="1"/>
    <row r="8989" ht="15.75" customHeight="1"/>
    <row r="8990" ht="15.75" customHeight="1"/>
    <row r="8991" ht="15.75" customHeight="1"/>
    <row r="8992" ht="15.75" customHeight="1"/>
    <row r="8993" ht="15.75" customHeight="1"/>
    <row r="8994" ht="15.75" customHeight="1"/>
    <row r="8995" ht="15.75" customHeight="1"/>
    <row r="8996" ht="15.75" customHeight="1"/>
    <row r="8997" ht="15.75" customHeight="1"/>
    <row r="8998" ht="15.75" customHeight="1"/>
    <row r="8999" ht="15.75" customHeight="1"/>
    <row r="9000" ht="15.75" customHeight="1"/>
    <row r="9001" ht="15.75" customHeight="1"/>
    <row r="9002" ht="15.75" customHeight="1"/>
    <row r="9003" ht="15.75" customHeight="1"/>
    <row r="9004" ht="15.75" customHeight="1"/>
    <row r="9005" ht="15.75" customHeight="1"/>
    <row r="9006" ht="15.75" customHeight="1"/>
    <row r="9007" ht="15.75" customHeight="1"/>
    <row r="9008" ht="15.75" customHeight="1"/>
    <row r="9009" ht="15.75" customHeight="1"/>
    <row r="9010" ht="15.75" customHeight="1"/>
    <row r="9011" ht="15.75" customHeight="1"/>
    <row r="9012" ht="15.75" customHeight="1"/>
    <row r="9013" ht="15.75" customHeight="1"/>
    <row r="9014" ht="15.75" customHeight="1"/>
    <row r="9015" ht="15.75" customHeight="1"/>
    <row r="9016" ht="15.75" customHeight="1"/>
    <row r="9017" ht="15.75" customHeight="1"/>
    <row r="9018" ht="15.75" customHeight="1"/>
    <row r="9019" ht="15.75" customHeight="1"/>
    <row r="9020" ht="15.75" customHeight="1"/>
    <row r="9021" ht="15.75" customHeight="1"/>
    <row r="9022" ht="15.75" customHeight="1"/>
    <row r="9023" ht="15.75" customHeight="1"/>
    <row r="9024" ht="15.75" customHeight="1"/>
    <row r="9025" ht="15.75" customHeight="1"/>
    <row r="9026" ht="15.75" customHeight="1"/>
    <row r="9027" ht="15.75" customHeight="1"/>
    <row r="9028" ht="15.75" customHeight="1"/>
    <row r="9029" ht="15.75" customHeight="1"/>
    <row r="9030" ht="15.75" customHeight="1"/>
    <row r="9031" ht="15.75" customHeight="1"/>
    <row r="9032" ht="15.75" customHeight="1"/>
    <row r="9033" ht="15.75" customHeight="1"/>
    <row r="9034" ht="15.75" customHeight="1"/>
    <row r="9035" ht="15.75" customHeight="1"/>
    <row r="9036" ht="15.75" customHeight="1"/>
    <row r="9037" ht="15.75" customHeight="1"/>
    <row r="9038" ht="15.75" customHeight="1"/>
    <row r="9039" ht="15.75" customHeight="1"/>
    <row r="9040" ht="15.75" customHeight="1"/>
    <row r="9041" ht="15.75" customHeight="1"/>
    <row r="9042" ht="15.75" customHeight="1"/>
    <row r="9043" ht="15.75" customHeight="1"/>
    <row r="9044" ht="15.75" customHeight="1"/>
    <row r="9045" ht="15.75" customHeight="1"/>
    <row r="9046" ht="15.75" customHeight="1"/>
    <row r="9047" ht="15.75" customHeight="1"/>
    <row r="9048" ht="15.75" customHeight="1"/>
    <row r="9049" ht="15.75" customHeight="1"/>
    <row r="9050" ht="15.75" customHeight="1"/>
    <row r="9051" ht="15.75" customHeight="1"/>
    <row r="9052" ht="15.75" customHeight="1"/>
    <row r="9053" ht="15.75" customHeight="1"/>
    <row r="9054" ht="15.75" customHeight="1"/>
    <row r="9055" ht="15.75" customHeight="1"/>
    <row r="9056" ht="15.75" customHeight="1"/>
    <row r="9057" ht="15.75" customHeight="1"/>
    <row r="9058" ht="15.75" customHeight="1"/>
    <row r="9059" ht="15.75" customHeight="1"/>
    <row r="9060" ht="15.75" customHeight="1"/>
    <row r="9061" ht="15.75" customHeight="1"/>
    <row r="9062" ht="15.75" customHeight="1"/>
    <row r="9063" ht="15.75" customHeight="1"/>
    <row r="9064" ht="15.75" customHeight="1"/>
    <row r="9065" ht="15.75" customHeight="1"/>
    <row r="9066" ht="15.75" customHeight="1"/>
    <row r="9067" ht="15.75" customHeight="1"/>
    <row r="9068" ht="15.75" customHeight="1"/>
    <row r="9069" ht="15.75" customHeight="1"/>
    <row r="9070" ht="15.75" customHeight="1"/>
    <row r="9071" ht="15.75" customHeight="1"/>
    <row r="9072" ht="15.75" customHeight="1"/>
    <row r="9073" ht="15.75" customHeight="1"/>
    <row r="9074" ht="15.75" customHeight="1"/>
    <row r="9075" ht="15.75" customHeight="1"/>
    <row r="9076" ht="15.75" customHeight="1"/>
    <row r="9077" ht="15.75" customHeight="1"/>
    <row r="9078" ht="15.75" customHeight="1"/>
    <row r="9079" ht="15.75" customHeight="1"/>
    <row r="9080" ht="15.75" customHeight="1"/>
    <row r="9081" ht="15.75" customHeight="1"/>
    <row r="9082" ht="15.75" customHeight="1"/>
    <row r="9083" ht="15.75" customHeight="1"/>
    <row r="9084" ht="15.75" customHeight="1"/>
    <row r="9085" ht="15.75" customHeight="1"/>
    <row r="9086" ht="15.75" customHeight="1"/>
    <row r="9087" ht="15.75" customHeight="1"/>
    <row r="9088" ht="15.75" customHeight="1"/>
    <row r="9089" ht="15.75" customHeight="1"/>
    <row r="9090" ht="15.75" customHeight="1"/>
    <row r="9091" ht="15.75" customHeight="1"/>
    <row r="9092" ht="15.75" customHeight="1"/>
    <row r="9093" ht="15.75" customHeight="1"/>
    <row r="9094" ht="15.75" customHeight="1"/>
    <row r="9095" ht="15.75" customHeight="1"/>
    <row r="9096" ht="15.75" customHeight="1"/>
    <row r="9097" ht="15.75" customHeight="1"/>
    <row r="9098" ht="15.75" customHeight="1"/>
    <row r="9099" ht="15.75" customHeight="1"/>
    <row r="9100" ht="15.75" customHeight="1"/>
    <row r="9101" ht="15.75" customHeight="1"/>
    <row r="9102" ht="15.75" customHeight="1"/>
    <row r="9103" ht="15.75" customHeight="1"/>
    <row r="9104" ht="15.75" customHeight="1"/>
    <row r="9105" ht="15.75" customHeight="1"/>
    <row r="9106" ht="15.75" customHeight="1"/>
    <row r="9107" ht="15.75" customHeight="1"/>
    <row r="9108" ht="15.75" customHeight="1"/>
    <row r="9109" ht="15.75" customHeight="1"/>
    <row r="9110" ht="15.75" customHeight="1"/>
    <row r="9111" ht="15.75" customHeight="1"/>
    <row r="9112" ht="15.75" customHeight="1"/>
    <row r="9113" ht="15.75" customHeight="1"/>
    <row r="9114" ht="15.75" customHeight="1"/>
    <row r="9115" ht="15.75" customHeight="1"/>
    <row r="9116" ht="15.75" customHeight="1"/>
    <row r="9117" ht="15.75" customHeight="1"/>
    <row r="9118" ht="15.75" customHeight="1"/>
    <row r="9119" ht="15.75" customHeight="1"/>
    <row r="9120" ht="15.75" customHeight="1"/>
    <row r="9121" ht="15.75" customHeight="1"/>
    <row r="9122" ht="15.75" customHeight="1"/>
    <row r="9123" ht="15.75" customHeight="1"/>
    <row r="9124" ht="15.75" customHeight="1"/>
    <row r="9125" ht="15.75" customHeight="1"/>
    <row r="9126" ht="15.75" customHeight="1"/>
    <row r="9127" ht="15.75" customHeight="1"/>
    <row r="9128" ht="15.75" customHeight="1"/>
    <row r="9129" ht="15.75" customHeight="1"/>
    <row r="9130" ht="15.75" customHeight="1"/>
    <row r="9131" ht="15.75" customHeight="1"/>
    <row r="9132" ht="15.75" customHeight="1"/>
    <row r="9133" ht="15.75" customHeight="1"/>
    <row r="9134" ht="15.75" customHeight="1"/>
    <row r="9135" ht="15.75" customHeight="1"/>
    <row r="9136" ht="15.75" customHeight="1"/>
    <row r="9137" ht="15.75" customHeight="1"/>
    <row r="9138" ht="15.75" customHeight="1"/>
    <row r="9139" ht="15.75" customHeight="1"/>
    <row r="9140" ht="15.75" customHeight="1"/>
    <row r="9141" ht="15.75" customHeight="1"/>
    <row r="9142" ht="15.75" customHeight="1"/>
    <row r="9143" ht="15.75" customHeight="1"/>
    <row r="9144" ht="15.75" customHeight="1"/>
    <row r="9145" ht="15.75" customHeight="1"/>
    <row r="9146" ht="15.75" customHeight="1"/>
    <row r="9147" ht="15.75" customHeight="1"/>
    <row r="9148" ht="15.75" customHeight="1"/>
    <row r="9149" ht="15.75" customHeight="1"/>
    <row r="9150" ht="15.75" customHeight="1"/>
    <row r="9151" ht="15.75" customHeight="1"/>
    <row r="9152" ht="15.75" customHeight="1"/>
    <row r="9153" ht="15.75" customHeight="1"/>
    <row r="9154" ht="15.75" customHeight="1"/>
    <row r="9155" ht="15.75" customHeight="1"/>
    <row r="9156" ht="15.75" customHeight="1"/>
    <row r="9157" ht="15.75" customHeight="1"/>
    <row r="9158" ht="15.75" customHeight="1"/>
    <row r="9159" ht="15.75" customHeight="1"/>
    <row r="9160" ht="15.75" customHeight="1"/>
    <row r="9161" ht="15.75" customHeight="1"/>
    <row r="9162" ht="15.75" customHeight="1"/>
    <row r="9163" ht="15.75" customHeight="1"/>
    <row r="9164" ht="15.75" customHeight="1"/>
    <row r="9165" ht="15.75" customHeight="1"/>
    <row r="9166" ht="15.75" customHeight="1"/>
    <row r="9167" ht="15.75" customHeight="1"/>
    <row r="9168" ht="15.75" customHeight="1"/>
    <row r="9169" ht="15.75" customHeight="1"/>
    <row r="9170" ht="15.75" customHeight="1"/>
    <row r="9171" ht="15.75" customHeight="1"/>
    <row r="9172" ht="15.75" customHeight="1"/>
    <row r="9173" ht="15.75" customHeight="1"/>
    <row r="9174" ht="15.75" customHeight="1"/>
    <row r="9175" ht="15.75" customHeight="1"/>
    <row r="9176" ht="15.75" customHeight="1"/>
    <row r="9177" ht="15.75" customHeight="1"/>
    <row r="9178" ht="15.75" customHeight="1"/>
    <row r="9179" ht="15.75" customHeight="1"/>
    <row r="9180" ht="15.75" customHeight="1"/>
    <row r="9181" ht="15.75" customHeight="1"/>
    <row r="9182" ht="15.75" customHeight="1"/>
    <row r="9183" ht="15.75" customHeight="1"/>
    <row r="9184" ht="15.75" customHeight="1"/>
    <row r="9185" ht="15.75" customHeight="1"/>
    <row r="9186" ht="15.75" customHeight="1"/>
    <row r="9187" ht="15.75" customHeight="1"/>
    <row r="9188" ht="15.75" customHeight="1"/>
    <row r="9189" ht="15.75" customHeight="1"/>
    <row r="9190" ht="15.75" customHeight="1"/>
    <row r="9191" ht="15.75" customHeight="1"/>
    <row r="9192" ht="15.75" customHeight="1"/>
    <row r="9193" ht="15.75" customHeight="1"/>
    <row r="9194" ht="15.75" customHeight="1"/>
    <row r="9195" ht="15.75" customHeight="1"/>
    <row r="9196" ht="15.75" customHeight="1"/>
    <row r="9197" ht="15.75" customHeight="1"/>
    <row r="9198" ht="15.75" customHeight="1"/>
    <row r="9199" ht="15.75" customHeight="1"/>
    <row r="9200" ht="15.75" customHeight="1"/>
    <row r="9201" ht="15.75" customHeight="1"/>
    <row r="9202" ht="15.75" customHeight="1"/>
    <row r="9203" ht="15.75" customHeight="1"/>
    <row r="9204" ht="15.75" customHeight="1"/>
    <row r="9205" ht="15.75" customHeight="1"/>
    <row r="9206" ht="15.75" customHeight="1"/>
    <row r="9207" ht="15.75" customHeight="1"/>
    <row r="9208" ht="15.75" customHeight="1"/>
    <row r="9209" ht="15.75" customHeight="1"/>
    <row r="9210" ht="15.75" customHeight="1"/>
    <row r="9211" ht="15.75" customHeight="1"/>
    <row r="9212" ht="15.75" customHeight="1"/>
    <row r="9213" ht="15.75" customHeight="1"/>
    <row r="9214" ht="15.75" customHeight="1"/>
    <row r="9215" ht="15.75" customHeight="1"/>
    <row r="9216" ht="15.75" customHeight="1"/>
    <row r="9217" ht="15.75" customHeight="1"/>
    <row r="9218" ht="15.75" customHeight="1"/>
    <row r="9219" ht="15.75" customHeight="1"/>
    <row r="9220" ht="15.75" customHeight="1"/>
    <row r="9221" ht="15.75" customHeight="1"/>
    <row r="9222" ht="15.75" customHeight="1"/>
    <row r="9223" ht="15.75" customHeight="1"/>
    <row r="9224" ht="15.75" customHeight="1"/>
    <row r="9225" ht="15.75" customHeight="1"/>
    <row r="9226" ht="15.75" customHeight="1"/>
    <row r="9227" ht="15.75" customHeight="1"/>
    <row r="9228" ht="15.75" customHeight="1"/>
    <row r="9229" ht="15.75" customHeight="1"/>
    <row r="9230" ht="15.75" customHeight="1"/>
    <row r="9231" ht="15.75" customHeight="1"/>
    <row r="9232" ht="15.75" customHeight="1"/>
    <row r="9233" ht="15.75" customHeight="1"/>
    <row r="9234" ht="15.75" customHeight="1"/>
    <row r="9235" ht="15.75" customHeight="1"/>
    <row r="9236" ht="15.75" customHeight="1"/>
    <row r="9237" ht="15.75" customHeight="1"/>
    <row r="9238" ht="15.75" customHeight="1"/>
    <row r="9239" ht="15.75" customHeight="1"/>
    <row r="9240" ht="15.75" customHeight="1"/>
    <row r="9241" ht="15.75" customHeight="1"/>
    <row r="9242" ht="15.75" customHeight="1"/>
    <row r="9243" ht="15.75" customHeight="1"/>
    <row r="9244" ht="15.75" customHeight="1"/>
    <row r="9245" ht="15.75" customHeight="1"/>
    <row r="9246" ht="15.75" customHeight="1"/>
    <row r="9247" ht="15.75" customHeight="1"/>
    <row r="9248" ht="15.75" customHeight="1"/>
    <row r="9249" ht="15.75" customHeight="1"/>
    <row r="9250" ht="15.75" customHeight="1"/>
    <row r="9251" ht="15.75" customHeight="1"/>
    <row r="9252" ht="15.75" customHeight="1"/>
    <row r="9253" ht="15.75" customHeight="1"/>
    <row r="9254" ht="15.75" customHeight="1"/>
    <row r="9255" ht="15.75" customHeight="1"/>
    <row r="9256" ht="15.75" customHeight="1"/>
    <row r="9257" ht="15.75" customHeight="1"/>
    <row r="9258" ht="15.75" customHeight="1"/>
    <row r="9259" ht="15.75" customHeight="1"/>
    <row r="9260" ht="15.75" customHeight="1"/>
    <row r="9261" ht="15.75" customHeight="1"/>
    <row r="9262" ht="15.75" customHeight="1"/>
    <row r="9263" ht="15.75" customHeight="1"/>
    <row r="9264" ht="15.75" customHeight="1"/>
    <row r="9265" ht="15.75" customHeight="1"/>
    <row r="9266" ht="15.75" customHeight="1"/>
    <row r="9267" ht="15.75" customHeight="1"/>
    <row r="9268" ht="15.75" customHeight="1"/>
    <row r="9269" ht="15.75" customHeight="1"/>
    <row r="9270" ht="15.75" customHeight="1"/>
    <row r="9271" ht="15.75" customHeight="1"/>
    <row r="9272" ht="15.75" customHeight="1"/>
    <row r="9273" ht="15.75" customHeight="1"/>
    <row r="9274" ht="15.75" customHeight="1"/>
    <row r="9275" ht="15.75" customHeight="1"/>
    <row r="9276" ht="15.75" customHeight="1"/>
    <row r="9277" ht="15.75" customHeight="1"/>
    <row r="9278" ht="15.75" customHeight="1"/>
    <row r="9279" ht="15.75" customHeight="1"/>
    <row r="9280" ht="15.75" customHeight="1"/>
    <row r="9281" ht="15.75" customHeight="1"/>
    <row r="9282" ht="15.75" customHeight="1"/>
    <row r="9283" ht="15.75" customHeight="1"/>
    <row r="9284" ht="15.75" customHeight="1"/>
    <row r="9285" ht="15.75" customHeight="1"/>
    <row r="9286" ht="15.75" customHeight="1"/>
    <row r="9287" ht="15.75" customHeight="1"/>
    <row r="9288" ht="15.75" customHeight="1"/>
    <row r="9289" ht="15.75" customHeight="1"/>
    <row r="9290" ht="15.75" customHeight="1"/>
    <row r="9291" ht="15.75" customHeight="1"/>
    <row r="9292" ht="15.75" customHeight="1"/>
    <row r="9293" ht="15.75" customHeight="1"/>
    <row r="9294" ht="15.75" customHeight="1"/>
    <row r="9295" ht="15.75" customHeight="1"/>
    <row r="9296" ht="15.75" customHeight="1"/>
    <row r="9297" ht="15.75" customHeight="1"/>
    <row r="9298" ht="15.75" customHeight="1"/>
    <row r="9299" ht="15.75" customHeight="1"/>
    <row r="9300" ht="15.75" customHeight="1"/>
    <row r="9301" ht="15.75" customHeight="1"/>
    <row r="9302" ht="15.75" customHeight="1"/>
    <row r="9303" ht="15.75" customHeight="1"/>
    <row r="9304" ht="15.75" customHeight="1"/>
    <row r="9305" ht="15.75" customHeight="1"/>
    <row r="9306" ht="15.75" customHeight="1"/>
    <row r="9307" ht="15.75" customHeight="1"/>
    <row r="9308" ht="15.75" customHeight="1"/>
    <row r="9309" ht="15.75" customHeight="1"/>
    <row r="9310" ht="15.75" customHeight="1"/>
    <row r="9311" ht="15.75" customHeight="1"/>
    <row r="9312" ht="15.75" customHeight="1"/>
    <row r="9313" ht="15.75" customHeight="1"/>
    <row r="9314" ht="15.75" customHeight="1"/>
    <row r="9315" ht="15.75" customHeight="1"/>
    <row r="9316" ht="15.75" customHeight="1"/>
    <row r="9317" ht="15.75" customHeight="1"/>
    <row r="9318" ht="15.75" customHeight="1"/>
    <row r="9319" ht="15.75" customHeight="1"/>
    <row r="9320" ht="15.75" customHeight="1"/>
    <row r="9321" ht="15.75" customHeight="1"/>
    <row r="9322" ht="15.75" customHeight="1"/>
    <row r="9323" ht="15.75" customHeight="1"/>
    <row r="9324" ht="15.75" customHeight="1"/>
    <row r="9325" ht="15.75" customHeight="1"/>
    <row r="9326" ht="15.75" customHeight="1"/>
    <row r="9327" ht="15.75" customHeight="1"/>
    <row r="9328" ht="15.75" customHeight="1"/>
    <row r="9329" ht="15.75" customHeight="1"/>
    <row r="9330" ht="15.75" customHeight="1"/>
    <row r="9331" ht="15.75" customHeight="1"/>
    <row r="9332" ht="15.75" customHeight="1"/>
    <row r="9333" ht="15.75" customHeight="1"/>
    <row r="9334" ht="15.75" customHeight="1"/>
    <row r="9335" ht="15.75" customHeight="1"/>
    <row r="9336" ht="15.75" customHeight="1"/>
    <row r="9337" ht="15.75" customHeight="1"/>
    <row r="9338" ht="15.75" customHeight="1"/>
    <row r="9339" ht="15.75" customHeight="1"/>
    <row r="9340" ht="15.75" customHeight="1"/>
    <row r="9341" ht="15.75" customHeight="1"/>
    <row r="9342" ht="15.75" customHeight="1"/>
    <row r="9343" ht="15.75" customHeight="1"/>
    <row r="9344" ht="15.75" customHeight="1"/>
    <row r="9345" ht="15.75" customHeight="1"/>
    <row r="9346" ht="15.75" customHeight="1"/>
    <row r="9347" ht="15.75" customHeight="1"/>
    <row r="9348" ht="15.75" customHeight="1"/>
    <row r="9349" ht="15.75" customHeight="1"/>
    <row r="9350" ht="15.75" customHeight="1"/>
    <row r="9351" ht="15.75" customHeight="1"/>
    <row r="9352" ht="15.75" customHeight="1"/>
    <row r="9353" ht="15.75" customHeight="1"/>
    <row r="9354" ht="15.75" customHeight="1"/>
    <row r="9355" ht="15.75" customHeight="1"/>
    <row r="9356" ht="15.75" customHeight="1"/>
    <row r="9357" ht="15.75" customHeight="1"/>
    <row r="9358" ht="15.75" customHeight="1"/>
    <row r="9359" ht="15.75" customHeight="1"/>
    <row r="9360" ht="15.75" customHeight="1"/>
    <row r="9361" ht="15.75" customHeight="1"/>
    <row r="9362" ht="15.75" customHeight="1"/>
    <row r="9363" ht="15.75" customHeight="1"/>
    <row r="9364" ht="15.75" customHeight="1"/>
    <row r="9365" ht="15.75" customHeight="1"/>
    <row r="9366" ht="15.75" customHeight="1"/>
    <row r="9367" ht="15.75" customHeight="1"/>
    <row r="9368" ht="15.75" customHeight="1"/>
    <row r="9369" ht="15.75" customHeight="1"/>
    <row r="9370" ht="15.75" customHeight="1"/>
    <row r="9371" ht="15.75" customHeight="1"/>
    <row r="9372" ht="15.75" customHeight="1"/>
    <row r="9373" ht="15.75" customHeight="1"/>
    <row r="9374" ht="15.75" customHeight="1"/>
    <row r="9375" ht="15.75" customHeight="1"/>
    <row r="9376" ht="15.75" customHeight="1"/>
    <row r="9377" ht="15.75" customHeight="1"/>
    <row r="9378" ht="15.75" customHeight="1"/>
    <row r="9379" ht="15.75" customHeight="1"/>
    <row r="9380" ht="15.75" customHeight="1"/>
    <row r="9381" ht="15.75" customHeight="1"/>
    <row r="9382" ht="15.75" customHeight="1"/>
    <row r="9383" ht="15.75" customHeight="1"/>
    <row r="9384" ht="15.75" customHeight="1"/>
    <row r="9385" ht="15.75" customHeight="1"/>
    <row r="9386" ht="15.75" customHeight="1"/>
    <row r="9387" ht="15.75" customHeight="1"/>
    <row r="9388" ht="15.75" customHeight="1"/>
    <row r="9389" ht="15.75" customHeight="1"/>
    <row r="9390" ht="15.75" customHeight="1"/>
    <row r="9391" ht="15.75" customHeight="1"/>
    <row r="9392" ht="15.75" customHeight="1"/>
    <row r="9393" ht="15.75" customHeight="1"/>
    <row r="9394" ht="15.75" customHeight="1"/>
    <row r="9395" ht="15.75" customHeight="1"/>
    <row r="9396" ht="15.75" customHeight="1"/>
    <row r="9397" ht="15.75" customHeight="1"/>
    <row r="9398" ht="15.75" customHeight="1"/>
    <row r="9399" ht="15.75" customHeight="1"/>
    <row r="9400" ht="15.75" customHeight="1"/>
    <row r="9401" ht="15.75" customHeight="1"/>
    <row r="9402" ht="15.75" customHeight="1"/>
    <row r="9403" ht="15.75" customHeight="1"/>
    <row r="9404" ht="15.75" customHeight="1"/>
    <row r="9405" ht="15.75" customHeight="1"/>
    <row r="9406" ht="15.75" customHeight="1"/>
    <row r="9407" ht="15.75" customHeight="1"/>
    <row r="9408" ht="15.75" customHeight="1"/>
    <row r="9409" ht="15.75" customHeight="1"/>
    <row r="9410" ht="15.75" customHeight="1"/>
    <row r="9411" ht="15.75" customHeight="1"/>
    <row r="9412" ht="15.75" customHeight="1"/>
    <row r="9413" ht="15.75" customHeight="1"/>
    <row r="9414" ht="15.75" customHeight="1"/>
    <row r="9415" ht="15.75" customHeight="1"/>
    <row r="9416" ht="15.75" customHeight="1"/>
    <row r="9417" ht="15.75" customHeight="1"/>
    <row r="9418" ht="15.75" customHeight="1"/>
    <row r="9419" ht="15.75" customHeight="1"/>
    <row r="9420" ht="15.75" customHeight="1"/>
    <row r="9421" ht="15.75" customHeight="1"/>
    <row r="9422" ht="15.75" customHeight="1"/>
    <row r="9423" ht="15.75" customHeight="1"/>
    <row r="9424" ht="15.75" customHeight="1"/>
    <row r="9425" ht="15.75" customHeight="1"/>
    <row r="9426" ht="15.75" customHeight="1"/>
    <row r="9427" ht="15.75" customHeight="1"/>
    <row r="9428" ht="15.75" customHeight="1"/>
    <row r="9429" ht="15.75" customHeight="1"/>
    <row r="9430" ht="15.75" customHeight="1"/>
    <row r="9431" ht="15.75" customHeight="1"/>
    <row r="9432" ht="15.75" customHeight="1"/>
    <row r="9433" ht="15.75" customHeight="1"/>
    <row r="9434" ht="15.75" customHeight="1"/>
    <row r="9435" ht="15.75" customHeight="1"/>
    <row r="9436" ht="15.75" customHeight="1"/>
    <row r="9437" ht="15.75" customHeight="1"/>
    <row r="9438" ht="15.75" customHeight="1"/>
    <row r="9439" ht="15.75" customHeight="1"/>
    <row r="9440" ht="15.75" customHeight="1"/>
    <row r="9441" ht="15.75" customHeight="1"/>
    <row r="9442" ht="15.75" customHeight="1"/>
    <row r="9443" ht="15.75" customHeight="1"/>
    <row r="9444" ht="15.75" customHeight="1"/>
    <row r="9445" ht="15.75" customHeight="1"/>
    <row r="9446" ht="15.75" customHeight="1"/>
    <row r="9447" ht="15.75" customHeight="1"/>
    <row r="9448" ht="15.75" customHeight="1"/>
    <row r="9449" ht="15.75" customHeight="1"/>
    <row r="9450" ht="15.75" customHeight="1"/>
    <row r="9451" ht="15.75" customHeight="1"/>
    <row r="9452" ht="15.75" customHeight="1"/>
    <row r="9453" ht="15.75" customHeight="1"/>
    <row r="9454" ht="15.75" customHeight="1"/>
    <row r="9455" ht="15.75" customHeight="1"/>
    <row r="9456" ht="15.75" customHeight="1"/>
    <row r="9457" ht="15.75" customHeight="1"/>
    <row r="9458" ht="15.75" customHeight="1"/>
    <row r="9459" ht="15.75" customHeight="1"/>
    <row r="9460" ht="15.75" customHeight="1"/>
    <row r="9461" ht="15.75" customHeight="1"/>
    <row r="9462" ht="15.75" customHeight="1"/>
    <row r="9463" ht="15.75" customHeight="1"/>
    <row r="9464" ht="15.75" customHeight="1"/>
    <row r="9465" ht="15.75" customHeight="1"/>
    <row r="9466" ht="15.75" customHeight="1"/>
    <row r="9467" ht="15.75" customHeight="1"/>
    <row r="9468" ht="15.75" customHeight="1"/>
    <row r="9469" ht="15.75" customHeight="1"/>
    <row r="9470" ht="15.75" customHeight="1"/>
    <row r="9471" ht="15.75" customHeight="1"/>
    <row r="9472" ht="15.75" customHeight="1"/>
    <row r="9473" ht="15.75" customHeight="1"/>
    <row r="9474" ht="15.75" customHeight="1"/>
    <row r="9475" ht="15.75" customHeight="1"/>
    <row r="9476" ht="15.75" customHeight="1"/>
    <row r="9477" ht="15.75" customHeight="1"/>
    <row r="9478" ht="15.75" customHeight="1"/>
    <row r="9479" ht="15.75" customHeight="1"/>
    <row r="9480" ht="15.75" customHeight="1"/>
    <row r="9481" ht="15.75" customHeight="1"/>
    <row r="9482" ht="15.75" customHeight="1"/>
    <row r="9483" ht="15.75" customHeight="1"/>
    <row r="9484" ht="15.75" customHeight="1"/>
    <row r="9485" ht="15.75" customHeight="1"/>
    <row r="9486" ht="15.75" customHeight="1"/>
    <row r="9487" ht="15.75" customHeight="1"/>
    <row r="9488" ht="15.75" customHeight="1"/>
    <row r="9489" ht="15.75" customHeight="1"/>
    <row r="9490" ht="15.75" customHeight="1"/>
    <row r="9491" ht="15.75" customHeight="1"/>
    <row r="9492" ht="15.75" customHeight="1"/>
    <row r="9493" ht="15.75" customHeight="1"/>
    <row r="9494" ht="15.75" customHeight="1"/>
    <row r="9495" ht="15.75" customHeight="1"/>
    <row r="9496" ht="15.75" customHeight="1"/>
    <row r="9497" ht="15.75" customHeight="1"/>
    <row r="9498" ht="15.75" customHeight="1"/>
    <row r="9499" ht="15.75" customHeight="1"/>
    <row r="9500" ht="15.75" customHeight="1"/>
    <row r="9501" ht="15.75" customHeight="1"/>
    <row r="9502" ht="15.75" customHeight="1"/>
    <row r="9503" ht="15.75" customHeight="1"/>
    <row r="9504" ht="15.75" customHeight="1"/>
    <row r="9505" ht="15.75" customHeight="1"/>
    <row r="9506" ht="15.75" customHeight="1"/>
    <row r="9507" ht="15.75" customHeight="1"/>
    <row r="9508" ht="15.75" customHeight="1"/>
    <row r="9509" ht="15.75" customHeight="1"/>
    <row r="9510" ht="15.75" customHeight="1"/>
    <row r="9511" ht="15.75" customHeight="1"/>
    <row r="9512" ht="15.75" customHeight="1"/>
    <row r="9513" ht="15.75" customHeight="1"/>
    <row r="9514" ht="15.75" customHeight="1"/>
    <row r="9515" ht="15.75" customHeight="1"/>
    <row r="9516" ht="15.75" customHeight="1"/>
    <row r="9517" ht="15.75" customHeight="1"/>
    <row r="9518" ht="15.75" customHeight="1"/>
    <row r="9519" ht="15.75" customHeight="1"/>
    <row r="9520" ht="15.75" customHeight="1"/>
    <row r="9521" ht="15.75" customHeight="1"/>
    <row r="9522" ht="15.75" customHeight="1"/>
    <row r="9523" ht="15.75" customHeight="1"/>
    <row r="9524" ht="15.75" customHeight="1"/>
    <row r="9525" ht="15.75" customHeight="1"/>
    <row r="9526" ht="15.75" customHeight="1"/>
    <row r="9527" ht="15.75" customHeight="1"/>
    <row r="9528" ht="15.75" customHeight="1"/>
    <row r="9529" ht="15.75" customHeight="1"/>
    <row r="9530" ht="15.75" customHeight="1"/>
    <row r="9531" ht="15.75" customHeight="1"/>
    <row r="9532" ht="15.75" customHeight="1"/>
    <row r="9533" ht="15.75" customHeight="1"/>
    <row r="9534" ht="15.75" customHeight="1"/>
    <row r="9535" ht="15.75" customHeight="1"/>
    <row r="9536" ht="15.75" customHeight="1"/>
    <row r="9537" ht="15.75" customHeight="1"/>
    <row r="9538" ht="15.75" customHeight="1"/>
    <row r="9539" ht="15.75" customHeight="1"/>
    <row r="9540" ht="15.75" customHeight="1"/>
    <row r="9541" ht="15.75" customHeight="1"/>
    <row r="9542" ht="15.75" customHeight="1"/>
    <row r="9543" ht="15.75" customHeight="1"/>
    <row r="9544" ht="15.75" customHeight="1"/>
    <row r="9545" ht="15.75" customHeight="1"/>
    <row r="9546" ht="15.75" customHeight="1"/>
    <row r="9547" ht="15.75" customHeight="1"/>
    <row r="9548" ht="15.75" customHeight="1"/>
    <row r="9549" ht="15.75" customHeight="1"/>
    <row r="9550" ht="15.75" customHeight="1"/>
    <row r="9551" ht="15.75" customHeight="1"/>
    <row r="9552" ht="15.75" customHeight="1"/>
    <row r="9553" ht="15.75" customHeight="1"/>
    <row r="9554" ht="15.75" customHeight="1"/>
    <row r="9555" ht="15.75" customHeight="1"/>
    <row r="9556" ht="15.75" customHeight="1"/>
    <row r="9557" ht="15.75" customHeight="1"/>
    <row r="9558" ht="15.75" customHeight="1"/>
    <row r="9559" ht="15.75" customHeight="1"/>
    <row r="9560" ht="15.75" customHeight="1"/>
    <row r="9561" ht="15.75" customHeight="1"/>
    <row r="9562" ht="15.75" customHeight="1"/>
    <row r="9563" ht="15.75" customHeight="1"/>
    <row r="9564" ht="15.75" customHeight="1"/>
    <row r="9565" ht="15.75" customHeight="1"/>
    <row r="9566" ht="15.75" customHeight="1"/>
    <row r="9567" ht="15.75" customHeight="1"/>
    <row r="9568" ht="15.75" customHeight="1"/>
    <row r="9569" ht="15.75" customHeight="1"/>
    <row r="9570" ht="15.75" customHeight="1"/>
    <row r="9571" ht="15.75" customHeight="1"/>
    <row r="9572" ht="15.75" customHeight="1"/>
    <row r="9573" ht="15.75" customHeight="1"/>
    <row r="9574" ht="15.75" customHeight="1"/>
    <row r="9575" ht="15.75" customHeight="1"/>
    <row r="9576" ht="15.75" customHeight="1"/>
    <row r="9577" ht="15.75" customHeight="1"/>
    <row r="9578" ht="15.75" customHeight="1"/>
    <row r="9579" ht="15.75" customHeight="1"/>
    <row r="9580" ht="15.75" customHeight="1"/>
    <row r="9581" ht="15.75" customHeight="1"/>
    <row r="9582" ht="15.75" customHeight="1"/>
    <row r="9583" ht="15.75" customHeight="1"/>
    <row r="9584" ht="15.75" customHeight="1"/>
    <row r="9585" ht="15.75" customHeight="1"/>
    <row r="9586" ht="15.75" customHeight="1"/>
    <row r="9587" ht="15.75" customHeight="1"/>
    <row r="9588" ht="15.75" customHeight="1"/>
    <row r="9589" ht="15.75" customHeight="1"/>
    <row r="9590" ht="15.75" customHeight="1"/>
    <row r="9591" ht="15.75" customHeight="1"/>
    <row r="9592" ht="15.75" customHeight="1"/>
    <row r="9593" ht="15.75" customHeight="1"/>
    <row r="9594" ht="15.75" customHeight="1"/>
    <row r="9595" ht="15.75" customHeight="1"/>
    <row r="9596" ht="15.75" customHeight="1"/>
    <row r="9597" ht="15.75" customHeight="1"/>
    <row r="9598" ht="15.75" customHeight="1"/>
    <row r="9599" ht="15.75" customHeight="1"/>
    <row r="9600" ht="15.75" customHeight="1"/>
    <row r="9601" ht="15.75" customHeight="1"/>
    <row r="9602" ht="15.75" customHeight="1"/>
    <row r="9603" ht="15.75" customHeight="1"/>
    <row r="9604" ht="15.75" customHeight="1"/>
    <row r="9605" ht="15.75" customHeight="1"/>
    <row r="9606" ht="15.75" customHeight="1"/>
    <row r="9607" ht="15.75" customHeight="1"/>
    <row r="9608" ht="15.75" customHeight="1"/>
    <row r="9609" ht="15.75" customHeight="1"/>
    <row r="9610" ht="15.75" customHeight="1"/>
    <row r="9611" ht="15.75" customHeight="1"/>
    <row r="9612" ht="15.75" customHeight="1"/>
    <row r="9613" ht="15.75" customHeight="1"/>
    <row r="9614" ht="15.75" customHeight="1"/>
    <row r="9615" ht="15.75" customHeight="1"/>
    <row r="9616" ht="15.75" customHeight="1"/>
    <row r="9617" ht="15.75" customHeight="1"/>
    <row r="9618" ht="15.75" customHeight="1"/>
    <row r="9619" ht="15.75" customHeight="1"/>
    <row r="9620" ht="15.75" customHeight="1"/>
    <row r="9621" ht="15.75" customHeight="1"/>
    <row r="9622" ht="15.75" customHeight="1"/>
    <row r="9623" ht="15.75" customHeight="1"/>
    <row r="9624" ht="15.75" customHeight="1"/>
    <row r="9625" ht="15.75" customHeight="1"/>
    <row r="9626" ht="15.75" customHeight="1"/>
    <row r="9627" ht="15.75" customHeight="1"/>
    <row r="9628" ht="15.75" customHeight="1"/>
    <row r="9629" ht="15.75" customHeight="1"/>
    <row r="9630" ht="15.75" customHeight="1"/>
    <row r="9631" ht="15.75" customHeight="1"/>
    <row r="9632" ht="15.75" customHeight="1"/>
    <row r="9633" ht="15.75" customHeight="1"/>
    <row r="9634" ht="15.75" customHeight="1"/>
    <row r="9635" ht="15.75" customHeight="1"/>
    <row r="9636" ht="15.75" customHeight="1"/>
    <row r="9637" ht="15.75" customHeight="1"/>
    <row r="9638" ht="15.75" customHeight="1"/>
    <row r="9639" ht="15.75" customHeight="1"/>
    <row r="9640" ht="15.75" customHeight="1"/>
    <row r="9641" ht="15.75" customHeight="1"/>
    <row r="9642" ht="15.75" customHeight="1"/>
    <row r="9643" ht="15.75" customHeight="1"/>
    <row r="9644" ht="15.75" customHeight="1"/>
    <row r="9645" ht="15.75" customHeight="1"/>
    <row r="9646" ht="15.75" customHeight="1"/>
    <row r="9647" ht="15.75" customHeight="1"/>
    <row r="9648" ht="15.75" customHeight="1"/>
    <row r="9649" ht="15.75" customHeight="1"/>
    <row r="9650" ht="15.75" customHeight="1"/>
    <row r="9651" ht="15.75" customHeight="1"/>
    <row r="9652" ht="15.75" customHeight="1"/>
    <row r="9653" ht="15.75" customHeight="1"/>
    <row r="9654" ht="15.75" customHeight="1"/>
    <row r="9655" ht="15.75" customHeight="1"/>
    <row r="9656" ht="15.75" customHeight="1"/>
    <row r="9657" ht="15.75" customHeight="1"/>
    <row r="9658" ht="15.75" customHeight="1"/>
    <row r="9659" ht="15.75" customHeight="1"/>
    <row r="9660" ht="15.75" customHeight="1"/>
    <row r="9661" ht="15.75" customHeight="1"/>
    <row r="9662" ht="15.75" customHeight="1"/>
    <row r="9663" ht="15.75" customHeight="1"/>
    <row r="9664" ht="15.75" customHeight="1"/>
    <row r="9665" ht="15.75" customHeight="1"/>
    <row r="9666" ht="15.75" customHeight="1"/>
    <row r="9667" ht="15.75" customHeight="1"/>
    <row r="9668" ht="15.75" customHeight="1"/>
    <row r="9669" ht="15.75" customHeight="1"/>
    <row r="9670" ht="15.75" customHeight="1"/>
    <row r="9671" ht="15.75" customHeight="1"/>
    <row r="9672" ht="15.75" customHeight="1"/>
    <row r="9673" ht="15.75" customHeight="1"/>
    <row r="9674" ht="15.75" customHeight="1"/>
    <row r="9675" ht="15.75" customHeight="1"/>
    <row r="9676" ht="15.75" customHeight="1"/>
    <row r="9677" ht="15.75" customHeight="1"/>
    <row r="9678" ht="15.75" customHeight="1"/>
    <row r="9679" ht="15.75" customHeight="1"/>
    <row r="9680" ht="15.75" customHeight="1"/>
    <row r="9681" ht="15.75" customHeight="1"/>
    <row r="9682" ht="15.75" customHeight="1"/>
    <row r="9683" ht="15.75" customHeight="1"/>
    <row r="9684" ht="15.75" customHeight="1"/>
    <row r="9685" ht="15.75" customHeight="1"/>
    <row r="9686" ht="15.75" customHeight="1"/>
    <row r="9687" ht="15.75" customHeight="1"/>
    <row r="9688" ht="15.75" customHeight="1"/>
    <row r="9689" ht="15.75" customHeight="1"/>
    <row r="9690" ht="15.75" customHeight="1"/>
    <row r="9691" ht="15.75" customHeight="1"/>
    <row r="9692" ht="15.75" customHeight="1"/>
    <row r="9693" ht="15.75" customHeight="1"/>
    <row r="9694" ht="15.75" customHeight="1"/>
    <row r="9695" ht="15.75" customHeight="1"/>
    <row r="9696" ht="15.75" customHeight="1"/>
    <row r="9697" ht="15.75" customHeight="1"/>
    <row r="9698" ht="15.75" customHeight="1"/>
    <row r="9699" ht="15.75" customHeight="1"/>
    <row r="9700" ht="15.75" customHeight="1"/>
    <row r="9701" ht="15.75" customHeight="1"/>
    <row r="9702" ht="15.75" customHeight="1"/>
    <row r="9703" ht="15.75" customHeight="1"/>
    <row r="9704" ht="15.75" customHeight="1"/>
    <row r="9705" ht="15.75" customHeight="1"/>
    <row r="9706" ht="15.75" customHeight="1"/>
    <row r="9707" ht="15.75" customHeight="1"/>
    <row r="9708" ht="15.75" customHeight="1"/>
    <row r="9709" ht="15.75" customHeight="1"/>
    <row r="9710" ht="15.75" customHeight="1"/>
    <row r="9711" ht="15.75" customHeight="1"/>
    <row r="9712" ht="15.75" customHeight="1"/>
    <row r="9713" ht="15.75" customHeight="1"/>
    <row r="9714" ht="15.75" customHeight="1"/>
    <row r="9715" ht="15.75" customHeight="1"/>
    <row r="9716" ht="15.75" customHeight="1"/>
    <row r="9717" ht="15.75" customHeight="1"/>
    <row r="9718" ht="15.75" customHeight="1"/>
    <row r="9719" ht="15.75" customHeight="1"/>
    <row r="9720" ht="15.75" customHeight="1"/>
    <row r="9721" ht="15.75" customHeight="1"/>
    <row r="9722" ht="15.75" customHeight="1"/>
    <row r="9723" ht="15.75" customHeight="1"/>
    <row r="9724" ht="15.75" customHeight="1"/>
    <row r="9725" ht="15.75" customHeight="1"/>
    <row r="9726" ht="15.75" customHeight="1"/>
    <row r="9727" ht="15.75" customHeight="1"/>
    <row r="9728" ht="15.75" customHeight="1"/>
    <row r="9729" ht="15.75" customHeight="1"/>
    <row r="9730" ht="15.75" customHeight="1"/>
    <row r="9731" ht="15.75" customHeight="1"/>
    <row r="9732" ht="15.75" customHeight="1"/>
    <row r="9733" ht="15.75" customHeight="1"/>
    <row r="9734" ht="15.75" customHeight="1"/>
    <row r="9735" ht="15.75" customHeight="1"/>
    <row r="9736" ht="15.75" customHeight="1"/>
    <row r="9737" ht="15.75" customHeight="1"/>
    <row r="9738" ht="15.75" customHeight="1"/>
    <row r="9739" ht="15.75" customHeight="1"/>
    <row r="9740" ht="15.75" customHeight="1"/>
    <row r="9741" ht="15.75" customHeight="1"/>
    <row r="9742" ht="15.75" customHeight="1"/>
    <row r="9743" ht="15.75" customHeight="1"/>
    <row r="9744" ht="15.75" customHeight="1"/>
    <row r="9745" ht="15.75" customHeight="1"/>
    <row r="9746" ht="15.75" customHeight="1"/>
    <row r="9747" ht="15.75" customHeight="1"/>
    <row r="9748" ht="15.75" customHeight="1"/>
    <row r="9749" ht="15.75" customHeight="1"/>
    <row r="9750" ht="15.75" customHeight="1"/>
    <row r="9751" ht="15.75" customHeight="1"/>
    <row r="9752" ht="15.75" customHeight="1"/>
    <row r="9753" ht="15.75" customHeight="1"/>
    <row r="9754" ht="15.75" customHeight="1"/>
    <row r="9755" ht="15.75" customHeight="1"/>
    <row r="9756" ht="15.75" customHeight="1"/>
    <row r="9757" ht="15.75" customHeight="1"/>
    <row r="9758" ht="15.75" customHeight="1"/>
    <row r="9759" ht="15.75" customHeight="1"/>
    <row r="9760" ht="15.75" customHeight="1"/>
    <row r="9761" ht="15.75" customHeight="1"/>
    <row r="9762" ht="15.75" customHeight="1"/>
    <row r="9763" ht="15.75" customHeight="1"/>
    <row r="9764" ht="15.75" customHeight="1"/>
    <row r="9765" ht="15.75" customHeight="1"/>
    <row r="9766" ht="15.75" customHeight="1"/>
    <row r="9767" ht="15.75" customHeight="1"/>
    <row r="9768" ht="15.75" customHeight="1"/>
    <row r="9769" ht="15.75" customHeight="1"/>
    <row r="9770" ht="15.75" customHeight="1"/>
    <row r="9771" ht="15.75" customHeight="1"/>
    <row r="9772" ht="15.75" customHeight="1"/>
    <row r="9773" ht="15.75" customHeight="1"/>
    <row r="9774" ht="15.75" customHeight="1"/>
    <row r="9775" ht="15.75" customHeight="1"/>
    <row r="9776" ht="15.75" customHeight="1"/>
    <row r="9777" ht="15.75" customHeight="1"/>
    <row r="9778" ht="15.75" customHeight="1"/>
    <row r="9779" ht="15.75" customHeight="1"/>
    <row r="9780" ht="15.75" customHeight="1"/>
    <row r="9781" ht="15.75" customHeight="1"/>
    <row r="9782" ht="15.75" customHeight="1"/>
    <row r="9783" ht="15.75" customHeight="1"/>
    <row r="9784" ht="15.75" customHeight="1"/>
    <row r="9785" ht="15.75" customHeight="1"/>
    <row r="9786" ht="15.75" customHeight="1"/>
    <row r="9787" ht="15.75" customHeight="1"/>
    <row r="9788" ht="15.75" customHeight="1"/>
    <row r="9789" ht="15.75" customHeight="1"/>
    <row r="9790" ht="15.75" customHeight="1"/>
    <row r="9791" ht="15.75" customHeight="1"/>
    <row r="9792" ht="15.75" customHeight="1"/>
    <row r="9793" ht="15.75" customHeight="1"/>
    <row r="9794" ht="15.75" customHeight="1"/>
    <row r="9795" ht="15.75" customHeight="1"/>
    <row r="9796" ht="15.75" customHeight="1"/>
    <row r="9797" ht="15.75" customHeight="1"/>
    <row r="9798" ht="15.75" customHeight="1"/>
    <row r="9799" ht="15.75" customHeight="1"/>
    <row r="9800" ht="15.75" customHeight="1"/>
    <row r="9801" ht="15.75" customHeight="1"/>
    <row r="9802" ht="15.75" customHeight="1"/>
    <row r="9803" ht="15.75" customHeight="1"/>
    <row r="9804" ht="15.75" customHeight="1"/>
    <row r="9805" ht="15.75" customHeight="1"/>
    <row r="9806" ht="15.75" customHeight="1"/>
    <row r="9807" ht="15.75" customHeight="1"/>
    <row r="9808" ht="15.75" customHeight="1"/>
    <row r="9809" ht="15.75" customHeight="1"/>
    <row r="9810" ht="15.75" customHeight="1"/>
    <row r="9811" ht="15.75" customHeight="1"/>
    <row r="9812" ht="15.75" customHeight="1"/>
    <row r="9813" ht="15.75" customHeight="1"/>
    <row r="9814" ht="15.75" customHeight="1"/>
    <row r="9815" ht="15.75" customHeight="1"/>
    <row r="9816" ht="15.75" customHeight="1"/>
    <row r="9817" ht="15.75" customHeight="1"/>
    <row r="9818" ht="15.75" customHeight="1"/>
    <row r="9819" ht="15.75" customHeight="1"/>
    <row r="9820" ht="15.75" customHeight="1"/>
    <row r="9821" ht="15.75" customHeight="1"/>
    <row r="9822" ht="15.75" customHeight="1"/>
    <row r="9823" ht="15.75" customHeight="1"/>
    <row r="9824" ht="15.75" customHeight="1"/>
    <row r="9825" ht="15.75" customHeight="1"/>
    <row r="9826" ht="15.75" customHeight="1"/>
    <row r="9827" ht="15.75" customHeight="1"/>
    <row r="9828" ht="15.75" customHeight="1"/>
    <row r="9829" ht="15.75" customHeight="1"/>
    <row r="9830" ht="15.75" customHeight="1"/>
    <row r="9831" ht="15.75" customHeight="1"/>
    <row r="9832" ht="15.75" customHeight="1"/>
    <row r="9833" ht="15.75" customHeight="1"/>
    <row r="9834" ht="15.75" customHeight="1"/>
    <row r="9835" ht="15.75" customHeight="1"/>
    <row r="9836" ht="15.75" customHeight="1"/>
    <row r="9837" ht="15.75" customHeight="1"/>
    <row r="9838" ht="15.75" customHeight="1"/>
    <row r="9839" ht="15.75" customHeight="1"/>
    <row r="9840" ht="15.75" customHeight="1"/>
    <row r="9841" ht="15.75" customHeight="1"/>
    <row r="9842" ht="15.75" customHeight="1"/>
    <row r="9843" ht="15.75" customHeight="1"/>
    <row r="9844" ht="15.75" customHeight="1"/>
    <row r="9845" ht="15.75" customHeight="1"/>
    <row r="9846" ht="15.75" customHeight="1"/>
    <row r="9847" ht="15.75" customHeight="1"/>
    <row r="9848" ht="15.75" customHeight="1"/>
    <row r="9849" ht="15.75" customHeight="1"/>
    <row r="9850" ht="15.75" customHeight="1"/>
    <row r="9851" ht="15.75" customHeight="1"/>
    <row r="9852" ht="15.75" customHeight="1"/>
    <row r="9853" ht="15.75" customHeight="1"/>
    <row r="9854" ht="15.75" customHeight="1"/>
    <row r="9855" ht="15.75" customHeight="1"/>
    <row r="9856" ht="15.75" customHeight="1"/>
    <row r="9857" ht="15.75" customHeight="1"/>
    <row r="9858" ht="15.75" customHeight="1"/>
    <row r="9859" ht="15.75" customHeight="1"/>
    <row r="9860" ht="15.75" customHeight="1"/>
    <row r="9861" ht="15.75" customHeight="1"/>
    <row r="9862" ht="15.75" customHeight="1"/>
    <row r="9863" ht="15.75" customHeight="1"/>
    <row r="9864" ht="15.75" customHeight="1"/>
    <row r="9865" ht="15.75" customHeight="1"/>
    <row r="9866" ht="15.75" customHeight="1"/>
    <row r="9867" ht="15.75" customHeight="1"/>
    <row r="9868" ht="15.75" customHeight="1"/>
    <row r="9869" ht="15.75" customHeight="1"/>
    <row r="9870" ht="15.75" customHeight="1"/>
    <row r="9871" ht="15.75" customHeight="1"/>
    <row r="9872" ht="15.75" customHeight="1"/>
    <row r="9873" ht="15.75" customHeight="1"/>
    <row r="9874" ht="15.75" customHeight="1"/>
    <row r="9875" ht="15.75" customHeight="1"/>
    <row r="9876" ht="15.75" customHeight="1"/>
    <row r="9877" ht="15.75" customHeight="1"/>
    <row r="9878" ht="15.75" customHeight="1"/>
    <row r="9879" ht="15.75" customHeight="1"/>
    <row r="9880" ht="15.75" customHeight="1"/>
    <row r="9881" ht="15.75" customHeight="1"/>
    <row r="9882" ht="15.75" customHeight="1"/>
    <row r="9883" ht="15.75" customHeight="1"/>
    <row r="9884" ht="15.75" customHeight="1"/>
    <row r="9885" ht="15.75" customHeight="1"/>
    <row r="9886" ht="15.75" customHeight="1"/>
    <row r="9887" ht="15.75" customHeight="1"/>
    <row r="9888" ht="15.75" customHeight="1"/>
    <row r="9889" ht="15.75" customHeight="1"/>
    <row r="9890" ht="15.75" customHeight="1"/>
    <row r="9891" ht="15.75" customHeight="1"/>
    <row r="9892" ht="15.75" customHeight="1"/>
    <row r="9893" ht="15.75" customHeight="1"/>
    <row r="9894" ht="15.75" customHeight="1"/>
    <row r="9895" ht="15.75" customHeight="1"/>
    <row r="9896" ht="15.75" customHeight="1"/>
    <row r="9897" ht="15.75" customHeight="1"/>
    <row r="9898" ht="15.75" customHeight="1"/>
    <row r="9899" ht="15.75" customHeight="1"/>
    <row r="9900" ht="15.75" customHeight="1"/>
    <row r="9901" ht="15.75" customHeight="1"/>
    <row r="9902" ht="15.75" customHeight="1"/>
    <row r="9903" ht="15.75" customHeight="1"/>
    <row r="9904" ht="15.75" customHeight="1"/>
    <row r="9905" ht="15.75" customHeight="1"/>
    <row r="9906" ht="15.75" customHeight="1"/>
    <row r="9907" ht="15.75" customHeight="1"/>
    <row r="9908" ht="15.75" customHeight="1"/>
    <row r="9909" ht="15.75" customHeight="1"/>
    <row r="9910" ht="15.75" customHeight="1"/>
    <row r="9911" ht="15.75" customHeight="1"/>
    <row r="9912" ht="15.75" customHeight="1"/>
    <row r="9913" ht="15.75" customHeight="1"/>
    <row r="9914" ht="15.75" customHeight="1"/>
    <row r="9915" ht="15.75" customHeight="1"/>
    <row r="9916" ht="15.75" customHeight="1"/>
    <row r="9917" ht="15.75" customHeight="1"/>
    <row r="9918" ht="15.75" customHeight="1"/>
    <row r="9919" ht="15.75" customHeight="1"/>
    <row r="9920" ht="15.75" customHeight="1"/>
    <row r="9921" ht="15.75" customHeight="1"/>
    <row r="9922" ht="15.75" customHeight="1"/>
    <row r="9923" ht="15.75" customHeight="1"/>
    <row r="9924" ht="15.75" customHeight="1"/>
    <row r="9925" ht="15.75" customHeight="1"/>
    <row r="9926" ht="15.75" customHeight="1"/>
    <row r="9927" ht="15.75" customHeight="1"/>
    <row r="9928" ht="15.75" customHeight="1"/>
    <row r="9929" ht="15.75" customHeight="1"/>
    <row r="9930" ht="15.75" customHeight="1"/>
    <row r="9931" ht="15.75" customHeight="1"/>
    <row r="9932" ht="15.75" customHeight="1"/>
    <row r="9933" ht="15.75" customHeight="1"/>
    <row r="9934" ht="15.75" customHeight="1"/>
    <row r="9935" ht="15.75" customHeight="1"/>
    <row r="9936" ht="15.75" customHeight="1"/>
    <row r="9937" ht="15.75" customHeight="1"/>
    <row r="9938" ht="15.75" customHeight="1"/>
    <row r="9939" ht="15.75" customHeight="1"/>
    <row r="9940" ht="15.75" customHeight="1"/>
    <row r="9941" ht="15.75" customHeight="1"/>
    <row r="9942" ht="15.75" customHeight="1"/>
    <row r="9943" ht="15.75" customHeight="1"/>
    <row r="9944" ht="15.75" customHeight="1"/>
    <row r="9945" ht="15.75" customHeight="1"/>
    <row r="9946" ht="15.75" customHeight="1"/>
    <row r="9947" ht="15.75" customHeight="1"/>
    <row r="9948" ht="15.75" customHeight="1"/>
    <row r="9949" ht="15.75" customHeight="1"/>
    <row r="9950" ht="15.75" customHeight="1"/>
    <row r="9951" ht="15.75" customHeight="1"/>
    <row r="9952" ht="15.75" customHeight="1"/>
    <row r="9953" ht="15.75" customHeight="1"/>
    <row r="9954" ht="15.75" customHeight="1"/>
    <row r="9955" ht="15.75" customHeight="1"/>
    <row r="9956" ht="15.75" customHeight="1"/>
    <row r="9957" ht="15.75" customHeight="1"/>
    <row r="9958" ht="15.75" customHeight="1"/>
    <row r="9959" ht="15.75" customHeight="1"/>
    <row r="9960" ht="15.75" customHeight="1"/>
    <row r="9961" ht="15.75" customHeight="1"/>
    <row r="9962" ht="15.75" customHeight="1"/>
    <row r="9963" ht="15.75" customHeight="1"/>
    <row r="9964" ht="15.75" customHeight="1"/>
    <row r="9965" ht="15.75" customHeight="1"/>
    <row r="9966" ht="15.75" customHeight="1"/>
    <row r="9967" ht="15.75" customHeight="1"/>
    <row r="9968" ht="15.75" customHeight="1"/>
    <row r="9969" ht="15.75" customHeight="1"/>
    <row r="9970" ht="15.75" customHeight="1"/>
    <row r="9971" ht="15.75" customHeight="1"/>
    <row r="9972" ht="15.75" customHeight="1"/>
    <row r="9973" ht="15.75" customHeight="1"/>
    <row r="9974" ht="15.75" customHeight="1"/>
    <row r="9975" ht="15.75" customHeight="1"/>
    <row r="9976" ht="15.75" customHeight="1"/>
    <row r="9977" ht="15.75" customHeight="1"/>
    <row r="9978" ht="15.75" customHeight="1"/>
    <row r="9979" ht="15.75" customHeight="1"/>
    <row r="9980" ht="15.75" customHeight="1"/>
    <row r="9981" ht="15.75" customHeight="1"/>
    <row r="9982" ht="15.75" customHeight="1"/>
    <row r="9983" ht="15.75" customHeight="1"/>
    <row r="9984" ht="15.75" customHeight="1"/>
    <row r="9985" ht="15.75" customHeight="1"/>
    <row r="9986" ht="15.75" customHeight="1"/>
    <row r="9987" ht="15.75" customHeight="1"/>
    <row r="9988" ht="15.75" customHeight="1"/>
    <row r="9989" ht="15.75" customHeight="1"/>
    <row r="9990" ht="15.75" customHeight="1"/>
    <row r="9991" ht="15.75" customHeight="1"/>
    <row r="9992" ht="15.75" customHeight="1"/>
    <row r="9993" ht="15.75" customHeight="1"/>
    <row r="9994" ht="15.75" customHeight="1"/>
    <row r="9995" ht="15.75" customHeight="1"/>
    <row r="9996" ht="15.75" customHeight="1"/>
    <row r="9997" ht="15.75" customHeight="1"/>
    <row r="9998" ht="15.75" customHeight="1"/>
    <row r="9999" ht="15.75" customHeight="1"/>
    <row r="10000" ht="15.75" customHeight="1"/>
  </sheetData>
  <sortState xmlns:xlrd2="http://schemas.microsoft.com/office/spreadsheetml/2017/richdata2" ref="A2:Z10001">
    <sortCondition ref="B1:B10001"/>
  </sortState>
  <dataValidations count="6">
    <dataValidation allowBlank="1" showInputMessage="1" showErrorMessage="1" promptTitle="Resident Notification" prompt="Water systems that cause disturbance to a lead, galvanized_x000a_requiring replacement, or lead status unknown service line must provide resident information to reduce lead exposure." sqref="X1" xr:uid="{B6B69764-B516-4274-AC48-48C039AF5573}"/>
    <dataValidation allowBlank="1" showInputMessage="1" showErrorMessage="1" promptTitle="PWS Supplies Risk Mitigation" prompt="PWS must provide residents a &quot;POU&quot; or &quot;pitcher filter&quot; certified by the American_x000a_National Standards Institute to remove lead from drinking water" sqref="Y1" xr:uid="{B555CACC-39F4-4CF0-B227-B80DECEB607F}"/>
    <dataValidation allowBlank="1" showInputMessage="1" showErrorMessage="1" promptTitle="COUNTS AS FULL LSLR" prompt="Replacement of a lead service line (as well as galvanized service lines_x000a_requiring replacement),  that results in the entire_x000a_length of the service line being lead free." sqref="W1" xr:uid="{6B50EE22-0D31-4ECF-BFE9-CD4B6FC0E3BE}"/>
    <dataValidation allowBlank="1" showInputMessage="1" showErrorMessage="1" promptTitle="Sample Site Tiers" prompt="Water systems with LSLs are equired to collect samples from all LSL_x000a_sites (Tier 1 and 2) unless there is an insufficient number. In those cases, the water system must use Tier 3, 4, or 5 sites, in that order." sqref="V1" xr:uid="{C7E3B335-ED80-4BFD-A8D5-5E3537E74A5D}"/>
    <dataValidation allowBlank="1" showInputMessage="1" showErrorMessage="1" promptTitle="LSL CATEGORY IN INVENTORY" prompt="Each service line, considering all portions of the service line where ownership is split, must be categorized as either:_x000a_1. Lead_x000a_2. Galvanized requiring replacement_x000a_3. Non-lead_x000a_4. Lead status &quot;unknown&quot; will be considered lead by Rule" sqref="U1" xr:uid="{91865F8E-175D-435C-A041-1E2EF9D1E2A4}"/>
    <dataValidation allowBlank="1" showInputMessage="1" showErrorMessage="1" promptTitle="REPLACE CONNECTOR?" prompt="Is the connector (gooseneck/pigtail) required to be removed when encountered or when service line is replaced?_x000a_" sqref="T1" xr:uid="{CC748956-78DD-463E-93A9-EDD8A9C77E21}"/>
  </dataValidations>
  <pageMargins left="0.5" right="0.5" top="0.5" bottom="0.5" header="0" footer="0"/>
  <pageSetup fitToHeight="0" orientation="landscape"/>
  <extLst>
    <ext xmlns:x14="http://schemas.microsoft.com/office/spreadsheetml/2009/9/main" uri="{CCE6A557-97BC-4b89-ADB6-D9C93CAAB3DF}">
      <x14:dataValidations xmlns:xm="http://schemas.microsoft.com/office/excel/2006/main" count="15">
        <x14:dataValidation type="list" allowBlank="1" showErrorMessage="1" xr:uid="{00000000-0002-0000-0200-000000000000}">
          <x14:formula1>
            <xm:f>'Permitted Values'!$E$2:$E$6</xm:f>
          </x14:formula1>
          <xm:sqref>E2:E382</xm:sqref>
        </x14:dataValidation>
        <x14:dataValidation type="list" allowBlank="1" showErrorMessage="1" xr:uid="{00000000-0002-0000-0200-000001000000}">
          <x14:formula1>
            <xm:f>'Permitted Values'!$N$2:$N$5</xm:f>
          </x14:formula1>
          <xm:sqref>N2:N382</xm:sqref>
        </x14:dataValidation>
        <x14:dataValidation type="list" allowBlank="1" showErrorMessage="1" xr:uid="{00000000-0002-0000-0200-000002000000}">
          <x14:formula1>
            <xm:f>'Permitted Values'!$R$2:$R$5</xm:f>
          </x14:formula1>
          <xm:sqref>R2:R382</xm:sqref>
        </x14:dataValidation>
        <x14:dataValidation type="list" allowBlank="1" showErrorMessage="1" xr:uid="{00000000-0002-0000-0200-000004000000}">
          <x14:formula1>
            <xm:f>'Permitted Values'!$H$2:$H$4</xm:f>
          </x14:formula1>
          <xm:sqref>H2:H382</xm:sqref>
        </x14:dataValidation>
        <x14:dataValidation type="list" allowBlank="1" showErrorMessage="1" xr:uid="{00000000-0002-0000-0200-000005000000}">
          <x14:formula1>
            <xm:f>'Permitted Values'!$Q$2:$Q$10</xm:f>
          </x14:formula1>
          <xm:sqref>Q2:Q382</xm:sqref>
        </x14:dataValidation>
        <x14:dataValidation type="list" allowBlank="1" showInputMessage="1" showErrorMessage="1" prompt="PWS -OWNED SERVICE LINE SIZE - What pipe size is the public water system owned service line? This may be used to determine water volume in service line if needed for Trigger Level/ALE investigation." xr:uid="{00000000-0002-0000-0200-000006000000}">
          <x14:formula1>
            <xm:f>'Permitted Values'!$I$3:$I$19</xm:f>
          </x14:formula1>
          <xm:sqref>I1</xm:sqref>
        </x14:dataValidation>
        <x14:dataValidation type="list" allowBlank="1" showErrorMessage="1" xr:uid="{00000000-0002-0000-0200-000007000000}">
          <x14:formula1>
            <xm:f>'Permitted Values'!$P$2:$P$10</xm:f>
          </x14:formula1>
          <xm:sqref>P2:P382</xm:sqref>
        </x14:dataValidation>
        <x14:dataValidation type="list" allowBlank="1" showErrorMessage="1" xr:uid="{00000000-0002-0000-0200-000008000000}">
          <x14:formula1>
            <xm:f>'Permitted Values'!$S$2:$S$4</xm:f>
          </x14:formula1>
          <xm:sqref>S2:S382</xm:sqref>
        </x14:dataValidation>
        <x14:dataValidation type="list" allowBlank="1" showErrorMessage="1" xr:uid="{00000000-0002-0000-0200-000009000000}">
          <x14:formula1>
            <xm:f>'Permitted Values'!$L$2:$L$19</xm:f>
          </x14:formula1>
          <xm:sqref>L2:L382</xm:sqref>
        </x14:dataValidation>
        <x14:dataValidation type="list" allowBlank="1" showErrorMessage="1" xr:uid="{00000000-0002-0000-0200-00000B000000}">
          <x14:formula1>
            <xm:f>'Permitted Values'!$D$2:$D$9</xm:f>
          </x14:formula1>
          <xm:sqref>D2:D382</xm:sqref>
        </x14:dataValidation>
        <x14:dataValidation type="list" allowBlank="1" showErrorMessage="1" xr:uid="{00000000-0002-0000-0200-00000C000000}">
          <x14:formula1>
            <xm:f>'Permitted Values'!$I$2:$I$19</xm:f>
          </x14:formula1>
          <xm:sqref>I2:I382</xm:sqref>
        </x14:dataValidation>
        <x14:dataValidation type="list" allowBlank="1" showErrorMessage="1" xr:uid="{00000000-0002-0000-0200-00000D000000}">
          <x14:formula1>
            <xm:f>'Permitted Values'!$F$2:$F$4</xm:f>
          </x14:formula1>
          <xm:sqref>F2:F382</xm:sqref>
        </x14:dataValidation>
        <x14:dataValidation type="list" allowBlank="1" showErrorMessage="1" xr:uid="{00000000-0002-0000-0200-00000E000000}">
          <x14:formula1>
            <xm:f>'Permitted Values'!$O$2:$O$4</xm:f>
          </x14:formula1>
          <xm:sqref>O2:O382</xm:sqref>
        </x14:dataValidation>
        <x14:dataValidation type="list" allowBlank="1" showErrorMessage="1" xr:uid="{00000000-0002-0000-0200-00000F000000}">
          <x14:formula1>
            <xm:f>'Permitted Values'!$G$2:$G$10</xm:f>
          </x14:formula1>
          <xm:sqref>G2:G382</xm:sqref>
        </x14:dataValidation>
        <x14:dataValidation type="list" allowBlank="1" showErrorMessage="1" xr:uid="{00000000-0002-0000-0200-000010000000}">
          <x14:formula1>
            <xm:f>'Permitted Values'!$K$2:$K$10</xm:f>
          </x14:formula1>
          <xm:sqref>K2:K382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13.5703125" customWidth="1"/>
    <col min="2" max="2" width="7.140625" customWidth="1"/>
    <col min="3" max="3" width="12.5703125" customWidth="1"/>
    <col min="4" max="4" width="16.42578125" customWidth="1"/>
    <col min="5" max="6" width="15.5703125" customWidth="1"/>
    <col min="7" max="7" width="28.5703125" customWidth="1"/>
    <col min="8" max="8" width="12.140625" customWidth="1"/>
    <col min="9" max="9" width="9.85546875" customWidth="1"/>
    <col min="10" max="10" width="14.42578125" customWidth="1"/>
    <col min="11" max="11" width="18.140625" customWidth="1"/>
    <col min="12" max="12" width="11.28515625" customWidth="1"/>
    <col min="13" max="13" width="15.42578125" customWidth="1"/>
    <col min="14" max="14" width="12.7109375" customWidth="1"/>
    <col min="15" max="15" width="13.28515625" customWidth="1"/>
    <col min="16" max="17" width="27.5703125" customWidth="1"/>
    <col min="18" max="18" width="30.42578125" customWidth="1"/>
    <col min="19" max="19" width="20.140625" customWidth="1"/>
    <col min="20" max="24" width="18.42578125" customWidth="1"/>
    <col min="25" max="25" width="18.85546875" customWidth="1"/>
    <col min="26" max="26" width="8.7109375" customWidth="1"/>
  </cols>
  <sheetData>
    <row r="1" spans="1:26" ht="89.25" customHeight="1">
      <c r="A1" s="24" t="s">
        <v>870</v>
      </c>
      <c r="B1" s="24" t="s">
        <v>871</v>
      </c>
      <c r="C1" s="24" t="s">
        <v>30</v>
      </c>
      <c r="D1" s="26" t="s">
        <v>33</v>
      </c>
      <c r="E1" s="26" t="s">
        <v>872</v>
      </c>
      <c r="F1" s="26" t="s">
        <v>873</v>
      </c>
      <c r="G1" s="26" t="s">
        <v>42</v>
      </c>
      <c r="H1" s="26" t="s">
        <v>45</v>
      </c>
      <c r="I1" s="35" t="s">
        <v>874</v>
      </c>
      <c r="J1" s="24" t="s">
        <v>875</v>
      </c>
      <c r="K1" s="26" t="s">
        <v>876</v>
      </c>
      <c r="L1" s="35" t="s">
        <v>57</v>
      </c>
      <c r="M1" s="24" t="s">
        <v>60</v>
      </c>
      <c r="N1" s="26" t="s">
        <v>63</v>
      </c>
      <c r="O1" s="26" t="s">
        <v>66</v>
      </c>
      <c r="P1" s="26" t="s">
        <v>877</v>
      </c>
      <c r="Q1" s="26" t="s">
        <v>878</v>
      </c>
      <c r="R1" s="26" t="s">
        <v>879</v>
      </c>
      <c r="S1" s="26" t="s">
        <v>880</v>
      </c>
      <c r="T1" s="21" t="s">
        <v>81</v>
      </c>
      <c r="U1" s="21" t="s">
        <v>84</v>
      </c>
      <c r="V1" s="21" t="s">
        <v>87</v>
      </c>
      <c r="W1" s="21" t="s">
        <v>881</v>
      </c>
      <c r="X1" s="21" t="s">
        <v>93</v>
      </c>
      <c r="Y1" s="21" t="s">
        <v>96</v>
      </c>
      <c r="Z1" s="36"/>
    </row>
    <row r="2" spans="1:26">
      <c r="D2" s="37" t="s">
        <v>104</v>
      </c>
      <c r="E2" s="37" t="s">
        <v>882</v>
      </c>
      <c r="F2" s="38" t="s">
        <v>184</v>
      </c>
      <c r="G2" s="37" t="s">
        <v>882</v>
      </c>
      <c r="H2" s="39" t="s">
        <v>184</v>
      </c>
      <c r="I2" s="40" t="s">
        <v>108</v>
      </c>
      <c r="J2" s="41"/>
      <c r="K2" s="39" t="s">
        <v>882</v>
      </c>
      <c r="L2" s="40" t="s">
        <v>108</v>
      </c>
      <c r="N2" s="37" t="s">
        <v>109</v>
      </c>
      <c r="O2" s="37" t="s">
        <v>184</v>
      </c>
      <c r="P2" s="37" t="s">
        <v>882</v>
      </c>
      <c r="Q2" s="37" t="s">
        <v>882</v>
      </c>
      <c r="R2" s="37" t="s">
        <v>114</v>
      </c>
      <c r="S2" s="37" t="s">
        <v>184</v>
      </c>
    </row>
    <row r="3" spans="1:26">
      <c r="D3" s="42" t="s">
        <v>883</v>
      </c>
      <c r="E3" s="42" t="s">
        <v>105</v>
      </c>
      <c r="F3" s="43" t="s">
        <v>106</v>
      </c>
      <c r="G3" s="42" t="s">
        <v>105</v>
      </c>
      <c r="H3" s="44" t="s">
        <v>106</v>
      </c>
      <c r="I3" s="45" t="s">
        <v>884</v>
      </c>
      <c r="J3" s="41"/>
      <c r="K3" s="44" t="s">
        <v>105</v>
      </c>
      <c r="L3" s="45" t="s">
        <v>884</v>
      </c>
      <c r="N3" s="42" t="s">
        <v>294</v>
      </c>
      <c r="O3" s="42" t="s">
        <v>106</v>
      </c>
      <c r="P3" s="42" t="s">
        <v>105</v>
      </c>
      <c r="Q3" s="42" t="s">
        <v>105</v>
      </c>
      <c r="R3" s="42" t="s">
        <v>119</v>
      </c>
      <c r="S3" s="42" t="s">
        <v>106</v>
      </c>
    </row>
    <row r="4" spans="1:26">
      <c r="D4" s="42" t="s">
        <v>885</v>
      </c>
      <c r="E4" s="42" t="s">
        <v>886</v>
      </c>
      <c r="F4" s="43" t="s">
        <v>108</v>
      </c>
      <c r="G4" s="42" t="s">
        <v>464</v>
      </c>
      <c r="H4" s="44" t="s">
        <v>108</v>
      </c>
      <c r="I4" s="45" t="s">
        <v>451</v>
      </c>
      <c r="J4" s="41"/>
      <c r="K4" s="44" t="s">
        <v>464</v>
      </c>
      <c r="L4" s="45" t="s">
        <v>451</v>
      </c>
      <c r="N4" s="7" t="s">
        <v>225</v>
      </c>
      <c r="O4" s="42" t="s">
        <v>108</v>
      </c>
      <c r="P4" s="42" t="s">
        <v>162</v>
      </c>
      <c r="Q4" s="42" t="s">
        <v>162</v>
      </c>
      <c r="R4" s="42" t="s">
        <v>153</v>
      </c>
      <c r="S4" s="42" t="s">
        <v>108</v>
      </c>
    </row>
    <row r="5" spans="1:26">
      <c r="D5" s="42" t="s">
        <v>887</v>
      </c>
      <c r="E5" s="42" t="s">
        <v>888</v>
      </c>
      <c r="G5" s="42" t="s">
        <v>104</v>
      </c>
      <c r="I5" s="45" t="s">
        <v>889</v>
      </c>
      <c r="J5" s="41"/>
      <c r="K5" s="44" t="s">
        <v>104</v>
      </c>
      <c r="L5" s="45" t="s">
        <v>889</v>
      </c>
      <c r="N5" s="7" t="s">
        <v>132</v>
      </c>
      <c r="P5" s="42" t="s">
        <v>464</v>
      </c>
      <c r="Q5" s="42" t="s">
        <v>464</v>
      </c>
      <c r="R5" s="42" t="s">
        <v>108</v>
      </c>
    </row>
    <row r="6" spans="1:26">
      <c r="D6" s="42" t="s">
        <v>122</v>
      </c>
      <c r="E6" s="42" t="s">
        <v>108</v>
      </c>
      <c r="G6" s="42" t="s">
        <v>122</v>
      </c>
      <c r="I6" s="45" t="s">
        <v>117</v>
      </c>
      <c r="J6" s="41"/>
      <c r="K6" s="44" t="s">
        <v>122</v>
      </c>
      <c r="L6" s="45" t="s">
        <v>117</v>
      </c>
      <c r="P6" s="42" t="s">
        <v>104</v>
      </c>
      <c r="Q6" s="42" t="s">
        <v>104</v>
      </c>
      <c r="R6" s="42"/>
    </row>
    <row r="7" spans="1:26">
      <c r="D7" s="42" t="s">
        <v>118</v>
      </c>
      <c r="G7" s="42" t="s">
        <v>118</v>
      </c>
      <c r="I7" s="45" t="s">
        <v>107</v>
      </c>
      <c r="J7" s="41"/>
      <c r="K7" s="44" t="s">
        <v>118</v>
      </c>
      <c r="L7" s="45" t="s">
        <v>107</v>
      </c>
      <c r="P7" s="42" t="s">
        <v>122</v>
      </c>
      <c r="Q7" s="42" t="s">
        <v>122</v>
      </c>
      <c r="R7" s="42"/>
    </row>
    <row r="8" spans="1:26">
      <c r="D8" s="42" t="s">
        <v>890</v>
      </c>
      <c r="G8" s="42" t="s">
        <v>891</v>
      </c>
      <c r="I8" s="45" t="s">
        <v>892</v>
      </c>
      <c r="J8" s="41"/>
      <c r="K8" s="44" t="s">
        <v>891</v>
      </c>
      <c r="L8" s="45" t="s">
        <v>639</v>
      </c>
      <c r="P8" s="42" t="s">
        <v>118</v>
      </c>
      <c r="Q8" s="42" t="s">
        <v>118</v>
      </c>
      <c r="R8" s="42"/>
    </row>
    <row r="9" spans="1:26">
      <c r="D9" s="42" t="s">
        <v>132</v>
      </c>
      <c r="G9" s="42" t="s">
        <v>234</v>
      </c>
      <c r="I9" s="45" t="s">
        <v>893</v>
      </c>
      <c r="J9" s="41"/>
      <c r="K9" s="44" t="s">
        <v>234</v>
      </c>
      <c r="L9" s="45" t="s">
        <v>283</v>
      </c>
      <c r="P9" s="42" t="s">
        <v>234</v>
      </c>
      <c r="Q9" s="42" t="s">
        <v>234</v>
      </c>
      <c r="R9" s="42"/>
    </row>
    <row r="10" spans="1:26">
      <c r="G10" s="42" t="s">
        <v>108</v>
      </c>
      <c r="I10" s="45" t="s">
        <v>894</v>
      </c>
      <c r="J10" s="41"/>
      <c r="K10" s="44" t="s">
        <v>108</v>
      </c>
      <c r="L10" s="45" t="s">
        <v>555</v>
      </c>
      <c r="P10" s="42" t="s">
        <v>108</v>
      </c>
      <c r="Q10" s="42" t="s">
        <v>108</v>
      </c>
      <c r="R10" s="42"/>
    </row>
    <row r="11" spans="1:26">
      <c r="I11" s="45" t="s">
        <v>127</v>
      </c>
      <c r="J11" s="41"/>
      <c r="L11" s="45" t="s">
        <v>127</v>
      </c>
      <c r="R11" s="42"/>
    </row>
    <row r="12" spans="1:26">
      <c r="G12" s="46" t="s">
        <v>895</v>
      </c>
      <c r="I12" s="45" t="s">
        <v>896</v>
      </c>
      <c r="J12" s="41"/>
      <c r="K12" s="46" t="s">
        <v>895</v>
      </c>
      <c r="L12" s="45" t="s">
        <v>896</v>
      </c>
    </row>
    <row r="13" spans="1:26">
      <c r="G13" s="46" t="s">
        <v>897</v>
      </c>
      <c r="I13" s="45" t="s">
        <v>898</v>
      </c>
      <c r="J13" s="41"/>
      <c r="K13" s="46" t="s">
        <v>897</v>
      </c>
      <c r="L13" s="45" t="s">
        <v>898</v>
      </c>
    </row>
    <row r="14" spans="1:26">
      <c r="G14" s="46" t="s">
        <v>108</v>
      </c>
      <c r="I14" s="45" t="s">
        <v>899</v>
      </c>
      <c r="J14" s="41"/>
      <c r="K14" s="46" t="s">
        <v>108</v>
      </c>
      <c r="L14" s="45" t="s">
        <v>899</v>
      </c>
    </row>
    <row r="15" spans="1:26">
      <c r="I15" s="45" t="s">
        <v>900</v>
      </c>
      <c r="J15" s="41"/>
      <c r="L15" s="45" t="s">
        <v>900</v>
      </c>
    </row>
    <row r="16" spans="1:26">
      <c r="I16" s="45" t="s">
        <v>901</v>
      </c>
      <c r="J16" s="41"/>
      <c r="L16" s="45" t="s">
        <v>901</v>
      </c>
    </row>
    <row r="17" spans="1:26">
      <c r="I17" s="45" t="s">
        <v>902</v>
      </c>
      <c r="J17" s="41"/>
      <c r="L17" s="45" t="s">
        <v>902</v>
      </c>
    </row>
    <row r="18" spans="1:26">
      <c r="I18" s="45" t="s">
        <v>903</v>
      </c>
      <c r="L18" s="45" t="s">
        <v>903</v>
      </c>
    </row>
    <row r="19" spans="1:26">
      <c r="I19" s="45" t="s">
        <v>904</v>
      </c>
      <c r="L19" s="45" t="s">
        <v>904</v>
      </c>
    </row>
    <row r="20" spans="1:26" ht="105">
      <c r="A20" s="47"/>
      <c r="B20" s="47"/>
      <c r="C20" s="47"/>
      <c r="D20" s="47"/>
      <c r="E20" s="47"/>
      <c r="F20" s="47"/>
      <c r="G20" s="47" t="s">
        <v>905</v>
      </c>
      <c r="H20" s="47"/>
      <c r="I20" s="48"/>
      <c r="J20" s="47" t="s">
        <v>906</v>
      </c>
      <c r="K20" s="47" t="s">
        <v>905</v>
      </c>
      <c r="L20" s="45"/>
      <c r="M20" s="47" t="s">
        <v>906</v>
      </c>
      <c r="N20" s="47"/>
      <c r="O20" s="47"/>
      <c r="P20" s="47"/>
      <c r="Q20" s="47"/>
      <c r="R20" s="47"/>
      <c r="S20" s="47" t="s">
        <v>907</v>
      </c>
      <c r="T20" s="7" t="s">
        <v>908</v>
      </c>
      <c r="U20" s="7" t="s">
        <v>908</v>
      </c>
      <c r="V20" s="7" t="s">
        <v>908</v>
      </c>
      <c r="W20" s="7" t="s">
        <v>908</v>
      </c>
      <c r="X20" s="7" t="s">
        <v>908</v>
      </c>
      <c r="Y20" s="7" t="s">
        <v>908</v>
      </c>
      <c r="Z20" s="47"/>
    </row>
    <row r="21" spans="1:26" ht="15.75" customHeight="1">
      <c r="I21" s="49"/>
      <c r="L21" s="50"/>
    </row>
    <row r="22" spans="1:26" ht="15.75" customHeight="1">
      <c r="I22" s="49"/>
      <c r="L22" s="49"/>
    </row>
    <row r="23" spans="1:26" ht="15.75" customHeight="1">
      <c r="I23" s="49"/>
      <c r="L23" s="49"/>
    </row>
    <row r="24" spans="1:26" ht="15.75" customHeight="1">
      <c r="I24" s="49"/>
      <c r="L24" s="49"/>
    </row>
    <row r="25" spans="1:26" ht="15.75" customHeight="1">
      <c r="I25" s="49"/>
      <c r="L25" s="49"/>
    </row>
    <row r="26" spans="1:26" ht="15.75" customHeight="1">
      <c r="I26" s="49"/>
      <c r="L26" s="49"/>
    </row>
    <row r="27" spans="1:26" ht="15.75" customHeight="1">
      <c r="I27" s="49"/>
      <c r="L27" s="49"/>
    </row>
    <row r="28" spans="1:26" ht="15.75" customHeight="1">
      <c r="I28" s="49"/>
      <c r="L28" s="49"/>
    </row>
    <row r="29" spans="1:26" ht="15.75" customHeight="1">
      <c r="I29" s="49"/>
      <c r="L29" s="49"/>
    </row>
    <row r="30" spans="1:26" ht="15.75" customHeight="1">
      <c r="I30" s="49"/>
      <c r="L30" s="49"/>
    </row>
    <row r="31" spans="1:26" ht="15.75" customHeight="1">
      <c r="I31" s="49"/>
      <c r="L31" s="49"/>
    </row>
    <row r="32" spans="1:26" ht="15.75" customHeight="1">
      <c r="I32" s="49"/>
      <c r="L32" s="49"/>
    </row>
    <row r="33" spans="9:12" ht="15.75" customHeight="1">
      <c r="I33" s="49"/>
      <c r="L33" s="49"/>
    </row>
    <row r="34" spans="9:12" ht="15.75" customHeight="1">
      <c r="I34" s="49"/>
      <c r="L34" s="49"/>
    </row>
    <row r="35" spans="9:12" ht="15.75" customHeight="1">
      <c r="I35" s="49"/>
      <c r="L35" s="49"/>
    </row>
    <row r="36" spans="9:12" ht="15.75" customHeight="1">
      <c r="I36" s="49"/>
      <c r="L36" s="49"/>
    </row>
    <row r="37" spans="9:12" ht="15.75" customHeight="1">
      <c r="I37" s="49"/>
      <c r="L37" s="49"/>
    </row>
    <row r="38" spans="9:12" ht="15.75" customHeight="1">
      <c r="I38" s="49"/>
      <c r="L38" s="49"/>
    </row>
    <row r="39" spans="9:12" ht="15.75" customHeight="1">
      <c r="I39" s="49"/>
      <c r="L39" s="49"/>
    </row>
    <row r="40" spans="9:12" ht="15.75" customHeight="1">
      <c r="I40" s="49"/>
      <c r="L40" s="49"/>
    </row>
    <row r="41" spans="9:12" ht="15.75" customHeight="1">
      <c r="I41" s="49"/>
      <c r="L41" s="49"/>
    </row>
    <row r="42" spans="9:12" ht="15.75" customHeight="1">
      <c r="I42" s="49"/>
      <c r="L42" s="49"/>
    </row>
    <row r="43" spans="9:12" ht="15.75" customHeight="1">
      <c r="I43" s="49"/>
      <c r="L43" s="49"/>
    </row>
    <row r="44" spans="9:12" ht="15.75" customHeight="1">
      <c r="I44" s="49"/>
      <c r="L44" s="49"/>
    </row>
    <row r="45" spans="9:12" ht="15.75" customHeight="1">
      <c r="I45" s="49"/>
      <c r="L45" s="49"/>
    </row>
    <row r="46" spans="9:12" ht="15.75" customHeight="1">
      <c r="I46" s="49"/>
      <c r="L46" s="49"/>
    </row>
    <row r="47" spans="9:12" ht="15.75" customHeight="1">
      <c r="I47" s="49"/>
      <c r="L47" s="49"/>
    </row>
    <row r="48" spans="9:12" ht="15.75" customHeight="1">
      <c r="I48" s="49"/>
      <c r="L48" s="49"/>
    </row>
    <row r="49" spans="9:12" ht="15.75" customHeight="1">
      <c r="I49" s="49"/>
      <c r="L49" s="49"/>
    </row>
    <row r="50" spans="9:12" ht="15.75" customHeight="1">
      <c r="I50" s="49"/>
      <c r="L50" s="49"/>
    </row>
    <row r="51" spans="9:12" ht="15.75" customHeight="1">
      <c r="I51" s="49"/>
      <c r="L51" s="49"/>
    </row>
    <row r="52" spans="9:12" ht="15.75" customHeight="1">
      <c r="I52" s="49"/>
      <c r="L52" s="49"/>
    </row>
    <row r="53" spans="9:12" ht="15.75" customHeight="1">
      <c r="I53" s="49"/>
      <c r="L53" s="49"/>
    </row>
    <row r="54" spans="9:12" ht="15.75" customHeight="1">
      <c r="I54" s="49"/>
      <c r="L54" s="49"/>
    </row>
    <row r="55" spans="9:12" ht="15.75" customHeight="1">
      <c r="I55" s="49"/>
      <c r="L55" s="49"/>
    </row>
    <row r="56" spans="9:12" ht="15.75" customHeight="1">
      <c r="I56" s="49"/>
      <c r="L56" s="49"/>
    </row>
    <row r="57" spans="9:12" ht="15.75" customHeight="1">
      <c r="I57" s="49"/>
      <c r="L57" s="49"/>
    </row>
    <row r="58" spans="9:12" ht="15.75" customHeight="1">
      <c r="I58" s="49"/>
      <c r="L58" s="49"/>
    </row>
    <row r="59" spans="9:12" ht="15.75" customHeight="1">
      <c r="I59" s="49"/>
      <c r="L59" s="49"/>
    </row>
    <row r="60" spans="9:12" ht="15.75" customHeight="1">
      <c r="I60" s="49"/>
      <c r="L60" s="49"/>
    </row>
    <row r="61" spans="9:12" ht="15.75" customHeight="1">
      <c r="I61" s="49"/>
      <c r="L61" s="49"/>
    </row>
    <row r="62" spans="9:12" ht="15.75" customHeight="1">
      <c r="I62" s="49"/>
      <c r="L62" s="49"/>
    </row>
    <row r="63" spans="9:12" ht="15.75" customHeight="1">
      <c r="I63" s="49"/>
      <c r="L63" s="49"/>
    </row>
    <row r="64" spans="9:12" ht="15.75" customHeight="1">
      <c r="I64" s="49"/>
      <c r="L64" s="49"/>
    </row>
    <row r="65" spans="9:12" ht="15.75" customHeight="1">
      <c r="I65" s="49"/>
      <c r="L65" s="49"/>
    </row>
    <row r="66" spans="9:12" ht="15.75" customHeight="1">
      <c r="I66" s="49"/>
      <c r="L66" s="49"/>
    </row>
    <row r="67" spans="9:12" ht="15.75" customHeight="1">
      <c r="I67" s="49"/>
      <c r="L67" s="49"/>
    </row>
    <row r="68" spans="9:12" ht="15.75" customHeight="1">
      <c r="I68" s="49"/>
      <c r="L68" s="49"/>
    </row>
    <row r="69" spans="9:12" ht="15.75" customHeight="1">
      <c r="I69" s="49"/>
      <c r="L69" s="49"/>
    </row>
    <row r="70" spans="9:12" ht="15.75" customHeight="1">
      <c r="I70" s="49"/>
      <c r="L70" s="49"/>
    </row>
    <row r="71" spans="9:12" ht="15.75" customHeight="1">
      <c r="I71" s="49"/>
      <c r="L71" s="49"/>
    </row>
    <row r="72" spans="9:12" ht="15.75" customHeight="1">
      <c r="I72" s="49"/>
      <c r="L72" s="49"/>
    </row>
    <row r="73" spans="9:12" ht="15.75" customHeight="1">
      <c r="I73" s="49"/>
      <c r="L73" s="49"/>
    </row>
    <row r="74" spans="9:12" ht="15.75" customHeight="1">
      <c r="I74" s="49"/>
      <c r="L74" s="49"/>
    </row>
    <row r="75" spans="9:12" ht="15.75" customHeight="1">
      <c r="I75" s="49"/>
      <c r="L75" s="49"/>
    </row>
    <row r="76" spans="9:12" ht="15.75" customHeight="1">
      <c r="I76" s="49"/>
      <c r="L76" s="49"/>
    </row>
    <row r="77" spans="9:12" ht="15.75" customHeight="1">
      <c r="I77" s="49"/>
      <c r="L77" s="49"/>
    </row>
    <row r="78" spans="9:12" ht="15.75" customHeight="1">
      <c r="I78" s="49"/>
      <c r="L78" s="49"/>
    </row>
    <row r="79" spans="9:12" ht="15.75" customHeight="1">
      <c r="I79" s="49"/>
      <c r="L79" s="49"/>
    </row>
    <row r="80" spans="9:12" ht="15.75" customHeight="1">
      <c r="I80" s="49"/>
      <c r="L80" s="49"/>
    </row>
    <row r="81" spans="9:12" ht="15.75" customHeight="1">
      <c r="I81" s="49"/>
      <c r="L81" s="49"/>
    </row>
    <row r="82" spans="9:12" ht="15.75" customHeight="1">
      <c r="I82" s="49"/>
      <c r="L82" s="49"/>
    </row>
    <row r="83" spans="9:12" ht="15.75" customHeight="1">
      <c r="I83" s="49"/>
      <c r="L83" s="49"/>
    </row>
    <row r="84" spans="9:12" ht="15.75" customHeight="1">
      <c r="I84" s="49"/>
      <c r="L84" s="49"/>
    </row>
    <row r="85" spans="9:12" ht="15.75" customHeight="1">
      <c r="I85" s="49"/>
      <c r="L85" s="49"/>
    </row>
    <row r="86" spans="9:12" ht="15.75" customHeight="1">
      <c r="I86" s="49"/>
      <c r="L86" s="49"/>
    </row>
    <row r="87" spans="9:12" ht="15.75" customHeight="1">
      <c r="I87" s="49"/>
      <c r="L87" s="49"/>
    </row>
    <row r="88" spans="9:12" ht="15.75" customHeight="1">
      <c r="I88" s="49"/>
      <c r="L88" s="49"/>
    </row>
    <row r="89" spans="9:12" ht="15.75" customHeight="1">
      <c r="I89" s="49"/>
      <c r="L89" s="49"/>
    </row>
    <row r="90" spans="9:12" ht="15.75" customHeight="1">
      <c r="I90" s="49"/>
      <c r="L90" s="49"/>
    </row>
    <row r="91" spans="9:12" ht="15.75" customHeight="1">
      <c r="I91" s="49"/>
      <c r="L91" s="49"/>
    </row>
    <row r="92" spans="9:12" ht="15.75" customHeight="1">
      <c r="I92" s="49"/>
      <c r="L92" s="49"/>
    </row>
    <row r="93" spans="9:12" ht="15.75" customHeight="1">
      <c r="I93" s="49"/>
      <c r="L93" s="49"/>
    </row>
    <row r="94" spans="9:12" ht="15.75" customHeight="1">
      <c r="I94" s="49"/>
      <c r="L94" s="49"/>
    </row>
    <row r="95" spans="9:12" ht="15.75" customHeight="1">
      <c r="I95" s="49"/>
      <c r="L95" s="49"/>
    </row>
    <row r="96" spans="9:12" ht="15.75" customHeight="1">
      <c r="I96" s="49"/>
      <c r="L96" s="49"/>
    </row>
    <row r="97" spans="9:12" ht="15.75" customHeight="1">
      <c r="I97" s="49"/>
      <c r="L97" s="49"/>
    </row>
    <row r="98" spans="9:12" ht="15.75" customHeight="1">
      <c r="I98" s="49"/>
      <c r="L98" s="49"/>
    </row>
    <row r="99" spans="9:12" ht="15.75" customHeight="1">
      <c r="I99" s="49"/>
      <c r="L99" s="49"/>
    </row>
    <row r="100" spans="9:12" ht="15.75" customHeight="1">
      <c r="I100" s="49"/>
      <c r="L100" s="49"/>
    </row>
    <row r="101" spans="9:12" ht="15.75" customHeight="1">
      <c r="I101" s="49"/>
      <c r="L101" s="49"/>
    </row>
    <row r="102" spans="9:12" ht="15.75" customHeight="1">
      <c r="I102" s="49"/>
      <c r="L102" s="49"/>
    </row>
    <row r="103" spans="9:12" ht="15.75" customHeight="1">
      <c r="I103" s="49"/>
      <c r="L103" s="49"/>
    </row>
    <row r="104" spans="9:12" ht="15.75" customHeight="1">
      <c r="I104" s="49"/>
      <c r="L104" s="49"/>
    </row>
    <row r="105" spans="9:12" ht="15.75" customHeight="1">
      <c r="I105" s="49"/>
      <c r="L105" s="49"/>
    </row>
    <row r="106" spans="9:12" ht="15.75" customHeight="1">
      <c r="I106" s="49"/>
      <c r="L106" s="49"/>
    </row>
    <row r="107" spans="9:12" ht="15.75" customHeight="1">
      <c r="I107" s="49"/>
      <c r="L107" s="49"/>
    </row>
    <row r="108" spans="9:12" ht="15.75" customHeight="1">
      <c r="I108" s="49"/>
      <c r="L108" s="49"/>
    </row>
    <row r="109" spans="9:12" ht="15.75" customHeight="1">
      <c r="I109" s="49"/>
      <c r="L109" s="49"/>
    </row>
    <row r="110" spans="9:12" ht="15.75" customHeight="1">
      <c r="I110" s="49"/>
      <c r="L110" s="49"/>
    </row>
    <row r="111" spans="9:12" ht="15.75" customHeight="1">
      <c r="I111" s="49"/>
      <c r="L111" s="49"/>
    </row>
    <row r="112" spans="9:12" ht="15.75" customHeight="1">
      <c r="I112" s="49"/>
      <c r="L112" s="49"/>
    </row>
    <row r="113" spans="9:12" ht="15.75" customHeight="1">
      <c r="I113" s="49"/>
      <c r="L113" s="49"/>
    </row>
    <row r="114" spans="9:12" ht="15.75" customHeight="1">
      <c r="I114" s="49"/>
      <c r="L114" s="49"/>
    </row>
    <row r="115" spans="9:12" ht="15.75" customHeight="1">
      <c r="I115" s="49"/>
      <c r="L115" s="49"/>
    </row>
    <row r="116" spans="9:12" ht="15.75" customHeight="1">
      <c r="I116" s="49"/>
      <c r="L116" s="49"/>
    </row>
    <row r="117" spans="9:12" ht="15.75" customHeight="1">
      <c r="I117" s="49"/>
      <c r="L117" s="49"/>
    </row>
    <row r="118" spans="9:12" ht="15.75" customHeight="1">
      <c r="I118" s="49"/>
      <c r="L118" s="49"/>
    </row>
    <row r="119" spans="9:12" ht="15.75" customHeight="1">
      <c r="I119" s="49"/>
      <c r="L119" s="49"/>
    </row>
    <row r="120" spans="9:12" ht="15.75" customHeight="1">
      <c r="I120" s="49"/>
      <c r="L120" s="49"/>
    </row>
    <row r="121" spans="9:12" ht="15.75" customHeight="1">
      <c r="I121" s="49"/>
      <c r="L121" s="49"/>
    </row>
    <row r="122" spans="9:12" ht="15.75" customHeight="1">
      <c r="I122" s="49"/>
      <c r="L122" s="49"/>
    </row>
    <row r="123" spans="9:12" ht="15.75" customHeight="1">
      <c r="I123" s="49"/>
      <c r="L123" s="49"/>
    </row>
    <row r="124" spans="9:12" ht="15.75" customHeight="1">
      <c r="I124" s="49"/>
      <c r="L124" s="49"/>
    </row>
    <row r="125" spans="9:12" ht="15.75" customHeight="1">
      <c r="I125" s="49"/>
      <c r="L125" s="49"/>
    </row>
    <row r="126" spans="9:12" ht="15.75" customHeight="1">
      <c r="I126" s="49"/>
      <c r="L126" s="49"/>
    </row>
    <row r="127" spans="9:12" ht="15.75" customHeight="1">
      <c r="I127" s="49"/>
      <c r="L127" s="49"/>
    </row>
    <row r="128" spans="9:12" ht="15.75" customHeight="1">
      <c r="I128" s="49"/>
      <c r="L128" s="49"/>
    </row>
    <row r="129" spans="9:12" ht="15.75" customHeight="1">
      <c r="I129" s="49"/>
      <c r="L129" s="49"/>
    </row>
    <row r="130" spans="9:12" ht="15.75" customHeight="1">
      <c r="I130" s="49"/>
      <c r="L130" s="49"/>
    </row>
    <row r="131" spans="9:12" ht="15.75" customHeight="1">
      <c r="I131" s="49"/>
      <c r="L131" s="49"/>
    </row>
    <row r="132" spans="9:12" ht="15.75" customHeight="1">
      <c r="I132" s="49"/>
      <c r="L132" s="49"/>
    </row>
    <row r="133" spans="9:12" ht="15.75" customHeight="1">
      <c r="I133" s="49"/>
      <c r="L133" s="49"/>
    </row>
    <row r="134" spans="9:12" ht="15.75" customHeight="1">
      <c r="I134" s="49"/>
      <c r="L134" s="49"/>
    </row>
    <row r="135" spans="9:12" ht="15.75" customHeight="1">
      <c r="I135" s="49"/>
      <c r="L135" s="49"/>
    </row>
    <row r="136" spans="9:12" ht="15.75" customHeight="1">
      <c r="I136" s="49"/>
      <c r="L136" s="49"/>
    </row>
    <row r="137" spans="9:12" ht="15.75" customHeight="1">
      <c r="I137" s="49"/>
      <c r="L137" s="49"/>
    </row>
    <row r="138" spans="9:12" ht="15.75" customHeight="1">
      <c r="I138" s="49"/>
      <c r="L138" s="49"/>
    </row>
    <row r="139" spans="9:12" ht="15.75" customHeight="1">
      <c r="I139" s="49"/>
      <c r="L139" s="49"/>
    </row>
    <row r="140" spans="9:12" ht="15.75" customHeight="1">
      <c r="I140" s="49"/>
      <c r="L140" s="49"/>
    </row>
    <row r="141" spans="9:12" ht="15.75" customHeight="1">
      <c r="I141" s="49"/>
      <c r="L141" s="49"/>
    </row>
    <row r="142" spans="9:12" ht="15.75" customHeight="1">
      <c r="I142" s="49"/>
      <c r="L142" s="49"/>
    </row>
    <row r="143" spans="9:12" ht="15.75" customHeight="1">
      <c r="I143" s="49"/>
      <c r="L143" s="49"/>
    </row>
    <row r="144" spans="9:12" ht="15.75" customHeight="1">
      <c r="I144" s="49"/>
      <c r="L144" s="49"/>
    </row>
    <row r="145" spans="9:12" ht="15.75" customHeight="1">
      <c r="I145" s="49"/>
      <c r="L145" s="49"/>
    </row>
    <row r="146" spans="9:12" ht="15.75" customHeight="1">
      <c r="I146" s="49"/>
      <c r="L146" s="49"/>
    </row>
    <row r="147" spans="9:12" ht="15.75" customHeight="1">
      <c r="I147" s="49"/>
      <c r="L147" s="49"/>
    </row>
    <row r="148" spans="9:12" ht="15.75" customHeight="1">
      <c r="I148" s="49"/>
      <c r="L148" s="49"/>
    </row>
    <row r="149" spans="9:12" ht="15.75" customHeight="1">
      <c r="I149" s="49"/>
      <c r="L149" s="49"/>
    </row>
    <row r="150" spans="9:12" ht="15.75" customHeight="1">
      <c r="I150" s="49"/>
      <c r="L150" s="49"/>
    </row>
    <row r="151" spans="9:12" ht="15.75" customHeight="1">
      <c r="I151" s="49"/>
      <c r="L151" s="49"/>
    </row>
    <row r="152" spans="9:12" ht="15.75" customHeight="1">
      <c r="I152" s="49"/>
      <c r="L152" s="49"/>
    </row>
    <row r="153" spans="9:12" ht="15.75" customHeight="1">
      <c r="I153" s="49"/>
      <c r="L153" s="49"/>
    </row>
    <row r="154" spans="9:12" ht="15.75" customHeight="1">
      <c r="I154" s="49"/>
      <c r="L154" s="49"/>
    </row>
    <row r="155" spans="9:12" ht="15.75" customHeight="1">
      <c r="I155" s="49"/>
      <c r="L155" s="49"/>
    </row>
    <row r="156" spans="9:12" ht="15.75" customHeight="1">
      <c r="I156" s="49"/>
      <c r="L156" s="49"/>
    </row>
    <row r="157" spans="9:12" ht="15.75" customHeight="1">
      <c r="I157" s="49"/>
      <c r="L157" s="49"/>
    </row>
    <row r="158" spans="9:12" ht="15.75" customHeight="1">
      <c r="I158" s="49"/>
      <c r="L158" s="49"/>
    </row>
    <row r="159" spans="9:12" ht="15.75" customHeight="1">
      <c r="I159" s="49"/>
      <c r="L159" s="49"/>
    </row>
    <row r="160" spans="9:12" ht="15.75" customHeight="1">
      <c r="I160" s="49"/>
      <c r="L160" s="49"/>
    </row>
    <row r="161" spans="9:12" ht="15.75" customHeight="1">
      <c r="I161" s="49"/>
      <c r="L161" s="49"/>
    </row>
    <row r="162" spans="9:12" ht="15.75" customHeight="1">
      <c r="I162" s="49"/>
      <c r="L162" s="49"/>
    </row>
    <row r="163" spans="9:12" ht="15.75" customHeight="1">
      <c r="I163" s="49"/>
      <c r="L163" s="49"/>
    </row>
    <row r="164" spans="9:12" ht="15.75" customHeight="1">
      <c r="I164" s="49"/>
      <c r="L164" s="49"/>
    </row>
    <row r="165" spans="9:12" ht="15.75" customHeight="1">
      <c r="I165" s="49"/>
      <c r="L165" s="49"/>
    </row>
    <row r="166" spans="9:12" ht="15.75" customHeight="1">
      <c r="I166" s="49"/>
      <c r="L166" s="49"/>
    </row>
    <row r="167" spans="9:12" ht="15.75" customHeight="1">
      <c r="I167" s="49"/>
      <c r="L167" s="49"/>
    </row>
    <row r="168" spans="9:12" ht="15.75" customHeight="1">
      <c r="I168" s="49"/>
      <c r="L168" s="49"/>
    </row>
    <row r="169" spans="9:12" ht="15.75" customHeight="1">
      <c r="I169" s="49"/>
      <c r="L169" s="49"/>
    </row>
    <row r="170" spans="9:12" ht="15.75" customHeight="1">
      <c r="I170" s="49"/>
      <c r="L170" s="49"/>
    </row>
    <row r="171" spans="9:12" ht="15.75" customHeight="1">
      <c r="I171" s="49"/>
      <c r="L171" s="49"/>
    </row>
    <row r="172" spans="9:12" ht="15.75" customHeight="1">
      <c r="I172" s="49"/>
      <c r="L172" s="49"/>
    </row>
    <row r="173" spans="9:12" ht="15.75" customHeight="1">
      <c r="I173" s="49"/>
      <c r="L173" s="49"/>
    </row>
    <row r="174" spans="9:12" ht="15.75" customHeight="1">
      <c r="I174" s="49"/>
      <c r="L174" s="49"/>
    </row>
    <row r="175" spans="9:12" ht="15.75" customHeight="1">
      <c r="I175" s="49"/>
      <c r="L175" s="49"/>
    </row>
    <row r="176" spans="9:12" ht="15.75" customHeight="1">
      <c r="I176" s="49"/>
      <c r="L176" s="49"/>
    </row>
    <row r="177" spans="9:12" ht="15.75" customHeight="1">
      <c r="I177" s="49"/>
      <c r="L177" s="49"/>
    </row>
    <row r="178" spans="9:12" ht="15.75" customHeight="1">
      <c r="I178" s="49"/>
      <c r="L178" s="49"/>
    </row>
    <row r="179" spans="9:12" ht="15.75" customHeight="1">
      <c r="I179" s="49"/>
      <c r="L179" s="49"/>
    </row>
    <row r="180" spans="9:12" ht="15.75" customHeight="1">
      <c r="I180" s="49"/>
      <c r="L180" s="49"/>
    </row>
    <row r="181" spans="9:12" ht="15.75" customHeight="1">
      <c r="I181" s="49"/>
      <c r="L181" s="49"/>
    </row>
    <row r="182" spans="9:12" ht="15.75" customHeight="1">
      <c r="I182" s="49"/>
      <c r="L182" s="49"/>
    </row>
    <row r="183" spans="9:12" ht="15.75" customHeight="1">
      <c r="I183" s="49"/>
      <c r="L183" s="49"/>
    </row>
    <row r="184" spans="9:12" ht="15.75" customHeight="1">
      <c r="I184" s="49"/>
      <c r="L184" s="49"/>
    </row>
    <row r="185" spans="9:12" ht="15.75" customHeight="1">
      <c r="I185" s="49"/>
      <c r="L185" s="49"/>
    </row>
    <row r="186" spans="9:12" ht="15.75" customHeight="1">
      <c r="I186" s="49"/>
      <c r="L186" s="49"/>
    </row>
    <row r="187" spans="9:12" ht="15.75" customHeight="1">
      <c r="I187" s="49"/>
      <c r="L187" s="49"/>
    </row>
    <row r="188" spans="9:12" ht="15.75" customHeight="1">
      <c r="I188" s="49"/>
      <c r="L188" s="49"/>
    </row>
    <row r="189" spans="9:12" ht="15.75" customHeight="1">
      <c r="I189" s="49"/>
      <c r="L189" s="49"/>
    </row>
    <row r="190" spans="9:12" ht="15.75" customHeight="1">
      <c r="I190" s="49"/>
      <c r="L190" s="49"/>
    </row>
    <row r="191" spans="9:12" ht="15.75" customHeight="1">
      <c r="I191" s="49"/>
      <c r="L191" s="49"/>
    </row>
    <row r="192" spans="9:12" ht="15.75" customHeight="1">
      <c r="I192" s="49"/>
      <c r="L192" s="49"/>
    </row>
    <row r="193" spans="9:12" ht="15.75" customHeight="1">
      <c r="I193" s="49"/>
      <c r="L193" s="49"/>
    </row>
    <row r="194" spans="9:12" ht="15.75" customHeight="1">
      <c r="I194" s="49"/>
      <c r="L194" s="49"/>
    </row>
    <row r="195" spans="9:12" ht="15.75" customHeight="1">
      <c r="I195" s="49"/>
      <c r="L195" s="49"/>
    </row>
    <row r="196" spans="9:12" ht="15.75" customHeight="1">
      <c r="I196" s="49"/>
      <c r="L196" s="49"/>
    </row>
    <row r="197" spans="9:12" ht="15.75" customHeight="1">
      <c r="I197" s="49"/>
      <c r="L197" s="49"/>
    </row>
    <row r="198" spans="9:12" ht="15.75" customHeight="1">
      <c r="I198" s="49"/>
      <c r="L198" s="49"/>
    </row>
    <row r="199" spans="9:12" ht="15.75" customHeight="1">
      <c r="I199" s="49"/>
      <c r="L199" s="49"/>
    </row>
    <row r="200" spans="9:12" ht="15.75" customHeight="1">
      <c r="I200" s="49"/>
      <c r="L200" s="49"/>
    </row>
    <row r="201" spans="9:12" ht="15.75" customHeight="1">
      <c r="I201" s="49"/>
      <c r="L201" s="49"/>
    </row>
    <row r="202" spans="9:12" ht="15.75" customHeight="1">
      <c r="I202" s="49"/>
      <c r="L202" s="49"/>
    </row>
    <row r="203" spans="9:12" ht="15.75" customHeight="1">
      <c r="I203" s="49"/>
      <c r="L203" s="49"/>
    </row>
    <row r="204" spans="9:12" ht="15.75" customHeight="1">
      <c r="I204" s="49"/>
      <c r="L204" s="49"/>
    </row>
    <row r="205" spans="9:12" ht="15.75" customHeight="1">
      <c r="I205" s="49"/>
      <c r="L205" s="49"/>
    </row>
    <row r="206" spans="9:12" ht="15.75" customHeight="1">
      <c r="I206" s="49"/>
      <c r="L206" s="49"/>
    </row>
    <row r="207" spans="9:12" ht="15.75" customHeight="1">
      <c r="I207" s="49"/>
      <c r="L207" s="49"/>
    </row>
    <row r="208" spans="9:12" ht="15.75" customHeight="1">
      <c r="I208" s="49"/>
      <c r="L208" s="49"/>
    </row>
    <row r="209" spans="9:12" ht="15.75" customHeight="1">
      <c r="I209" s="49"/>
      <c r="L209" s="49"/>
    </row>
    <row r="210" spans="9:12" ht="15.75" customHeight="1">
      <c r="I210" s="49"/>
      <c r="L210" s="49"/>
    </row>
    <row r="211" spans="9:12" ht="15.75" customHeight="1">
      <c r="I211" s="49"/>
      <c r="L211" s="49"/>
    </row>
    <row r="212" spans="9:12" ht="15.75" customHeight="1">
      <c r="I212" s="49"/>
      <c r="L212" s="49"/>
    </row>
    <row r="213" spans="9:12" ht="15.75" customHeight="1">
      <c r="I213" s="49"/>
      <c r="L213" s="49"/>
    </row>
    <row r="214" spans="9:12" ht="15.75" customHeight="1">
      <c r="I214" s="49"/>
      <c r="L214" s="49"/>
    </row>
    <row r="215" spans="9:12" ht="15.75" customHeight="1">
      <c r="I215" s="49"/>
      <c r="L215" s="49"/>
    </row>
    <row r="216" spans="9:12" ht="15.75" customHeight="1">
      <c r="I216" s="49"/>
      <c r="L216" s="49"/>
    </row>
    <row r="217" spans="9:12" ht="15.75" customHeight="1">
      <c r="I217" s="49"/>
      <c r="L217" s="49"/>
    </row>
    <row r="218" spans="9:12" ht="15.75" customHeight="1">
      <c r="I218" s="49"/>
      <c r="L218" s="49"/>
    </row>
    <row r="219" spans="9:12" ht="15.75" customHeight="1">
      <c r="I219" s="49"/>
      <c r="L219" s="49"/>
    </row>
    <row r="220" spans="9:12" ht="15.75" customHeight="1">
      <c r="I220" s="49"/>
      <c r="L220" s="49"/>
    </row>
    <row r="221" spans="9:12" ht="15.75" customHeight="1">
      <c r="I221" s="49"/>
      <c r="L221" s="49"/>
    </row>
    <row r="222" spans="9:12" ht="15.75" customHeight="1">
      <c r="I222" s="49"/>
      <c r="L222" s="49"/>
    </row>
    <row r="223" spans="9:12" ht="15.75" customHeight="1">
      <c r="I223" s="49"/>
      <c r="L223" s="49"/>
    </row>
    <row r="224" spans="9:12" ht="15.75" customHeight="1">
      <c r="I224" s="49"/>
      <c r="L224" s="49"/>
    </row>
    <row r="225" spans="9:12" ht="15.75" customHeight="1">
      <c r="I225" s="49"/>
      <c r="L225" s="49"/>
    </row>
    <row r="226" spans="9:12" ht="15.75" customHeight="1">
      <c r="I226" s="49"/>
      <c r="L226" s="49"/>
    </row>
    <row r="227" spans="9:12" ht="15.75" customHeight="1">
      <c r="I227" s="49"/>
      <c r="L227" s="49"/>
    </row>
    <row r="228" spans="9:12" ht="15.75" customHeight="1">
      <c r="I228" s="49"/>
      <c r="L228" s="49"/>
    </row>
    <row r="229" spans="9:12" ht="15.75" customHeight="1">
      <c r="I229" s="49"/>
      <c r="L229" s="49"/>
    </row>
    <row r="230" spans="9:12" ht="15.75" customHeight="1">
      <c r="I230" s="49"/>
      <c r="L230" s="49"/>
    </row>
    <row r="231" spans="9:12" ht="15.75" customHeight="1">
      <c r="I231" s="49"/>
      <c r="L231" s="49"/>
    </row>
    <row r="232" spans="9:12" ht="15.75" customHeight="1">
      <c r="I232" s="49"/>
      <c r="L232" s="49"/>
    </row>
    <row r="233" spans="9:12" ht="15.75" customHeight="1">
      <c r="I233" s="49"/>
      <c r="L233" s="49"/>
    </row>
    <row r="234" spans="9:12" ht="15.75" customHeight="1">
      <c r="I234" s="49"/>
      <c r="L234" s="49"/>
    </row>
    <row r="235" spans="9:12" ht="15.75" customHeight="1">
      <c r="I235" s="49"/>
      <c r="L235" s="49"/>
    </row>
    <row r="236" spans="9:12" ht="15.75" customHeight="1">
      <c r="I236" s="49"/>
      <c r="L236" s="49"/>
    </row>
    <row r="237" spans="9:12" ht="15.75" customHeight="1">
      <c r="I237" s="49"/>
      <c r="L237" s="49"/>
    </row>
    <row r="238" spans="9:12" ht="15.75" customHeight="1">
      <c r="I238" s="49"/>
      <c r="L238" s="49"/>
    </row>
    <row r="239" spans="9:12" ht="15.75" customHeight="1">
      <c r="I239" s="49"/>
      <c r="L239" s="49"/>
    </row>
    <row r="240" spans="9:12" ht="15.75" customHeight="1">
      <c r="I240" s="49"/>
      <c r="L240" s="49"/>
    </row>
    <row r="241" spans="9:12" ht="15.75" customHeight="1">
      <c r="I241" s="49"/>
      <c r="L241" s="49"/>
    </row>
    <row r="242" spans="9:12" ht="15.75" customHeight="1">
      <c r="I242" s="49"/>
      <c r="L242" s="49"/>
    </row>
    <row r="243" spans="9:12" ht="15.75" customHeight="1">
      <c r="I243" s="49"/>
      <c r="L243" s="49"/>
    </row>
    <row r="244" spans="9:12" ht="15.75" customHeight="1">
      <c r="I244" s="49"/>
      <c r="L244" s="49"/>
    </row>
    <row r="245" spans="9:12" ht="15.75" customHeight="1">
      <c r="I245" s="49"/>
      <c r="L245" s="49"/>
    </row>
    <row r="246" spans="9:12" ht="15.75" customHeight="1">
      <c r="I246" s="49"/>
      <c r="L246" s="49"/>
    </row>
    <row r="247" spans="9:12" ht="15.75" customHeight="1">
      <c r="I247" s="49"/>
      <c r="L247" s="49"/>
    </row>
    <row r="248" spans="9:12" ht="15.75" customHeight="1">
      <c r="I248" s="49"/>
      <c r="L248" s="49"/>
    </row>
    <row r="249" spans="9:12" ht="15.75" customHeight="1">
      <c r="I249" s="49"/>
      <c r="L249" s="49"/>
    </row>
    <row r="250" spans="9:12" ht="15.75" customHeight="1">
      <c r="I250" s="49"/>
      <c r="L250" s="49"/>
    </row>
    <row r="251" spans="9:12" ht="15.75" customHeight="1">
      <c r="I251" s="49"/>
      <c r="L251" s="49"/>
    </row>
    <row r="252" spans="9:12" ht="15.75" customHeight="1">
      <c r="I252" s="49"/>
      <c r="L252" s="49"/>
    </row>
    <row r="253" spans="9:12" ht="15.75" customHeight="1">
      <c r="I253" s="49"/>
      <c r="L253" s="49"/>
    </row>
    <row r="254" spans="9:12" ht="15.75" customHeight="1">
      <c r="I254" s="49"/>
      <c r="L254" s="49"/>
    </row>
    <row r="255" spans="9:12" ht="15.75" customHeight="1">
      <c r="I255" s="49"/>
      <c r="L255" s="49"/>
    </row>
    <row r="256" spans="9:12" ht="15.75" customHeight="1">
      <c r="I256" s="49"/>
      <c r="L256" s="49"/>
    </row>
    <row r="257" spans="9:12" ht="15.75" customHeight="1">
      <c r="I257" s="49"/>
      <c r="L257" s="49"/>
    </row>
    <row r="258" spans="9:12" ht="15.75" customHeight="1">
      <c r="I258" s="49"/>
      <c r="L258" s="49"/>
    </row>
    <row r="259" spans="9:12" ht="15.75" customHeight="1">
      <c r="I259" s="49"/>
      <c r="L259" s="49"/>
    </row>
    <row r="260" spans="9:12" ht="15.75" customHeight="1">
      <c r="I260" s="49"/>
      <c r="L260" s="49"/>
    </row>
    <row r="261" spans="9:12" ht="15.75" customHeight="1">
      <c r="I261" s="49"/>
      <c r="L261" s="49"/>
    </row>
    <row r="262" spans="9:12" ht="15.75" customHeight="1">
      <c r="I262" s="49"/>
      <c r="L262" s="49"/>
    </row>
    <row r="263" spans="9:12" ht="15.75" customHeight="1">
      <c r="I263" s="49"/>
      <c r="L263" s="49"/>
    </row>
    <row r="264" spans="9:12" ht="15.75" customHeight="1">
      <c r="I264" s="49"/>
      <c r="L264" s="49"/>
    </row>
    <row r="265" spans="9:12" ht="15.75" customHeight="1">
      <c r="I265" s="49"/>
      <c r="L265" s="49"/>
    </row>
    <row r="266" spans="9:12" ht="15.75" customHeight="1">
      <c r="I266" s="49"/>
      <c r="L266" s="49"/>
    </row>
    <row r="267" spans="9:12" ht="15.75" customHeight="1">
      <c r="I267" s="49"/>
      <c r="L267" s="49"/>
    </row>
    <row r="268" spans="9:12" ht="15.75" customHeight="1">
      <c r="I268" s="49"/>
      <c r="L268" s="49"/>
    </row>
    <row r="269" spans="9:12" ht="15.75" customHeight="1">
      <c r="I269" s="49"/>
      <c r="L269" s="49"/>
    </row>
    <row r="270" spans="9:12" ht="15.75" customHeight="1">
      <c r="I270" s="49"/>
      <c r="L270" s="49"/>
    </row>
    <row r="271" spans="9:12" ht="15.75" customHeight="1">
      <c r="I271" s="49"/>
      <c r="L271" s="49"/>
    </row>
    <row r="272" spans="9:12" ht="15.75" customHeight="1">
      <c r="I272" s="49"/>
      <c r="L272" s="49"/>
    </row>
    <row r="273" spans="9:12" ht="15.75" customHeight="1">
      <c r="I273" s="49"/>
      <c r="L273" s="49"/>
    </row>
    <row r="274" spans="9:12" ht="15.75" customHeight="1">
      <c r="I274" s="49"/>
      <c r="L274" s="49"/>
    </row>
    <row r="275" spans="9:12" ht="15.75" customHeight="1">
      <c r="I275" s="49"/>
      <c r="L275" s="49"/>
    </row>
    <row r="276" spans="9:12" ht="15.75" customHeight="1">
      <c r="I276" s="49"/>
      <c r="L276" s="49"/>
    </row>
    <row r="277" spans="9:12" ht="15.75" customHeight="1">
      <c r="I277" s="49"/>
      <c r="L277" s="49"/>
    </row>
    <row r="278" spans="9:12" ht="15.75" customHeight="1">
      <c r="I278" s="49"/>
      <c r="L278" s="49"/>
    </row>
    <row r="279" spans="9:12" ht="15.75" customHeight="1">
      <c r="I279" s="49"/>
      <c r="L279" s="49"/>
    </row>
    <row r="280" spans="9:12" ht="15.75" customHeight="1">
      <c r="I280" s="49"/>
      <c r="L280" s="49"/>
    </row>
    <row r="281" spans="9:12" ht="15.75" customHeight="1">
      <c r="I281" s="49"/>
      <c r="L281" s="49"/>
    </row>
    <row r="282" spans="9:12" ht="15.75" customHeight="1">
      <c r="I282" s="49"/>
      <c r="L282" s="49"/>
    </row>
    <row r="283" spans="9:12" ht="15.75" customHeight="1">
      <c r="I283" s="49"/>
      <c r="L283" s="49"/>
    </row>
    <row r="284" spans="9:12" ht="15.75" customHeight="1">
      <c r="I284" s="49"/>
      <c r="L284" s="49"/>
    </row>
    <row r="285" spans="9:12" ht="15.75" customHeight="1">
      <c r="I285" s="49"/>
      <c r="L285" s="49"/>
    </row>
    <row r="286" spans="9:12" ht="15.75" customHeight="1">
      <c r="I286" s="49"/>
      <c r="L286" s="49"/>
    </row>
    <row r="287" spans="9:12" ht="15.75" customHeight="1">
      <c r="I287" s="49"/>
      <c r="L287" s="49"/>
    </row>
    <row r="288" spans="9:12" ht="15.75" customHeight="1">
      <c r="I288" s="49"/>
      <c r="L288" s="49"/>
    </row>
    <row r="289" spans="9:12" ht="15.75" customHeight="1">
      <c r="I289" s="49"/>
      <c r="L289" s="49"/>
    </row>
    <row r="290" spans="9:12" ht="15.75" customHeight="1">
      <c r="I290" s="49"/>
      <c r="L290" s="49"/>
    </row>
    <row r="291" spans="9:12" ht="15.75" customHeight="1">
      <c r="I291" s="49"/>
      <c r="L291" s="49"/>
    </row>
    <row r="292" spans="9:12" ht="15.75" customHeight="1">
      <c r="I292" s="49"/>
      <c r="L292" s="49"/>
    </row>
    <row r="293" spans="9:12" ht="15.75" customHeight="1">
      <c r="I293" s="49"/>
      <c r="L293" s="49"/>
    </row>
    <row r="294" spans="9:12" ht="15.75" customHeight="1">
      <c r="I294" s="49"/>
      <c r="L294" s="49"/>
    </row>
    <row r="295" spans="9:12" ht="15.75" customHeight="1">
      <c r="I295" s="49"/>
      <c r="L295" s="49"/>
    </row>
    <row r="296" spans="9:12" ht="15.75" customHeight="1">
      <c r="I296" s="49"/>
      <c r="L296" s="49"/>
    </row>
    <row r="297" spans="9:12" ht="15.75" customHeight="1">
      <c r="I297" s="49"/>
      <c r="L297" s="49"/>
    </row>
    <row r="298" spans="9:12" ht="15.75" customHeight="1">
      <c r="I298" s="49"/>
      <c r="L298" s="49"/>
    </row>
    <row r="299" spans="9:12" ht="15.75" customHeight="1">
      <c r="I299" s="49"/>
      <c r="L299" s="49"/>
    </row>
    <row r="300" spans="9:12" ht="15.75" customHeight="1">
      <c r="I300" s="49"/>
      <c r="L300" s="49"/>
    </row>
    <row r="301" spans="9:12" ht="15.75" customHeight="1">
      <c r="I301" s="49"/>
      <c r="L301" s="49"/>
    </row>
    <row r="302" spans="9:12" ht="15.75" customHeight="1">
      <c r="I302" s="49"/>
      <c r="L302" s="49"/>
    </row>
    <row r="303" spans="9:12" ht="15.75" customHeight="1">
      <c r="I303" s="49"/>
      <c r="L303" s="49"/>
    </row>
    <row r="304" spans="9:12" ht="15.75" customHeight="1">
      <c r="I304" s="49"/>
      <c r="L304" s="49"/>
    </row>
    <row r="305" spans="9:12" ht="15.75" customHeight="1">
      <c r="I305" s="49"/>
      <c r="L305" s="49"/>
    </row>
    <row r="306" spans="9:12" ht="15.75" customHeight="1">
      <c r="I306" s="49"/>
      <c r="L306" s="49"/>
    </row>
    <row r="307" spans="9:12" ht="15.75" customHeight="1">
      <c r="I307" s="49"/>
      <c r="L307" s="49"/>
    </row>
    <row r="308" spans="9:12" ht="15.75" customHeight="1">
      <c r="I308" s="49"/>
      <c r="L308" s="49"/>
    </row>
    <row r="309" spans="9:12" ht="15.75" customHeight="1">
      <c r="I309" s="49"/>
      <c r="L309" s="49"/>
    </row>
    <row r="310" spans="9:12" ht="15.75" customHeight="1">
      <c r="I310" s="49"/>
      <c r="L310" s="49"/>
    </row>
    <row r="311" spans="9:12" ht="15.75" customHeight="1">
      <c r="I311" s="49"/>
      <c r="L311" s="49"/>
    </row>
    <row r="312" spans="9:12" ht="15.75" customHeight="1">
      <c r="I312" s="49"/>
      <c r="L312" s="49"/>
    </row>
    <row r="313" spans="9:12" ht="15.75" customHeight="1">
      <c r="I313" s="49"/>
      <c r="L313" s="49"/>
    </row>
    <row r="314" spans="9:12" ht="15.75" customHeight="1">
      <c r="I314" s="49"/>
      <c r="L314" s="49"/>
    </row>
    <row r="315" spans="9:12" ht="15.75" customHeight="1">
      <c r="I315" s="49"/>
      <c r="L315" s="49"/>
    </row>
    <row r="316" spans="9:12" ht="15.75" customHeight="1">
      <c r="I316" s="49"/>
      <c r="L316" s="49"/>
    </row>
    <row r="317" spans="9:12" ht="15.75" customHeight="1">
      <c r="I317" s="49"/>
      <c r="L317" s="49"/>
    </row>
    <row r="318" spans="9:12" ht="15.75" customHeight="1">
      <c r="I318" s="49"/>
      <c r="L318" s="49"/>
    </row>
    <row r="319" spans="9:12" ht="15.75" customHeight="1">
      <c r="I319" s="49"/>
      <c r="L319" s="49"/>
    </row>
    <row r="320" spans="9:12" ht="15.75" customHeight="1">
      <c r="I320" s="49"/>
      <c r="L320" s="49"/>
    </row>
    <row r="321" spans="9:12" ht="15.75" customHeight="1">
      <c r="I321" s="49"/>
      <c r="L321" s="49"/>
    </row>
    <row r="322" spans="9:12" ht="15.75" customHeight="1">
      <c r="I322" s="49"/>
      <c r="L322" s="49"/>
    </row>
    <row r="323" spans="9:12" ht="15.75" customHeight="1">
      <c r="I323" s="49"/>
      <c r="L323" s="49"/>
    </row>
    <row r="324" spans="9:12" ht="15.75" customHeight="1">
      <c r="I324" s="49"/>
      <c r="L324" s="49"/>
    </row>
    <row r="325" spans="9:12" ht="15.75" customHeight="1">
      <c r="I325" s="49"/>
      <c r="L325" s="49"/>
    </row>
    <row r="326" spans="9:12" ht="15.75" customHeight="1">
      <c r="I326" s="49"/>
      <c r="L326" s="49"/>
    </row>
    <row r="327" spans="9:12" ht="15.75" customHeight="1">
      <c r="I327" s="49"/>
      <c r="L327" s="49"/>
    </row>
    <row r="328" spans="9:12" ht="15.75" customHeight="1">
      <c r="I328" s="49"/>
      <c r="L328" s="49"/>
    </row>
    <row r="329" spans="9:12" ht="15.75" customHeight="1">
      <c r="I329" s="49"/>
      <c r="L329" s="49"/>
    </row>
    <row r="330" spans="9:12" ht="15.75" customHeight="1">
      <c r="I330" s="49"/>
      <c r="L330" s="49"/>
    </row>
    <row r="331" spans="9:12" ht="15.75" customHeight="1">
      <c r="I331" s="49"/>
      <c r="L331" s="49"/>
    </row>
    <row r="332" spans="9:12" ht="15.75" customHeight="1">
      <c r="I332" s="49"/>
      <c r="L332" s="49"/>
    </row>
    <row r="333" spans="9:12" ht="15.75" customHeight="1">
      <c r="I333" s="49"/>
      <c r="L333" s="49"/>
    </row>
    <row r="334" spans="9:12" ht="15.75" customHeight="1">
      <c r="I334" s="49"/>
      <c r="L334" s="49"/>
    </row>
    <row r="335" spans="9:12" ht="15.75" customHeight="1">
      <c r="I335" s="49"/>
      <c r="L335" s="49"/>
    </row>
    <row r="336" spans="9:12" ht="15.75" customHeight="1">
      <c r="I336" s="49"/>
      <c r="L336" s="49"/>
    </row>
    <row r="337" spans="9:12" ht="15.75" customHeight="1">
      <c r="I337" s="49"/>
      <c r="L337" s="49"/>
    </row>
    <row r="338" spans="9:12" ht="15.75" customHeight="1">
      <c r="I338" s="49"/>
      <c r="L338" s="49"/>
    </row>
    <row r="339" spans="9:12" ht="15.75" customHeight="1">
      <c r="I339" s="49"/>
      <c r="L339" s="49"/>
    </row>
    <row r="340" spans="9:12" ht="15.75" customHeight="1">
      <c r="I340" s="49"/>
      <c r="L340" s="49"/>
    </row>
    <row r="341" spans="9:12" ht="15.75" customHeight="1">
      <c r="I341" s="49"/>
      <c r="L341" s="49"/>
    </row>
    <row r="342" spans="9:12" ht="15.75" customHeight="1">
      <c r="I342" s="49"/>
      <c r="L342" s="49"/>
    </row>
    <row r="343" spans="9:12" ht="15.75" customHeight="1">
      <c r="I343" s="49"/>
      <c r="L343" s="49"/>
    </row>
    <row r="344" spans="9:12" ht="15.75" customHeight="1">
      <c r="I344" s="49"/>
      <c r="L344" s="49"/>
    </row>
    <row r="345" spans="9:12" ht="15.75" customHeight="1">
      <c r="I345" s="49"/>
      <c r="L345" s="49"/>
    </row>
    <row r="346" spans="9:12" ht="15.75" customHeight="1">
      <c r="I346" s="49"/>
      <c r="L346" s="49"/>
    </row>
    <row r="347" spans="9:12" ht="15.75" customHeight="1">
      <c r="I347" s="49"/>
      <c r="L347" s="49"/>
    </row>
    <row r="348" spans="9:12" ht="15.75" customHeight="1">
      <c r="I348" s="49"/>
      <c r="L348" s="49"/>
    </row>
    <row r="349" spans="9:12" ht="15.75" customHeight="1">
      <c r="I349" s="49"/>
      <c r="L349" s="49"/>
    </row>
    <row r="350" spans="9:12" ht="15.75" customHeight="1">
      <c r="I350" s="49"/>
      <c r="L350" s="49"/>
    </row>
    <row r="351" spans="9:12" ht="15.75" customHeight="1">
      <c r="I351" s="49"/>
      <c r="L351" s="49"/>
    </row>
    <row r="352" spans="9:12" ht="15.75" customHeight="1">
      <c r="I352" s="49"/>
      <c r="L352" s="49"/>
    </row>
    <row r="353" spans="9:12" ht="15.75" customHeight="1">
      <c r="I353" s="49"/>
      <c r="L353" s="49"/>
    </row>
    <row r="354" spans="9:12" ht="15.75" customHeight="1">
      <c r="I354" s="49"/>
      <c r="L354" s="49"/>
    </row>
    <row r="355" spans="9:12" ht="15.75" customHeight="1">
      <c r="I355" s="49"/>
      <c r="L355" s="49"/>
    </row>
    <row r="356" spans="9:12" ht="15.75" customHeight="1">
      <c r="I356" s="49"/>
      <c r="L356" s="49"/>
    </row>
    <row r="357" spans="9:12" ht="15.75" customHeight="1">
      <c r="I357" s="49"/>
      <c r="L357" s="49"/>
    </row>
    <row r="358" spans="9:12" ht="15.75" customHeight="1">
      <c r="I358" s="49"/>
      <c r="L358" s="49"/>
    </row>
    <row r="359" spans="9:12" ht="15.75" customHeight="1">
      <c r="I359" s="49"/>
      <c r="L359" s="49"/>
    </row>
    <row r="360" spans="9:12" ht="15.75" customHeight="1">
      <c r="I360" s="49"/>
      <c r="L360" s="49"/>
    </row>
    <row r="361" spans="9:12" ht="15.75" customHeight="1">
      <c r="I361" s="49"/>
      <c r="L361" s="49"/>
    </row>
    <row r="362" spans="9:12" ht="15.75" customHeight="1">
      <c r="I362" s="49"/>
      <c r="L362" s="49"/>
    </row>
    <row r="363" spans="9:12" ht="15.75" customHeight="1">
      <c r="I363" s="49"/>
      <c r="L363" s="49"/>
    </row>
    <row r="364" spans="9:12" ht="15.75" customHeight="1">
      <c r="I364" s="49"/>
      <c r="L364" s="49"/>
    </row>
    <row r="365" spans="9:12" ht="15.75" customHeight="1">
      <c r="I365" s="49"/>
      <c r="L365" s="49"/>
    </row>
    <row r="366" spans="9:12" ht="15.75" customHeight="1">
      <c r="I366" s="49"/>
      <c r="L366" s="49"/>
    </row>
    <row r="367" spans="9:12" ht="15.75" customHeight="1">
      <c r="I367" s="49"/>
      <c r="L367" s="49"/>
    </row>
    <row r="368" spans="9:12" ht="15.75" customHeight="1">
      <c r="I368" s="49"/>
      <c r="L368" s="49"/>
    </row>
    <row r="369" spans="9:12" ht="15.75" customHeight="1">
      <c r="I369" s="49"/>
      <c r="L369" s="49"/>
    </row>
    <row r="370" spans="9:12" ht="15.75" customHeight="1">
      <c r="I370" s="49"/>
      <c r="L370" s="49"/>
    </row>
    <row r="371" spans="9:12" ht="15.75" customHeight="1">
      <c r="I371" s="49"/>
      <c r="L371" s="49"/>
    </row>
    <row r="372" spans="9:12" ht="15.75" customHeight="1">
      <c r="I372" s="49"/>
      <c r="L372" s="49"/>
    </row>
    <row r="373" spans="9:12" ht="15.75" customHeight="1">
      <c r="I373" s="49"/>
      <c r="L373" s="49"/>
    </row>
    <row r="374" spans="9:12" ht="15.75" customHeight="1">
      <c r="I374" s="49"/>
      <c r="L374" s="49"/>
    </row>
    <row r="375" spans="9:12" ht="15.75" customHeight="1">
      <c r="I375" s="49"/>
      <c r="L375" s="49"/>
    </row>
    <row r="376" spans="9:12" ht="15.75" customHeight="1">
      <c r="I376" s="49"/>
      <c r="L376" s="49"/>
    </row>
    <row r="377" spans="9:12" ht="15.75" customHeight="1">
      <c r="I377" s="49"/>
      <c r="L377" s="49"/>
    </row>
    <row r="378" spans="9:12" ht="15.75" customHeight="1">
      <c r="I378" s="49"/>
      <c r="L378" s="49"/>
    </row>
    <row r="379" spans="9:12" ht="15.75" customHeight="1">
      <c r="I379" s="49"/>
      <c r="L379" s="49"/>
    </row>
    <row r="380" spans="9:12" ht="15.75" customHeight="1">
      <c r="I380" s="49"/>
      <c r="L380" s="49"/>
    </row>
    <row r="381" spans="9:12" ht="15.75" customHeight="1">
      <c r="I381" s="49"/>
      <c r="L381" s="49"/>
    </row>
    <row r="382" spans="9:12" ht="15.75" customHeight="1">
      <c r="I382" s="49"/>
      <c r="L382" s="49"/>
    </row>
    <row r="383" spans="9:12" ht="15.75" customHeight="1">
      <c r="I383" s="49"/>
      <c r="L383" s="49"/>
    </row>
    <row r="384" spans="9:12" ht="15.75" customHeight="1">
      <c r="I384" s="49"/>
      <c r="L384" s="49"/>
    </row>
    <row r="385" spans="9:12" ht="15.75" customHeight="1">
      <c r="I385" s="49"/>
      <c r="L385" s="49"/>
    </row>
    <row r="386" spans="9:12" ht="15.75" customHeight="1">
      <c r="I386" s="49"/>
      <c r="L386" s="49"/>
    </row>
    <row r="387" spans="9:12" ht="15.75" customHeight="1">
      <c r="I387" s="49"/>
      <c r="L387" s="49"/>
    </row>
    <row r="388" spans="9:12" ht="15.75" customHeight="1">
      <c r="I388" s="49"/>
      <c r="L388" s="49"/>
    </row>
    <row r="389" spans="9:12" ht="15.75" customHeight="1">
      <c r="I389" s="49"/>
      <c r="L389" s="49"/>
    </row>
    <row r="390" spans="9:12" ht="15.75" customHeight="1">
      <c r="I390" s="49"/>
      <c r="L390" s="49"/>
    </row>
    <row r="391" spans="9:12" ht="15.75" customHeight="1">
      <c r="I391" s="49"/>
      <c r="L391" s="49"/>
    </row>
    <row r="392" spans="9:12" ht="15.75" customHeight="1">
      <c r="I392" s="49"/>
      <c r="L392" s="49"/>
    </row>
    <row r="393" spans="9:12" ht="15.75" customHeight="1">
      <c r="I393" s="49"/>
      <c r="L393" s="49"/>
    </row>
    <row r="394" spans="9:12" ht="15.75" customHeight="1">
      <c r="I394" s="49"/>
      <c r="L394" s="49"/>
    </row>
    <row r="395" spans="9:12" ht="15.75" customHeight="1">
      <c r="I395" s="49"/>
      <c r="L395" s="49"/>
    </row>
    <row r="396" spans="9:12" ht="15.75" customHeight="1">
      <c r="I396" s="49"/>
      <c r="L396" s="49"/>
    </row>
    <row r="397" spans="9:12" ht="15.75" customHeight="1">
      <c r="I397" s="49"/>
      <c r="L397" s="49"/>
    </row>
    <row r="398" spans="9:12" ht="15.75" customHeight="1">
      <c r="I398" s="49"/>
      <c r="L398" s="49"/>
    </row>
    <row r="399" spans="9:12" ht="15.75" customHeight="1">
      <c r="I399" s="49"/>
      <c r="L399" s="49"/>
    </row>
    <row r="400" spans="9:12" ht="15.75" customHeight="1">
      <c r="I400" s="49"/>
      <c r="L400" s="49"/>
    </row>
    <row r="401" spans="9:12" ht="15.75" customHeight="1">
      <c r="I401" s="49"/>
      <c r="L401" s="49"/>
    </row>
    <row r="402" spans="9:12" ht="15.75" customHeight="1">
      <c r="I402" s="49"/>
      <c r="L402" s="49"/>
    </row>
    <row r="403" spans="9:12" ht="15.75" customHeight="1">
      <c r="I403" s="49"/>
      <c r="L403" s="49"/>
    </row>
    <row r="404" spans="9:12" ht="15.75" customHeight="1">
      <c r="I404" s="49"/>
      <c r="L404" s="49"/>
    </row>
    <row r="405" spans="9:12" ht="15.75" customHeight="1">
      <c r="I405" s="49"/>
      <c r="L405" s="49"/>
    </row>
    <row r="406" spans="9:12" ht="15.75" customHeight="1">
      <c r="I406" s="49"/>
      <c r="L406" s="49"/>
    </row>
    <row r="407" spans="9:12" ht="15.75" customHeight="1">
      <c r="I407" s="49"/>
      <c r="L407" s="49"/>
    </row>
    <row r="408" spans="9:12" ht="15.75" customHeight="1">
      <c r="I408" s="49"/>
      <c r="L408" s="49"/>
    </row>
    <row r="409" spans="9:12" ht="15.75" customHeight="1">
      <c r="I409" s="49"/>
      <c r="L409" s="49"/>
    </row>
    <row r="410" spans="9:12" ht="15.75" customHeight="1">
      <c r="I410" s="49"/>
      <c r="L410" s="49"/>
    </row>
    <row r="411" spans="9:12" ht="15.75" customHeight="1">
      <c r="I411" s="49"/>
      <c r="L411" s="49"/>
    </row>
    <row r="412" spans="9:12" ht="15.75" customHeight="1">
      <c r="I412" s="49"/>
      <c r="L412" s="49"/>
    </row>
    <row r="413" spans="9:12" ht="15.75" customHeight="1">
      <c r="I413" s="49"/>
      <c r="L413" s="49"/>
    </row>
    <row r="414" spans="9:12" ht="15.75" customHeight="1">
      <c r="I414" s="49"/>
      <c r="L414" s="49"/>
    </row>
    <row r="415" spans="9:12" ht="15.75" customHeight="1">
      <c r="I415" s="49"/>
      <c r="L415" s="49"/>
    </row>
    <row r="416" spans="9:12" ht="15.75" customHeight="1">
      <c r="I416" s="49"/>
      <c r="L416" s="49"/>
    </row>
    <row r="417" spans="9:12" ht="15.75" customHeight="1">
      <c r="I417" s="49"/>
      <c r="L417" s="49"/>
    </row>
    <row r="418" spans="9:12" ht="15.75" customHeight="1">
      <c r="I418" s="49"/>
      <c r="L418" s="49"/>
    </row>
    <row r="419" spans="9:12" ht="15.75" customHeight="1">
      <c r="I419" s="49"/>
      <c r="L419" s="49"/>
    </row>
    <row r="420" spans="9:12" ht="15.75" customHeight="1">
      <c r="I420" s="49"/>
      <c r="L420" s="49"/>
    </row>
    <row r="421" spans="9:12" ht="15.75" customHeight="1">
      <c r="I421" s="49"/>
      <c r="L421" s="49"/>
    </row>
    <row r="422" spans="9:12" ht="15.75" customHeight="1">
      <c r="I422" s="49"/>
      <c r="L422" s="49"/>
    </row>
    <row r="423" spans="9:12" ht="15.75" customHeight="1">
      <c r="I423" s="49"/>
      <c r="L423" s="49"/>
    </row>
    <row r="424" spans="9:12" ht="15.75" customHeight="1">
      <c r="I424" s="49"/>
      <c r="L424" s="49"/>
    </row>
    <row r="425" spans="9:12" ht="15.75" customHeight="1">
      <c r="I425" s="49"/>
      <c r="L425" s="49"/>
    </row>
    <row r="426" spans="9:12" ht="15.75" customHeight="1">
      <c r="I426" s="49"/>
      <c r="L426" s="49"/>
    </row>
    <row r="427" spans="9:12" ht="15.75" customHeight="1">
      <c r="I427" s="49"/>
      <c r="L427" s="49"/>
    </row>
    <row r="428" spans="9:12" ht="15.75" customHeight="1">
      <c r="I428" s="49"/>
      <c r="L428" s="49"/>
    </row>
    <row r="429" spans="9:12" ht="15.75" customHeight="1">
      <c r="I429" s="49"/>
      <c r="L429" s="49"/>
    </row>
    <row r="430" spans="9:12" ht="15.75" customHeight="1">
      <c r="I430" s="49"/>
      <c r="L430" s="49"/>
    </row>
    <row r="431" spans="9:12" ht="15.75" customHeight="1">
      <c r="I431" s="49"/>
      <c r="L431" s="49"/>
    </row>
    <row r="432" spans="9:12" ht="15.75" customHeight="1">
      <c r="I432" s="49"/>
      <c r="L432" s="49"/>
    </row>
    <row r="433" spans="9:12" ht="15.75" customHeight="1">
      <c r="I433" s="49"/>
      <c r="L433" s="49"/>
    </row>
    <row r="434" spans="9:12" ht="15.75" customHeight="1">
      <c r="I434" s="49"/>
      <c r="L434" s="49"/>
    </row>
    <row r="435" spans="9:12" ht="15.75" customHeight="1">
      <c r="I435" s="49"/>
      <c r="L435" s="49"/>
    </row>
    <row r="436" spans="9:12" ht="15.75" customHeight="1">
      <c r="I436" s="49"/>
      <c r="L436" s="49"/>
    </row>
    <row r="437" spans="9:12" ht="15.75" customHeight="1">
      <c r="I437" s="49"/>
      <c r="L437" s="49"/>
    </row>
    <row r="438" spans="9:12" ht="15.75" customHeight="1">
      <c r="I438" s="49"/>
      <c r="L438" s="49"/>
    </row>
    <row r="439" spans="9:12" ht="15.75" customHeight="1">
      <c r="I439" s="49"/>
      <c r="L439" s="49"/>
    </row>
    <row r="440" spans="9:12" ht="15.75" customHeight="1">
      <c r="I440" s="49"/>
      <c r="L440" s="49"/>
    </row>
    <row r="441" spans="9:12" ht="15.75" customHeight="1">
      <c r="I441" s="49"/>
      <c r="L441" s="49"/>
    </row>
    <row r="442" spans="9:12" ht="15.75" customHeight="1">
      <c r="I442" s="49"/>
      <c r="L442" s="49"/>
    </row>
    <row r="443" spans="9:12" ht="15.75" customHeight="1">
      <c r="I443" s="49"/>
      <c r="L443" s="49"/>
    </row>
    <row r="444" spans="9:12" ht="15.75" customHeight="1">
      <c r="I444" s="49"/>
      <c r="L444" s="49"/>
    </row>
    <row r="445" spans="9:12" ht="15.75" customHeight="1">
      <c r="I445" s="49"/>
      <c r="L445" s="49"/>
    </row>
    <row r="446" spans="9:12" ht="15.75" customHeight="1">
      <c r="I446" s="49"/>
      <c r="L446" s="49"/>
    </row>
    <row r="447" spans="9:12" ht="15.75" customHeight="1">
      <c r="I447" s="49"/>
      <c r="L447" s="49"/>
    </row>
    <row r="448" spans="9:12" ht="15.75" customHeight="1">
      <c r="I448" s="49"/>
      <c r="L448" s="49"/>
    </row>
    <row r="449" spans="9:12" ht="15.75" customHeight="1">
      <c r="I449" s="49"/>
      <c r="L449" s="49"/>
    </row>
    <row r="450" spans="9:12" ht="15.75" customHeight="1">
      <c r="I450" s="49"/>
      <c r="L450" s="49"/>
    </row>
    <row r="451" spans="9:12" ht="15.75" customHeight="1">
      <c r="I451" s="49"/>
      <c r="L451" s="49"/>
    </row>
    <row r="452" spans="9:12" ht="15.75" customHeight="1">
      <c r="I452" s="49"/>
      <c r="L452" s="49"/>
    </row>
    <row r="453" spans="9:12" ht="15.75" customHeight="1">
      <c r="I453" s="49"/>
      <c r="L453" s="49"/>
    </row>
    <row r="454" spans="9:12" ht="15.75" customHeight="1">
      <c r="I454" s="49"/>
      <c r="L454" s="49"/>
    </row>
    <row r="455" spans="9:12" ht="15.75" customHeight="1">
      <c r="I455" s="49"/>
      <c r="L455" s="49"/>
    </row>
    <row r="456" spans="9:12" ht="15.75" customHeight="1">
      <c r="I456" s="49"/>
      <c r="L456" s="49"/>
    </row>
    <row r="457" spans="9:12" ht="15.75" customHeight="1">
      <c r="I457" s="49"/>
      <c r="L457" s="49"/>
    </row>
    <row r="458" spans="9:12" ht="15.75" customHeight="1">
      <c r="I458" s="49"/>
      <c r="L458" s="49"/>
    </row>
    <row r="459" spans="9:12" ht="15.75" customHeight="1">
      <c r="I459" s="49"/>
      <c r="L459" s="49"/>
    </row>
    <row r="460" spans="9:12" ht="15.75" customHeight="1">
      <c r="I460" s="49"/>
      <c r="L460" s="49"/>
    </row>
    <row r="461" spans="9:12" ht="15.75" customHeight="1">
      <c r="I461" s="49"/>
      <c r="L461" s="49"/>
    </row>
    <row r="462" spans="9:12" ht="15.75" customHeight="1">
      <c r="I462" s="49"/>
      <c r="L462" s="49"/>
    </row>
    <row r="463" spans="9:12" ht="15.75" customHeight="1">
      <c r="I463" s="49"/>
      <c r="L463" s="49"/>
    </row>
    <row r="464" spans="9:12" ht="15.75" customHeight="1">
      <c r="I464" s="49"/>
      <c r="L464" s="49"/>
    </row>
    <row r="465" spans="9:12" ht="15.75" customHeight="1">
      <c r="I465" s="49"/>
      <c r="L465" s="49"/>
    </row>
    <row r="466" spans="9:12" ht="15.75" customHeight="1">
      <c r="I466" s="49"/>
      <c r="L466" s="49"/>
    </row>
    <row r="467" spans="9:12" ht="15.75" customHeight="1">
      <c r="I467" s="49"/>
      <c r="L467" s="49"/>
    </row>
    <row r="468" spans="9:12" ht="15.75" customHeight="1">
      <c r="I468" s="49"/>
      <c r="L468" s="49"/>
    </row>
    <row r="469" spans="9:12" ht="15.75" customHeight="1">
      <c r="I469" s="49"/>
      <c r="L469" s="49"/>
    </row>
    <row r="470" spans="9:12" ht="15.75" customHeight="1">
      <c r="I470" s="49"/>
      <c r="L470" s="49"/>
    </row>
    <row r="471" spans="9:12" ht="15.75" customHeight="1">
      <c r="I471" s="49"/>
      <c r="L471" s="49"/>
    </row>
    <row r="472" spans="9:12" ht="15.75" customHeight="1">
      <c r="I472" s="49"/>
      <c r="L472" s="49"/>
    </row>
    <row r="473" spans="9:12" ht="15.75" customHeight="1">
      <c r="I473" s="49"/>
      <c r="L473" s="49"/>
    </row>
    <row r="474" spans="9:12" ht="15.75" customHeight="1">
      <c r="I474" s="49"/>
      <c r="L474" s="49"/>
    </row>
    <row r="475" spans="9:12" ht="15.75" customHeight="1">
      <c r="I475" s="49"/>
      <c r="L475" s="49"/>
    </row>
    <row r="476" spans="9:12" ht="15.75" customHeight="1">
      <c r="I476" s="49"/>
      <c r="L476" s="49"/>
    </row>
    <row r="477" spans="9:12" ht="15.75" customHeight="1">
      <c r="I477" s="49"/>
      <c r="L477" s="49"/>
    </row>
    <row r="478" spans="9:12" ht="15.75" customHeight="1">
      <c r="I478" s="49"/>
      <c r="L478" s="49"/>
    </row>
    <row r="479" spans="9:12" ht="15.75" customHeight="1">
      <c r="I479" s="49"/>
      <c r="L479" s="49"/>
    </row>
    <row r="480" spans="9:12" ht="15.75" customHeight="1">
      <c r="I480" s="49"/>
      <c r="L480" s="49"/>
    </row>
    <row r="481" spans="9:12" ht="15.75" customHeight="1">
      <c r="I481" s="49"/>
      <c r="L481" s="49"/>
    </row>
    <row r="482" spans="9:12" ht="15.75" customHeight="1">
      <c r="I482" s="49"/>
      <c r="L482" s="49"/>
    </row>
    <row r="483" spans="9:12" ht="15.75" customHeight="1">
      <c r="I483" s="49"/>
      <c r="L483" s="49"/>
    </row>
    <row r="484" spans="9:12" ht="15.75" customHeight="1">
      <c r="I484" s="49"/>
      <c r="L484" s="49"/>
    </row>
    <row r="485" spans="9:12" ht="15.75" customHeight="1">
      <c r="I485" s="49"/>
      <c r="L485" s="49"/>
    </row>
    <row r="486" spans="9:12" ht="15.75" customHeight="1">
      <c r="I486" s="49"/>
      <c r="L486" s="49"/>
    </row>
    <row r="487" spans="9:12" ht="15.75" customHeight="1">
      <c r="I487" s="49"/>
      <c r="L487" s="49"/>
    </row>
    <row r="488" spans="9:12" ht="15.75" customHeight="1">
      <c r="I488" s="49"/>
      <c r="L488" s="49"/>
    </row>
    <row r="489" spans="9:12" ht="15.75" customHeight="1">
      <c r="I489" s="49"/>
      <c r="L489" s="49"/>
    </row>
    <row r="490" spans="9:12" ht="15.75" customHeight="1">
      <c r="I490" s="49"/>
      <c r="L490" s="49"/>
    </row>
    <row r="491" spans="9:12" ht="15.75" customHeight="1">
      <c r="I491" s="49"/>
      <c r="L491" s="49"/>
    </row>
    <row r="492" spans="9:12" ht="15.75" customHeight="1">
      <c r="I492" s="49"/>
      <c r="L492" s="49"/>
    </row>
    <row r="493" spans="9:12" ht="15.75" customHeight="1">
      <c r="I493" s="49"/>
      <c r="L493" s="49"/>
    </row>
    <row r="494" spans="9:12" ht="15.75" customHeight="1">
      <c r="I494" s="49"/>
      <c r="L494" s="49"/>
    </row>
    <row r="495" spans="9:12" ht="15.75" customHeight="1">
      <c r="I495" s="49"/>
      <c r="L495" s="49"/>
    </row>
    <row r="496" spans="9:12" ht="15.75" customHeight="1">
      <c r="I496" s="49"/>
      <c r="L496" s="49"/>
    </row>
    <row r="497" spans="9:12" ht="15.75" customHeight="1">
      <c r="I497" s="49"/>
      <c r="L497" s="49"/>
    </row>
    <row r="498" spans="9:12" ht="15.75" customHeight="1">
      <c r="I498" s="49"/>
      <c r="L498" s="49"/>
    </row>
    <row r="499" spans="9:12" ht="15.75" customHeight="1">
      <c r="I499" s="49"/>
      <c r="L499" s="49"/>
    </row>
    <row r="500" spans="9:12" ht="15.75" customHeight="1">
      <c r="I500" s="49"/>
      <c r="L500" s="49"/>
    </row>
    <row r="501" spans="9:12" ht="15.75" customHeight="1">
      <c r="I501" s="49"/>
      <c r="L501" s="49"/>
    </row>
    <row r="502" spans="9:12" ht="15.75" customHeight="1">
      <c r="I502" s="49"/>
      <c r="L502" s="49"/>
    </row>
    <row r="503" spans="9:12" ht="15.75" customHeight="1">
      <c r="I503" s="49"/>
      <c r="L503" s="49"/>
    </row>
    <row r="504" spans="9:12" ht="15.75" customHeight="1">
      <c r="I504" s="49"/>
      <c r="L504" s="49"/>
    </row>
    <row r="505" spans="9:12" ht="15.75" customHeight="1">
      <c r="I505" s="49"/>
      <c r="L505" s="49"/>
    </row>
    <row r="506" spans="9:12" ht="15.75" customHeight="1">
      <c r="I506" s="49"/>
      <c r="L506" s="49"/>
    </row>
    <row r="507" spans="9:12" ht="15.75" customHeight="1">
      <c r="I507" s="49"/>
      <c r="L507" s="49"/>
    </row>
    <row r="508" spans="9:12" ht="15.75" customHeight="1">
      <c r="I508" s="49"/>
      <c r="L508" s="49"/>
    </row>
    <row r="509" spans="9:12" ht="15.75" customHeight="1">
      <c r="I509" s="49"/>
      <c r="L509" s="49"/>
    </row>
    <row r="510" spans="9:12" ht="15.75" customHeight="1">
      <c r="I510" s="49"/>
      <c r="L510" s="49"/>
    </row>
    <row r="511" spans="9:12" ht="15.75" customHeight="1">
      <c r="I511" s="49"/>
      <c r="L511" s="49"/>
    </row>
    <row r="512" spans="9:12" ht="15.75" customHeight="1">
      <c r="I512" s="49"/>
      <c r="L512" s="49"/>
    </row>
    <row r="513" spans="9:12" ht="15.75" customHeight="1">
      <c r="I513" s="49"/>
      <c r="L513" s="49"/>
    </row>
    <row r="514" spans="9:12" ht="15.75" customHeight="1">
      <c r="I514" s="49"/>
      <c r="L514" s="49"/>
    </row>
    <row r="515" spans="9:12" ht="15.75" customHeight="1">
      <c r="I515" s="49"/>
      <c r="L515" s="49"/>
    </row>
    <row r="516" spans="9:12" ht="15.75" customHeight="1">
      <c r="I516" s="49"/>
      <c r="L516" s="49"/>
    </row>
    <row r="517" spans="9:12" ht="15.75" customHeight="1">
      <c r="I517" s="49"/>
      <c r="L517" s="49"/>
    </row>
    <row r="518" spans="9:12" ht="15.75" customHeight="1">
      <c r="I518" s="49"/>
      <c r="L518" s="49"/>
    </row>
    <row r="519" spans="9:12" ht="15.75" customHeight="1">
      <c r="I519" s="49"/>
      <c r="L519" s="49"/>
    </row>
    <row r="520" spans="9:12" ht="15.75" customHeight="1">
      <c r="I520" s="49"/>
      <c r="L520" s="49"/>
    </row>
    <row r="521" spans="9:12" ht="15.75" customHeight="1">
      <c r="I521" s="49"/>
      <c r="L521" s="49"/>
    </row>
    <row r="522" spans="9:12" ht="15.75" customHeight="1">
      <c r="I522" s="49"/>
      <c r="L522" s="49"/>
    </row>
    <row r="523" spans="9:12" ht="15.75" customHeight="1">
      <c r="I523" s="49"/>
      <c r="L523" s="49"/>
    </row>
    <row r="524" spans="9:12" ht="15.75" customHeight="1">
      <c r="I524" s="49"/>
      <c r="L524" s="49"/>
    </row>
    <row r="525" spans="9:12" ht="15.75" customHeight="1">
      <c r="I525" s="49"/>
      <c r="L525" s="49"/>
    </row>
    <row r="526" spans="9:12" ht="15.75" customHeight="1">
      <c r="I526" s="49"/>
      <c r="L526" s="49"/>
    </row>
    <row r="527" spans="9:12" ht="15.75" customHeight="1">
      <c r="I527" s="49"/>
      <c r="L527" s="49"/>
    </row>
    <row r="528" spans="9:12" ht="15.75" customHeight="1">
      <c r="I528" s="49"/>
      <c r="L528" s="49"/>
    </row>
    <row r="529" spans="9:12" ht="15.75" customHeight="1">
      <c r="I529" s="49"/>
      <c r="L529" s="49"/>
    </row>
    <row r="530" spans="9:12" ht="15.75" customHeight="1">
      <c r="I530" s="49"/>
      <c r="L530" s="49"/>
    </row>
    <row r="531" spans="9:12" ht="15.75" customHeight="1">
      <c r="I531" s="49"/>
      <c r="L531" s="49"/>
    </row>
    <row r="532" spans="9:12" ht="15.75" customHeight="1">
      <c r="I532" s="49"/>
      <c r="L532" s="49"/>
    </row>
    <row r="533" spans="9:12" ht="15.75" customHeight="1">
      <c r="I533" s="49"/>
      <c r="L533" s="49"/>
    </row>
    <row r="534" spans="9:12" ht="15.75" customHeight="1">
      <c r="I534" s="49"/>
      <c r="L534" s="49"/>
    </row>
    <row r="535" spans="9:12" ht="15.75" customHeight="1">
      <c r="I535" s="49"/>
      <c r="L535" s="49"/>
    </row>
    <row r="536" spans="9:12" ht="15.75" customHeight="1">
      <c r="I536" s="49"/>
      <c r="L536" s="49"/>
    </row>
    <row r="537" spans="9:12" ht="15.75" customHeight="1">
      <c r="I537" s="49"/>
      <c r="L537" s="49"/>
    </row>
    <row r="538" spans="9:12" ht="15.75" customHeight="1">
      <c r="I538" s="49"/>
      <c r="L538" s="49"/>
    </row>
    <row r="539" spans="9:12" ht="15.75" customHeight="1">
      <c r="I539" s="49"/>
      <c r="L539" s="49"/>
    </row>
    <row r="540" spans="9:12" ht="15.75" customHeight="1">
      <c r="I540" s="49"/>
      <c r="L540" s="49"/>
    </row>
    <row r="541" spans="9:12" ht="15.75" customHeight="1">
      <c r="I541" s="49"/>
      <c r="L541" s="49"/>
    </row>
    <row r="542" spans="9:12" ht="15.75" customHeight="1">
      <c r="I542" s="49"/>
      <c r="L542" s="49"/>
    </row>
    <row r="543" spans="9:12" ht="15.75" customHeight="1">
      <c r="I543" s="49"/>
      <c r="L543" s="49"/>
    </row>
    <row r="544" spans="9:12" ht="15.75" customHeight="1">
      <c r="I544" s="49"/>
      <c r="L544" s="49"/>
    </row>
    <row r="545" spans="9:12" ht="15.75" customHeight="1">
      <c r="I545" s="49"/>
      <c r="L545" s="49"/>
    </row>
    <row r="546" spans="9:12" ht="15.75" customHeight="1">
      <c r="I546" s="49"/>
      <c r="L546" s="49"/>
    </row>
    <row r="547" spans="9:12" ht="15.75" customHeight="1">
      <c r="I547" s="49"/>
      <c r="L547" s="49"/>
    </row>
    <row r="548" spans="9:12" ht="15.75" customHeight="1">
      <c r="I548" s="49"/>
      <c r="L548" s="49"/>
    </row>
    <row r="549" spans="9:12" ht="15.75" customHeight="1">
      <c r="I549" s="49"/>
      <c r="L549" s="49"/>
    </row>
    <row r="550" spans="9:12" ht="15.75" customHeight="1">
      <c r="I550" s="49"/>
      <c r="L550" s="49"/>
    </row>
    <row r="551" spans="9:12" ht="15.75" customHeight="1">
      <c r="I551" s="49"/>
      <c r="L551" s="49"/>
    </row>
    <row r="552" spans="9:12" ht="15.75" customHeight="1">
      <c r="I552" s="49"/>
      <c r="L552" s="49"/>
    </row>
    <row r="553" spans="9:12" ht="15.75" customHeight="1">
      <c r="I553" s="49"/>
      <c r="L553" s="49"/>
    </row>
    <row r="554" spans="9:12" ht="15.75" customHeight="1">
      <c r="I554" s="49"/>
      <c r="L554" s="49"/>
    </row>
    <row r="555" spans="9:12" ht="15.75" customHeight="1">
      <c r="I555" s="49"/>
      <c r="L555" s="49"/>
    </row>
    <row r="556" spans="9:12" ht="15.75" customHeight="1">
      <c r="I556" s="49"/>
      <c r="L556" s="49"/>
    </row>
    <row r="557" spans="9:12" ht="15.75" customHeight="1">
      <c r="I557" s="49"/>
      <c r="L557" s="49"/>
    </row>
    <row r="558" spans="9:12" ht="15.75" customHeight="1">
      <c r="I558" s="49"/>
      <c r="L558" s="49"/>
    </row>
    <row r="559" spans="9:12" ht="15.75" customHeight="1">
      <c r="I559" s="49"/>
      <c r="L559" s="49"/>
    </row>
    <row r="560" spans="9:12" ht="15.75" customHeight="1">
      <c r="I560" s="49"/>
      <c r="L560" s="49"/>
    </row>
    <row r="561" spans="9:12" ht="15.75" customHeight="1">
      <c r="I561" s="49"/>
      <c r="L561" s="49"/>
    </row>
    <row r="562" spans="9:12" ht="15.75" customHeight="1">
      <c r="I562" s="49"/>
      <c r="L562" s="49"/>
    </row>
    <row r="563" spans="9:12" ht="15.75" customHeight="1">
      <c r="I563" s="49"/>
      <c r="L563" s="49"/>
    </row>
    <row r="564" spans="9:12" ht="15.75" customHeight="1">
      <c r="I564" s="49"/>
      <c r="L564" s="49"/>
    </row>
    <row r="565" spans="9:12" ht="15.75" customHeight="1">
      <c r="I565" s="49"/>
      <c r="L565" s="49"/>
    </row>
    <row r="566" spans="9:12" ht="15.75" customHeight="1">
      <c r="I566" s="49"/>
      <c r="L566" s="49"/>
    </row>
    <row r="567" spans="9:12" ht="15.75" customHeight="1">
      <c r="I567" s="49"/>
      <c r="L567" s="49"/>
    </row>
    <row r="568" spans="9:12" ht="15.75" customHeight="1">
      <c r="I568" s="49"/>
      <c r="L568" s="49"/>
    </row>
    <row r="569" spans="9:12" ht="15.75" customHeight="1">
      <c r="I569" s="49"/>
      <c r="L569" s="49"/>
    </row>
    <row r="570" spans="9:12" ht="15.75" customHeight="1">
      <c r="I570" s="49"/>
      <c r="L570" s="49"/>
    </row>
    <row r="571" spans="9:12" ht="15.75" customHeight="1">
      <c r="I571" s="49"/>
      <c r="L571" s="49"/>
    </row>
    <row r="572" spans="9:12" ht="15.75" customHeight="1">
      <c r="I572" s="49"/>
      <c r="L572" s="49"/>
    </row>
    <row r="573" spans="9:12" ht="15.75" customHeight="1">
      <c r="I573" s="49"/>
      <c r="L573" s="49"/>
    </row>
    <row r="574" spans="9:12" ht="15.75" customHeight="1">
      <c r="I574" s="49"/>
      <c r="L574" s="49"/>
    </row>
    <row r="575" spans="9:12" ht="15.75" customHeight="1">
      <c r="I575" s="49"/>
      <c r="L575" s="49"/>
    </row>
    <row r="576" spans="9:12" ht="15.75" customHeight="1">
      <c r="I576" s="49"/>
      <c r="L576" s="49"/>
    </row>
    <row r="577" spans="9:12" ht="15.75" customHeight="1">
      <c r="I577" s="49"/>
      <c r="L577" s="49"/>
    </row>
    <row r="578" spans="9:12" ht="15.75" customHeight="1">
      <c r="I578" s="49"/>
      <c r="L578" s="49"/>
    </row>
    <row r="579" spans="9:12" ht="15.75" customHeight="1">
      <c r="I579" s="49"/>
      <c r="L579" s="49"/>
    </row>
    <row r="580" spans="9:12" ht="15.75" customHeight="1">
      <c r="I580" s="49"/>
      <c r="L580" s="49"/>
    </row>
    <row r="581" spans="9:12" ht="15.75" customHeight="1">
      <c r="I581" s="49"/>
      <c r="L581" s="49"/>
    </row>
    <row r="582" spans="9:12" ht="15.75" customHeight="1">
      <c r="I582" s="49"/>
      <c r="L582" s="49"/>
    </row>
    <row r="583" spans="9:12" ht="15.75" customHeight="1">
      <c r="I583" s="49"/>
      <c r="L583" s="49"/>
    </row>
    <row r="584" spans="9:12" ht="15.75" customHeight="1">
      <c r="I584" s="49"/>
      <c r="L584" s="49"/>
    </row>
    <row r="585" spans="9:12" ht="15.75" customHeight="1">
      <c r="I585" s="49"/>
      <c r="L585" s="49"/>
    </row>
    <row r="586" spans="9:12" ht="15.75" customHeight="1">
      <c r="I586" s="49"/>
      <c r="L586" s="49"/>
    </row>
    <row r="587" spans="9:12" ht="15.75" customHeight="1">
      <c r="I587" s="49"/>
      <c r="L587" s="49"/>
    </row>
    <row r="588" spans="9:12" ht="15.75" customHeight="1">
      <c r="I588" s="49"/>
      <c r="L588" s="49"/>
    </row>
    <row r="589" spans="9:12" ht="15.75" customHeight="1">
      <c r="I589" s="49"/>
      <c r="L589" s="49"/>
    </row>
    <row r="590" spans="9:12" ht="15.75" customHeight="1">
      <c r="I590" s="49"/>
      <c r="L590" s="49"/>
    </row>
    <row r="591" spans="9:12" ht="15.75" customHeight="1">
      <c r="I591" s="49"/>
      <c r="L591" s="49"/>
    </row>
    <row r="592" spans="9:12" ht="15.75" customHeight="1">
      <c r="I592" s="49"/>
      <c r="L592" s="49"/>
    </row>
    <row r="593" spans="9:12" ht="15.75" customHeight="1">
      <c r="I593" s="49"/>
      <c r="L593" s="49"/>
    </row>
    <row r="594" spans="9:12" ht="15.75" customHeight="1">
      <c r="I594" s="49"/>
      <c r="L594" s="49"/>
    </row>
    <row r="595" spans="9:12" ht="15.75" customHeight="1">
      <c r="I595" s="49"/>
      <c r="L595" s="49"/>
    </row>
    <row r="596" spans="9:12" ht="15.75" customHeight="1">
      <c r="I596" s="49"/>
      <c r="L596" s="49"/>
    </row>
    <row r="597" spans="9:12" ht="15.75" customHeight="1">
      <c r="I597" s="49"/>
      <c r="L597" s="49"/>
    </row>
    <row r="598" spans="9:12" ht="15.75" customHeight="1">
      <c r="I598" s="49"/>
      <c r="L598" s="49"/>
    </row>
    <row r="599" spans="9:12" ht="15.75" customHeight="1">
      <c r="I599" s="49"/>
      <c r="L599" s="49"/>
    </row>
    <row r="600" spans="9:12" ht="15.75" customHeight="1">
      <c r="I600" s="49"/>
      <c r="L600" s="49"/>
    </row>
    <row r="601" spans="9:12" ht="15.75" customHeight="1">
      <c r="I601" s="49"/>
      <c r="L601" s="49"/>
    </row>
    <row r="602" spans="9:12" ht="15.75" customHeight="1">
      <c r="I602" s="49"/>
      <c r="L602" s="49"/>
    </row>
    <row r="603" spans="9:12" ht="15.75" customHeight="1">
      <c r="I603" s="49"/>
      <c r="L603" s="49"/>
    </row>
    <row r="604" spans="9:12" ht="15.75" customHeight="1">
      <c r="I604" s="49"/>
      <c r="L604" s="49"/>
    </row>
    <row r="605" spans="9:12" ht="15.75" customHeight="1">
      <c r="I605" s="49"/>
      <c r="L605" s="49"/>
    </row>
    <row r="606" spans="9:12" ht="15.75" customHeight="1">
      <c r="I606" s="49"/>
      <c r="L606" s="49"/>
    </row>
    <row r="607" spans="9:12" ht="15.75" customHeight="1">
      <c r="I607" s="49"/>
      <c r="L607" s="49"/>
    </row>
    <row r="608" spans="9:12" ht="15.75" customHeight="1">
      <c r="I608" s="49"/>
      <c r="L608" s="49"/>
    </row>
    <row r="609" spans="9:12" ht="15.75" customHeight="1">
      <c r="I609" s="49"/>
      <c r="L609" s="49"/>
    </row>
    <row r="610" spans="9:12" ht="15.75" customHeight="1">
      <c r="I610" s="49"/>
      <c r="L610" s="49"/>
    </row>
    <row r="611" spans="9:12" ht="15.75" customHeight="1">
      <c r="I611" s="49"/>
      <c r="L611" s="49"/>
    </row>
    <row r="612" spans="9:12" ht="15.75" customHeight="1">
      <c r="I612" s="49"/>
      <c r="L612" s="49"/>
    </row>
    <row r="613" spans="9:12" ht="15.75" customHeight="1">
      <c r="I613" s="49"/>
      <c r="L613" s="49"/>
    </row>
    <row r="614" spans="9:12" ht="15.75" customHeight="1">
      <c r="I614" s="49"/>
      <c r="L614" s="49"/>
    </row>
    <row r="615" spans="9:12" ht="15.75" customHeight="1">
      <c r="I615" s="49"/>
      <c r="L615" s="49"/>
    </row>
    <row r="616" spans="9:12" ht="15.75" customHeight="1">
      <c r="I616" s="49"/>
      <c r="L616" s="49"/>
    </row>
    <row r="617" spans="9:12" ht="15.75" customHeight="1">
      <c r="I617" s="49"/>
      <c r="L617" s="49"/>
    </row>
    <row r="618" spans="9:12" ht="15.75" customHeight="1">
      <c r="I618" s="49"/>
      <c r="L618" s="49"/>
    </row>
    <row r="619" spans="9:12" ht="15.75" customHeight="1">
      <c r="I619" s="49"/>
      <c r="L619" s="49"/>
    </row>
    <row r="620" spans="9:12" ht="15.75" customHeight="1">
      <c r="I620" s="49"/>
      <c r="L620" s="49"/>
    </row>
    <row r="621" spans="9:12" ht="15.75" customHeight="1">
      <c r="I621" s="49"/>
      <c r="L621" s="49"/>
    </row>
    <row r="622" spans="9:12" ht="15.75" customHeight="1">
      <c r="I622" s="49"/>
      <c r="L622" s="49"/>
    </row>
    <row r="623" spans="9:12" ht="15.75" customHeight="1">
      <c r="I623" s="49"/>
      <c r="L623" s="49"/>
    </row>
    <row r="624" spans="9:12" ht="15.75" customHeight="1">
      <c r="I624" s="49"/>
      <c r="L624" s="49"/>
    </row>
    <row r="625" spans="9:12" ht="15.75" customHeight="1">
      <c r="I625" s="49"/>
      <c r="L625" s="49"/>
    </row>
    <row r="626" spans="9:12" ht="15.75" customHeight="1">
      <c r="I626" s="49"/>
      <c r="L626" s="49"/>
    </row>
    <row r="627" spans="9:12" ht="15.75" customHeight="1">
      <c r="I627" s="49"/>
      <c r="L627" s="49"/>
    </row>
    <row r="628" spans="9:12" ht="15.75" customHeight="1">
      <c r="I628" s="49"/>
      <c r="L628" s="49"/>
    </row>
    <row r="629" spans="9:12" ht="15.75" customHeight="1">
      <c r="I629" s="49"/>
      <c r="L629" s="49"/>
    </row>
    <row r="630" spans="9:12" ht="15.75" customHeight="1">
      <c r="I630" s="49"/>
      <c r="L630" s="49"/>
    </row>
    <row r="631" spans="9:12" ht="15.75" customHeight="1">
      <c r="I631" s="49"/>
      <c r="L631" s="49"/>
    </row>
    <row r="632" spans="9:12" ht="15.75" customHeight="1">
      <c r="I632" s="49"/>
      <c r="L632" s="49"/>
    </row>
    <row r="633" spans="9:12" ht="15.75" customHeight="1">
      <c r="I633" s="49"/>
      <c r="L633" s="49"/>
    </row>
    <row r="634" spans="9:12" ht="15.75" customHeight="1">
      <c r="I634" s="49"/>
      <c r="L634" s="49"/>
    </row>
    <row r="635" spans="9:12" ht="15.75" customHeight="1">
      <c r="I635" s="49"/>
      <c r="L635" s="49"/>
    </row>
    <row r="636" spans="9:12" ht="15.75" customHeight="1">
      <c r="I636" s="49"/>
      <c r="L636" s="49"/>
    </row>
    <row r="637" spans="9:12" ht="15.75" customHeight="1">
      <c r="I637" s="49"/>
      <c r="L637" s="49"/>
    </row>
    <row r="638" spans="9:12" ht="15.75" customHeight="1">
      <c r="I638" s="49"/>
      <c r="L638" s="49"/>
    </row>
    <row r="639" spans="9:12" ht="15.75" customHeight="1">
      <c r="I639" s="49"/>
      <c r="L639" s="49"/>
    </row>
    <row r="640" spans="9:12" ht="15.75" customHeight="1">
      <c r="I640" s="49"/>
      <c r="L640" s="49"/>
    </row>
    <row r="641" spans="9:12" ht="15.75" customHeight="1">
      <c r="I641" s="49"/>
      <c r="L641" s="49"/>
    </row>
    <row r="642" spans="9:12" ht="15.75" customHeight="1">
      <c r="I642" s="49"/>
      <c r="L642" s="49"/>
    </row>
    <row r="643" spans="9:12" ht="15.75" customHeight="1">
      <c r="I643" s="49"/>
      <c r="L643" s="49"/>
    </row>
    <row r="644" spans="9:12" ht="15.75" customHeight="1">
      <c r="I644" s="49"/>
      <c r="L644" s="49"/>
    </row>
    <row r="645" spans="9:12" ht="15.75" customHeight="1">
      <c r="I645" s="49"/>
      <c r="L645" s="49"/>
    </row>
    <row r="646" spans="9:12" ht="15.75" customHeight="1">
      <c r="I646" s="49"/>
      <c r="L646" s="49"/>
    </row>
    <row r="647" spans="9:12" ht="15.75" customHeight="1">
      <c r="I647" s="49"/>
      <c r="L647" s="49"/>
    </row>
    <row r="648" spans="9:12" ht="15.75" customHeight="1">
      <c r="I648" s="49"/>
      <c r="L648" s="49"/>
    </row>
    <row r="649" spans="9:12" ht="15.75" customHeight="1">
      <c r="I649" s="49"/>
      <c r="L649" s="49"/>
    </row>
    <row r="650" spans="9:12" ht="15.75" customHeight="1">
      <c r="I650" s="49"/>
      <c r="L650" s="49"/>
    </row>
    <row r="651" spans="9:12" ht="15.75" customHeight="1">
      <c r="I651" s="49"/>
      <c r="L651" s="49"/>
    </row>
    <row r="652" spans="9:12" ht="15.75" customHeight="1">
      <c r="I652" s="49"/>
      <c r="L652" s="49"/>
    </row>
    <row r="653" spans="9:12" ht="15.75" customHeight="1">
      <c r="I653" s="49"/>
      <c r="L653" s="49"/>
    </row>
    <row r="654" spans="9:12" ht="15.75" customHeight="1">
      <c r="I654" s="49"/>
      <c r="L654" s="49"/>
    </row>
    <row r="655" spans="9:12" ht="15.75" customHeight="1">
      <c r="I655" s="49"/>
      <c r="L655" s="49"/>
    </row>
    <row r="656" spans="9:12" ht="15.75" customHeight="1">
      <c r="I656" s="49"/>
      <c r="L656" s="49"/>
    </row>
    <row r="657" spans="9:12" ht="15.75" customHeight="1">
      <c r="I657" s="49"/>
      <c r="L657" s="49"/>
    </row>
    <row r="658" spans="9:12" ht="15.75" customHeight="1">
      <c r="I658" s="49"/>
      <c r="L658" s="49"/>
    </row>
    <row r="659" spans="9:12" ht="15.75" customHeight="1">
      <c r="I659" s="49"/>
      <c r="L659" s="49"/>
    </row>
    <row r="660" spans="9:12" ht="15.75" customHeight="1">
      <c r="I660" s="49"/>
      <c r="L660" s="49"/>
    </row>
    <row r="661" spans="9:12" ht="15.75" customHeight="1">
      <c r="I661" s="49"/>
      <c r="L661" s="49"/>
    </row>
    <row r="662" spans="9:12" ht="15.75" customHeight="1">
      <c r="I662" s="49"/>
      <c r="L662" s="49"/>
    </row>
    <row r="663" spans="9:12" ht="15.75" customHeight="1">
      <c r="I663" s="49"/>
      <c r="L663" s="49"/>
    </row>
    <row r="664" spans="9:12" ht="15.75" customHeight="1">
      <c r="I664" s="49"/>
      <c r="L664" s="49"/>
    </row>
    <row r="665" spans="9:12" ht="15.75" customHeight="1">
      <c r="I665" s="49"/>
      <c r="L665" s="49"/>
    </row>
    <row r="666" spans="9:12" ht="15.75" customHeight="1">
      <c r="I666" s="49"/>
      <c r="L666" s="49"/>
    </row>
    <row r="667" spans="9:12" ht="15.75" customHeight="1">
      <c r="I667" s="49"/>
      <c r="L667" s="49"/>
    </row>
    <row r="668" spans="9:12" ht="15.75" customHeight="1">
      <c r="I668" s="49"/>
      <c r="L668" s="49"/>
    </row>
    <row r="669" spans="9:12" ht="15.75" customHeight="1">
      <c r="I669" s="49"/>
      <c r="L669" s="49"/>
    </row>
    <row r="670" spans="9:12" ht="15.75" customHeight="1">
      <c r="I670" s="49"/>
      <c r="L670" s="49"/>
    </row>
    <row r="671" spans="9:12" ht="15.75" customHeight="1">
      <c r="I671" s="49"/>
      <c r="L671" s="49"/>
    </row>
    <row r="672" spans="9:12" ht="15.75" customHeight="1">
      <c r="I672" s="49"/>
      <c r="L672" s="49"/>
    </row>
    <row r="673" spans="9:12" ht="15.75" customHeight="1">
      <c r="I673" s="49"/>
      <c r="L673" s="49"/>
    </row>
    <row r="674" spans="9:12" ht="15.75" customHeight="1">
      <c r="I674" s="49"/>
      <c r="L674" s="49"/>
    </row>
    <row r="675" spans="9:12" ht="15.75" customHeight="1">
      <c r="I675" s="49"/>
      <c r="L675" s="49"/>
    </row>
    <row r="676" spans="9:12" ht="15.75" customHeight="1">
      <c r="I676" s="49"/>
      <c r="L676" s="49"/>
    </row>
    <row r="677" spans="9:12" ht="15.75" customHeight="1">
      <c r="I677" s="49"/>
      <c r="L677" s="49"/>
    </row>
    <row r="678" spans="9:12" ht="15.75" customHeight="1">
      <c r="I678" s="49"/>
      <c r="L678" s="49"/>
    </row>
    <row r="679" spans="9:12" ht="15.75" customHeight="1">
      <c r="I679" s="49"/>
      <c r="L679" s="49"/>
    </row>
    <row r="680" spans="9:12" ht="15.75" customHeight="1">
      <c r="I680" s="49"/>
      <c r="L680" s="49"/>
    </row>
    <row r="681" spans="9:12" ht="15.75" customHeight="1">
      <c r="I681" s="49"/>
      <c r="L681" s="49"/>
    </row>
    <row r="682" spans="9:12" ht="15.75" customHeight="1">
      <c r="I682" s="49"/>
      <c r="L682" s="49"/>
    </row>
    <row r="683" spans="9:12" ht="15.75" customHeight="1">
      <c r="I683" s="49"/>
      <c r="L683" s="49"/>
    </row>
    <row r="684" spans="9:12" ht="15.75" customHeight="1">
      <c r="I684" s="49"/>
      <c r="L684" s="49"/>
    </row>
    <row r="685" spans="9:12" ht="15.75" customHeight="1">
      <c r="I685" s="49"/>
      <c r="L685" s="49"/>
    </row>
    <row r="686" spans="9:12" ht="15.75" customHeight="1">
      <c r="I686" s="49"/>
      <c r="L686" s="49"/>
    </row>
    <row r="687" spans="9:12" ht="15.75" customHeight="1">
      <c r="I687" s="49"/>
      <c r="L687" s="49"/>
    </row>
    <row r="688" spans="9:12" ht="15.75" customHeight="1">
      <c r="I688" s="49"/>
      <c r="L688" s="49"/>
    </row>
    <row r="689" spans="9:12" ht="15.75" customHeight="1">
      <c r="I689" s="49"/>
      <c r="L689" s="49"/>
    </row>
    <row r="690" spans="9:12" ht="15.75" customHeight="1">
      <c r="I690" s="49"/>
      <c r="L690" s="49"/>
    </row>
    <row r="691" spans="9:12" ht="15.75" customHeight="1">
      <c r="I691" s="49"/>
      <c r="L691" s="49"/>
    </row>
    <row r="692" spans="9:12" ht="15.75" customHeight="1">
      <c r="I692" s="49"/>
      <c r="L692" s="49"/>
    </row>
    <row r="693" spans="9:12" ht="15.75" customHeight="1">
      <c r="I693" s="49"/>
      <c r="L693" s="49"/>
    </row>
    <row r="694" spans="9:12" ht="15.75" customHeight="1">
      <c r="I694" s="49"/>
      <c r="L694" s="49"/>
    </row>
    <row r="695" spans="9:12" ht="15.75" customHeight="1">
      <c r="I695" s="49"/>
      <c r="L695" s="49"/>
    </row>
    <row r="696" spans="9:12" ht="15.75" customHeight="1">
      <c r="I696" s="49"/>
      <c r="L696" s="49"/>
    </row>
    <row r="697" spans="9:12" ht="15.75" customHeight="1">
      <c r="I697" s="49"/>
      <c r="L697" s="49"/>
    </row>
    <row r="698" spans="9:12" ht="15.75" customHeight="1">
      <c r="I698" s="49"/>
      <c r="L698" s="49"/>
    </row>
    <row r="699" spans="9:12" ht="15.75" customHeight="1">
      <c r="I699" s="49"/>
      <c r="L699" s="49"/>
    </row>
    <row r="700" spans="9:12" ht="15.75" customHeight="1">
      <c r="I700" s="49"/>
      <c r="L700" s="49"/>
    </row>
    <row r="701" spans="9:12" ht="15.75" customHeight="1">
      <c r="I701" s="49"/>
      <c r="L701" s="49"/>
    </row>
    <row r="702" spans="9:12" ht="15.75" customHeight="1">
      <c r="I702" s="49"/>
      <c r="L702" s="49"/>
    </row>
    <row r="703" spans="9:12" ht="15.75" customHeight="1">
      <c r="I703" s="49"/>
      <c r="L703" s="49"/>
    </row>
    <row r="704" spans="9:12" ht="15.75" customHeight="1">
      <c r="I704" s="49"/>
      <c r="L704" s="49"/>
    </row>
    <row r="705" spans="9:12" ht="15.75" customHeight="1">
      <c r="I705" s="49"/>
      <c r="L705" s="49"/>
    </row>
    <row r="706" spans="9:12" ht="15.75" customHeight="1">
      <c r="I706" s="49"/>
      <c r="L706" s="49"/>
    </row>
    <row r="707" spans="9:12" ht="15.75" customHeight="1">
      <c r="I707" s="49"/>
      <c r="L707" s="49"/>
    </row>
    <row r="708" spans="9:12" ht="15.75" customHeight="1">
      <c r="I708" s="49"/>
      <c r="L708" s="49"/>
    </row>
    <row r="709" spans="9:12" ht="15.75" customHeight="1">
      <c r="I709" s="49"/>
      <c r="L709" s="49"/>
    </row>
    <row r="710" spans="9:12" ht="15.75" customHeight="1">
      <c r="I710" s="49"/>
      <c r="L710" s="49"/>
    </row>
    <row r="711" spans="9:12" ht="15.75" customHeight="1">
      <c r="I711" s="49"/>
      <c r="L711" s="49"/>
    </row>
    <row r="712" spans="9:12" ht="15.75" customHeight="1">
      <c r="I712" s="49"/>
      <c r="L712" s="49"/>
    </row>
    <row r="713" spans="9:12" ht="15.75" customHeight="1">
      <c r="I713" s="49"/>
      <c r="L713" s="49"/>
    </row>
    <row r="714" spans="9:12" ht="15.75" customHeight="1">
      <c r="I714" s="49"/>
      <c r="L714" s="49"/>
    </row>
    <row r="715" spans="9:12" ht="15.75" customHeight="1">
      <c r="I715" s="49"/>
      <c r="L715" s="49"/>
    </row>
    <row r="716" spans="9:12" ht="15.75" customHeight="1">
      <c r="I716" s="49"/>
      <c r="L716" s="49"/>
    </row>
    <row r="717" spans="9:12" ht="15.75" customHeight="1">
      <c r="I717" s="49"/>
      <c r="L717" s="49"/>
    </row>
    <row r="718" spans="9:12" ht="15.75" customHeight="1">
      <c r="I718" s="49"/>
      <c r="L718" s="49"/>
    </row>
    <row r="719" spans="9:12" ht="15.75" customHeight="1">
      <c r="I719" s="49"/>
      <c r="L719" s="49"/>
    </row>
    <row r="720" spans="9:12" ht="15.75" customHeight="1">
      <c r="I720" s="49"/>
      <c r="L720" s="49"/>
    </row>
    <row r="721" spans="9:12" ht="15.75" customHeight="1">
      <c r="I721" s="49"/>
      <c r="L721" s="49"/>
    </row>
    <row r="722" spans="9:12" ht="15.75" customHeight="1">
      <c r="I722" s="49"/>
      <c r="L722" s="49"/>
    </row>
    <row r="723" spans="9:12" ht="15.75" customHeight="1">
      <c r="I723" s="49"/>
      <c r="L723" s="49"/>
    </row>
    <row r="724" spans="9:12" ht="15.75" customHeight="1">
      <c r="I724" s="49"/>
      <c r="L724" s="49"/>
    </row>
    <row r="725" spans="9:12" ht="15.75" customHeight="1">
      <c r="I725" s="49"/>
      <c r="L725" s="49"/>
    </row>
    <row r="726" spans="9:12" ht="15.75" customHeight="1">
      <c r="I726" s="49"/>
      <c r="L726" s="49"/>
    </row>
    <row r="727" spans="9:12" ht="15.75" customHeight="1">
      <c r="I727" s="49"/>
      <c r="L727" s="49"/>
    </row>
    <row r="728" spans="9:12" ht="15.75" customHeight="1">
      <c r="I728" s="49"/>
      <c r="L728" s="49"/>
    </row>
    <row r="729" spans="9:12" ht="15.75" customHeight="1">
      <c r="I729" s="49"/>
      <c r="L729" s="49"/>
    </row>
    <row r="730" spans="9:12" ht="15.75" customHeight="1">
      <c r="I730" s="49"/>
      <c r="L730" s="49"/>
    </row>
    <row r="731" spans="9:12" ht="15.75" customHeight="1">
      <c r="I731" s="49"/>
      <c r="L731" s="49"/>
    </row>
    <row r="732" spans="9:12" ht="15.75" customHeight="1">
      <c r="I732" s="49"/>
      <c r="L732" s="49"/>
    </row>
    <row r="733" spans="9:12" ht="15.75" customHeight="1">
      <c r="I733" s="49"/>
      <c r="L733" s="49"/>
    </row>
    <row r="734" spans="9:12" ht="15.75" customHeight="1">
      <c r="I734" s="49"/>
      <c r="L734" s="49"/>
    </row>
    <row r="735" spans="9:12" ht="15.75" customHeight="1">
      <c r="I735" s="49"/>
      <c r="L735" s="49"/>
    </row>
    <row r="736" spans="9:12" ht="15.75" customHeight="1">
      <c r="I736" s="49"/>
      <c r="L736" s="49"/>
    </row>
    <row r="737" spans="9:12" ht="15.75" customHeight="1">
      <c r="I737" s="49"/>
      <c r="L737" s="49"/>
    </row>
    <row r="738" spans="9:12" ht="15.75" customHeight="1">
      <c r="I738" s="49"/>
      <c r="L738" s="49"/>
    </row>
    <row r="739" spans="9:12" ht="15.75" customHeight="1">
      <c r="I739" s="49"/>
      <c r="L739" s="49"/>
    </row>
    <row r="740" spans="9:12" ht="15.75" customHeight="1">
      <c r="I740" s="49"/>
      <c r="L740" s="49"/>
    </row>
    <row r="741" spans="9:12" ht="15.75" customHeight="1">
      <c r="I741" s="49"/>
      <c r="L741" s="49"/>
    </row>
    <row r="742" spans="9:12" ht="15.75" customHeight="1">
      <c r="I742" s="49"/>
      <c r="L742" s="49"/>
    </row>
    <row r="743" spans="9:12" ht="15.75" customHeight="1">
      <c r="I743" s="49"/>
      <c r="L743" s="49"/>
    </row>
    <row r="744" spans="9:12" ht="15.75" customHeight="1">
      <c r="I744" s="49"/>
      <c r="L744" s="49"/>
    </row>
    <row r="745" spans="9:12" ht="15.75" customHeight="1">
      <c r="I745" s="49"/>
      <c r="L745" s="49"/>
    </row>
    <row r="746" spans="9:12" ht="15.75" customHeight="1">
      <c r="I746" s="49"/>
      <c r="L746" s="49"/>
    </row>
    <row r="747" spans="9:12" ht="15.75" customHeight="1">
      <c r="I747" s="49"/>
      <c r="L747" s="49"/>
    </row>
    <row r="748" spans="9:12" ht="15.75" customHeight="1">
      <c r="I748" s="49"/>
      <c r="L748" s="49"/>
    </row>
    <row r="749" spans="9:12" ht="15.75" customHeight="1">
      <c r="I749" s="49"/>
      <c r="L749" s="49"/>
    </row>
    <row r="750" spans="9:12" ht="15.75" customHeight="1">
      <c r="I750" s="49"/>
      <c r="L750" s="49"/>
    </row>
    <row r="751" spans="9:12" ht="15.75" customHeight="1">
      <c r="I751" s="49"/>
      <c r="L751" s="49"/>
    </row>
    <row r="752" spans="9:12" ht="15.75" customHeight="1">
      <c r="I752" s="49"/>
      <c r="L752" s="49"/>
    </row>
    <row r="753" spans="9:12" ht="15.75" customHeight="1">
      <c r="I753" s="49"/>
      <c r="L753" s="49"/>
    </row>
    <row r="754" spans="9:12" ht="15.75" customHeight="1">
      <c r="I754" s="49"/>
      <c r="L754" s="49"/>
    </row>
    <row r="755" spans="9:12" ht="15.75" customHeight="1">
      <c r="I755" s="49"/>
      <c r="L755" s="49"/>
    </row>
    <row r="756" spans="9:12" ht="15.75" customHeight="1">
      <c r="I756" s="49"/>
      <c r="L756" s="49"/>
    </row>
    <row r="757" spans="9:12" ht="15.75" customHeight="1">
      <c r="I757" s="49"/>
      <c r="L757" s="49"/>
    </row>
    <row r="758" spans="9:12" ht="15.75" customHeight="1">
      <c r="I758" s="49"/>
      <c r="L758" s="49"/>
    </row>
    <row r="759" spans="9:12" ht="15.75" customHeight="1">
      <c r="I759" s="49"/>
      <c r="L759" s="49"/>
    </row>
    <row r="760" spans="9:12" ht="15.75" customHeight="1">
      <c r="I760" s="49"/>
      <c r="L760" s="49"/>
    </row>
    <row r="761" spans="9:12" ht="15.75" customHeight="1">
      <c r="I761" s="49"/>
      <c r="L761" s="49"/>
    </row>
    <row r="762" spans="9:12" ht="15.75" customHeight="1">
      <c r="I762" s="49"/>
      <c r="L762" s="49"/>
    </row>
    <row r="763" spans="9:12" ht="15.75" customHeight="1">
      <c r="I763" s="49"/>
      <c r="L763" s="49"/>
    </row>
    <row r="764" spans="9:12" ht="15.75" customHeight="1">
      <c r="I764" s="49"/>
      <c r="L764" s="49"/>
    </row>
    <row r="765" spans="9:12" ht="15.75" customHeight="1">
      <c r="I765" s="49"/>
      <c r="L765" s="49"/>
    </row>
    <row r="766" spans="9:12" ht="15.75" customHeight="1">
      <c r="I766" s="49"/>
      <c r="L766" s="49"/>
    </row>
    <row r="767" spans="9:12" ht="15.75" customHeight="1">
      <c r="I767" s="49"/>
      <c r="L767" s="49"/>
    </row>
    <row r="768" spans="9:12" ht="15.75" customHeight="1">
      <c r="I768" s="49"/>
      <c r="L768" s="49"/>
    </row>
    <row r="769" spans="9:12" ht="15.75" customHeight="1">
      <c r="I769" s="49"/>
      <c r="L769" s="49"/>
    </row>
    <row r="770" spans="9:12" ht="15.75" customHeight="1">
      <c r="I770" s="49"/>
      <c r="L770" s="49"/>
    </row>
    <row r="771" spans="9:12" ht="15.75" customHeight="1">
      <c r="I771" s="49"/>
      <c r="L771" s="49"/>
    </row>
    <row r="772" spans="9:12" ht="15.75" customHeight="1">
      <c r="I772" s="49"/>
      <c r="L772" s="49"/>
    </row>
    <row r="773" spans="9:12" ht="15.75" customHeight="1">
      <c r="I773" s="49"/>
      <c r="L773" s="49"/>
    </row>
    <row r="774" spans="9:12" ht="15.75" customHeight="1">
      <c r="I774" s="49"/>
      <c r="L774" s="49"/>
    </row>
    <row r="775" spans="9:12" ht="15.75" customHeight="1">
      <c r="I775" s="49"/>
      <c r="L775" s="49"/>
    </row>
    <row r="776" spans="9:12" ht="15.75" customHeight="1">
      <c r="I776" s="49"/>
      <c r="L776" s="49"/>
    </row>
    <row r="777" spans="9:12" ht="15.75" customHeight="1">
      <c r="I777" s="49"/>
      <c r="L777" s="49"/>
    </row>
    <row r="778" spans="9:12" ht="15.75" customHeight="1">
      <c r="I778" s="49"/>
      <c r="L778" s="49"/>
    </row>
    <row r="779" spans="9:12" ht="15.75" customHeight="1">
      <c r="I779" s="49"/>
      <c r="L779" s="49"/>
    </row>
    <row r="780" spans="9:12" ht="15.75" customHeight="1">
      <c r="I780" s="49"/>
      <c r="L780" s="49"/>
    </row>
    <row r="781" spans="9:12" ht="15.75" customHeight="1">
      <c r="I781" s="49"/>
      <c r="L781" s="49"/>
    </row>
    <row r="782" spans="9:12" ht="15.75" customHeight="1">
      <c r="I782" s="49"/>
      <c r="L782" s="49"/>
    </row>
    <row r="783" spans="9:12" ht="15.75" customHeight="1">
      <c r="I783" s="49"/>
      <c r="L783" s="49"/>
    </row>
    <row r="784" spans="9:12" ht="15.75" customHeight="1">
      <c r="I784" s="49"/>
      <c r="L784" s="49"/>
    </row>
    <row r="785" spans="9:12" ht="15.75" customHeight="1">
      <c r="I785" s="49"/>
      <c r="L785" s="49"/>
    </row>
    <row r="786" spans="9:12" ht="15.75" customHeight="1">
      <c r="I786" s="49"/>
      <c r="L786" s="49"/>
    </row>
    <row r="787" spans="9:12" ht="15.75" customHeight="1">
      <c r="I787" s="49"/>
      <c r="L787" s="49"/>
    </row>
    <row r="788" spans="9:12" ht="15.75" customHeight="1">
      <c r="I788" s="49"/>
      <c r="L788" s="49"/>
    </row>
    <row r="789" spans="9:12" ht="15.75" customHeight="1">
      <c r="I789" s="49"/>
      <c r="L789" s="49"/>
    </row>
    <row r="790" spans="9:12" ht="15.75" customHeight="1">
      <c r="I790" s="49"/>
      <c r="L790" s="49"/>
    </row>
    <row r="791" spans="9:12" ht="15.75" customHeight="1">
      <c r="I791" s="49"/>
      <c r="L791" s="49"/>
    </row>
    <row r="792" spans="9:12" ht="15.75" customHeight="1">
      <c r="I792" s="49"/>
      <c r="L792" s="49"/>
    </row>
    <row r="793" spans="9:12" ht="15.75" customHeight="1">
      <c r="I793" s="49"/>
      <c r="L793" s="49"/>
    </row>
    <row r="794" spans="9:12" ht="15.75" customHeight="1">
      <c r="I794" s="49"/>
      <c r="L794" s="49"/>
    </row>
    <row r="795" spans="9:12" ht="15.75" customHeight="1">
      <c r="I795" s="49"/>
      <c r="L795" s="49"/>
    </row>
    <row r="796" spans="9:12" ht="15.75" customHeight="1">
      <c r="I796" s="49"/>
      <c r="L796" s="49"/>
    </row>
    <row r="797" spans="9:12" ht="15.75" customHeight="1">
      <c r="I797" s="49"/>
      <c r="L797" s="49"/>
    </row>
    <row r="798" spans="9:12" ht="15.75" customHeight="1">
      <c r="I798" s="49"/>
      <c r="L798" s="49"/>
    </row>
    <row r="799" spans="9:12" ht="15.75" customHeight="1">
      <c r="I799" s="49"/>
      <c r="L799" s="49"/>
    </row>
    <row r="800" spans="9:12" ht="15.75" customHeight="1">
      <c r="I800" s="49"/>
      <c r="L800" s="49"/>
    </row>
    <row r="801" spans="9:12" ht="15.75" customHeight="1">
      <c r="I801" s="49"/>
      <c r="L801" s="49"/>
    </row>
    <row r="802" spans="9:12" ht="15.75" customHeight="1">
      <c r="I802" s="49"/>
      <c r="L802" s="49"/>
    </row>
    <row r="803" spans="9:12" ht="15.75" customHeight="1">
      <c r="I803" s="49"/>
      <c r="L803" s="49"/>
    </row>
    <row r="804" spans="9:12" ht="15.75" customHeight="1">
      <c r="I804" s="49"/>
      <c r="L804" s="49"/>
    </row>
    <row r="805" spans="9:12" ht="15.75" customHeight="1">
      <c r="I805" s="49"/>
      <c r="L805" s="49"/>
    </row>
    <row r="806" spans="9:12" ht="15.75" customHeight="1">
      <c r="I806" s="49"/>
      <c r="L806" s="49"/>
    </row>
    <row r="807" spans="9:12" ht="15.75" customHeight="1">
      <c r="I807" s="49"/>
      <c r="L807" s="49"/>
    </row>
    <row r="808" spans="9:12" ht="15.75" customHeight="1">
      <c r="I808" s="49"/>
      <c r="L808" s="49"/>
    </row>
    <row r="809" spans="9:12" ht="15.75" customHeight="1">
      <c r="I809" s="49"/>
      <c r="L809" s="49"/>
    </row>
    <row r="810" spans="9:12" ht="15.75" customHeight="1">
      <c r="I810" s="49"/>
      <c r="L810" s="49"/>
    </row>
    <row r="811" spans="9:12" ht="15.75" customHeight="1">
      <c r="I811" s="49"/>
      <c r="L811" s="49"/>
    </row>
    <row r="812" spans="9:12" ht="15.75" customHeight="1">
      <c r="I812" s="49"/>
      <c r="L812" s="49"/>
    </row>
    <row r="813" spans="9:12" ht="15.75" customHeight="1">
      <c r="I813" s="49"/>
      <c r="L813" s="49"/>
    </row>
    <row r="814" spans="9:12" ht="15.75" customHeight="1">
      <c r="I814" s="49"/>
      <c r="L814" s="49"/>
    </row>
    <row r="815" spans="9:12" ht="15.75" customHeight="1">
      <c r="I815" s="49"/>
      <c r="L815" s="49"/>
    </row>
    <row r="816" spans="9:12" ht="15.75" customHeight="1">
      <c r="I816" s="49"/>
      <c r="L816" s="49"/>
    </row>
    <row r="817" spans="9:12" ht="15.75" customHeight="1">
      <c r="I817" s="49"/>
      <c r="L817" s="49"/>
    </row>
    <row r="818" spans="9:12" ht="15.75" customHeight="1">
      <c r="I818" s="49"/>
      <c r="L818" s="49"/>
    </row>
    <row r="819" spans="9:12" ht="15.75" customHeight="1">
      <c r="I819" s="49"/>
      <c r="L819" s="49"/>
    </row>
    <row r="820" spans="9:12" ht="15.75" customHeight="1">
      <c r="I820" s="49"/>
      <c r="L820" s="49"/>
    </row>
    <row r="821" spans="9:12" ht="15.75" customHeight="1">
      <c r="I821" s="49"/>
      <c r="L821" s="49"/>
    </row>
    <row r="822" spans="9:12" ht="15.75" customHeight="1">
      <c r="I822" s="49"/>
      <c r="L822" s="49"/>
    </row>
    <row r="823" spans="9:12" ht="15.75" customHeight="1">
      <c r="I823" s="49"/>
      <c r="L823" s="49"/>
    </row>
    <row r="824" spans="9:12" ht="15.75" customHeight="1">
      <c r="I824" s="49"/>
      <c r="L824" s="49"/>
    </row>
    <row r="825" spans="9:12" ht="15.75" customHeight="1">
      <c r="I825" s="49"/>
      <c r="L825" s="49"/>
    </row>
    <row r="826" spans="9:12" ht="15.75" customHeight="1">
      <c r="I826" s="49"/>
      <c r="L826" s="49"/>
    </row>
    <row r="827" spans="9:12" ht="15.75" customHeight="1">
      <c r="I827" s="49"/>
      <c r="L827" s="49"/>
    </row>
    <row r="828" spans="9:12" ht="15.75" customHeight="1">
      <c r="I828" s="49"/>
      <c r="L828" s="49"/>
    </row>
    <row r="829" spans="9:12" ht="15.75" customHeight="1">
      <c r="I829" s="49"/>
      <c r="L829" s="49"/>
    </row>
    <row r="830" spans="9:12" ht="15.75" customHeight="1">
      <c r="I830" s="49"/>
      <c r="L830" s="49"/>
    </row>
    <row r="831" spans="9:12" ht="15.75" customHeight="1">
      <c r="I831" s="49"/>
      <c r="L831" s="49"/>
    </row>
    <row r="832" spans="9:12" ht="15.75" customHeight="1">
      <c r="I832" s="49"/>
      <c r="L832" s="49"/>
    </row>
    <row r="833" spans="9:12" ht="15.75" customHeight="1">
      <c r="I833" s="49"/>
      <c r="L833" s="49"/>
    </row>
    <row r="834" spans="9:12" ht="15.75" customHeight="1">
      <c r="I834" s="49"/>
      <c r="L834" s="49"/>
    </row>
    <row r="835" spans="9:12" ht="15.75" customHeight="1">
      <c r="I835" s="49"/>
      <c r="L835" s="49"/>
    </row>
    <row r="836" spans="9:12" ht="15.75" customHeight="1">
      <c r="I836" s="49"/>
      <c r="L836" s="49"/>
    </row>
    <row r="837" spans="9:12" ht="15.75" customHeight="1">
      <c r="I837" s="49"/>
      <c r="L837" s="49"/>
    </row>
    <row r="838" spans="9:12" ht="15.75" customHeight="1">
      <c r="I838" s="49"/>
      <c r="L838" s="49"/>
    </row>
    <row r="839" spans="9:12" ht="15.75" customHeight="1">
      <c r="I839" s="49"/>
      <c r="L839" s="49"/>
    </row>
    <row r="840" spans="9:12" ht="15.75" customHeight="1">
      <c r="I840" s="49"/>
      <c r="L840" s="49"/>
    </row>
    <row r="841" spans="9:12" ht="15.75" customHeight="1">
      <c r="I841" s="49"/>
      <c r="L841" s="49"/>
    </row>
    <row r="842" spans="9:12" ht="15.75" customHeight="1">
      <c r="I842" s="49"/>
      <c r="L842" s="49"/>
    </row>
    <row r="843" spans="9:12" ht="15.75" customHeight="1">
      <c r="I843" s="49"/>
      <c r="L843" s="49"/>
    </row>
    <row r="844" spans="9:12" ht="15.75" customHeight="1">
      <c r="I844" s="49"/>
      <c r="L844" s="49"/>
    </row>
    <row r="845" spans="9:12" ht="15.75" customHeight="1">
      <c r="I845" s="49"/>
      <c r="L845" s="49"/>
    </row>
    <row r="846" spans="9:12" ht="15.75" customHeight="1">
      <c r="I846" s="49"/>
      <c r="L846" s="49"/>
    </row>
    <row r="847" spans="9:12" ht="15.75" customHeight="1">
      <c r="I847" s="49"/>
      <c r="L847" s="49"/>
    </row>
    <row r="848" spans="9:12" ht="15.75" customHeight="1">
      <c r="I848" s="49"/>
      <c r="L848" s="49"/>
    </row>
    <row r="849" spans="9:12" ht="15.75" customHeight="1">
      <c r="I849" s="49"/>
      <c r="L849" s="49"/>
    </row>
    <row r="850" spans="9:12" ht="15.75" customHeight="1">
      <c r="I850" s="49"/>
      <c r="L850" s="49"/>
    </row>
    <row r="851" spans="9:12" ht="15.75" customHeight="1">
      <c r="I851" s="49"/>
      <c r="L851" s="49"/>
    </row>
    <row r="852" spans="9:12" ht="15.75" customHeight="1">
      <c r="I852" s="49"/>
      <c r="L852" s="49"/>
    </row>
    <row r="853" spans="9:12" ht="15.75" customHeight="1">
      <c r="I853" s="49"/>
      <c r="L853" s="49"/>
    </row>
    <row r="854" spans="9:12" ht="15.75" customHeight="1">
      <c r="I854" s="49"/>
      <c r="L854" s="49"/>
    </row>
    <row r="855" spans="9:12" ht="15.75" customHeight="1">
      <c r="I855" s="49"/>
      <c r="L855" s="49"/>
    </row>
    <row r="856" spans="9:12" ht="15.75" customHeight="1">
      <c r="I856" s="49"/>
      <c r="L856" s="49"/>
    </row>
    <row r="857" spans="9:12" ht="15.75" customHeight="1">
      <c r="I857" s="49"/>
      <c r="L857" s="49"/>
    </row>
    <row r="858" spans="9:12" ht="15.75" customHeight="1">
      <c r="I858" s="49"/>
      <c r="L858" s="49"/>
    </row>
    <row r="859" spans="9:12" ht="15.75" customHeight="1">
      <c r="I859" s="49"/>
      <c r="L859" s="49"/>
    </row>
    <row r="860" spans="9:12" ht="15.75" customHeight="1">
      <c r="I860" s="49"/>
      <c r="L860" s="49"/>
    </row>
    <row r="861" spans="9:12" ht="15.75" customHeight="1">
      <c r="I861" s="49"/>
      <c r="L861" s="49"/>
    </row>
    <row r="862" spans="9:12" ht="15.75" customHeight="1">
      <c r="I862" s="49"/>
      <c r="L862" s="49"/>
    </row>
    <row r="863" spans="9:12" ht="15.75" customHeight="1">
      <c r="I863" s="49"/>
      <c r="L863" s="49"/>
    </row>
    <row r="864" spans="9:12" ht="15.75" customHeight="1">
      <c r="I864" s="49"/>
      <c r="L864" s="49"/>
    </row>
    <row r="865" spans="9:12" ht="15.75" customHeight="1">
      <c r="I865" s="49"/>
      <c r="L865" s="49"/>
    </row>
    <row r="866" spans="9:12" ht="15.75" customHeight="1">
      <c r="I866" s="49"/>
      <c r="L866" s="49"/>
    </row>
    <row r="867" spans="9:12" ht="15.75" customHeight="1">
      <c r="I867" s="49"/>
      <c r="L867" s="49"/>
    </row>
    <row r="868" spans="9:12" ht="15.75" customHeight="1">
      <c r="I868" s="49"/>
      <c r="L868" s="49"/>
    </row>
    <row r="869" spans="9:12" ht="15.75" customHeight="1">
      <c r="I869" s="49"/>
      <c r="L869" s="49"/>
    </row>
    <row r="870" spans="9:12" ht="15.75" customHeight="1">
      <c r="I870" s="49"/>
      <c r="L870" s="49"/>
    </row>
    <row r="871" spans="9:12" ht="15.75" customHeight="1">
      <c r="I871" s="49"/>
      <c r="L871" s="49"/>
    </row>
    <row r="872" spans="9:12" ht="15.75" customHeight="1">
      <c r="I872" s="49"/>
      <c r="L872" s="49"/>
    </row>
    <row r="873" spans="9:12" ht="15.75" customHeight="1">
      <c r="I873" s="49"/>
      <c r="L873" s="49"/>
    </row>
    <row r="874" spans="9:12" ht="15.75" customHeight="1">
      <c r="I874" s="49"/>
      <c r="L874" s="49"/>
    </row>
    <row r="875" spans="9:12" ht="15.75" customHeight="1">
      <c r="I875" s="49"/>
      <c r="L875" s="49"/>
    </row>
    <row r="876" spans="9:12" ht="15.75" customHeight="1">
      <c r="I876" s="49"/>
      <c r="L876" s="49"/>
    </row>
    <row r="877" spans="9:12" ht="15.75" customHeight="1">
      <c r="I877" s="49"/>
      <c r="L877" s="49"/>
    </row>
    <row r="878" spans="9:12" ht="15.75" customHeight="1">
      <c r="I878" s="49"/>
      <c r="L878" s="49"/>
    </row>
    <row r="879" spans="9:12" ht="15.75" customHeight="1">
      <c r="I879" s="49"/>
      <c r="L879" s="49"/>
    </row>
    <row r="880" spans="9:12" ht="15.75" customHeight="1">
      <c r="I880" s="49"/>
      <c r="L880" s="49"/>
    </row>
    <row r="881" spans="9:12" ht="15.75" customHeight="1">
      <c r="I881" s="49"/>
      <c r="L881" s="49"/>
    </row>
    <row r="882" spans="9:12" ht="15.75" customHeight="1">
      <c r="I882" s="49"/>
      <c r="L882" s="49"/>
    </row>
    <row r="883" spans="9:12" ht="15.75" customHeight="1">
      <c r="I883" s="49"/>
      <c r="L883" s="49"/>
    </row>
    <row r="884" spans="9:12" ht="15.75" customHeight="1">
      <c r="I884" s="49"/>
      <c r="L884" s="49"/>
    </row>
    <row r="885" spans="9:12" ht="15.75" customHeight="1">
      <c r="I885" s="49"/>
      <c r="L885" s="49"/>
    </row>
    <row r="886" spans="9:12" ht="15.75" customHeight="1">
      <c r="I886" s="49"/>
      <c r="L886" s="49"/>
    </row>
    <row r="887" spans="9:12" ht="15.75" customHeight="1">
      <c r="I887" s="49"/>
      <c r="L887" s="49"/>
    </row>
    <row r="888" spans="9:12" ht="15.75" customHeight="1">
      <c r="I888" s="49"/>
      <c r="L888" s="49"/>
    </row>
    <row r="889" spans="9:12" ht="15.75" customHeight="1">
      <c r="I889" s="49"/>
      <c r="L889" s="49"/>
    </row>
    <row r="890" spans="9:12" ht="15.75" customHeight="1">
      <c r="I890" s="49"/>
      <c r="L890" s="49"/>
    </row>
    <row r="891" spans="9:12" ht="15.75" customHeight="1">
      <c r="I891" s="49"/>
      <c r="L891" s="49"/>
    </row>
    <row r="892" spans="9:12" ht="15.75" customHeight="1">
      <c r="I892" s="49"/>
      <c r="L892" s="49"/>
    </row>
    <row r="893" spans="9:12" ht="15.75" customHeight="1">
      <c r="I893" s="49"/>
      <c r="L893" s="49"/>
    </row>
    <row r="894" spans="9:12" ht="15.75" customHeight="1">
      <c r="I894" s="49"/>
      <c r="L894" s="49"/>
    </row>
    <row r="895" spans="9:12" ht="15.75" customHeight="1">
      <c r="I895" s="49"/>
      <c r="L895" s="49"/>
    </row>
    <row r="896" spans="9:12" ht="15.75" customHeight="1">
      <c r="I896" s="49"/>
      <c r="L896" s="49"/>
    </row>
    <row r="897" spans="9:12" ht="15.75" customHeight="1">
      <c r="I897" s="49"/>
      <c r="L897" s="49"/>
    </row>
    <row r="898" spans="9:12" ht="15.75" customHeight="1">
      <c r="I898" s="49"/>
      <c r="L898" s="49"/>
    </row>
    <row r="899" spans="9:12" ht="15.75" customHeight="1">
      <c r="I899" s="49"/>
      <c r="L899" s="49"/>
    </row>
    <row r="900" spans="9:12" ht="15.75" customHeight="1">
      <c r="I900" s="49"/>
      <c r="L900" s="49"/>
    </row>
    <row r="901" spans="9:12" ht="15.75" customHeight="1">
      <c r="I901" s="49"/>
      <c r="L901" s="49"/>
    </row>
    <row r="902" spans="9:12" ht="15.75" customHeight="1">
      <c r="I902" s="49"/>
      <c r="L902" s="49"/>
    </row>
    <row r="903" spans="9:12" ht="15.75" customHeight="1">
      <c r="I903" s="49"/>
      <c r="L903" s="49"/>
    </row>
    <row r="904" spans="9:12" ht="15.75" customHeight="1">
      <c r="I904" s="49"/>
      <c r="L904" s="49"/>
    </row>
    <row r="905" spans="9:12" ht="15.75" customHeight="1">
      <c r="I905" s="49"/>
      <c r="L905" s="49"/>
    </row>
    <row r="906" spans="9:12" ht="15.75" customHeight="1">
      <c r="I906" s="49"/>
      <c r="L906" s="49"/>
    </row>
    <row r="907" spans="9:12" ht="15.75" customHeight="1">
      <c r="I907" s="49"/>
      <c r="L907" s="49"/>
    </row>
    <row r="908" spans="9:12" ht="15.75" customHeight="1">
      <c r="I908" s="49"/>
      <c r="L908" s="49"/>
    </row>
    <row r="909" spans="9:12" ht="15.75" customHeight="1">
      <c r="I909" s="49"/>
      <c r="L909" s="49"/>
    </row>
    <row r="910" spans="9:12" ht="15.75" customHeight="1">
      <c r="I910" s="49"/>
      <c r="L910" s="49"/>
    </row>
    <row r="911" spans="9:12" ht="15.75" customHeight="1">
      <c r="I911" s="49"/>
      <c r="L911" s="49"/>
    </row>
    <row r="912" spans="9:12" ht="15.75" customHeight="1">
      <c r="I912" s="49"/>
      <c r="L912" s="49"/>
    </row>
    <row r="913" spans="9:12" ht="15.75" customHeight="1">
      <c r="I913" s="49"/>
      <c r="L913" s="49"/>
    </row>
    <row r="914" spans="9:12" ht="15.75" customHeight="1">
      <c r="I914" s="49"/>
      <c r="L914" s="49"/>
    </row>
    <row r="915" spans="9:12" ht="15.75" customHeight="1">
      <c r="I915" s="49"/>
      <c r="L915" s="49"/>
    </row>
    <row r="916" spans="9:12" ht="15.75" customHeight="1">
      <c r="I916" s="49"/>
      <c r="L916" s="49"/>
    </row>
    <row r="917" spans="9:12" ht="15.75" customHeight="1">
      <c r="I917" s="49"/>
      <c r="L917" s="49"/>
    </row>
    <row r="918" spans="9:12" ht="15.75" customHeight="1">
      <c r="I918" s="49"/>
      <c r="L918" s="49"/>
    </row>
    <row r="919" spans="9:12" ht="15.75" customHeight="1">
      <c r="I919" s="49"/>
      <c r="L919" s="49"/>
    </row>
    <row r="920" spans="9:12" ht="15.75" customHeight="1">
      <c r="I920" s="49"/>
      <c r="L920" s="49"/>
    </row>
    <row r="921" spans="9:12" ht="15.75" customHeight="1">
      <c r="I921" s="49"/>
      <c r="L921" s="49"/>
    </row>
    <row r="922" spans="9:12" ht="15.75" customHeight="1">
      <c r="I922" s="49"/>
      <c r="L922" s="49"/>
    </row>
    <row r="923" spans="9:12" ht="15.75" customHeight="1">
      <c r="I923" s="49"/>
      <c r="L923" s="49"/>
    </row>
    <row r="924" spans="9:12" ht="15.75" customHeight="1">
      <c r="I924" s="49"/>
      <c r="L924" s="49"/>
    </row>
    <row r="925" spans="9:12" ht="15.75" customHeight="1">
      <c r="I925" s="49"/>
      <c r="L925" s="49"/>
    </row>
    <row r="926" spans="9:12" ht="15.75" customHeight="1">
      <c r="I926" s="49"/>
      <c r="L926" s="49"/>
    </row>
    <row r="927" spans="9:12" ht="15.75" customHeight="1">
      <c r="I927" s="49"/>
      <c r="L927" s="49"/>
    </row>
    <row r="928" spans="9:12" ht="15.75" customHeight="1">
      <c r="I928" s="49"/>
      <c r="L928" s="49"/>
    </row>
    <row r="929" spans="9:12" ht="15.75" customHeight="1">
      <c r="I929" s="49"/>
      <c r="L929" s="49"/>
    </row>
    <row r="930" spans="9:12" ht="15.75" customHeight="1">
      <c r="I930" s="49"/>
      <c r="L930" s="49"/>
    </row>
    <row r="931" spans="9:12" ht="15.75" customHeight="1">
      <c r="I931" s="49"/>
      <c r="L931" s="49"/>
    </row>
    <row r="932" spans="9:12" ht="15.75" customHeight="1">
      <c r="I932" s="49"/>
      <c r="L932" s="49"/>
    </row>
    <row r="933" spans="9:12" ht="15.75" customHeight="1">
      <c r="I933" s="49"/>
      <c r="L933" s="49"/>
    </row>
    <row r="934" spans="9:12" ht="15.75" customHeight="1">
      <c r="I934" s="49"/>
      <c r="L934" s="49"/>
    </row>
    <row r="935" spans="9:12" ht="15.75" customHeight="1">
      <c r="I935" s="49"/>
      <c r="L935" s="49"/>
    </row>
    <row r="936" spans="9:12" ht="15.75" customHeight="1">
      <c r="I936" s="49"/>
      <c r="L936" s="49"/>
    </row>
    <row r="937" spans="9:12" ht="15.75" customHeight="1">
      <c r="I937" s="49"/>
      <c r="L937" s="49"/>
    </row>
    <row r="938" spans="9:12" ht="15.75" customHeight="1">
      <c r="I938" s="49"/>
      <c r="L938" s="49"/>
    </row>
    <row r="939" spans="9:12" ht="15.75" customHeight="1">
      <c r="I939" s="49"/>
      <c r="L939" s="49"/>
    </row>
    <row r="940" spans="9:12" ht="15.75" customHeight="1">
      <c r="I940" s="49"/>
      <c r="L940" s="49"/>
    </row>
    <row r="941" spans="9:12" ht="15.75" customHeight="1">
      <c r="I941" s="49"/>
      <c r="L941" s="49"/>
    </row>
    <row r="942" spans="9:12" ht="15.75" customHeight="1">
      <c r="I942" s="49"/>
      <c r="L942" s="49"/>
    </row>
    <row r="943" spans="9:12" ht="15.75" customHeight="1">
      <c r="I943" s="49"/>
      <c r="L943" s="49"/>
    </row>
    <row r="944" spans="9:12" ht="15.75" customHeight="1">
      <c r="I944" s="49"/>
      <c r="L944" s="49"/>
    </row>
    <row r="945" spans="9:12" ht="15.75" customHeight="1">
      <c r="I945" s="49"/>
      <c r="L945" s="49"/>
    </row>
    <row r="946" spans="9:12" ht="15.75" customHeight="1">
      <c r="I946" s="49"/>
      <c r="L946" s="49"/>
    </row>
    <row r="947" spans="9:12" ht="15.75" customHeight="1">
      <c r="I947" s="49"/>
      <c r="L947" s="49"/>
    </row>
    <row r="948" spans="9:12" ht="15.75" customHeight="1">
      <c r="I948" s="49"/>
      <c r="L948" s="49"/>
    </row>
    <row r="949" spans="9:12" ht="15.75" customHeight="1">
      <c r="I949" s="49"/>
      <c r="L949" s="49"/>
    </row>
    <row r="950" spans="9:12" ht="15.75" customHeight="1">
      <c r="I950" s="49"/>
      <c r="L950" s="49"/>
    </row>
    <row r="951" spans="9:12" ht="15.75" customHeight="1">
      <c r="I951" s="49"/>
      <c r="L951" s="49"/>
    </row>
    <row r="952" spans="9:12" ht="15.75" customHeight="1">
      <c r="I952" s="49"/>
      <c r="L952" s="49"/>
    </row>
    <row r="953" spans="9:12" ht="15.75" customHeight="1">
      <c r="I953" s="49"/>
      <c r="L953" s="49"/>
    </row>
    <row r="954" spans="9:12" ht="15.75" customHeight="1">
      <c r="I954" s="49"/>
      <c r="L954" s="49"/>
    </row>
    <row r="955" spans="9:12" ht="15.75" customHeight="1">
      <c r="I955" s="49"/>
      <c r="L955" s="49"/>
    </row>
    <row r="956" spans="9:12" ht="15.75" customHeight="1">
      <c r="I956" s="49"/>
      <c r="L956" s="49"/>
    </row>
    <row r="957" spans="9:12" ht="15.75" customHeight="1">
      <c r="I957" s="49"/>
      <c r="L957" s="49"/>
    </row>
    <row r="958" spans="9:12" ht="15.75" customHeight="1">
      <c r="I958" s="49"/>
      <c r="L958" s="49"/>
    </row>
    <row r="959" spans="9:12" ht="15.75" customHeight="1">
      <c r="I959" s="49"/>
      <c r="L959" s="49"/>
    </row>
    <row r="960" spans="9:12" ht="15.75" customHeight="1">
      <c r="I960" s="49"/>
      <c r="L960" s="49"/>
    </row>
    <row r="961" spans="9:12" ht="15.75" customHeight="1">
      <c r="I961" s="49"/>
      <c r="L961" s="49"/>
    </row>
    <row r="962" spans="9:12" ht="15.75" customHeight="1">
      <c r="I962" s="49"/>
      <c r="L962" s="49"/>
    </row>
    <row r="963" spans="9:12" ht="15.75" customHeight="1">
      <c r="I963" s="49"/>
      <c r="L963" s="49"/>
    </row>
    <row r="964" spans="9:12" ht="15.75" customHeight="1">
      <c r="I964" s="49"/>
      <c r="L964" s="49"/>
    </row>
    <row r="965" spans="9:12" ht="15.75" customHeight="1">
      <c r="I965" s="49"/>
      <c r="L965" s="49"/>
    </row>
    <row r="966" spans="9:12" ht="15.75" customHeight="1">
      <c r="I966" s="49"/>
      <c r="L966" s="49"/>
    </row>
    <row r="967" spans="9:12" ht="15.75" customHeight="1">
      <c r="I967" s="49"/>
      <c r="L967" s="49"/>
    </row>
    <row r="968" spans="9:12" ht="15.75" customHeight="1">
      <c r="I968" s="49"/>
      <c r="L968" s="49"/>
    </row>
    <row r="969" spans="9:12" ht="15.75" customHeight="1">
      <c r="I969" s="49"/>
      <c r="L969" s="49"/>
    </row>
    <row r="970" spans="9:12" ht="15.75" customHeight="1">
      <c r="I970" s="49"/>
      <c r="L970" s="49"/>
    </row>
    <row r="971" spans="9:12" ht="15.75" customHeight="1">
      <c r="I971" s="49"/>
      <c r="L971" s="49"/>
    </row>
    <row r="972" spans="9:12" ht="15.75" customHeight="1">
      <c r="I972" s="49"/>
      <c r="L972" s="49"/>
    </row>
    <row r="973" spans="9:12" ht="15.75" customHeight="1">
      <c r="I973" s="49"/>
      <c r="L973" s="49"/>
    </row>
    <row r="974" spans="9:12" ht="15.75" customHeight="1">
      <c r="I974" s="49"/>
      <c r="L974" s="49"/>
    </row>
    <row r="975" spans="9:12" ht="15.75" customHeight="1">
      <c r="I975" s="49"/>
      <c r="L975" s="49"/>
    </row>
    <row r="976" spans="9:12" ht="15.75" customHeight="1">
      <c r="I976" s="49"/>
      <c r="L976" s="49"/>
    </row>
    <row r="977" spans="9:12" ht="15.75" customHeight="1">
      <c r="I977" s="49"/>
      <c r="L977" s="49"/>
    </row>
    <row r="978" spans="9:12" ht="15.75" customHeight="1">
      <c r="I978" s="49"/>
      <c r="L978" s="49"/>
    </row>
    <row r="979" spans="9:12" ht="15.75" customHeight="1">
      <c r="I979" s="49"/>
      <c r="L979" s="49"/>
    </row>
    <row r="980" spans="9:12" ht="15.75" customHeight="1">
      <c r="I980" s="49"/>
      <c r="L980" s="49"/>
    </row>
    <row r="981" spans="9:12" ht="15.75" customHeight="1">
      <c r="I981" s="49"/>
      <c r="L981" s="49"/>
    </row>
    <row r="982" spans="9:12" ht="15.75" customHeight="1">
      <c r="I982" s="49"/>
      <c r="L982" s="49"/>
    </row>
    <row r="983" spans="9:12" ht="15.75" customHeight="1">
      <c r="I983" s="49"/>
      <c r="L983" s="49"/>
    </row>
    <row r="984" spans="9:12" ht="15.75" customHeight="1">
      <c r="I984" s="49"/>
      <c r="L984" s="49"/>
    </row>
    <row r="985" spans="9:12" ht="15.75" customHeight="1">
      <c r="I985" s="49"/>
      <c r="L985" s="49"/>
    </row>
    <row r="986" spans="9:12" ht="15.75" customHeight="1">
      <c r="I986" s="49"/>
      <c r="L986" s="49"/>
    </row>
    <row r="987" spans="9:12" ht="15.75" customHeight="1">
      <c r="I987" s="49"/>
      <c r="L987" s="49"/>
    </row>
    <row r="988" spans="9:12" ht="15.75" customHeight="1">
      <c r="I988" s="49"/>
      <c r="L988" s="49"/>
    </row>
    <row r="989" spans="9:12" ht="15.75" customHeight="1">
      <c r="I989" s="49"/>
      <c r="L989" s="49"/>
    </row>
    <row r="990" spans="9:12" ht="15.75" customHeight="1">
      <c r="I990" s="49"/>
      <c r="L990" s="49"/>
    </row>
    <row r="991" spans="9:12" ht="15.75" customHeight="1">
      <c r="I991" s="49"/>
      <c r="L991" s="49"/>
    </row>
    <row r="992" spans="9:12" ht="15.75" customHeight="1">
      <c r="I992" s="49"/>
      <c r="L992" s="49"/>
    </row>
    <row r="993" spans="9:12" ht="15.75" customHeight="1">
      <c r="I993" s="49"/>
      <c r="L993" s="49"/>
    </row>
    <row r="994" spans="9:12" ht="15.75" customHeight="1">
      <c r="I994" s="49"/>
      <c r="L994" s="49"/>
    </row>
    <row r="995" spans="9:12" ht="15.75" customHeight="1">
      <c r="I995" s="49"/>
      <c r="L995" s="49"/>
    </row>
    <row r="996" spans="9:12" ht="15.75" customHeight="1">
      <c r="I996" s="49"/>
      <c r="L996" s="49"/>
    </row>
    <row r="997" spans="9:12" ht="15.75" customHeight="1">
      <c r="I997" s="49"/>
      <c r="L997" s="49"/>
    </row>
    <row r="998" spans="9:12" ht="15.75" customHeight="1">
      <c r="I998" s="49"/>
      <c r="L998" s="49"/>
    </row>
    <row r="999" spans="9:12" ht="15.75" customHeight="1">
      <c r="I999" s="49"/>
      <c r="L999" s="49"/>
    </row>
    <row r="1000" spans="9:12" ht="15.75" customHeight="1">
      <c r="I1000" s="49"/>
      <c r="L1000" s="49"/>
    </row>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defaultColWidth="14.42578125" defaultRowHeight="15" customHeight="1"/>
  <cols>
    <col min="1" max="1" width="35.28515625" customWidth="1"/>
    <col min="2" max="2" width="12.42578125" customWidth="1"/>
    <col min="3" max="3" width="74.28515625" customWidth="1"/>
    <col min="4" max="4" width="14.7109375" customWidth="1"/>
    <col min="5" max="5" width="12.140625" customWidth="1"/>
    <col min="6" max="6" width="32.5703125" customWidth="1"/>
    <col min="7" max="7" width="27.28515625" customWidth="1"/>
    <col min="8" max="8" width="37.42578125" customWidth="1"/>
    <col min="9" max="9" width="9.5703125" customWidth="1"/>
    <col min="10" max="26" width="8.7109375" customWidth="1"/>
  </cols>
  <sheetData>
    <row r="1" spans="1:9" ht="90">
      <c r="A1" s="7" t="s">
        <v>909</v>
      </c>
      <c r="B1" s="47" t="s">
        <v>910</v>
      </c>
      <c r="C1" s="7" t="s">
        <v>911</v>
      </c>
      <c r="D1" s="47" t="s">
        <v>912</v>
      </c>
      <c r="E1" s="47" t="s">
        <v>913</v>
      </c>
      <c r="F1" s="47" t="s">
        <v>914</v>
      </c>
      <c r="G1" s="7" t="s">
        <v>915</v>
      </c>
      <c r="H1" s="7" t="s">
        <v>916</v>
      </c>
      <c r="I1" s="7" t="s">
        <v>95</v>
      </c>
    </row>
    <row r="2" spans="1:9" ht="62.25" customHeight="1">
      <c r="A2" s="51" t="str">
        <f>'KS-LSLI Spreadsheet'!T1</f>
        <v>REPLACE  GOOSENECK/PIGTAIL CONNECTOR</v>
      </c>
      <c r="B2" s="52" t="s">
        <v>917</v>
      </c>
      <c r="C2" s="51" t="str">
        <f>'KS-LSLI Spreadsheet'!U1</f>
        <v>LSL CATEGORY IN INVENTORY</v>
      </c>
      <c r="D2" s="52" t="s">
        <v>917</v>
      </c>
      <c r="E2" s="51" t="str">
        <f>'KS-LSLI Spreadsheet'!V1</f>
        <v>SAMPLE SITE SELECTION CRITERIA (SITE TIER)</v>
      </c>
      <c r="F2" s="47" t="s">
        <v>917</v>
      </c>
      <c r="G2" s="51" t="str">
        <f>'KS-LSLI Spreadsheet'!W1</f>
        <v>Would this count as full LSLR if All Lead &amp; GRR is removed?</v>
      </c>
      <c r="H2" s="51" t="str">
        <f>'KS-LSLI Spreadsheet'!X1</f>
        <v>REQUIRES RESIDENT NOTIFICATION IF LSL DISTURBED</v>
      </c>
      <c r="I2" s="51" t="str">
        <f>'KS-LSLI Spreadsheet'!Y1</f>
        <v>REQUIRES RISK MITIGATION (POU OR PITCHER FILTER)</v>
      </c>
    </row>
    <row r="3" spans="1:9">
      <c r="A3" s="7" t="s">
        <v>918</v>
      </c>
      <c r="B3" s="7" t="s">
        <v>184</v>
      </c>
      <c r="C3" s="7" t="s">
        <v>919</v>
      </c>
      <c r="D3" s="7" t="s">
        <v>882</v>
      </c>
      <c r="E3" s="7">
        <v>1</v>
      </c>
      <c r="F3" s="7" t="s">
        <v>920</v>
      </c>
      <c r="G3" s="7" t="s">
        <v>921</v>
      </c>
      <c r="H3" s="7" t="s">
        <v>922</v>
      </c>
      <c r="I3" s="7" t="s">
        <v>923</v>
      </c>
    </row>
    <row r="4" spans="1:9">
      <c r="A4" s="7" t="s">
        <v>924</v>
      </c>
      <c r="B4" s="7" t="s">
        <v>106</v>
      </c>
      <c r="C4" s="7" t="s">
        <v>925</v>
      </c>
      <c r="D4" s="7" t="s">
        <v>926</v>
      </c>
      <c r="E4" s="7">
        <v>2</v>
      </c>
      <c r="F4" s="7" t="s">
        <v>927</v>
      </c>
      <c r="G4" s="7" t="s">
        <v>928</v>
      </c>
      <c r="H4" s="7" t="s">
        <v>929</v>
      </c>
    </row>
    <row r="5" spans="1:9">
      <c r="A5" s="7" t="s">
        <v>930</v>
      </c>
      <c r="B5" s="7" t="s">
        <v>184</v>
      </c>
      <c r="E5" s="7">
        <v>3</v>
      </c>
      <c r="F5" s="7" t="s">
        <v>931</v>
      </c>
    </row>
    <row r="6" spans="1:9">
      <c r="C6" s="7" t="s">
        <v>882</v>
      </c>
      <c r="D6" s="7" t="s">
        <v>882</v>
      </c>
      <c r="E6" s="7">
        <v>4</v>
      </c>
      <c r="F6" s="7" t="s">
        <v>932</v>
      </c>
    </row>
    <row r="7" spans="1:9" ht="30">
      <c r="C7" s="7" t="s">
        <v>108</v>
      </c>
      <c r="D7" s="7" t="s">
        <v>882</v>
      </c>
      <c r="E7" s="7">
        <v>5</v>
      </c>
      <c r="F7" s="47" t="s">
        <v>933</v>
      </c>
    </row>
    <row r="8" spans="1:9">
      <c r="C8" s="7" t="s">
        <v>105</v>
      </c>
      <c r="D8" s="7" t="s">
        <v>934</v>
      </c>
      <c r="F8" s="47"/>
    </row>
    <row r="9" spans="1:9">
      <c r="C9" s="7" t="s">
        <v>935</v>
      </c>
      <c r="D9" s="7" t="s">
        <v>926</v>
      </c>
      <c r="F9" s="47"/>
    </row>
    <row r="10" spans="1:9">
      <c r="C10" s="7" t="s">
        <v>104</v>
      </c>
      <c r="D10" s="7" t="s">
        <v>934</v>
      </c>
      <c r="F10" s="47"/>
    </row>
    <row r="11" spans="1:9">
      <c r="C11" s="7" t="s">
        <v>886</v>
      </c>
      <c r="D11" s="7" t="s">
        <v>934</v>
      </c>
      <c r="E11" s="55"/>
      <c r="F11" s="57" t="s">
        <v>936</v>
      </c>
    </row>
    <row r="12" spans="1:9">
      <c r="C12" s="7" t="s">
        <v>234</v>
      </c>
      <c r="D12" s="7" t="s">
        <v>934</v>
      </c>
      <c r="E12" s="56"/>
      <c r="F12" s="56"/>
    </row>
    <row r="13" spans="1:9">
      <c r="E13" s="53"/>
      <c r="F13" s="7" t="s">
        <v>937</v>
      </c>
    </row>
    <row r="14" spans="1:9">
      <c r="C14" s="3"/>
      <c r="D14" s="3"/>
    </row>
    <row r="16" spans="1:9">
      <c r="F16" s="7" t="s">
        <v>938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E11:E12"/>
    <mergeCell ref="F11:F1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 Instructions</vt:lpstr>
      <vt:lpstr>Spreadsheet Instructions</vt:lpstr>
      <vt:lpstr>KS-LSLI Spreadsheet</vt:lpstr>
      <vt:lpstr>Permitted Values</vt:lpstr>
      <vt:lpstr>Rules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Gavin [KDHE]</dc:creator>
  <cp:lastModifiedBy>Greg Friend</cp:lastModifiedBy>
  <dcterms:created xsi:type="dcterms:W3CDTF">2021-09-07T22:03:21Z</dcterms:created>
  <dcterms:modified xsi:type="dcterms:W3CDTF">2025-04-30T18:35:15Z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0x010100C3F1C87BEC2F6041AB0F4520B237B098</vt:lpwstr>
  </property>
</Properties>
</file>