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8_{C9266D82-5BFB-7645-9B79-D4C4E38F9F16}" xr6:coauthVersionLast="47" xr6:coauthVersionMax="47" xr10:uidLastSave="{00000000-0000-0000-0000-000000000000}"/>
  <bookViews>
    <workbookView xWindow="-38400" yWindow="2100" windowWidth="38400" windowHeight="21100" xr2:uid="{E5B021F2-30BC-F243-BE3C-D4FBD439AF86}"/>
  </bookViews>
  <sheets>
    <sheet name="AX E 22 Spyder 20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43" i="1"/>
  <c r="G42" i="1"/>
  <c r="G41" i="1"/>
  <c r="G40" i="1"/>
  <c r="G38" i="1"/>
  <c r="G37" i="1"/>
  <c r="G36" i="1"/>
  <c r="G35" i="1"/>
  <c r="G34" i="1"/>
  <c r="G33" i="1"/>
  <c r="G31" i="1"/>
  <c r="G30" i="1"/>
  <c r="G29" i="1"/>
  <c r="G28" i="1"/>
  <c r="G26" i="1"/>
  <c r="G25" i="1"/>
  <c r="G23" i="1"/>
  <c r="G14" i="1"/>
  <c r="G50" i="1" l="1"/>
  <c r="G52" i="1" s="1"/>
  <c r="G56" i="1" s="1"/>
  <c r="G54" i="1" s="1"/>
</calcChain>
</file>

<file path=xl/sharedStrings.xml><?xml version="1.0" encoding="utf-8"?>
<sst xmlns="http://schemas.openxmlformats.org/spreadsheetml/2006/main" count="76" uniqueCount="76">
  <si>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</si>
  <si>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</si>
  <si>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</si>
  <si>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</si>
  <si>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</si>
  <si>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</si>
  <si>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</si>
  <si>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</si>
  <si>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</si>
  <si>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</si>
  <si>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</si>
  <si>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</si>
  <si>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</si>
  <si>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</si>
  <si>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</si>
  <si>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AXO9002565</t>
  </si>
  <si>
    <t>Multi-storage compartment - AX/E</t>
  </si>
  <si>
    <t>AXO9002566</t>
  </si>
  <si>
    <t>U-sofa layout - AX/E</t>
  </si>
  <si>
    <t>Upholstery Color</t>
  </si>
  <si>
    <t>AXO9002567</t>
  </si>
  <si>
    <t>Multi-storage cushions - AX/E</t>
  </si>
  <si>
    <t>AXO9002568</t>
  </si>
  <si>
    <t>U-sofa cushions - AX/E</t>
  </si>
  <si>
    <t>Navigation option</t>
  </si>
  <si>
    <t>AXO9002544</t>
  </si>
  <si>
    <t>Chartplotter Nextfour Q2 Display 10"</t>
  </si>
  <si>
    <t>AXO9002545</t>
  </si>
  <si>
    <t>Chartplotter Nextfour Q2 Display 10" Double</t>
  </si>
  <si>
    <t>Audio</t>
  </si>
  <si>
    <t>AXO9002569</t>
  </si>
  <si>
    <t>Basic audio entertainment system - AX/E</t>
  </si>
  <si>
    <t>AXO9002570</t>
  </si>
  <si>
    <t>Premium audio entertainment system - AX/E</t>
  </si>
  <si>
    <t>Freshwater system</t>
  </si>
  <si>
    <t>AXO9000035</t>
  </si>
  <si>
    <t>Toilet, manual sea water flush, 25l septic tank</t>
  </si>
  <si>
    <t>AXO9002571</t>
  </si>
  <si>
    <t>Seat base with top-loaded refrigerator and sink - AX/E</t>
  </si>
  <si>
    <t>AXO9002572</t>
  </si>
  <si>
    <t>Toilet package, electric toilet w. fresh water flush - AX/E</t>
  </si>
  <si>
    <t>AXO9002573</t>
  </si>
  <si>
    <t>Fresh water system incl. shower on aft deck - AX/E</t>
  </si>
  <si>
    <t>Onboard fittings</t>
  </si>
  <si>
    <t>AXO9000147</t>
  </si>
  <si>
    <t>Rub rail</t>
  </si>
  <si>
    <t>AXO9002574</t>
  </si>
  <si>
    <t>Waterski frame - AX/E</t>
  </si>
  <si>
    <t>AXO9002582</t>
  </si>
  <si>
    <t>Soft decking, U-sofa w. fridge - AX/E</t>
  </si>
  <si>
    <t>AXO9002583</t>
  </si>
  <si>
    <t>Soft decking, U-sofa w/o fridge - AX/E</t>
  </si>
  <si>
    <t>AXO9002584</t>
  </si>
  <si>
    <t>Soft decking, multi-storage w. fridge - AX/E</t>
  </si>
  <si>
    <t>AXO9002585</t>
  </si>
  <si>
    <t>Soft decking, multi-storage w/o fridge - AX/E</t>
  </si>
  <si>
    <t>Optional equipment</t>
  </si>
  <si>
    <t>AXO9000051</t>
  </si>
  <si>
    <t>Antifouling, grey or white</t>
  </si>
  <si>
    <t>AXO9000052</t>
  </si>
  <si>
    <t>Antifouling, white</t>
  </si>
  <si>
    <t>AXO9002267</t>
  </si>
  <si>
    <t>Axopar safety bag</t>
  </si>
  <si>
    <t>AXO9002577</t>
  </si>
  <si>
    <t>Bow thruster - AX/E</t>
  </si>
  <si>
    <t>AXO9002578</t>
  </si>
  <si>
    <t>Mooring package - AX/E</t>
  </si>
  <si>
    <t>AXO9002622</t>
  </si>
  <si>
    <t>Trim tabs - AX/E</t>
  </si>
  <si>
    <t>Price €</t>
  </si>
  <si>
    <t>Exchange rate</t>
  </si>
  <si>
    <t>VAT @ 20%</t>
  </si>
  <si>
    <t>TOTAL PRICE</t>
  </si>
  <si>
    <t>AXO9003763</t>
  </si>
  <si>
    <t>AX/E 22 T-Top 2026</t>
  </si>
  <si>
    <t>AX E 22 T-Top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</si>
</sst>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Protection="1">
      <protection hidden="1"/>
    </xf>
    <xf numFmtId="0" fontId="5" fillId="0" borderId="0" xfId="0" applyFont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 applyProtection="1">
      <alignment horizontal="center" vertical="center"/>
      <protection hidden="1"/>
    </xf>
    <xf numFmtId="165" fontId="5" fillId="2" borderId="0" xfId="0" applyNumberFormat="1" applyFont="1" applyFill="1" applyAlignment="1" applyProtection="1">
      <alignment horizontal="center" vertical="center"/>
      <protection hidden="1"/>
    </xf>
    <xf numFmtId="42" fontId="5" fillId="2" borderId="0" xfId="0" applyNumberFormat="1" applyFont="1" applyFill="1" applyAlignment="1" applyProtection="1">
      <alignment horizontal="center" vertical="center"/>
      <protection hidden="1"/>
    </xf>
    <xf numFmtId="0" fontId="2" fillId="2" borderId="0" xfId="0" applyFont="1" applyFill="1"/>
    <xf numFmtId="165" fontId="2" fillId="2" borderId="0" xfId="0" applyNumberFormat="1" applyFont="1" applyFill="1"/>
    <xf numFmtId="165" fontId="2" fillId="2" borderId="0" xfId="0" applyNumberFormat="1" applyFont="1" applyFill="1" applyProtection="1">
      <protection hidden="1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/>
    <xf numFmtId="42" fontId="3" fillId="2" borderId="0" xfId="0" applyNumberFormat="1" applyFont="1" applyFill="1" applyProtection="1">
      <protection hidden="1"/>
    </xf>
    <xf numFmtId="165" fontId="3" fillId="2" borderId="0" xfId="0" applyNumberFormat="1" applyFont="1" applyFill="1" applyProtection="1">
      <protection hidden="1"/>
    </xf>
    <xf numFmtId="0" fontId="3" fillId="3" borderId="0" xfId="0" applyFont="1" applyFill="1" applyAlignment="1">
      <alignment horizontal="center"/>
    </xf>
    <xf numFmtId="165" fontId="3" fillId="3" borderId="0" xfId="0" applyNumberFormat="1" applyFont="1" applyFill="1"/>
    <xf numFmtId="42" fontId="3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left" vertical="center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656405</xdr:colOff>
      <xdr:row>0</xdr:row>
      <xdr:rowOff>49944</xdr:rowOff>
    </xdr:from>
    <xdr:to>
      <xdr:col>3</xdr:col>
      <xdr:colOff>4188145</xdr:colOff>
      <xdr:row>9</xdr:row>
      <xdr:rowOff>12046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21DA84-3384-1C70-5AED-8E392D1A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4045" y="49944"/>
          <a:ext cx="5686460" cy="3144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DFF8-A093-934A-8618-F6A1023CC300}">
  <dimension ref="B1:H263"/>
  <sheetViews>
    <sheetView showRowColHeaders="0" tabSelected="1" zoomScale="178" zoomScaleNormal="178" workbookViewId="0">
      <selection activeCell="F6" sqref="F6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5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14" t="s">
        <v>75</v>
      </c>
      <c r="C11" s="15"/>
      <c r="D11" s="15"/>
      <c r="E11" s="15"/>
      <c r="F11" s="16"/>
    </row>
    <row r="12" spans="2:8" ht="23" customHeight="1" x14ac:dyDescent="0.2">
      <c r="B12" s="17" t="s">
        <v>7</v>
      </c>
      <c r="C12" s="17" t="s">
        <v>8</v>
      </c>
      <c r="D12" s="17" t="s">
        <v>9</v>
      </c>
      <c r="E12" s="17" t="s">
        <v>10</v>
      </c>
      <c r="F12" s="17" t="s">
        <v>11</v>
      </c>
      <c r="G12" s="17" t="s">
        <v>12</v>
      </c>
    </row>
    <row r="13" spans="2:8" ht="26" customHeight="1" x14ac:dyDescent="0.2">
      <c r="B13" s="40" t="s">
        <v>13</v>
      </c>
      <c r="C13" s="41"/>
      <c r="D13" s="41"/>
      <c r="E13" s="41"/>
      <c r="F13" s="41"/>
      <c r="G13" s="41"/>
    </row>
    <row r="14" spans="2:8" ht="16" x14ac:dyDescent="0.2">
      <c r="B14" s="18">
        <v>0</v>
      </c>
      <c r="C14" s="1" t="s">
        <v>73</v>
      </c>
      <c r="D14" s="1" t="s">
        <v>74</v>
      </c>
      <c r="E14" s="19">
        <v>133500</v>
      </c>
      <c r="F14" s="23"/>
      <c r="G14" s="19">
        <f>IF(F14=0,0,E14)</f>
        <v>0</v>
      </c>
    </row>
    <row r="15" spans="2:8" ht="16" x14ac:dyDescent="0.2">
      <c r="B15" s="40" t="s">
        <v>14</v>
      </c>
      <c r="C15" s="41"/>
      <c r="D15" s="41"/>
      <c r="E15" s="42"/>
      <c r="F15" s="43"/>
      <c r="G15" s="42"/>
    </row>
    <row r="16" spans="2:8" ht="16" x14ac:dyDescent="0.2">
      <c r="B16" s="18">
        <v>0</v>
      </c>
      <c r="C16" s="1" t="s">
        <v>15</v>
      </c>
      <c r="D16" s="1" t="s">
        <v>16</v>
      </c>
      <c r="E16" s="19"/>
      <c r="F16" s="23"/>
      <c r="G16" s="19"/>
    </row>
    <row r="17" spans="2:7" ht="16" x14ac:dyDescent="0.2">
      <c r="B17" s="18">
        <v>0</v>
      </c>
      <c r="C17" s="1" t="s">
        <v>17</v>
      </c>
      <c r="D17" s="1" t="s">
        <v>18</v>
      </c>
      <c r="E17" s="19"/>
      <c r="F17" s="23"/>
      <c r="G17" s="19"/>
    </row>
    <row r="18" spans="2:7" ht="16" x14ac:dyDescent="0.2">
      <c r="B18" s="40" t="s">
        <v>19</v>
      </c>
      <c r="C18" s="41"/>
      <c r="D18" s="41"/>
      <c r="E18" s="42"/>
      <c r="F18" s="43"/>
      <c r="G18" s="42"/>
    </row>
    <row r="19" spans="2:7" ht="16" x14ac:dyDescent="0.2">
      <c r="B19" s="18">
        <v>0</v>
      </c>
      <c r="C19" s="1" t="s">
        <v>20</v>
      </c>
      <c r="D19" s="1" t="s">
        <v>21</v>
      </c>
      <c r="E19" s="19"/>
      <c r="F19" s="23"/>
      <c r="G19" s="19"/>
    </row>
    <row r="20" spans="2:7" ht="16" x14ac:dyDescent="0.2">
      <c r="B20" s="18">
        <v>0</v>
      </c>
      <c r="C20" s="1" t="s">
        <v>22</v>
      </c>
      <c r="D20" s="1" t="s">
        <v>23</v>
      </c>
      <c r="E20" s="19"/>
      <c r="F20" s="23"/>
      <c r="G20" s="19"/>
    </row>
    <row r="21" spans="2:7" ht="16" x14ac:dyDescent="0.2">
      <c r="B21" s="40" t="s">
        <v>24</v>
      </c>
      <c r="C21" s="41"/>
      <c r="D21" s="41"/>
      <c r="E21" s="42"/>
      <c r="F21" s="43"/>
      <c r="G21" s="42"/>
    </row>
    <row r="22" spans="2:7" ht="16" x14ac:dyDescent="0.2">
      <c r="B22" s="18">
        <v>0</v>
      </c>
      <c r="C22" s="1" t="s">
        <v>25</v>
      </c>
      <c r="D22" s="1" t="s">
        <v>26</v>
      </c>
      <c r="E22" s="19"/>
      <c r="F22" s="23"/>
      <c r="G22" s="19"/>
    </row>
    <row r="23" spans="2:7" ht="16" x14ac:dyDescent="0.2">
      <c r="B23" s="18">
        <v>0</v>
      </c>
      <c r="C23" s="1" t="s">
        <v>27</v>
      </c>
      <c r="D23" s="1" t="s">
        <v>28</v>
      </c>
      <c r="E23" s="19">
        <v>2200</v>
      </c>
      <c r="F23" s="23"/>
      <c r="G23" s="19">
        <f>IF(F23=0,0,E23)</f>
        <v>0</v>
      </c>
    </row>
    <row r="24" spans="2:7" ht="16" x14ac:dyDescent="0.2">
      <c r="B24" s="40" t="s">
        <v>29</v>
      </c>
      <c r="C24" s="41"/>
      <c r="D24" s="41"/>
      <c r="E24" s="42"/>
      <c r="F24" s="43"/>
      <c r="G24" s="42"/>
    </row>
    <row r="25" spans="2:7" ht="16" x14ac:dyDescent="0.2">
      <c r="B25" s="18">
        <v>0</v>
      </c>
      <c r="C25" s="1" t="s">
        <v>30</v>
      </c>
      <c r="D25" s="1" t="s">
        <v>31</v>
      </c>
      <c r="E25" s="19">
        <v>0</v>
      </c>
      <c r="F25" s="23"/>
      <c r="G25" s="19">
        <f t="shared" ref="G25:G45" si="0">IF(F25=0,0,E25)</f>
        <v>0</v>
      </c>
    </row>
    <row r="26" spans="2:7" ht="16" x14ac:dyDescent="0.2">
      <c r="B26" s="18">
        <v>0</v>
      </c>
      <c r="C26" s="1" t="s">
        <v>32</v>
      </c>
      <c r="D26" s="1" t="s">
        <v>33</v>
      </c>
      <c r="E26" s="19">
        <v>2150</v>
      </c>
      <c r="F26" s="23"/>
      <c r="G26" s="19">
        <f t="shared" si="0"/>
        <v>0</v>
      </c>
    </row>
    <row r="27" spans="2:7" ht="26" customHeight="1" x14ac:dyDescent="0.2">
      <c r="B27" s="40" t="s">
        <v>34</v>
      </c>
      <c r="C27" s="41"/>
      <c r="D27" s="41"/>
      <c r="E27" s="42"/>
      <c r="F27" s="43"/>
      <c r="G27" s="19"/>
    </row>
    <row r="28" spans="2:7" ht="16" x14ac:dyDescent="0.2">
      <c r="B28" s="18">
        <v>0</v>
      </c>
      <c r="C28" s="1" t="s">
        <v>35</v>
      </c>
      <c r="D28" s="1" t="s">
        <v>36</v>
      </c>
      <c r="E28" s="19">
        <v>1840</v>
      </c>
      <c r="F28" s="23"/>
      <c r="G28" s="19">
        <f t="shared" si="0"/>
        <v>0</v>
      </c>
    </row>
    <row r="29" spans="2:7" ht="16" x14ac:dyDescent="0.2">
      <c r="B29" s="18">
        <v>0</v>
      </c>
      <c r="C29" s="1" t="s">
        <v>37</v>
      </c>
      <c r="D29" s="1" t="s">
        <v>38</v>
      </c>
      <c r="E29" s="19">
        <v>1400</v>
      </c>
      <c r="F29" s="23"/>
      <c r="G29" s="19">
        <f t="shared" si="0"/>
        <v>0</v>
      </c>
    </row>
    <row r="30" spans="2:7" ht="16" x14ac:dyDescent="0.2">
      <c r="B30" s="18">
        <v>0</v>
      </c>
      <c r="C30" s="1" t="s">
        <v>39</v>
      </c>
      <c r="D30" s="1" t="s">
        <v>40</v>
      </c>
      <c r="E30" s="19">
        <v>2390</v>
      </c>
      <c r="F30" s="23"/>
      <c r="G30" s="19">
        <f t="shared" si="0"/>
        <v>0</v>
      </c>
    </row>
    <row r="31" spans="2:7" ht="16" x14ac:dyDescent="0.2">
      <c r="B31" s="18">
        <v>0</v>
      </c>
      <c r="C31" s="1" t="s">
        <v>41</v>
      </c>
      <c r="D31" s="1" t="s">
        <v>42</v>
      </c>
      <c r="E31" s="19">
        <v>670</v>
      </c>
      <c r="F31" s="23"/>
      <c r="G31" s="19">
        <f t="shared" si="0"/>
        <v>0</v>
      </c>
    </row>
    <row r="32" spans="2:7" ht="26" customHeight="1" x14ac:dyDescent="0.2">
      <c r="B32" s="40" t="s">
        <v>43</v>
      </c>
      <c r="C32" s="41"/>
      <c r="D32" s="41"/>
      <c r="E32" s="42"/>
      <c r="F32" s="43"/>
      <c r="G32" s="19"/>
    </row>
    <row r="33" spans="2:7" ht="16" x14ac:dyDescent="0.2">
      <c r="B33" s="18">
        <v>0</v>
      </c>
      <c r="C33" s="1" t="s">
        <v>44</v>
      </c>
      <c r="D33" s="1" t="s">
        <v>45</v>
      </c>
      <c r="E33" s="19">
        <v>710</v>
      </c>
      <c r="F33" s="23"/>
      <c r="G33" s="19">
        <f t="shared" si="0"/>
        <v>0</v>
      </c>
    </row>
    <row r="34" spans="2:7" ht="16" x14ac:dyDescent="0.2">
      <c r="B34" s="18">
        <v>0</v>
      </c>
      <c r="C34" s="1" t="s">
        <v>46</v>
      </c>
      <c r="D34" s="1" t="s">
        <v>47</v>
      </c>
      <c r="E34" s="19">
        <v>610</v>
      </c>
      <c r="F34" s="23"/>
      <c r="G34" s="19">
        <f t="shared" si="0"/>
        <v>0</v>
      </c>
    </row>
    <row r="35" spans="2:7" ht="16" x14ac:dyDescent="0.2">
      <c r="B35" s="18">
        <v>0</v>
      </c>
      <c r="C35" s="1" t="s">
        <v>48</v>
      </c>
      <c r="D35" s="1" t="s">
        <v>49</v>
      </c>
      <c r="E35" s="19">
        <v>2690</v>
      </c>
      <c r="F35" s="23"/>
      <c r="G35" s="19">
        <f t="shared" si="0"/>
        <v>0</v>
      </c>
    </row>
    <row r="36" spans="2:7" ht="16" x14ac:dyDescent="0.2">
      <c r="B36" s="18">
        <v>0</v>
      </c>
      <c r="C36" s="1" t="s">
        <v>50</v>
      </c>
      <c r="D36" s="1" t="s">
        <v>51</v>
      </c>
      <c r="E36" s="19">
        <v>2690</v>
      </c>
      <c r="F36" s="23"/>
      <c r="G36" s="19">
        <f t="shared" si="0"/>
        <v>0</v>
      </c>
    </row>
    <row r="37" spans="2:7" ht="16" x14ac:dyDescent="0.2">
      <c r="B37" s="18">
        <v>0</v>
      </c>
      <c r="C37" s="1" t="s">
        <v>52</v>
      </c>
      <c r="D37" s="1" t="s">
        <v>53</v>
      </c>
      <c r="E37" s="19">
        <v>2690</v>
      </c>
      <c r="F37" s="23"/>
      <c r="G37" s="19">
        <f t="shared" si="0"/>
        <v>0</v>
      </c>
    </row>
    <row r="38" spans="2:7" ht="16" x14ac:dyDescent="0.2">
      <c r="B38" s="18">
        <v>0</v>
      </c>
      <c r="C38" s="1" t="s">
        <v>54</v>
      </c>
      <c r="D38" s="1" t="s">
        <v>55</v>
      </c>
      <c r="E38" s="19">
        <v>2690</v>
      </c>
      <c r="F38" s="23"/>
      <c r="G38" s="19">
        <f t="shared" si="0"/>
        <v>0</v>
      </c>
    </row>
    <row r="39" spans="2:7" ht="16" x14ac:dyDescent="0.2">
      <c r="B39" s="40" t="s">
        <v>56</v>
      </c>
      <c r="C39" s="41"/>
      <c r="D39" s="41"/>
      <c r="E39" s="42"/>
      <c r="F39" s="43"/>
      <c r="G39" s="19"/>
    </row>
    <row r="40" spans="2:7" ht="20.5" customHeight="1" x14ac:dyDescent="0.2">
      <c r="B40" s="18">
        <v>0</v>
      </c>
      <c r="C40" s="1" t="s">
        <v>57</v>
      </c>
      <c r="D40" s="1" t="s">
        <v>58</v>
      </c>
      <c r="E40" s="19">
        <v>1420</v>
      </c>
      <c r="F40" s="23"/>
      <c r="G40" s="19">
        <f t="shared" si="0"/>
        <v>0</v>
      </c>
    </row>
    <row r="41" spans="2:7" ht="16" x14ac:dyDescent="0.2">
      <c r="B41" s="18">
        <v>0</v>
      </c>
      <c r="C41" s="1" t="s">
        <v>59</v>
      </c>
      <c r="D41" s="1" t="s">
        <v>60</v>
      </c>
      <c r="E41" s="19">
        <v>1420</v>
      </c>
      <c r="F41" s="23"/>
      <c r="G41" s="19">
        <f t="shared" si="0"/>
        <v>0</v>
      </c>
    </row>
    <row r="42" spans="2:7" ht="16" x14ac:dyDescent="0.2">
      <c r="B42" s="18">
        <v>0</v>
      </c>
      <c r="C42" s="1" t="s">
        <v>61</v>
      </c>
      <c r="D42" s="1" t="s">
        <v>62</v>
      </c>
      <c r="E42" s="19">
        <v>700</v>
      </c>
      <c r="F42" s="23"/>
      <c r="G42" s="19">
        <f t="shared" si="0"/>
        <v>0</v>
      </c>
    </row>
    <row r="43" spans="2:7" ht="16" x14ac:dyDescent="0.2">
      <c r="B43" s="18">
        <v>0</v>
      </c>
      <c r="C43" s="1" t="s">
        <v>63</v>
      </c>
      <c r="D43" s="1" t="s">
        <v>64</v>
      </c>
      <c r="E43" s="19">
        <v>2330</v>
      </c>
      <c r="F43" s="23"/>
      <c r="G43" s="19">
        <f t="shared" si="0"/>
        <v>0</v>
      </c>
    </row>
    <row r="44" spans="2:7" ht="16" x14ac:dyDescent="0.2">
      <c r="B44" s="18">
        <v>0</v>
      </c>
      <c r="C44" s="1" t="s">
        <v>65</v>
      </c>
      <c r="D44" s="1" t="s">
        <v>66</v>
      </c>
      <c r="E44" s="19"/>
      <c r="F44" s="23"/>
      <c r="G44" s="19"/>
    </row>
    <row r="45" spans="2:7" ht="16" x14ac:dyDescent="0.2">
      <c r="B45" s="18">
        <v>0</v>
      </c>
      <c r="C45" s="1" t="s">
        <v>67</v>
      </c>
      <c r="D45" s="1" t="s">
        <v>68</v>
      </c>
      <c r="E45" s="19">
        <v>780</v>
      </c>
      <c r="F45" s="23"/>
      <c r="G45" s="19">
        <f t="shared" si="0"/>
        <v>0</v>
      </c>
    </row>
    <row r="46" spans="2:7" ht="16" x14ac:dyDescent="0.2">
      <c r="B46" s="18"/>
      <c r="E46" s="19"/>
      <c r="F46" s="20"/>
      <c r="G46" s="21"/>
    </row>
    <row r="47" spans="2:7" ht="16" x14ac:dyDescent="0.2">
      <c r="B47" s="18"/>
      <c r="E47" s="19"/>
      <c r="F47" s="20"/>
      <c r="G47" s="21"/>
    </row>
    <row r="48" spans="2:7" ht="16" x14ac:dyDescent="0.2">
      <c r="B48" s="18"/>
      <c r="E48" s="19"/>
      <c r="F48" s="20"/>
      <c r="G48" s="21"/>
    </row>
    <row r="49" spans="2:7" ht="16" x14ac:dyDescent="0.2">
      <c r="B49" s="18"/>
      <c r="E49" s="22"/>
      <c r="F49" s="23"/>
      <c r="G49" s="24"/>
    </row>
    <row r="50" spans="2:7" ht="16" x14ac:dyDescent="0.2">
      <c r="B50" s="25"/>
      <c r="C50" s="25"/>
      <c r="D50" s="25"/>
      <c r="E50" s="17" t="s">
        <v>69</v>
      </c>
      <c r="F50" s="26"/>
      <c r="G50" s="27">
        <f>SUM(G14:G45)</f>
        <v>0</v>
      </c>
    </row>
    <row r="51" spans="2:7" ht="16" x14ac:dyDescent="0.2">
      <c r="B51" s="25"/>
      <c r="C51" s="25"/>
      <c r="D51" s="25"/>
      <c r="E51" s="17"/>
      <c r="F51" s="26"/>
      <c r="G51" s="28"/>
    </row>
    <row r="52" spans="2:7" ht="16" x14ac:dyDescent="0.2">
      <c r="B52" s="25"/>
      <c r="C52" s="25"/>
      <c r="D52" s="25"/>
      <c r="E52" s="17" t="s">
        <v>70</v>
      </c>
      <c r="F52" s="26"/>
      <c r="G52" s="29">
        <f>SUM(G50/1.13)</f>
        <v>0</v>
      </c>
    </row>
    <row r="53" spans="2:7" ht="16" x14ac:dyDescent="0.2">
      <c r="E53" s="30"/>
      <c r="F53" s="31"/>
      <c r="G53" s="32"/>
    </row>
    <row r="54" spans="2:7" ht="16" x14ac:dyDescent="0.2">
      <c r="E54" s="33" t="s">
        <v>71</v>
      </c>
      <c r="F54" s="34"/>
      <c r="G54" s="35">
        <f>SUM(G56-G52)</f>
        <v>0</v>
      </c>
    </row>
    <row r="55" spans="2:7" ht="16" x14ac:dyDescent="0.2">
      <c r="E55" s="33"/>
      <c r="F55" s="34"/>
      <c r="G55" s="36"/>
    </row>
    <row r="56" spans="2:7" ht="16" x14ac:dyDescent="0.2">
      <c r="E56" s="37" t="s">
        <v>72</v>
      </c>
      <c r="F56" s="38"/>
      <c r="G56" s="39">
        <f>SUM(G52*1.2)</f>
        <v>0</v>
      </c>
    </row>
    <row r="57" spans="2:7" ht="16" x14ac:dyDescent="0.2"/>
    <row r="58" spans="2:7" ht="16" x14ac:dyDescent="0.2"/>
    <row r="59" spans="2:7" ht="16" x14ac:dyDescent="0.2"/>
    <row r="60" spans="2:7" ht="16" x14ac:dyDescent="0.2"/>
    <row r="61" spans="2:7" ht="16" x14ac:dyDescent="0.2"/>
    <row r="62" spans="2:7" ht="16" x14ac:dyDescent="0.2"/>
    <row r="63" spans="2:7" ht="16" x14ac:dyDescent="0.2"/>
    <row r="64" spans="2:7" ht="16" x14ac:dyDescent="0.2"/>
    <row r="65" spans="2:6" ht="16" x14ac:dyDescent="0.2"/>
    <row r="66" spans="2:6" ht="16" x14ac:dyDescent="0.2"/>
    <row r="67" spans="2:6" ht="16" x14ac:dyDescent="0.2"/>
    <row r="68" spans="2:6" ht="16" x14ac:dyDescent="0.2"/>
    <row r="69" spans="2:6" ht="16" x14ac:dyDescent="0.2"/>
    <row r="70" spans="2:6" ht="16" x14ac:dyDescent="0.2"/>
    <row r="71" spans="2:6" ht="16" x14ac:dyDescent="0.2"/>
    <row r="72" spans="2:6" ht="20.5" customHeight="1" x14ac:dyDescent="0.2">
      <c r="B72" s="16"/>
      <c r="C72" s="16"/>
      <c r="D72" s="16"/>
      <c r="E72" s="16"/>
      <c r="F72" s="16"/>
    </row>
    <row r="73" spans="2:6" ht="16" x14ac:dyDescent="0.2"/>
    <row r="74" spans="2:6" ht="16" x14ac:dyDescent="0.2"/>
    <row r="75" spans="2:6" ht="16" x14ac:dyDescent="0.2"/>
    <row r="76" spans="2:6" ht="16" x14ac:dyDescent="0.2"/>
    <row r="77" spans="2:6" ht="16" x14ac:dyDescent="0.2"/>
    <row r="78" spans="2:6" ht="16" x14ac:dyDescent="0.2"/>
    <row r="79" spans="2:6" ht="16" x14ac:dyDescent="0.2"/>
    <row r="80" spans="2:6" ht="16" x14ac:dyDescent="0.2"/>
    <row r="81" ht="16" x14ac:dyDescent="0.2"/>
    <row r="82" ht="16" x14ac:dyDescent="0.2"/>
    <row r="83" ht="16" x14ac:dyDescent="0.2"/>
    <row r="84" ht="16" x14ac:dyDescent="0.2"/>
    <row r="85" ht="16" x14ac:dyDescent="0.2"/>
    <row r="86" ht="16" x14ac:dyDescent="0.2"/>
    <row r="87" ht="16" x14ac:dyDescent="0.2"/>
    <row r="88" ht="16" x14ac:dyDescent="0.2"/>
    <row r="89" ht="16" x14ac:dyDescent="0.2"/>
    <row r="90" ht="16" x14ac:dyDescent="0.2"/>
    <row r="91" ht="16" x14ac:dyDescent="0.2"/>
    <row r="92" ht="16" x14ac:dyDescent="0.2"/>
    <row r="93" ht="16" x14ac:dyDescent="0.2"/>
    <row r="94" ht="16" x14ac:dyDescent="0.2"/>
    <row r="95" ht="16" x14ac:dyDescent="0.2"/>
    <row r="96" ht="16" x14ac:dyDescent="0.2"/>
    <row r="97" spans="2:6" ht="16" x14ac:dyDescent="0.2"/>
    <row r="98" spans="2:6" ht="16" x14ac:dyDescent="0.2"/>
    <row r="100" spans="2:6" ht="20.5" customHeight="1" x14ac:dyDescent="0.2">
      <c r="B100" s="16"/>
      <c r="C100" s="16"/>
      <c r="D100" s="16"/>
      <c r="E100" s="16"/>
      <c r="F100" s="16"/>
    </row>
    <row r="101" spans="2:6" ht="16" x14ac:dyDescent="0.2"/>
    <row r="102" spans="2:6" ht="16" x14ac:dyDescent="0.2"/>
    <row r="103" spans="2:6" ht="16" x14ac:dyDescent="0.2"/>
    <row r="104" spans="2:6" ht="16" x14ac:dyDescent="0.2"/>
    <row r="105" spans="2:6" ht="16" x14ac:dyDescent="0.2"/>
    <row r="106" spans="2:6" ht="16" x14ac:dyDescent="0.2"/>
    <row r="107" spans="2:6" ht="16" x14ac:dyDescent="0.2"/>
    <row r="108" spans="2:6" ht="16" x14ac:dyDescent="0.2"/>
    <row r="109" spans="2:6" ht="16" x14ac:dyDescent="0.2"/>
    <row r="110" spans="2:6" ht="16" x14ac:dyDescent="0.2"/>
    <row r="111" spans="2:6" ht="16" x14ac:dyDescent="0.2"/>
    <row r="112" spans="2:6" ht="16" x14ac:dyDescent="0.2"/>
    <row r="113" ht="16" x14ac:dyDescent="0.2"/>
    <row r="114" ht="16" x14ac:dyDescent="0.2"/>
    <row r="115" ht="16" x14ac:dyDescent="0.2"/>
    <row r="116" ht="16" x14ac:dyDescent="0.2"/>
    <row r="117" ht="16" x14ac:dyDescent="0.2"/>
    <row r="118" ht="16" x14ac:dyDescent="0.2"/>
    <row r="119" ht="16" x14ac:dyDescent="0.2"/>
    <row r="120" ht="16" x14ac:dyDescent="0.2"/>
    <row r="121" ht="16" x14ac:dyDescent="0.2"/>
    <row r="122" ht="16" x14ac:dyDescent="0.2"/>
    <row r="123" ht="16" x14ac:dyDescent="0.2"/>
    <row r="124" ht="16" x14ac:dyDescent="0.2"/>
    <row r="125" ht="16" x14ac:dyDescent="0.2"/>
    <row r="126" ht="16" x14ac:dyDescent="0.2"/>
    <row r="127" ht="16" x14ac:dyDescent="0.2"/>
    <row r="128" ht="16" x14ac:dyDescent="0.2"/>
    <row r="129" spans="2:6" ht="20.5" customHeight="1" x14ac:dyDescent="0.2">
      <c r="B129" s="16"/>
      <c r="C129" s="16"/>
      <c r="D129" s="16"/>
      <c r="E129" s="16"/>
      <c r="F129" s="16"/>
    </row>
    <row r="130" spans="2:6" ht="16" x14ac:dyDescent="0.2"/>
    <row r="131" spans="2:6" ht="16" x14ac:dyDescent="0.2"/>
    <row r="132" spans="2:6" ht="16" x14ac:dyDescent="0.2"/>
    <row r="133" spans="2:6" ht="16" x14ac:dyDescent="0.2"/>
    <row r="134" spans="2:6" ht="16" x14ac:dyDescent="0.2"/>
    <row r="135" spans="2:6" ht="16" x14ac:dyDescent="0.2"/>
    <row r="136" spans="2:6" ht="16" x14ac:dyDescent="0.2"/>
    <row r="137" spans="2:6" ht="16" x14ac:dyDescent="0.2"/>
    <row r="138" spans="2:6" ht="16" x14ac:dyDescent="0.2"/>
    <row r="139" spans="2:6" ht="16" x14ac:dyDescent="0.2"/>
    <row r="140" spans="2:6" ht="16" x14ac:dyDescent="0.2"/>
    <row r="141" spans="2:6" ht="16" x14ac:dyDescent="0.2"/>
    <row r="142" spans="2:6" ht="16" x14ac:dyDescent="0.2"/>
    <row r="143" spans="2:6" ht="16" x14ac:dyDescent="0.2"/>
    <row r="144" spans="2:6" ht="16" x14ac:dyDescent="0.2"/>
    <row r="145" spans="2:6" ht="16" x14ac:dyDescent="0.2"/>
    <row r="146" spans="2:6" ht="16" x14ac:dyDescent="0.2"/>
    <row r="147" spans="2:6" ht="16" x14ac:dyDescent="0.2"/>
    <row r="148" spans="2:6" ht="16" x14ac:dyDescent="0.2"/>
    <row r="149" spans="2:6" ht="16" x14ac:dyDescent="0.2"/>
    <row r="150" spans="2:6" ht="16" x14ac:dyDescent="0.2"/>
    <row r="151" spans="2:6" ht="16" x14ac:dyDescent="0.2"/>
    <row r="152" spans="2:6" ht="16" x14ac:dyDescent="0.2"/>
    <row r="153" spans="2:6" ht="16" x14ac:dyDescent="0.2"/>
    <row r="154" spans="2:6" ht="16" x14ac:dyDescent="0.2"/>
    <row r="155" spans="2:6" ht="16" x14ac:dyDescent="0.2"/>
    <row r="156" spans="2:6" ht="16" x14ac:dyDescent="0.2"/>
    <row r="157" spans="2:6" ht="16" x14ac:dyDescent="0.2"/>
    <row r="158" spans="2:6" ht="20.5" customHeight="1" x14ac:dyDescent="0.2">
      <c r="B158" s="16"/>
      <c r="C158" s="16"/>
      <c r="D158" s="16"/>
      <c r="E158" s="16"/>
      <c r="F158" s="16"/>
    </row>
    <row r="159" spans="2:6" ht="16" x14ac:dyDescent="0.2"/>
    <row r="160" spans="2:6" ht="16" x14ac:dyDescent="0.2"/>
    <row r="161" ht="16" x14ac:dyDescent="0.2"/>
    <row r="162" ht="16" x14ac:dyDescent="0.2"/>
    <row r="163" ht="16" x14ac:dyDescent="0.2"/>
    <row r="164" ht="16" x14ac:dyDescent="0.2"/>
    <row r="165" ht="16" x14ac:dyDescent="0.2"/>
    <row r="166" ht="16" x14ac:dyDescent="0.2"/>
    <row r="167" ht="16" x14ac:dyDescent="0.2"/>
    <row r="168" ht="16" x14ac:dyDescent="0.2"/>
    <row r="169" ht="16" x14ac:dyDescent="0.2"/>
    <row r="170" ht="16" x14ac:dyDescent="0.2"/>
    <row r="171" ht="16" x14ac:dyDescent="0.2"/>
    <row r="172" ht="16" x14ac:dyDescent="0.2"/>
    <row r="173" ht="16" x14ac:dyDescent="0.2"/>
    <row r="174" ht="16" x14ac:dyDescent="0.2"/>
    <row r="175" ht="16" x14ac:dyDescent="0.2"/>
    <row r="176" ht="16" x14ac:dyDescent="0.2"/>
    <row r="177" spans="2:6" ht="16" x14ac:dyDescent="0.2"/>
    <row r="178" spans="2:6" ht="16" x14ac:dyDescent="0.2"/>
    <row r="179" spans="2:6" ht="16" x14ac:dyDescent="0.2"/>
    <row r="180" spans="2:6" ht="16" x14ac:dyDescent="0.2"/>
    <row r="181" spans="2:6" ht="16" x14ac:dyDescent="0.2"/>
    <row r="182" spans="2:6" ht="16" x14ac:dyDescent="0.2"/>
    <row r="183" spans="2:6" ht="16" x14ac:dyDescent="0.2"/>
    <row r="184" spans="2:6" ht="16" x14ac:dyDescent="0.2"/>
    <row r="186" spans="2:6" ht="20.5" customHeight="1" x14ac:dyDescent="0.2">
      <c r="B186" s="16"/>
      <c r="C186" s="16"/>
      <c r="D186" s="16"/>
      <c r="E186" s="16"/>
      <c r="F186" s="16"/>
    </row>
    <row r="187" spans="2:6" ht="16" x14ac:dyDescent="0.2"/>
    <row r="188" spans="2:6" ht="16" x14ac:dyDescent="0.2"/>
    <row r="189" spans="2:6" ht="16" x14ac:dyDescent="0.2"/>
    <row r="190" spans="2:6" ht="16" x14ac:dyDescent="0.2"/>
    <row r="191" spans="2:6" ht="16" x14ac:dyDescent="0.2"/>
    <row r="192" spans="2:6" ht="16" x14ac:dyDescent="0.2"/>
    <row r="193" ht="16" x14ac:dyDescent="0.2"/>
    <row r="194" ht="16" x14ac:dyDescent="0.2"/>
    <row r="195" ht="16" x14ac:dyDescent="0.2"/>
    <row r="196" ht="16" x14ac:dyDescent="0.2"/>
    <row r="197" ht="16" x14ac:dyDescent="0.2"/>
    <row r="198" ht="16" x14ac:dyDescent="0.2"/>
    <row r="199" ht="16" x14ac:dyDescent="0.2"/>
    <row r="200" ht="16" x14ac:dyDescent="0.2"/>
    <row r="201" ht="16" x14ac:dyDescent="0.2"/>
    <row r="202" ht="16" x14ac:dyDescent="0.2"/>
    <row r="203" ht="16" x14ac:dyDescent="0.2"/>
    <row r="204" ht="16" x14ac:dyDescent="0.2"/>
    <row r="205" ht="16" x14ac:dyDescent="0.2"/>
    <row r="206" ht="16" x14ac:dyDescent="0.2"/>
    <row r="207" ht="16" x14ac:dyDescent="0.2"/>
    <row r="208" ht="16" x14ac:dyDescent="0.2"/>
    <row r="209" spans="2:6" ht="16" x14ac:dyDescent="0.2"/>
    <row r="210" spans="2:6" ht="16" x14ac:dyDescent="0.2"/>
    <row r="211" spans="2:6" ht="16" x14ac:dyDescent="0.2"/>
    <row r="212" spans="2:6" ht="16" x14ac:dyDescent="0.2"/>
    <row r="213" spans="2:6" ht="16" x14ac:dyDescent="0.2"/>
    <row r="214" spans="2:6" ht="16" x14ac:dyDescent="0.2"/>
    <row r="215" spans="2:6" ht="20.5" customHeight="1" x14ac:dyDescent="0.2">
      <c r="B215" s="16"/>
      <c r="C215" s="16"/>
      <c r="D215" s="16"/>
      <c r="E215" s="16"/>
      <c r="F215" s="16"/>
    </row>
    <row r="216" spans="2:6" ht="16" x14ac:dyDescent="0.2"/>
    <row r="217" spans="2:6" ht="16" x14ac:dyDescent="0.2"/>
    <row r="218" spans="2:6" ht="16" x14ac:dyDescent="0.2"/>
    <row r="219" spans="2:6" ht="16" x14ac:dyDescent="0.2"/>
    <row r="220" spans="2:6" ht="16" x14ac:dyDescent="0.2"/>
    <row r="221" spans="2:6" ht="16" x14ac:dyDescent="0.2"/>
    <row r="222" spans="2:6" ht="16" x14ac:dyDescent="0.2"/>
    <row r="223" spans="2:6" ht="16" x14ac:dyDescent="0.2"/>
    <row r="224" spans="2:6" ht="16" x14ac:dyDescent="0.2"/>
    <row r="225" ht="16" x14ac:dyDescent="0.2"/>
    <row r="226" ht="16" x14ac:dyDescent="0.2"/>
    <row r="227" ht="16" x14ac:dyDescent="0.2"/>
    <row r="228" ht="16" x14ac:dyDescent="0.2"/>
    <row r="229" ht="16" x14ac:dyDescent="0.2"/>
    <row r="230" ht="16" x14ac:dyDescent="0.2"/>
    <row r="231" ht="16" x14ac:dyDescent="0.2"/>
    <row r="232" ht="16" x14ac:dyDescent="0.2"/>
    <row r="233" ht="16" x14ac:dyDescent="0.2"/>
    <row r="234" ht="16" x14ac:dyDescent="0.2"/>
    <row r="235" ht="16" x14ac:dyDescent="0.2"/>
    <row r="236" ht="16" x14ac:dyDescent="0.2"/>
    <row r="237" ht="16" x14ac:dyDescent="0.2"/>
    <row r="238" ht="16" x14ac:dyDescent="0.2"/>
    <row r="239" ht="16" x14ac:dyDescent="0.2"/>
    <row r="240" ht="16" x14ac:dyDescent="0.2"/>
    <row r="241" spans="2:6" ht="16" x14ac:dyDescent="0.2"/>
    <row r="242" spans="2:6" ht="16" x14ac:dyDescent="0.2"/>
    <row r="243" spans="2:6" ht="16" x14ac:dyDescent="0.2"/>
    <row r="244" spans="2:6" ht="20.5" customHeight="1" x14ac:dyDescent="0.2">
      <c r="B244" s="16"/>
      <c r="C244" s="16"/>
      <c r="D244" s="16"/>
      <c r="E244" s="16"/>
      <c r="F244" s="16"/>
    </row>
    <row r="245" spans="2:6" ht="16" x14ac:dyDescent="0.2"/>
    <row r="246" spans="2:6" ht="16" x14ac:dyDescent="0.2"/>
    <row r="247" spans="2:6" ht="16" x14ac:dyDescent="0.2"/>
    <row r="248" spans="2:6" ht="16" x14ac:dyDescent="0.2"/>
    <row r="249" spans="2:6" ht="16" x14ac:dyDescent="0.2"/>
    <row r="250" spans="2:6" ht="16" x14ac:dyDescent="0.2"/>
    <row r="251" spans="2:6" ht="16" x14ac:dyDescent="0.2"/>
    <row r="252" spans="2:6" ht="16" x14ac:dyDescent="0.2"/>
    <row r="253" spans="2:6" ht="16" x14ac:dyDescent="0.2"/>
    <row r="254" spans="2:6" ht="16" x14ac:dyDescent="0.2"/>
    <row r="255" spans="2:6" ht="16" x14ac:dyDescent="0.2"/>
    <row r="256" spans="2:6" ht="16" x14ac:dyDescent="0.2"/>
    <row r="257" ht="16" x14ac:dyDescent="0.2"/>
    <row r="258" ht="16" x14ac:dyDescent="0.2"/>
    <row r="259" ht="16" x14ac:dyDescent="0.2"/>
    <row r="260" ht="16" x14ac:dyDescent="0.2"/>
    <row r="261" ht="16" x14ac:dyDescent="0.2"/>
    <row r="262" ht="16" x14ac:dyDescent="0.2"/>
    <row r="263" ht="16" x14ac:dyDescent="0.2"/>
  </sheetData>
  <sheetProtection algorithmName="SHA-512" hashValue="TVHTVGrdjfdLl1nfw4ludp+3WNW22H76L8S4OnmdbyiXsPG69Zja1AXb7TkfmyiY9jrsNC17DHY2+cbSMryqZw==" saltValue="M/MX1YevC74Dv8tw5KzEcw==" spinCount="100000" sheet="1" objects="1" scenarios="1"/>
  <mergeCells count="1">
    <mergeCell ref="B11:E11"/>
  </mergeCells>
  <hyperlinks>
    <hyperlink ref="F2" r:id="rId1" display="https://axoparuk.com/" xr:uid="{BC16B0BC-AC69-754D-9C7F-1083E367B265}"/>
    <hyperlink ref="G2" r:id="rId2" display="https://axoparuk.com/" xr:uid="{C0945B8D-8CC6-024D-8EA4-360C942FAC60}"/>
    <hyperlink ref="G7" r:id="rId3" display="mailto:info@nimbusboatsuk.com" xr:uid="{A309C9EF-107D-E74A-B0D9-8FB9129DF0E7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 E 22 Spyder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2026-01-21T10:14:45Z</dcterms:created>
  <dcterms:modified xsi:type="dcterms:W3CDTF">2026-01-21T10:26:40Z</dcterms:modified>
</cp:coreProperties>
</file>