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618A4918-AF94-E74C-9A15-448735C57DB8}" xr6:coauthVersionLast="47" xr6:coauthVersionMax="47" xr10:uidLastSave="{00000000-0000-0000-0000-000000000000}"/>
  <bookViews>
    <workbookView xWindow="0" yWindow="500" windowWidth="25600" windowHeight="15500" xr2:uid="{0C5406B6-6CE3-5548-A5DC-7312E7246B5E}"/>
  </bookViews>
  <sheets>
    <sheet name="Axopar 29 Sun-Top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9" i="1" l="1"/>
  <c r="F150" i="1"/>
  <c r="F151" i="1"/>
  <c r="F147" i="1"/>
  <c r="F146" i="1"/>
  <c r="F145" i="1"/>
  <c r="F144" i="1"/>
  <c r="F142" i="1"/>
  <c r="F141" i="1"/>
  <c r="F140" i="1"/>
  <c r="F139" i="1"/>
  <c r="F138" i="1"/>
  <c r="F137" i="1"/>
  <c r="F136" i="1"/>
  <c r="F135" i="1"/>
  <c r="F133" i="1"/>
  <c r="F132" i="1"/>
  <c r="F131" i="1"/>
  <c r="F129" i="1"/>
  <c r="F128" i="1"/>
  <c r="F127" i="1"/>
  <c r="F126" i="1"/>
  <c r="F125" i="1"/>
  <c r="F124" i="1"/>
  <c r="F123" i="1"/>
  <c r="F122" i="1"/>
  <c r="F121" i="1"/>
  <c r="F120" i="1"/>
  <c r="F119" i="1"/>
  <c r="F117" i="1"/>
  <c r="F116" i="1"/>
  <c r="F115" i="1"/>
  <c r="F114" i="1"/>
  <c r="F113" i="1"/>
  <c r="F112" i="1"/>
  <c r="F111" i="1"/>
  <c r="F110" i="1"/>
  <c r="F109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0" i="1"/>
  <c r="F89" i="1"/>
  <c r="F87" i="1"/>
  <c r="F86" i="1"/>
  <c r="F84" i="1"/>
  <c r="F83" i="1"/>
  <c r="F81" i="1"/>
  <c r="F80" i="1"/>
  <c r="F79" i="1"/>
  <c r="F77" i="1"/>
  <c r="F76" i="1"/>
  <c r="F75" i="1"/>
  <c r="F74" i="1"/>
  <c r="F73" i="1"/>
  <c r="F72" i="1"/>
  <c r="F70" i="1"/>
  <c r="F69" i="1"/>
  <c r="F68" i="1"/>
  <c r="F67" i="1"/>
  <c r="F66" i="1"/>
  <c r="F65" i="1"/>
  <c r="F64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32" i="1"/>
  <c r="F31" i="1"/>
  <c r="F30" i="1"/>
  <c r="F29" i="1"/>
  <c r="F28" i="1"/>
  <c r="F27" i="1"/>
  <c r="F26" i="1"/>
  <c r="F25" i="1"/>
  <c r="F24" i="1"/>
  <c r="F23" i="1"/>
  <c r="F21" i="1"/>
  <c r="F19" i="1"/>
  <c r="F18" i="1"/>
  <c r="F17" i="1"/>
  <c r="F16" i="1"/>
  <c r="F14" i="1"/>
  <c r="F153" i="1" l="1"/>
  <c r="F155" i="1" l="1"/>
  <c r="F159" i="1" s="1"/>
  <c r="F157" i="1" s="1"/>
</calcChain>
</file>

<file path=xl/sharedStrings.xml><?xml version="1.0" encoding="utf-8"?>
<sst xmlns="http://schemas.openxmlformats.org/spreadsheetml/2006/main" count="159" uniqueCount="156">
  <si>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</si>
  <si>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</si>
  <si>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</si>
  <si>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</si>
  <si>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</si>
  <si>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</si>
  <si>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</si>
  <si>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29 Sun-Top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</si>
  <si>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</si>
  <si>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</si>
  <si>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</si>
  <si>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</si>
  <si>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</si>
  <si>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</si>
  <si>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</si>
  <si>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Aft cabin - ST</t>
  </si>
  <si>
    <t>Multi-storage - ST</t>
  </si>
  <si>
    <t>Wet bar - ST</t>
  </si>
  <si>
    <t>Aft U-sofa - ST</t>
  </si>
  <si>
    <t>Brabus Line</t>
  </si>
  <si>
    <t>BRABUS line trim package - ST</t>
  </si>
  <si>
    <t>Upholstery Color</t>
  </si>
  <si>
    <t>Adventure collection trim package - ST</t>
  </si>
  <si>
    <t>Exterior Adventure collection soft deck w. aft U-sofa - ST</t>
  </si>
  <si>
    <t>Exterior Adventure collection soft deck w. aft cabin - ST</t>
  </si>
  <si>
    <t>Exterior Adventure collection soft deck - ST</t>
  </si>
  <si>
    <t xml:space="preserve">Seats and upholstery, Baltic </t>
  </si>
  <si>
    <t xml:space="preserve">Seats and upholstery, BRABUS line, Baltic </t>
  </si>
  <si>
    <t xml:space="preserve">Seats and upholstery, Cobre </t>
  </si>
  <si>
    <t xml:space="preserve">Seats and upholstery, BRABUS line, Cobre </t>
  </si>
  <si>
    <t xml:space="preserve">Seats and upholstery, Sandstone </t>
  </si>
  <si>
    <t xml:space="preserve">Seats and upholstery, BRABUS line, Sandstone </t>
  </si>
  <si>
    <t>Adventure Collection</t>
  </si>
  <si>
    <t>Cockpit upholstery w. aft U-sofa layout - ST, Sphere</t>
  </si>
  <si>
    <t>Cockpit upholstery w. 6 separate seats - ST, Petrol</t>
  </si>
  <si>
    <t>Cockpit upholstery w. aft U-sofa layout - ST, Petrol</t>
  </si>
  <si>
    <t>Cockpit upholstery w. aft U-sofa layout - ST, Glacier</t>
  </si>
  <si>
    <t>Cockpit upholstery w. 6 separate seats - ST, Sphere</t>
  </si>
  <si>
    <t>Cockpit upholstery w. 6 separate seats - ST, Glacier</t>
  </si>
  <si>
    <t>Cockpit upholstery w. 6 separate seats - ST, Cobre</t>
  </si>
  <si>
    <t>Cockpit upholstery w. 6 separate seats - ST, Sandstone</t>
  </si>
  <si>
    <t>Cockpit upholstery w. 6 separate seats - ST, Baltic</t>
  </si>
  <si>
    <t>Cockpit upholstery w. aft U-sofa layout - ST, Cobre</t>
  </si>
  <si>
    <t>Cockpit upholstery w. aft U-sofa layout - ST, Sandstone</t>
  </si>
  <si>
    <t>Cockpit upholstery w. aft U-sofa layout - ST, Baltic</t>
  </si>
  <si>
    <t>Fore deck setup</t>
  </si>
  <si>
    <t>Front U-sofa package, Sphere</t>
  </si>
  <si>
    <t>Front L-sofa package, Sphere</t>
  </si>
  <si>
    <t>Front U-sofa package, Glacier</t>
  </si>
  <si>
    <t>Front L-sofa package, Glacier</t>
  </si>
  <si>
    <t>Front U-sofa package, Petrol</t>
  </si>
  <si>
    <t>Front L-sofa package, Petrol</t>
  </si>
  <si>
    <t>Front L-sofa package, Cobre</t>
  </si>
  <si>
    <t>Front L-sofa package, Sandstone</t>
  </si>
  <si>
    <t>Front L-sofa package, Baltic</t>
  </si>
  <si>
    <t>Front U-sofa package, Cobre</t>
  </si>
  <si>
    <t>Front U-sofa package, Sandstone</t>
  </si>
  <si>
    <t>Front U-sofa package, Baltic</t>
  </si>
  <si>
    <t>EU/US version</t>
  </si>
  <si>
    <t>Axopar 29 US version</t>
  </si>
  <si>
    <t>Axopar 29 EU version</t>
  </si>
  <si>
    <t>Fuel system</t>
  </si>
  <si>
    <t>Fuel system - EU</t>
  </si>
  <si>
    <t>Fuel system - EPA</t>
  </si>
  <si>
    <t>Electrical System</t>
  </si>
  <si>
    <t>Shore power system 230V w. 35Ah charger</t>
  </si>
  <si>
    <t>Shore power system 110V w. 35Ah charger</t>
  </si>
  <si>
    <t>Remote controlled main switches, twin engine</t>
  </si>
  <si>
    <t>Remote controlled main switches, single engine</t>
  </si>
  <si>
    <t>Lighting Package XC - Brabus line XC</t>
  </si>
  <si>
    <t>Navigation option</t>
  </si>
  <si>
    <t>Chartplotter Simrad NSX 12″</t>
  </si>
  <si>
    <t>Twin chartplotter Simrad NSX 12″</t>
  </si>
  <si>
    <t>Echo sounder, thru hull</t>
  </si>
  <si>
    <t>Echo sounder, Active Imaging 3-in-1</t>
  </si>
  <si>
    <t>Radar Simrad HALO20+</t>
  </si>
  <si>
    <t>VHF Simrad RS40</t>
  </si>
  <si>
    <t>Audio</t>
  </si>
  <si>
    <t>Audio system, Clarion</t>
  </si>
  <si>
    <t>Premium audio system, JL Audio - ST</t>
  </si>
  <si>
    <t>Premium audio system, BRABUS Line, JL Audio - ST</t>
  </si>
  <si>
    <t>Freshwater system</t>
  </si>
  <si>
    <t>Fresh water system</t>
  </si>
  <si>
    <t>Aft deck shower</t>
  </si>
  <si>
    <t>Waste Water System</t>
  </si>
  <si>
    <t>Toilet package, elec. toilet w. freshwater flush</t>
  </si>
  <si>
    <t>Toilet package, manual toilet w. seawater flush</t>
  </si>
  <si>
    <t>Main cabin layout</t>
  </si>
  <si>
    <t>Top loading seat base refrigerator</t>
  </si>
  <si>
    <t>Electric sliding roof - ST</t>
  </si>
  <si>
    <t>Cushion Set</t>
  </si>
  <si>
    <t>Multicabin upgrade package</t>
  </si>
  <si>
    <t>Fender box cushions, Sphere</t>
  </si>
  <si>
    <t>Cushions for aft U-sofa - ST, Sphere</t>
  </si>
  <si>
    <t>Sunbed for aft cabin / multi-storage - ST, Sphere</t>
  </si>
  <si>
    <t>Cushions for aft U-sofa - ST, Glacier</t>
  </si>
  <si>
    <t>Fender box cushions, Glacier</t>
  </si>
  <si>
    <t>Sunbed for aft cabin / multi-storage - ST, Glacier</t>
  </si>
  <si>
    <t>Cushions for aft U-sofa - ST, Petrol</t>
  </si>
  <si>
    <t>Fender box cushions, Petrol</t>
  </si>
  <si>
    <t>Sunbed for aft cabin / multi-storage - ST, Petrol</t>
  </si>
  <si>
    <t>Fender box cushions, Cobre</t>
  </si>
  <si>
    <t>Fender box cushions, Sandstone</t>
  </si>
  <si>
    <t>Fender box cushions, Baltic</t>
  </si>
  <si>
    <t>Sunbed for aft cabin / multi-storage - ST, Cobre</t>
  </si>
  <si>
    <t>Sunbed for aft cabin / multi-storage - ST, Sandstone</t>
  </si>
  <si>
    <t>Sunbed for aft cabin / multi-storage - ST, Baltic</t>
  </si>
  <si>
    <t>Onboard fittings</t>
  </si>
  <si>
    <t>Additional bathing ladder w. high handles</t>
  </si>
  <si>
    <t>Roof racks, white</t>
  </si>
  <si>
    <t>Roof racks, black</t>
  </si>
  <si>
    <t>Waterski frame, twin engine, polished</t>
  </si>
  <si>
    <t>Waterski frame, single engine, polished</t>
  </si>
  <si>
    <t>Waterski frame, single engine, BRABUS line, black</t>
  </si>
  <si>
    <t>Waterski frame, twin engine, BRABUS line, black</t>
  </si>
  <si>
    <t>Aft sunshade - ST</t>
  </si>
  <si>
    <t>Bow sunshade - ST</t>
  </si>
  <si>
    <t>Optional equipment</t>
  </si>
  <si>
    <t>Wet bar in fender box</t>
  </si>
  <si>
    <t>Trim tabs</t>
  </si>
  <si>
    <t>Underwater lights</t>
  </si>
  <si>
    <t>Antifouling, white</t>
  </si>
  <si>
    <t>Antifouling, grey</t>
  </si>
  <si>
    <t>Bow windlass w. anchor - EU</t>
  </si>
  <si>
    <t>Mooring package</t>
  </si>
  <si>
    <t>Bow thruster</t>
  </si>
  <si>
    <t>Searchlight w. remote control</t>
  </si>
  <si>
    <t>Axopar safety bag</t>
  </si>
  <si>
    <t>Bow windlass w. anchor - US</t>
  </si>
  <si>
    <t>Pre-rigging</t>
  </si>
  <si>
    <t>Pre rig, Single, Mercury Verado V8</t>
  </si>
  <si>
    <t>Pre rig, Twin, Mercury FourStroke V6</t>
  </si>
  <si>
    <t>Pre rig, Single, Mercury Verado V10</t>
  </si>
  <si>
    <t>Engine</t>
  </si>
  <si>
    <t>Twin Mercury FourStroke V6 200hp, black</t>
  </si>
  <si>
    <t>Twin Mercury FourStroke V6 200hp, white</t>
  </si>
  <si>
    <t>Mercury Verado V8 300hp, black</t>
  </si>
  <si>
    <t>Mercury Verado V10 400hp, black</t>
  </si>
  <si>
    <t>Mercury Verado V10 400hp, white</t>
  </si>
  <si>
    <t>Mercury Verado V10 350hp, black</t>
  </si>
  <si>
    <t>Mercury Verado V10 350hp, white</t>
  </si>
  <si>
    <t>Mercury Verado V8 300hp, white</t>
  </si>
  <si>
    <t>Propellers</t>
  </si>
  <si>
    <t>Propeller Enertia Eco 17"</t>
  </si>
  <si>
    <t>Propeller Revolution X 20"</t>
  </si>
  <si>
    <t>Twin propellers Enertia 19"</t>
  </si>
  <si>
    <t>Propeller Revolution X 21"</t>
  </si>
  <si>
    <t>Logistics</t>
  </si>
  <si>
    <t>Delivery UK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</si>
  <si>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</si>
  <si>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</si>
  <si>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</si>
  <si>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</si>
  <si>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</si>
  <si>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Commissioning UK Single Engine</t>
  </si>
  <si>
    <t>Commissioning UK Twin Engine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</si>
</sst>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4" fontId="2" fillId="0" borderId="0" xfId="0" applyNumberFormat="1" applyFont="1" applyAlignment="1">
      <alignment horizontal="center"/>
    </xf>
    <xf numFmtId="165" fontId="3" fillId="0" borderId="0" xfId="0" applyNumberFormat="1" applyFont="1" applyProtection="1">
      <protection hidden="1"/>
    </xf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1039091</xdr:colOff>
      <xdr:row>0</xdr:row>
      <xdr:rowOff>79375</xdr:rowOff>
    </xdr:from>
    <xdr:to>
      <xdr:col>2</xdr:col>
      <xdr:colOff>3110057</xdr:colOff>
      <xdr:row>10</xdr:row>
      <xdr:rowOff>197883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4A392-4BE2-E848-AB08-C29A90227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4591" y="79375"/>
          <a:ext cx="3518766" cy="21505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nimbusboatsuk.com" TargetMode="Externa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3C4EE-5E31-294F-942F-74B37A0B9177}">
  <dimension ref="B1:G162"/>
  <sheetViews>
    <sheetView showRowColHeaders="0" tabSelected="1" zoomScale="176" zoomScaleNormal="176" workbookViewId="0">
      <selection activeCell="E16" sqref="E16"/>
    </sheetView>
  </sheetViews>
  <sheetFormatPr baseColWidth="10" defaultRowHeight="16" x14ac:dyDescent="0.2"/>
  <cols>
    <col min="1" max="1" width="10.83203125" style="3"/>
    <col min="2" max="2" width="19" style="3" bestFit="1" customWidth="1"/>
    <col min="3" max="3" width="48.6640625" style="3" bestFit="1" customWidth="1"/>
    <col min="4" max="4" width="13.1640625" style="3" bestFit="1" customWidth="1"/>
    <col min="5" max="5" width="18" style="3" bestFit="1" customWidth="1"/>
    <col min="6" max="6" width="14.6640625" style="3" bestFit="1" customWidth="1"/>
    <col min="7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</row>
    <row r="3" spans="2:7" x14ac:dyDescent="0.2">
      <c r="B3" s="6"/>
      <c r="C3" s="1"/>
      <c r="D3" s="1"/>
      <c r="E3" s="7" t="s">
        <v>0</v>
      </c>
      <c r="F3" s="8"/>
      <c r="G3" s="8"/>
    </row>
    <row r="4" spans="2:7" x14ac:dyDescent="0.2">
      <c r="B4" s="6"/>
      <c r="C4" s="1"/>
      <c r="D4" s="1"/>
      <c r="E4" s="9" t="s">
        <v>1</v>
      </c>
      <c r="F4" s="8"/>
      <c r="G4" s="8"/>
    </row>
    <row r="5" spans="2:7" x14ac:dyDescent="0.2">
      <c r="B5" s="1"/>
      <c r="C5" s="1"/>
      <c r="D5" s="1"/>
      <c r="E5" s="9" t="s">
        <v>2</v>
      </c>
      <c r="F5" s="8"/>
      <c r="G5" s="8"/>
    </row>
    <row r="6" spans="2:7" x14ac:dyDescent="0.2">
      <c r="B6" s="1"/>
      <c r="C6" s="2"/>
      <c r="D6" s="1"/>
      <c r="E6" s="9" t="s">
        <v>3</v>
      </c>
      <c r="F6" s="10"/>
      <c r="G6" s="8"/>
    </row>
    <row r="7" spans="2:7" x14ac:dyDescent="0.2">
      <c r="B7" s="4"/>
      <c r="C7" s="1"/>
      <c r="D7" s="5"/>
      <c r="E7" s="9" t="s">
        <v>4</v>
      </c>
      <c r="F7" s="5"/>
      <c r="G7" s="8"/>
    </row>
    <row r="8" spans="2:7" x14ac:dyDescent="0.2">
      <c r="B8" s="6"/>
      <c r="C8" s="1"/>
      <c r="D8" s="1"/>
      <c r="E8" s="9" t="s">
        <v>5</v>
      </c>
      <c r="F8" s="11" t="s">
        <v>6</v>
      </c>
      <c r="G8" s="12"/>
    </row>
    <row r="9" spans="2:7" x14ac:dyDescent="0.2">
      <c r="B9" s="6"/>
      <c r="C9" s="1"/>
      <c r="D9" s="1"/>
      <c r="E9" s="10"/>
      <c r="F9" s="13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36" t="s">
        <v>7</v>
      </c>
      <c r="C11" s="36"/>
      <c r="D11" s="36"/>
      <c r="E11" s="14"/>
      <c r="F11" s="1"/>
    </row>
    <row r="12" spans="2:7" x14ac:dyDescent="0.2">
      <c r="B12" s="15" t="s">
        <v>8</v>
      </c>
      <c r="C12" s="15" t="s">
        <v>9</v>
      </c>
      <c r="D12" s="15" t="s">
        <v>10</v>
      </c>
      <c r="E12" s="15" t="s">
        <v>11</v>
      </c>
      <c r="F12" s="15" t="s">
        <v>12</v>
      </c>
    </row>
    <row r="13" spans="2:7" x14ac:dyDescent="0.2">
      <c r="B13" s="16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7">
        <v>57800</v>
      </c>
      <c r="E14" s="32" t="s">
        <v>11</v>
      </c>
      <c r="F14" s="19">
        <f>IF(E14=0,0,D14)</f>
        <v>57800</v>
      </c>
    </row>
    <row r="15" spans="2:7" x14ac:dyDescent="0.2">
      <c r="B15" s="16" t="s">
        <v>14</v>
      </c>
      <c r="C15" s="1"/>
      <c r="D15" s="1"/>
      <c r="E15" s="33"/>
      <c r="F15" s="19"/>
    </row>
    <row r="16" spans="2:7" x14ac:dyDescent="0.2">
      <c r="B16" s="1">
        <v>0</v>
      </c>
      <c r="C16" s="1" t="s">
        <v>15</v>
      </c>
      <c r="D16" s="17">
        <v>4900</v>
      </c>
      <c r="E16" s="32"/>
      <c r="F16" s="19">
        <f t="shared" ref="F16:F79" si="0">IF(E16=0,0,D16)</f>
        <v>0</v>
      </c>
    </row>
    <row r="17" spans="2:6" x14ac:dyDescent="0.2">
      <c r="B17" s="1">
        <v>0</v>
      </c>
      <c r="C17" s="1" t="s">
        <v>16</v>
      </c>
      <c r="D17" s="17">
        <v>3500</v>
      </c>
      <c r="E17" s="32"/>
      <c r="F17" s="19">
        <f t="shared" si="0"/>
        <v>0</v>
      </c>
    </row>
    <row r="18" spans="2:6" x14ac:dyDescent="0.2">
      <c r="B18" s="1">
        <v>0</v>
      </c>
      <c r="C18" s="1" t="s">
        <v>17</v>
      </c>
      <c r="D18" s="17">
        <v>4900</v>
      </c>
      <c r="E18" s="32"/>
      <c r="F18" s="19">
        <f t="shared" si="0"/>
        <v>0</v>
      </c>
    </row>
    <row r="19" spans="2:6" x14ac:dyDescent="0.2">
      <c r="B19" s="1">
        <v>0</v>
      </c>
      <c r="C19" s="1" t="s">
        <v>18</v>
      </c>
      <c r="D19" s="17">
        <v>1650</v>
      </c>
      <c r="E19" s="32"/>
      <c r="F19" s="19">
        <f t="shared" si="0"/>
        <v>0</v>
      </c>
    </row>
    <row r="20" spans="2:6" x14ac:dyDescent="0.2">
      <c r="B20" s="16" t="s">
        <v>19</v>
      </c>
      <c r="C20" s="1"/>
      <c r="D20" s="1"/>
      <c r="E20" s="33"/>
      <c r="F20" s="19"/>
    </row>
    <row r="21" spans="2:6" x14ac:dyDescent="0.2">
      <c r="B21" s="1">
        <v>0</v>
      </c>
      <c r="C21" s="1" t="s">
        <v>20</v>
      </c>
      <c r="D21" s="17">
        <v>4790</v>
      </c>
      <c r="E21" s="32"/>
      <c r="F21" s="19">
        <f t="shared" si="0"/>
        <v>0</v>
      </c>
    </row>
    <row r="22" spans="2:6" x14ac:dyDescent="0.2">
      <c r="B22" s="16" t="s">
        <v>21</v>
      </c>
      <c r="C22" s="1"/>
      <c r="D22" s="1"/>
      <c r="E22" s="33"/>
      <c r="F22" s="19"/>
    </row>
    <row r="23" spans="2:6" x14ac:dyDescent="0.2">
      <c r="B23" s="1">
        <v>0</v>
      </c>
      <c r="C23" s="1" t="s">
        <v>22</v>
      </c>
      <c r="D23" s="17">
        <v>1500</v>
      </c>
      <c r="E23" s="32"/>
      <c r="F23" s="19">
        <f t="shared" si="0"/>
        <v>0</v>
      </c>
    </row>
    <row r="24" spans="2:6" x14ac:dyDescent="0.2">
      <c r="B24" s="1">
        <v>0</v>
      </c>
      <c r="C24" s="1" t="s">
        <v>23</v>
      </c>
      <c r="D24" s="17">
        <v>790</v>
      </c>
      <c r="E24" s="32"/>
      <c r="F24" s="19">
        <f t="shared" si="0"/>
        <v>0</v>
      </c>
    </row>
    <row r="25" spans="2:6" x14ac:dyDescent="0.2">
      <c r="B25" s="1">
        <v>0</v>
      </c>
      <c r="C25" s="1" t="s">
        <v>24</v>
      </c>
      <c r="D25" s="17">
        <v>790</v>
      </c>
      <c r="E25" s="32"/>
      <c r="F25" s="19">
        <f t="shared" si="0"/>
        <v>0</v>
      </c>
    </row>
    <row r="26" spans="2:6" x14ac:dyDescent="0.2">
      <c r="B26" s="1">
        <v>0</v>
      </c>
      <c r="C26" s="1" t="s">
        <v>25</v>
      </c>
      <c r="D26" s="17">
        <v>790</v>
      </c>
      <c r="E26" s="32"/>
      <c r="F26" s="19">
        <f t="shared" si="0"/>
        <v>0</v>
      </c>
    </row>
    <row r="27" spans="2:6" x14ac:dyDescent="0.2">
      <c r="B27" s="1">
        <v>0</v>
      </c>
      <c r="C27" s="1" t="s">
        <v>26</v>
      </c>
      <c r="D27" s="20">
        <v>480</v>
      </c>
      <c r="E27" s="32"/>
      <c r="F27" s="19">
        <f t="shared" si="0"/>
        <v>0</v>
      </c>
    </row>
    <row r="28" spans="2:6" x14ac:dyDescent="0.2">
      <c r="B28" s="1">
        <v>0</v>
      </c>
      <c r="C28" s="1" t="s">
        <v>27</v>
      </c>
      <c r="D28" s="20">
        <v>480</v>
      </c>
      <c r="E28" s="32"/>
      <c r="F28" s="19">
        <f t="shared" si="0"/>
        <v>0</v>
      </c>
    </row>
    <row r="29" spans="2:6" x14ac:dyDescent="0.2">
      <c r="B29" s="1">
        <v>0</v>
      </c>
      <c r="C29" s="1" t="s">
        <v>28</v>
      </c>
      <c r="D29" s="20">
        <v>480</v>
      </c>
      <c r="E29" s="32"/>
      <c r="F29" s="19">
        <f t="shared" si="0"/>
        <v>0</v>
      </c>
    </row>
    <row r="30" spans="2:6" x14ac:dyDescent="0.2">
      <c r="B30" s="1">
        <v>0</v>
      </c>
      <c r="C30" s="1" t="s">
        <v>29</v>
      </c>
      <c r="D30" s="20">
        <v>480</v>
      </c>
      <c r="E30" s="32"/>
      <c r="F30" s="19">
        <f t="shared" si="0"/>
        <v>0</v>
      </c>
    </row>
    <row r="31" spans="2:6" x14ac:dyDescent="0.2">
      <c r="B31" s="1">
        <v>0</v>
      </c>
      <c r="C31" s="1" t="s">
        <v>30</v>
      </c>
      <c r="D31" s="20">
        <v>480</v>
      </c>
      <c r="E31" s="32"/>
      <c r="F31" s="19">
        <f t="shared" si="0"/>
        <v>0</v>
      </c>
    </row>
    <row r="32" spans="2:6" x14ac:dyDescent="0.2">
      <c r="B32" s="1">
        <v>0</v>
      </c>
      <c r="C32" s="1" t="s">
        <v>31</v>
      </c>
      <c r="D32" s="20">
        <v>480</v>
      </c>
      <c r="E32" s="32"/>
      <c r="F32" s="19">
        <f t="shared" si="0"/>
        <v>0</v>
      </c>
    </row>
    <row r="33" spans="2:6" x14ac:dyDescent="0.2">
      <c r="B33" s="16" t="s">
        <v>32</v>
      </c>
      <c r="C33" s="1"/>
      <c r="D33" s="1"/>
      <c r="E33" s="33"/>
      <c r="F33" s="19"/>
    </row>
    <row r="34" spans="2:6" x14ac:dyDescent="0.2">
      <c r="B34" s="1">
        <v>0</v>
      </c>
      <c r="C34" s="1" t="s">
        <v>33</v>
      </c>
      <c r="D34" s="17"/>
      <c r="E34" s="32"/>
      <c r="F34" s="19"/>
    </row>
    <row r="35" spans="2:6" x14ac:dyDescent="0.2">
      <c r="B35" s="1">
        <v>0</v>
      </c>
      <c r="C35" s="1" t="s">
        <v>34</v>
      </c>
      <c r="D35" s="17"/>
      <c r="E35" s="32"/>
      <c r="F35" s="19"/>
    </row>
    <row r="36" spans="2:6" x14ac:dyDescent="0.2">
      <c r="B36" s="1">
        <v>0</v>
      </c>
      <c r="C36" s="1" t="s">
        <v>35</v>
      </c>
      <c r="D36" s="17"/>
      <c r="E36" s="32"/>
      <c r="F36" s="19"/>
    </row>
    <row r="37" spans="2:6" x14ac:dyDescent="0.2">
      <c r="B37" s="1">
        <v>0</v>
      </c>
      <c r="C37" s="1" t="s">
        <v>36</v>
      </c>
      <c r="D37" s="17"/>
      <c r="E37" s="32"/>
      <c r="F37" s="19"/>
    </row>
    <row r="38" spans="2:6" x14ac:dyDescent="0.2">
      <c r="B38" s="1">
        <v>0</v>
      </c>
      <c r="C38" s="1" t="s">
        <v>37</v>
      </c>
      <c r="D38" s="17"/>
      <c r="E38" s="32"/>
      <c r="F38" s="19"/>
    </row>
    <row r="39" spans="2:6" x14ac:dyDescent="0.2">
      <c r="B39" s="1">
        <v>0</v>
      </c>
      <c r="C39" s="1" t="s">
        <v>38</v>
      </c>
      <c r="D39" s="17"/>
      <c r="E39" s="32"/>
      <c r="F39" s="19"/>
    </row>
    <row r="40" spans="2:6" x14ac:dyDescent="0.2">
      <c r="B40" s="1">
        <v>0</v>
      </c>
      <c r="C40" s="1" t="s">
        <v>39</v>
      </c>
      <c r="D40" s="17"/>
      <c r="E40" s="32"/>
      <c r="F40" s="19"/>
    </row>
    <row r="41" spans="2:6" x14ac:dyDescent="0.2">
      <c r="B41" s="1">
        <v>0</v>
      </c>
      <c r="C41" s="1" t="s">
        <v>40</v>
      </c>
      <c r="D41" s="17"/>
      <c r="E41" s="32"/>
      <c r="F41" s="19"/>
    </row>
    <row r="42" spans="2:6" x14ac:dyDescent="0.2">
      <c r="B42" s="1">
        <v>0</v>
      </c>
      <c r="C42" s="1" t="s">
        <v>41</v>
      </c>
      <c r="D42" s="17"/>
      <c r="E42" s="32"/>
      <c r="F42" s="19"/>
    </row>
    <row r="43" spans="2:6" x14ac:dyDescent="0.2">
      <c r="B43" s="1">
        <v>0</v>
      </c>
      <c r="C43" s="1" t="s">
        <v>42</v>
      </c>
      <c r="D43" s="17"/>
      <c r="E43" s="32"/>
      <c r="F43" s="19"/>
    </row>
    <row r="44" spans="2:6" x14ac:dyDescent="0.2">
      <c r="B44" s="1">
        <v>0</v>
      </c>
      <c r="C44" s="1" t="s">
        <v>43</v>
      </c>
      <c r="D44" s="17"/>
      <c r="E44" s="32"/>
      <c r="F44" s="19"/>
    </row>
    <row r="45" spans="2:6" x14ac:dyDescent="0.2">
      <c r="B45" s="1">
        <v>0</v>
      </c>
      <c r="C45" s="1" t="s">
        <v>44</v>
      </c>
      <c r="D45" s="17"/>
      <c r="E45" s="32"/>
      <c r="F45" s="19"/>
    </row>
    <row r="46" spans="2:6" x14ac:dyDescent="0.2">
      <c r="B46" s="16" t="s">
        <v>45</v>
      </c>
      <c r="C46" s="1"/>
      <c r="D46" s="1"/>
      <c r="E46" s="33"/>
      <c r="F46" s="19"/>
    </row>
    <row r="47" spans="2:6" x14ac:dyDescent="0.2">
      <c r="B47" s="1">
        <v>0</v>
      </c>
      <c r="C47" s="1" t="s">
        <v>46</v>
      </c>
      <c r="D47" s="17">
        <v>4500</v>
      </c>
      <c r="E47" s="32"/>
      <c r="F47" s="19">
        <f t="shared" si="0"/>
        <v>0</v>
      </c>
    </row>
    <row r="48" spans="2:6" x14ac:dyDescent="0.2">
      <c r="B48" s="1">
        <v>0</v>
      </c>
      <c r="C48" s="1" t="s">
        <v>47</v>
      </c>
      <c r="D48" s="17">
        <v>3250</v>
      </c>
      <c r="E48" s="32"/>
      <c r="F48" s="19">
        <f t="shared" si="0"/>
        <v>0</v>
      </c>
    </row>
    <row r="49" spans="2:6" x14ac:dyDescent="0.2">
      <c r="B49" s="1">
        <v>0</v>
      </c>
      <c r="C49" s="1" t="s">
        <v>48</v>
      </c>
      <c r="D49" s="17">
        <v>4500</v>
      </c>
      <c r="E49" s="32"/>
      <c r="F49" s="19">
        <f t="shared" si="0"/>
        <v>0</v>
      </c>
    </row>
    <row r="50" spans="2:6" x14ac:dyDescent="0.2">
      <c r="B50" s="1">
        <v>0</v>
      </c>
      <c r="C50" s="1" t="s">
        <v>49</v>
      </c>
      <c r="D50" s="17">
        <v>3250</v>
      </c>
      <c r="E50" s="32"/>
      <c r="F50" s="19">
        <f t="shared" si="0"/>
        <v>0</v>
      </c>
    </row>
    <row r="51" spans="2:6" x14ac:dyDescent="0.2">
      <c r="B51" s="1">
        <v>0</v>
      </c>
      <c r="C51" s="1" t="s">
        <v>50</v>
      </c>
      <c r="D51" s="17">
        <v>4500</v>
      </c>
      <c r="E51" s="32"/>
      <c r="F51" s="19">
        <f t="shared" si="0"/>
        <v>0</v>
      </c>
    </row>
    <row r="52" spans="2:6" x14ac:dyDescent="0.2">
      <c r="B52" s="1">
        <v>0</v>
      </c>
      <c r="C52" s="1" t="s">
        <v>51</v>
      </c>
      <c r="D52" s="17">
        <v>3250</v>
      </c>
      <c r="E52" s="32"/>
      <c r="F52" s="19">
        <f t="shared" si="0"/>
        <v>0</v>
      </c>
    </row>
    <row r="53" spans="2:6" x14ac:dyDescent="0.2">
      <c r="B53" s="1">
        <v>0</v>
      </c>
      <c r="C53" s="1" t="s">
        <v>52</v>
      </c>
      <c r="D53" s="17">
        <v>3250</v>
      </c>
      <c r="E53" s="32"/>
      <c r="F53" s="19">
        <f t="shared" si="0"/>
        <v>0</v>
      </c>
    </row>
    <row r="54" spans="2:6" x14ac:dyDescent="0.2">
      <c r="B54" s="1">
        <v>0</v>
      </c>
      <c r="C54" s="1" t="s">
        <v>53</v>
      </c>
      <c r="D54" s="17">
        <v>3250</v>
      </c>
      <c r="E54" s="32"/>
      <c r="F54" s="19">
        <f t="shared" si="0"/>
        <v>0</v>
      </c>
    </row>
    <row r="55" spans="2:6" x14ac:dyDescent="0.2">
      <c r="B55" s="1">
        <v>0</v>
      </c>
      <c r="C55" s="1" t="s">
        <v>54</v>
      </c>
      <c r="D55" s="17">
        <v>3250</v>
      </c>
      <c r="E55" s="32"/>
      <c r="F55" s="19">
        <f t="shared" si="0"/>
        <v>0</v>
      </c>
    </row>
    <row r="56" spans="2:6" x14ac:dyDescent="0.2">
      <c r="B56" s="1">
        <v>0</v>
      </c>
      <c r="C56" s="1" t="s">
        <v>55</v>
      </c>
      <c r="D56" s="17">
        <v>4500</v>
      </c>
      <c r="E56" s="32"/>
      <c r="F56" s="19">
        <f t="shared" si="0"/>
        <v>0</v>
      </c>
    </row>
    <row r="57" spans="2:6" x14ac:dyDescent="0.2">
      <c r="B57" s="1">
        <v>0</v>
      </c>
      <c r="C57" s="1" t="s">
        <v>56</v>
      </c>
      <c r="D57" s="17">
        <v>4500</v>
      </c>
      <c r="E57" s="32"/>
      <c r="F57" s="19">
        <f t="shared" si="0"/>
        <v>0</v>
      </c>
    </row>
    <row r="58" spans="2:6" x14ac:dyDescent="0.2">
      <c r="B58" s="1">
        <v>0</v>
      </c>
      <c r="C58" s="1" t="s">
        <v>57</v>
      </c>
      <c r="D58" s="17">
        <v>4500</v>
      </c>
      <c r="E58" s="32"/>
      <c r="F58" s="19">
        <f t="shared" si="0"/>
        <v>0</v>
      </c>
    </row>
    <row r="59" spans="2:6" x14ac:dyDescent="0.2">
      <c r="B59" s="16" t="s">
        <v>58</v>
      </c>
      <c r="C59" s="1"/>
      <c r="D59" s="1"/>
      <c r="E59" s="33"/>
      <c r="F59" s="19">
        <f t="shared" si="0"/>
        <v>0</v>
      </c>
    </row>
    <row r="60" spans="2:6" x14ac:dyDescent="0.2">
      <c r="B60" s="1">
        <v>0</v>
      </c>
      <c r="C60" s="1" t="s">
        <v>59</v>
      </c>
      <c r="D60" s="17"/>
      <c r="E60" s="32"/>
      <c r="F60" s="19"/>
    </row>
    <row r="61" spans="2:6" x14ac:dyDescent="0.2">
      <c r="B61" s="1">
        <v>0</v>
      </c>
      <c r="C61" s="1" t="s">
        <v>60</v>
      </c>
      <c r="D61" s="17"/>
      <c r="E61" s="32"/>
      <c r="F61" s="19"/>
    </row>
    <row r="62" spans="2:6" x14ac:dyDescent="0.2">
      <c r="B62" s="16" t="s">
        <v>61</v>
      </c>
      <c r="C62" s="1"/>
      <c r="D62" s="1"/>
      <c r="E62" s="33"/>
      <c r="F62" s="19"/>
    </row>
    <row r="63" spans="2:6" x14ac:dyDescent="0.2">
      <c r="B63" s="1">
        <v>0</v>
      </c>
      <c r="C63" s="1" t="s">
        <v>62</v>
      </c>
      <c r="D63" s="17">
        <v>0</v>
      </c>
      <c r="E63" s="32"/>
      <c r="F63" s="19"/>
    </row>
    <row r="64" spans="2:6" x14ac:dyDescent="0.2">
      <c r="B64" s="1">
        <v>0</v>
      </c>
      <c r="C64" s="1" t="s">
        <v>63</v>
      </c>
      <c r="D64" s="17">
        <v>550</v>
      </c>
      <c r="E64" s="32"/>
      <c r="F64" s="19">
        <f t="shared" si="0"/>
        <v>0</v>
      </c>
    </row>
    <row r="65" spans="2:6" x14ac:dyDescent="0.2">
      <c r="B65" s="16" t="s">
        <v>64</v>
      </c>
      <c r="C65" s="1"/>
      <c r="D65" s="1"/>
      <c r="E65" s="33"/>
      <c r="F65" s="19">
        <f t="shared" si="0"/>
        <v>0</v>
      </c>
    </row>
    <row r="66" spans="2:6" x14ac:dyDescent="0.2">
      <c r="B66" s="1">
        <v>0</v>
      </c>
      <c r="C66" s="1" t="s">
        <v>65</v>
      </c>
      <c r="D66" s="17">
        <v>2090</v>
      </c>
      <c r="E66" s="32"/>
      <c r="F66" s="19">
        <f t="shared" si="0"/>
        <v>0</v>
      </c>
    </row>
    <row r="67" spans="2:6" x14ac:dyDescent="0.2">
      <c r="B67" s="1">
        <v>0</v>
      </c>
      <c r="C67" s="1" t="s">
        <v>66</v>
      </c>
      <c r="D67" s="17">
        <v>2530</v>
      </c>
      <c r="E67" s="32"/>
      <c r="F67" s="19">
        <f t="shared" si="0"/>
        <v>0</v>
      </c>
    </row>
    <row r="68" spans="2:6" x14ac:dyDescent="0.2">
      <c r="B68" s="1">
        <v>0</v>
      </c>
      <c r="C68" s="1" t="s">
        <v>67</v>
      </c>
      <c r="D68" s="17">
        <v>1190</v>
      </c>
      <c r="E68" s="32"/>
      <c r="F68" s="19">
        <f t="shared" si="0"/>
        <v>0</v>
      </c>
    </row>
    <row r="69" spans="2:6" x14ac:dyDescent="0.2">
      <c r="B69" s="1">
        <v>0</v>
      </c>
      <c r="C69" s="1" t="s">
        <v>68</v>
      </c>
      <c r="D69" s="17">
        <v>950</v>
      </c>
      <c r="E69" s="32"/>
      <c r="F69" s="19">
        <f t="shared" si="0"/>
        <v>0</v>
      </c>
    </row>
    <row r="70" spans="2:6" x14ac:dyDescent="0.2">
      <c r="B70" s="1">
        <v>0</v>
      </c>
      <c r="C70" s="1" t="s">
        <v>69</v>
      </c>
      <c r="D70" s="17">
        <v>1100</v>
      </c>
      <c r="E70" s="32"/>
      <c r="F70" s="19">
        <f t="shared" si="0"/>
        <v>0</v>
      </c>
    </row>
    <row r="71" spans="2:6" x14ac:dyDescent="0.2">
      <c r="B71" s="16" t="s">
        <v>70</v>
      </c>
      <c r="C71" s="1"/>
      <c r="D71" s="1"/>
      <c r="E71" s="33"/>
      <c r="F71" s="19"/>
    </row>
    <row r="72" spans="2:6" x14ac:dyDescent="0.2">
      <c r="B72" s="1">
        <v>0</v>
      </c>
      <c r="C72" s="1" t="s">
        <v>71</v>
      </c>
      <c r="D72" s="17">
        <v>3400</v>
      </c>
      <c r="E72" s="32"/>
      <c r="F72" s="19">
        <f t="shared" si="0"/>
        <v>0</v>
      </c>
    </row>
    <row r="73" spans="2:6" x14ac:dyDescent="0.2">
      <c r="B73" s="1">
        <v>0</v>
      </c>
      <c r="C73" s="1" t="s">
        <v>72</v>
      </c>
      <c r="D73" s="17">
        <v>6800</v>
      </c>
      <c r="E73" s="32"/>
      <c r="F73" s="19">
        <f t="shared" si="0"/>
        <v>0</v>
      </c>
    </row>
    <row r="74" spans="2:6" x14ac:dyDescent="0.2">
      <c r="B74" s="1">
        <v>0</v>
      </c>
      <c r="C74" s="1" t="s">
        <v>73</v>
      </c>
      <c r="D74" s="17">
        <v>490</v>
      </c>
      <c r="E74" s="32"/>
      <c r="F74" s="19">
        <f t="shared" si="0"/>
        <v>0</v>
      </c>
    </row>
    <row r="75" spans="2:6" x14ac:dyDescent="0.2">
      <c r="B75" s="1">
        <v>0</v>
      </c>
      <c r="C75" s="1" t="s">
        <v>74</v>
      </c>
      <c r="D75" s="17">
        <v>850</v>
      </c>
      <c r="E75" s="32"/>
      <c r="F75" s="19">
        <f t="shared" si="0"/>
        <v>0</v>
      </c>
    </row>
    <row r="76" spans="2:6" x14ac:dyDescent="0.2">
      <c r="B76" s="1">
        <v>0</v>
      </c>
      <c r="C76" s="1" t="s">
        <v>75</v>
      </c>
      <c r="D76" s="17">
        <v>2900</v>
      </c>
      <c r="E76" s="32"/>
      <c r="F76" s="19">
        <f t="shared" si="0"/>
        <v>0</v>
      </c>
    </row>
    <row r="77" spans="2:6" x14ac:dyDescent="0.2">
      <c r="B77" s="1">
        <v>0</v>
      </c>
      <c r="C77" s="1" t="s">
        <v>76</v>
      </c>
      <c r="D77" s="17">
        <v>1360</v>
      </c>
      <c r="E77" s="32"/>
      <c r="F77" s="19">
        <f t="shared" si="0"/>
        <v>0</v>
      </c>
    </row>
    <row r="78" spans="2:6" x14ac:dyDescent="0.2">
      <c r="B78" s="16" t="s">
        <v>77</v>
      </c>
      <c r="C78" s="1"/>
      <c r="D78" s="1"/>
      <c r="E78" s="33"/>
      <c r="F78" s="19"/>
    </row>
    <row r="79" spans="2:6" x14ac:dyDescent="0.2">
      <c r="B79" s="1">
        <v>0</v>
      </c>
      <c r="C79" s="1" t="s">
        <v>78</v>
      </c>
      <c r="D79" s="17">
        <v>1100</v>
      </c>
      <c r="E79" s="32"/>
      <c r="F79" s="19">
        <f t="shared" si="0"/>
        <v>0</v>
      </c>
    </row>
    <row r="80" spans="2:6" x14ac:dyDescent="0.2">
      <c r="B80" s="1">
        <v>0</v>
      </c>
      <c r="C80" s="1" t="s">
        <v>79</v>
      </c>
      <c r="D80" s="17">
        <v>2390</v>
      </c>
      <c r="E80" s="32"/>
      <c r="F80" s="19">
        <f t="shared" ref="F80:F142" si="1">IF(E80=0,0,D80)</f>
        <v>0</v>
      </c>
    </row>
    <row r="81" spans="2:6" x14ac:dyDescent="0.2">
      <c r="B81" s="1">
        <v>0</v>
      </c>
      <c r="C81" s="1" t="s">
        <v>80</v>
      </c>
      <c r="D81" s="17">
        <v>2390</v>
      </c>
      <c r="E81" s="32"/>
      <c r="F81" s="19">
        <f t="shared" si="1"/>
        <v>0</v>
      </c>
    </row>
    <row r="82" spans="2:6" x14ac:dyDescent="0.2">
      <c r="B82" s="16" t="s">
        <v>81</v>
      </c>
      <c r="C82" s="1"/>
      <c r="D82" s="1"/>
      <c r="E82" s="33"/>
      <c r="F82" s="19"/>
    </row>
    <row r="83" spans="2:6" x14ac:dyDescent="0.2">
      <c r="B83" s="1">
        <v>0</v>
      </c>
      <c r="C83" s="1" t="s">
        <v>82</v>
      </c>
      <c r="D83" s="17">
        <v>1050</v>
      </c>
      <c r="E83" s="32"/>
      <c r="F83" s="19">
        <f t="shared" si="1"/>
        <v>0</v>
      </c>
    </row>
    <row r="84" spans="2:6" x14ac:dyDescent="0.2">
      <c r="B84" s="1">
        <v>0</v>
      </c>
      <c r="C84" s="1" t="s">
        <v>83</v>
      </c>
      <c r="D84" s="17">
        <v>370</v>
      </c>
      <c r="E84" s="32"/>
      <c r="F84" s="19">
        <f t="shared" si="1"/>
        <v>0</v>
      </c>
    </row>
    <row r="85" spans="2:6" x14ac:dyDescent="0.2">
      <c r="B85" s="16" t="s">
        <v>84</v>
      </c>
      <c r="C85" s="1"/>
      <c r="D85" s="1"/>
      <c r="E85" s="33"/>
      <c r="F85" s="19"/>
    </row>
    <row r="86" spans="2:6" x14ac:dyDescent="0.2">
      <c r="B86" s="1">
        <v>0</v>
      </c>
      <c r="C86" s="1" t="s">
        <v>85</v>
      </c>
      <c r="D86" s="17">
        <v>2600</v>
      </c>
      <c r="E86" s="32"/>
      <c r="F86" s="19">
        <f t="shared" si="1"/>
        <v>0</v>
      </c>
    </row>
    <row r="87" spans="2:6" x14ac:dyDescent="0.2">
      <c r="B87" s="1">
        <v>0</v>
      </c>
      <c r="C87" s="1" t="s">
        <v>86</v>
      </c>
      <c r="D87" s="17">
        <v>2090</v>
      </c>
      <c r="E87" s="32"/>
      <c r="F87" s="19">
        <f t="shared" si="1"/>
        <v>0</v>
      </c>
    </row>
    <row r="88" spans="2:6" x14ac:dyDescent="0.2">
      <c r="B88" s="16" t="s">
        <v>87</v>
      </c>
      <c r="C88" s="1"/>
      <c r="D88" s="1"/>
      <c r="E88" s="33"/>
      <c r="F88" s="19"/>
    </row>
    <row r="89" spans="2:6" x14ac:dyDescent="0.2">
      <c r="B89" s="1">
        <v>0</v>
      </c>
      <c r="C89" s="1" t="s">
        <v>88</v>
      </c>
      <c r="D89" s="17">
        <v>1050</v>
      </c>
      <c r="E89" s="32"/>
      <c r="F89" s="19">
        <f t="shared" si="1"/>
        <v>0</v>
      </c>
    </row>
    <row r="90" spans="2:6" x14ac:dyDescent="0.2">
      <c r="B90" s="1">
        <v>0</v>
      </c>
      <c r="C90" s="1" t="s">
        <v>89</v>
      </c>
      <c r="D90" s="17">
        <v>2550</v>
      </c>
      <c r="E90" s="32"/>
      <c r="F90" s="19">
        <f t="shared" si="1"/>
        <v>0</v>
      </c>
    </row>
    <row r="91" spans="2:6" x14ac:dyDescent="0.2">
      <c r="B91" s="16" t="s">
        <v>90</v>
      </c>
      <c r="C91" s="1"/>
      <c r="D91" s="1"/>
      <c r="E91" s="33"/>
      <c r="F91" s="19"/>
    </row>
    <row r="92" spans="2:6" x14ac:dyDescent="0.2">
      <c r="B92" s="1">
        <v>0</v>
      </c>
      <c r="C92" s="1" t="s">
        <v>91</v>
      </c>
      <c r="D92" s="17">
        <v>1900</v>
      </c>
      <c r="E92" s="32"/>
      <c r="F92" s="19">
        <f t="shared" si="1"/>
        <v>0</v>
      </c>
    </row>
    <row r="93" spans="2:6" x14ac:dyDescent="0.2">
      <c r="B93" s="1">
        <v>0</v>
      </c>
      <c r="C93" s="1" t="s">
        <v>92</v>
      </c>
      <c r="D93" s="17">
        <v>340</v>
      </c>
      <c r="E93" s="32"/>
      <c r="F93" s="19">
        <f t="shared" si="1"/>
        <v>0</v>
      </c>
    </row>
    <row r="94" spans="2:6" x14ac:dyDescent="0.2">
      <c r="B94" s="1">
        <v>0</v>
      </c>
      <c r="C94" s="1" t="s">
        <v>93</v>
      </c>
      <c r="D94" s="17">
        <v>3550</v>
      </c>
      <c r="E94" s="32"/>
      <c r="F94" s="19">
        <f t="shared" si="1"/>
        <v>0</v>
      </c>
    </row>
    <row r="95" spans="2:6" x14ac:dyDescent="0.2">
      <c r="B95" s="1">
        <v>0</v>
      </c>
      <c r="C95" s="1" t="s">
        <v>94</v>
      </c>
      <c r="D95" s="17">
        <v>1490</v>
      </c>
      <c r="E95" s="32"/>
      <c r="F95" s="19">
        <f t="shared" si="1"/>
        <v>0</v>
      </c>
    </row>
    <row r="96" spans="2:6" x14ac:dyDescent="0.2">
      <c r="B96" s="1">
        <v>0</v>
      </c>
      <c r="C96" s="1" t="s">
        <v>95</v>
      </c>
      <c r="D96" s="17">
        <v>3550</v>
      </c>
      <c r="E96" s="32"/>
      <c r="F96" s="19">
        <f t="shared" si="1"/>
        <v>0</v>
      </c>
    </row>
    <row r="97" spans="2:6" x14ac:dyDescent="0.2">
      <c r="B97" s="1">
        <v>0</v>
      </c>
      <c r="C97" s="1" t="s">
        <v>96</v>
      </c>
      <c r="D97" s="17">
        <v>340</v>
      </c>
      <c r="E97" s="32"/>
      <c r="F97" s="19">
        <f t="shared" si="1"/>
        <v>0</v>
      </c>
    </row>
    <row r="98" spans="2:6" x14ac:dyDescent="0.2">
      <c r="B98" s="1">
        <v>0</v>
      </c>
      <c r="C98" s="1" t="s">
        <v>97</v>
      </c>
      <c r="D98" s="17">
        <v>1490</v>
      </c>
      <c r="E98" s="32"/>
      <c r="F98" s="19">
        <f t="shared" si="1"/>
        <v>0</v>
      </c>
    </row>
    <row r="99" spans="2:6" x14ac:dyDescent="0.2">
      <c r="B99" s="1">
        <v>0</v>
      </c>
      <c r="C99" s="1" t="s">
        <v>98</v>
      </c>
      <c r="D99" s="17">
        <v>3550</v>
      </c>
      <c r="E99" s="32"/>
      <c r="F99" s="19">
        <f t="shared" si="1"/>
        <v>0</v>
      </c>
    </row>
    <row r="100" spans="2:6" x14ac:dyDescent="0.2">
      <c r="B100" s="1">
        <v>0</v>
      </c>
      <c r="C100" s="1" t="s">
        <v>99</v>
      </c>
      <c r="D100" s="17">
        <v>340</v>
      </c>
      <c r="E100" s="32"/>
      <c r="F100" s="19">
        <f t="shared" si="1"/>
        <v>0</v>
      </c>
    </row>
    <row r="101" spans="2:6" x14ac:dyDescent="0.2">
      <c r="B101" s="1">
        <v>0</v>
      </c>
      <c r="C101" s="1" t="s">
        <v>100</v>
      </c>
      <c r="D101" s="17">
        <v>1490</v>
      </c>
      <c r="E101" s="32"/>
      <c r="F101" s="19">
        <f t="shared" si="1"/>
        <v>0</v>
      </c>
    </row>
    <row r="102" spans="2:6" x14ac:dyDescent="0.2">
      <c r="B102" s="1">
        <v>0</v>
      </c>
      <c r="C102" s="1" t="s">
        <v>101</v>
      </c>
      <c r="D102" s="17">
        <v>340</v>
      </c>
      <c r="E102" s="32"/>
      <c r="F102" s="19">
        <f t="shared" si="1"/>
        <v>0</v>
      </c>
    </row>
    <row r="103" spans="2:6" x14ac:dyDescent="0.2">
      <c r="B103" s="1">
        <v>0</v>
      </c>
      <c r="C103" s="1" t="s">
        <v>102</v>
      </c>
      <c r="D103" s="17">
        <v>340</v>
      </c>
      <c r="E103" s="32"/>
      <c r="F103" s="19">
        <f t="shared" si="1"/>
        <v>0</v>
      </c>
    </row>
    <row r="104" spans="2:6" x14ac:dyDescent="0.2">
      <c r="B104" s="1">
        <v>0</v>
      </c>
      <c r="C104" s="1" t="s">
        <v>103</v>
      </c>
      <c r="D104" s="17">
        <v>340</v>
      </c>
      <c r="E104" s="32"/>
      <c r="F104" s="19">
        <f t="shared" si="1"/>
        <v>0</v>
      </c>
    </row>
    <row r="105" spans="2:6" x14ac:dyDescent="0.2">
      <c r="B105" s="1">
        <v>0</v>
      </c>
      <c r="C105" s="1" t="s">
        <v>104</v>
      </c>
      <c r="D105" s="17">
        <v>1490</v>
      </c>
      <c r="E105" s="32"/>
      <c r="F105" s="19">
        <f t="shared" si="1"/>
        <v>0</v>
      </c>
    </row>
    <row r="106" spans="2:6" x14ac:dyDescent="0.2">
      <c r="B106" s="1">
        <v>0</v>
      </c>
      <c r="C106" s="1" t="s">
        <v>105</v>
      </c>
      <c r="D106" s="17">
        <v>1490</v>
      </c>
      <c r="E106" s="32"/>
      <c r="F106" s="19">
        <f t="shared" si="1"/>
        <v>0</v>
      </c>
    </row>
    <row r="107" spans="2:6" x14ac:dyDescent="0.2">
      <c r="B107" s="1">
        <v>0</v>
      </c>
      <c r="C107" s="1" t="s">
        <v>106</v>
      </c>
      <c r="D107" s="17">
        <v>1490</v>
      </c>
      <c r="E107" s="32"/>
      <c r="F107" s="19">
        <f t="shared" si="1"/>
        <v>0</v>
      </c>
    </row>
    <row r="108" spans="2:6" x14ac:dyDescent="0.2">
      <c r="B108" s="16" t="s">
        <v>107</v>
      </c>
      <c r="C108" s="1"/>
      <c r="D108" s="1"/>
      <c r="E108" s="33"/>
      <c r="F108" s="19"/>
    </row>
    <row r="109" spans="2:6" x14ac:dyDescent="0.2">
      <c r="B109" s="1">
        <v>0</v>
      </c>
      <c r="C109" s="1" t="s">
        <v>108</v>
      </c>
      <c r="D109" s="17">
        <v>430</v>
      </c>
      <c r="E109" s="32"/>
      <c r="F109" s="19">
        <f t="shared" si="1"/>
        <v>0</v>
      </c>
    </row>
    <row r="110" spans="2:6" x14ac:dyDescent="0.2">
      <c r="B110" s="1">
        <v>0</v>
      </c>
      <c r="C110" s="1" t="s">
        <v>109</v>
      </c>
      <c r="D110" s="17">
        <v>1650</v>
      </c>
      <c r="E110" s="32"/>
      <c r="F110" s="19">
        <f t="shared" si="1"/>
        <v>0</v>
      </c>
    </row>
    <row r="111" spans="2:6" x14ac:dyDescent="0.2">
      <c r="B111" s="1">
        <v>0</v>
      </c>
      <c r="C111" s="1" t="s">
        <v>110</v>
      </c>
      <c r="D111" s="17">
        <v>1650</v>
      </c>
      <c r="E111" s="32"/>
      <c r="F111" s="19">
        <f t="shared" si="1"/>
        <v>0</v>
      </c>
    </row>
    <row r="112" spans="2:6" x14ac:dyDescent="0.2">
      <c r="B112" s="1">
        <v>0</v>
      </c>
      <c r="C112" s="1" t="s">
        <v>111</v>
      </c>
      <c r="D112" s="17">
        <v>710</v>
      </c>
      <c r="E112" s="32"/>
      <c r="F112" s="19">
        <f t="shared" si="1"/>
        <v>0</v>
      </c>
    </row>
    <row r="113" spans="2:6" x14ac:dyDescent="0.2">
      <c r="B113" s="1">
        <v>0</v>
      </c>
      <c r="C113" s="1" t="s">
        <v>112</v>
      </c>
      <c r="D113" s="17">
        <v>710</v>
      </c>
      <c r="E113" s="32"/>
      <c r="F113" s="19">
        <f t="shared" si="1"/>
        <v>0</v>
      </c>
    </row>
    <row r="114" spans="2:6" x14ac:dyDescent="0.2">
      <c r="B114" s="1">
        <v>0</v>
      </c>
      <c r="C114" s="1" t="s">
        <v>113</v>
      </c>
      <c r="D114" s="17">
        <v>710</v>
      </c>
      <c r="E114" s="32"/>
      <c r="F114" s="19">
        <f t="shared" si="1"/>
        <v>0</v>
      </c>
    </row>
    <row r="115" spans="2:6" x14ac:dyDescent="0.2">
      <c r="B115" s="1">
        <v>0</v>
      </c>
      <c r="C115" s="1" t="s">
        <v>114</v>
      </c>
      <c r="D115" s="17">
        <v>710</v>
      </c>
      <c r="E115" s="32"/>
      <c r="F115" s="19">
        <f t="shared" si="1"/>
        <v>0</v>
      </c>
    </row>
    <row r="116" spans="2:6" x14ac:dyDescent="0.2">
      <c r="B116" s="1">
        <v>0</v>
      </c>
      <c r="C116" s="1" t="s">
        <v>115</v>
      </c>
      <c r="D116" s="17">
        <v>1290</v>
      </c>
      <c r="E116" s="32"/>
      <c r="F116" s="19">
        <f t="shared" si="1"/>
        <v>0</v>
      </c>
    </row>
    <row r="117" spans="2:6" x14ac:dyDescent="0.2">
      <c r="B117" s="1">
        <v>0</v>
      </c>
      <c r="C117" s="1" t="s">
        <v>116</v>
      </c>
      <c r="D117" s="17">
        <v>1290</v>
      </c>
      <c r="E117" s="32"/>
      <c r="F117" s="19">
        <f t="shared" si="1"/>
        <v>0</v>
      </c>
    </row>
    <row r="118" spans="2:6" x14ac:dyDescent="0.2">
      <c r="B118" s="16" t="s">
        <v>117</v>
      </c>
      <c r="C118" s="1"/>
      <c r="D118" s="1"/>
      <c r="E118" s="33"/>
      <c r="F118" s="19"/>
    </row>
    <row r="119" spans="2:6" x14ac:dyDescent="0.2">
      <c r="B119" s="1">
        <v>0</v>
      </c>
      <c r="C119" s="1" t="s">
        <v>118</v>
      </c>
      <c r="D119" s="17">
        <v>4300</v>
      </c>
      <c r="E119" s="32"/>
      <c r="F119" s="19">
        <f t="shared" si="1"/>
        <v>0</v>
      </c>
    </row>
    <row r="120" spans="2:6" x14ac:dyDescent="0.2">
      <c r="B120" s="1">
        <v>0</v>
      </c>
      <c r="C120" s="1" t="s">
        <v>119</v>
      </c>
      <c r="D120" s="17">
        <v>1070</v>
      </c>
      <c r="E120" s="32"/>
      <c r="F120" s="19">
        <f t="shared" si="1"/>
        <v>0</v>
      </c>
    </row>
    <row r="121" spans="2:6" x14ac:dyDescent="0.2">
      <c r="B121" s="1">
        <v>0</v>
      </c>
      <c r="C121" s="1" t="s">
        <v>120</v>
      </c>
      <c r="D121" s="17">
        <v>1120</v>
      </c>
      <c r="E121" s="32"/>
      <c r="F121" s="19">
        <f t="shared" si="1"/>
        <v>0</v>
      </c>
    </row>
    <row r="122" spans="2:6" x14ac:dyDescent="0.2">
      <c r="B122" s="1">
        <v>0</v>
      </c>
      <c r="C122" s="1" t="s">
        <v>121</v>
      </c>
      <c r="D122" s="17">
        <v>1890</v>
      </c>
      <c r="E122" s="32"/>
      <c r="F122" s="19">
        <f t="shared" si="1"/>
        <v>0</v>
      </c>
    </row>
    <row r="123" spans="2:6" x14ac:dyDescent="0.2">
      <c r="B123" s="1">
        <v>0</v>
      </c>
      <c r="C123" s="1" t="s">
        <v>122</v>
      </c>
      <c r="D123" s="17">
        <v>1890</v>
      </c>
      <c r="E123" s="32"/>
      <c r="F123" s="19">
        <f t="shared" si="1"/>
        <v>0</v>
      </c>
    </row>
    <row r="124" spans="2:6" x14ac:dyDescent="0.2">
      <c r="B124" s="1">
        <v>0</v>
      </c>
      <c r="C124" s="1" t="s">
        <v>123</v>
      </c>
      <c r="D124" s="17">
        <v>4600</v>
      </c>
      <c r="E124" s="32"/>
      <c r="F124" s="19">
        <f t="shared" si="1"/>
        <v>0</v>
      </c>
    </row>
    <row r="125" spans="2:6" x14ac:dyDescent="0.2">
      <c r="B125" s="1">
        <v>0</v>
      </c>
      <c r="C125" s="1" t="s">
        <v>124</v>
      </c>
      <c r="D125" s="17">
        <v>440</v>
      </c>
      <c r="E125" s="32"/>
      <c r="F125" s="19">
        <f t="shared" si="1"/>
        <v>0</v>
      </c>
    </row>
    <row r="126" spans="2:6" x14ac:dyDescent="0.2">
      <c r="B126" s="1">
        <v>0</v>
      </c>
      <c r="C126" s="1" t="s">
        <v>125</v>
      </c>
      <c r="D126" s="17">
        <v>2660</v>
      </c>
      <c r="E126" s="32"/>
      <c r="F126" s="19">
        <f t="shared" si="1"/>
        <v>0</v>
      </c>
    </row>
    <row r="127" spans="2:6" x14ac:dyDescent="0.2">
      <c r="B127" s="1">
        <v>0</v>
      </c>
      <c r="C127" s="1" t="s">
        <v>126</v>
      </c>
      <c r="D127" s="17">
        <v>890</v>
      </c>
      <c r="E127" s="32"/>
      <c r="F127" s="19">
        <f t="shared" si="1"/>
        <v>0</v>
      </c>
    </row>
    <row r="128" spans="2:6" x14ac:dyDescent="0.2">
      <c r="B128" s="1">
        <v>0</v>
      </c>
      <c r="C128" s="1" t="s">
        <v>127</v>
      </c>
      <c r="D128" s="17">
        <v>700</v>
      </c>
      <c r="E128" s="32"/>
      <c r="F128" s="19">
        <f t="shared" si="1"/>
        <v>0</v>
      </c>
    </row>
    <row r="129" spans="2:6" x14ac:dyDescent="0.2">
      <c r="B129" s="1">
        <v>0</v>
      </c>
      <c r="C129" s="1" t="s">
        <v>128</v>
      </c>
      <c r="D129" s="17">
        <v>4600</v>
      </c>
      <c r="E129" s="32"/>
      <c r="F129" s="19">
        <f t="shared" si="1"/>
        <v>0</v>
      </c>
    </row>
    <row r="130" spans="2:6" x14ac:dyDescent="0.2">
      <c r="B130" s="16" t="s">
        <v>129</v>
      </c>
      <c r="C130" s="1"/>
      <c r="D130" s="1"/>
      <c r="E130" s="33"/>
      <c r="F130" s="19"/>
    </row>
    <row r="131" spans="2:6" x14ac:dyDescent="0.2">
      <c r="B131" s="1">
        <v>0</v>
      </c>
      <c r="C131" s="1" t="s">
        <v>130</v>
      </c>
      <c r="D131" s="17">
        <v>7090</v>
      </c>
      <c r="E131" s="32"/>
      <c r="F131" s="19">
        <f t="shared" si="1"/>
        <v>0</v>
      </c>
    </row>
    <row r="132" spans="2:6" x14ac:dyDescent="0.2">
      <c r="B132" s="1">
        <v>0</v>
      </c>
      <c r="C132" s="1" t="s">
        <v>131</v>
      </c>
      <c r="D132" s="17">
        <v>10100</v>
      </c>
      <c r="E132" s="32"/>
      <c r="F132" s="19">
        <f t="shared" si="1"/>
        <v>0</v>
      </c>
    </row>
    <row r="133" spans="2:6" x14ac:dyDescent="0.2">
      <c r="B133" s="1">
        <v>0</v>
      </c>
      <c r="C133" s="1" t="s">
        <v>132</v>
      </c>
      <c r="D133" s="17">
        <v>8700</v>
      </c>
      <c r="E133" s="32"/>
      <c r="F133" s="19">
        <f t="shared" si="1"/>
        <v>0</v>
      </c>
    </row>
    <row r="134" spans="2:6" x14ac:dyDescent="0.2">
      <c r="B134" s="16" t="s">
        <v>133</v>
      </c>
      <c r="C134" s="1"/>
      <c r="D134" s="1"/>
      <c r="E134" s="33"/>
      <c r="F134" s="19"/>
    </row>
    <row r="135" spans="2:6" x14ac:dyDescent="0.2">
      <c r="B135" s="1">
        <v>0</v>
      </c>
      <c r="C135" s="1" t="s">
        <v>134</v>
      </c>
      <c r="D135" s="17">
        <v>37500</v>
      </c>
      <c r="E135" s="32"/>
      <c r="F135" s="19">
        <f t="shared" si="1"/>
        <v>0</v>
      </c>
    </row>
    <row r="136" spans="2:6" x14ac:dyDescent="0.2">
      <c r="B136" s="1">
        <v>0</v>
      </c>
      <c r="C136" s="1" t="s">
        <v>135</v>
      </c>
      <c r="D136" s="17">
        <v>39500</v>
      </c>
      <c r="E136" s="32"/>
      <c r="F136" s="19">
        <f t="shared" si="1"/>
        <v>0</v>
      </c>
    </row>
    <row r="137" spans="2:6" x14ac:dyDescent="0.2">
      <c r="B137" s="1">
        <v>0</v>
      </c>
      <c r="C137" s="1" t="s">
        <v>136</v>
      </c>
      <c r="D137" s="17">
        <v>25300</v>
      </c>
      <c r="E137" s="32"/>
      <c r="F137" s="19">
        <f t="shared" si="1"/>
        <v>0</v>
      </c>
    </row>
    <row r="138" spans="2:6" x14ac:dyDescent="0.2">
      <c r="B138" s="1">
        <v>0</v>
      </c>
      <c r="C138" s="1" t="s">
        <v>137</v>
      </c>
      <c r="D138" s="17">
        <v>34800</v>
      </c>
      <c r="E138" s="32"/>
      <c r="F138" s="19">
        <f t="shared" si="1"/>
        <v>0</v>
      </c>
    </row>
    <row r="139" spans="2:6" x14ac:dyDescent="0.2">
      <c r="B139" s="1">
        <v>0</v>
      </c>
      <c r="C139" s="1" t="s">
        <v>138</v>
      </c>
      <c r="D139" s="17">
        <v>35800</v>
      </c>
      <c r="E139" s="32"/>
      <c r="F139" s="19">
        <f t="shared" si="1"/>
        <v>0</v>
      </c>
    </row>
    <row r="140" spans="2:6" x14ac:dyDescent="0.2">
      <c r="B140" s="1">
        <v>0</v>
      </c>
      <c r="C140" s="1" t="s">
        <v>139</v>
      </c>
      <c r="D140" s="17">
        <v>31150</v>
      </c>
      <c r="E140" s="32"/>
      <c r="F140" s="19">
        <f t="shared" si="1"/>
        <v>0</v>
      </c>
    </row>
    <row r="141" spans="2:6" x14ac:dyDescent="0.2">
      <c r="B141" s="1">
        <v>0</v>
      </c>
      <c r="C141" s="1" t="s">
        <v>140</v>
      </c>
      <c r="D141" s="17">
        <v>32150</v>
      </c>
      <c r="E141" s="32"/>
      <c r="F141" s="19">
        <f t="shared" si="1"/>
        <v>0</v>
      </c>
    </row>
    <row r="142" spans="2:6" x14ac:dyDescent="0.2">
      <c r="B142" s="1">
        <v>0</v>
      </c>
      <c r="C142" s="1" t="s">
        <v>141</v>
      </c>
      <c r="D142" s="17">
        <v>26300</v>
      </c>
      <c r="E142" s="32"/>
      <c r="F142" s="19">
        <f t="shared" si="1"/>
        <v>0</v>
      </c>
    </row>
    <row r="143" spans="2:6" x14ac:dyDescent="0.2">
      <c r="B143" s="16" t="s">
        <v>142</v>
      </c>
      <c r="C143" s="1"/>
      <c r="D143" s="1"/>
      <c r="E143" s="33"/>
      <c r="F143" s="19"/>
    </row>
    <row r="144" spans="2:6" x14ac:dyDescent="0.2">
      <c r="B144" s="1">
        <v>0</v>
      </c>
      <c r="C144" s="1" t="s">
        <v>143</v>
      </c>
      <c r="D144" s="17">
        <v>1100</v>
      </c>
      <c r="E144" s="32"/>
      <c r="F144" s="19">
        <f t="shared" ref="F144:F151" si="2">IF(E144=0,0,D144)</f>
        <v>0</v>
      </c>
    </row>
    <row r="145" spans="2:6" x14ac:dyDescent="0.2">
      <c r="B145" s="1">
        <v>0</v>
      </c>
      <c r="C145" s="1" t="s">
        <v>144</v>
      </c>
      <c r="D145" s="17">
        <v>1300</v>
      </c>
      <c r="E145" s="32"/>
      <c r="F145" s="19">
        <f t="shared" si="2"/>
        <v>0</v>
      </c>
    </row>
    <row r="146" spans="2:6" x14ac:dyDescent="0.2">
      <c r="B146" s="1">
        <v>0</v>
      </c>
      <c r="C146" s="1" t="s">
        <v>145</v>
      </c>
      <c r="D146" s="17">
        <v>2200</v>
      </c>
      <c r="E146" s="32"/>
      <c r="F146" s="19">
        <f t="shared" si="2"/>
        <v>0</v>
      </c>
    </row>
    <row r="147" spans="2:6" x14ac:dyDescent="0.2">
      <c r="B147" s="1">
        <v>0</v>
      </c>
      <c r="C147" s="1" t="s">
        <v>146</v>
      </c>
      <c r="D147" s="17">
        <v>1300</v>
      </c>
      <c r="E147" s="32"/>
      <c r="F147" s="19">
        <f t="shared" si="2"/>
        <v>0</v>
      </c>
    </row>
    <row r="148" spans="2:6" ht="20" x14ac:dyDescent="0.2">
      <c r="B148" s="16" t="s">
        <v>147</v>
      </c>
      <c r="C148" s="14"/>
      <c r="D148" s="14"/>
      <c r="E148" s="34"/>
      <c r="F148" s="19"/>
    </row>
    <row r="149" spans="2:6" ht="17" customHeight="1" x14ac:dyDescent="0.2">
      <c r="B149" s="21">
        <v>0</v>
      </c>
      <c r="C149" s="22" t="s">
        <v>154</v>
      </c>
      <c r="D149" s="22">
        <v>3888</v>
      </c>
      <c r="E149" s="35"/>
      <c r="F149" s="19">
        <f t="shared" ref="F149" si="3">IF(E149=0,0,D149)</f>
        <v>0</v>
      </c>
    </row>
    <row r="150" spans="2:6" ht="17" customHeight="1" x14ac:dyDescent="0.2">
      <c r="B150" s="21">
        <v>0</v>
      </c>
      <c r="C150" s="22" t="s">
        <v>155</v>
      </c>
      <c r="D150" s="22">
        <v>4748</v>
      </c>
      <c r="E150" s="35"/>
      <c r="F150" s="19">
        <f t="shared" ref="F150" si="4">IF(E150=0,0,D150)</f>
        <v>0</v>
      </c>
    </row>
    <row r="151" spans="2:6" ht="17" customHeight="1" x14ac:dyDescent="0.2">
      <c r="B151" s="21">
        <v>0</v>
      </c>
      <c r="C151" s="22" t="s">
        <v>148</v>
      </c>
      <c r="D151" s="22">
        <v>8695</v>
      </c>
      <c r="E151" s="35"/>
      <c r="F151" s="19">
        <f t="shared" si="2"/>
        <v>0</v>
      </c>
    </row>
    <row r="152" spans="2:6" x14ac:dyDescent="0.2">
      <c r="B152" s="1"/>
      <c r="C152" s="1"/>
      <c r="D152" s="17"/>
      <c r="E152" s="18"/>
      <c r="F152" s="17"/>
    </row>
    <row r="153" spans="2:6" x14ac:dyDescent="0.2">
      <c r="B153" s="4"/>
      <c r="C153" s="4"/>
      <c r="D153" s="23" t="s">
        <v>12</v>
      </c>
      <c r="E153" s="24"/>
      <c r="F153" s="25">
        <f>SUM(F14:F151)</f>
        <v>57800</v>
      </c>
    </row>
    <row r="154" spans="2:6" x14ac:dyDescent="0.2">
      <c r="B154" s="4"/>
      <c r="C154" s="4"/>
      <c r="D154" s="23"/>
      <c r="E154" s="24"/>
      <c r="F154" s="24"/>
    </row>
    <row r="155" spans="2:6" x14ac:dyDescent="0.2">
      <c r="B155" s="4"/>
      <c r="C155" s="4"/>
      <c r="D155" s="23" t="s">
        <v>149</v>
      </c>
      <c r="E155" s="24"/>
      <c r="F155" s="26">
        <f>SUM(F153/1.18)</f>
        <v>48983.050847457627</v>
      </c>
    </row>
    <row r="156" spans="2:6" x14ac:dyDescent="0.2">
      <c r="D156" s="23"/>
      <c r="E156" s="24"/>
      <c r="F156" s="24"/>
    </row>
    <row r="157" spans="2:6" x14ac:dyDescent="0.2">
      <c r="D157" s="23" t="s">
        <v>150</v>
      </c>
      <c r="E157" s="24"/>
      <c r="F157" s="27">
        <f>SUM(F159-F155)</f>
        <v>9796.6101694915269</v>
      </c>
    </row>
    <row r="158" spans="2:6" x14ac:dyDescent="0.2">
      <c r="D158" s="23"/>
      <c r="E158" s="24"/>
      <c r="F158" s="24"/>
    </row>
    <row r="159" spans="2:6" x14ac:dyDescent="0.2">
      <c r="D159" s="28" t="s">
        <v>151</v>
      </c>
      <c r="E159" s="29"/>
      <c r="F159" s="30">
        <f>SUM(F155*1.2)</f>
        <v>58779.661016949154</v>
      </c>
    </row>
    <row r="161" spans="2:2" x14ac:dyDescent="0.2">
      <c r="B161" s="31" t="s">
        <v>152</v>
      </c>
    </row>
    <row r="162" spans="2:2" x14ac:dyDescent="0.2">
      <c r="B162" s="31" t="s">
        <v>153</v>
      </c>
    </row>
  </sheetData>
  <sheetProtection algorithmName="SHA-512" hashValue="0BIPWHqoYXBCM8a9lfub/jH/zeSRG1Xs4kNXITc4m8SovQa4CLT+wOslNUU8CsDX23rBGH5JVqSH18GqAwo0Ug==" saltValue="swTScUXEi6ys+WreTTzRpQ==" spinCount="100000" sheet="1" objects="1" scenarios="1"/>
  <mergeCells count="1">
    <mergeCell ref="B11:D11"/>
  </mergeCells>
  <hyperlinks>
    <hyperlink ref="E3" r:id="rId1" display="https://axoparuk.com/" xr:uid="{276688E0-E028-3849-A11D-5ED37487163A}"/>
    <hyperlink ref="F8:G8" r:id="rId2" display="mailto:info@nimbusboatsuk.com" xr:uid="{82D8C0AF-8AF1-7A4C-AB9E-FDA8821A2137}"/>
    <hyperlink ref="F8" r:id="rId3" xr:uid="{11BFF23A-FC1A-7248-9AD2-CA6DA434BD88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29 Sun-Top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2024-09-09T14:54:40Z</dcterms:created>
  <dcterms:modified xsi:type="dcterms:W3CDTF">2024-09-15T12:40:31Z</dcterms:modified>
</cp:coreProperties>
</file>