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tevelane/Desktop/NIMBUS FLIPPER AXOPAR MY25 FINAL PRICES/AXOPAR 2024 PRICING SIBS/"/>
    </mc:Choice>
  </mc:AlternateContent>
  <xr:revisionPtr revIDLastSave="0" documentId="13_ncr:1_{AFA8E473-A8AF-8B49-96A0-785A9EF1AB0C}" xr6:coauthVersionLast="47" xr6:coauthVersionMax="47" xr10:uidLastSave="{00000000-0000-0000-0000-000000000000}"/>
  <bookViews>
    <workbookView xWindow="60" yWindow="500" windowWidth="38400" windowHeight="21100" xr2:uid="{31AF932C-2212-1247-BC53-8DD895B279A2}"/>
  </bookViews>
  <sheets>
    <sheet name="Axopar 37 XC Cross Cabin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2" i="1" l="1"/>
  <c r="F203" i="1"/>
  <c r="F200" i="1"/>
  <c r="F199" i="1"/>
  <c r="F198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3" i="1"/>
  <c r="F182" i="1"/>
  <c r="F181" i="1"/>
  <c r="F180" i="1"/>
  <c r="F179" i="1"/>
  <c r="F178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5" i="1"/>
  <c r="F124" i="1"/>
  <c r="F123" i="1"/>
  <c r="F122" i="1"/>
  <c r="F121" i="1"/>
  <c r="F120" i="1"/>
  <c r="F119" i="1"/>
  <c r="F117" i="1"/>
  <c r="F116" i="1"/>
  <c r="F115" i="1"/>
  <c r="F114" i="1"/>
  <c r="F113" i="1"/>
  <c r="F111" i="1"/>
  <c r="F110" i="1"/>
  <c r="F109" i="1"/>
  <c r="F108" i="1"/>
  <c r="F106" i="1"/>
  <c r="F105" i="1"/>
  <c r="F104" i="1"/>
  <c r="F103" i="1"/>
  <c r="F101" i="1"/>
  <c r="F100" i="1"/>
  <c r="F99" i="1"/>
  <c r="F98" i="1"/>
  <c r="F97" i="1"/>
  <c r="F96" i="1"/>
  <c r="F95" i="1"/>
  <c r="F94" i="1"/>
  <c r="F93" i="1"/>
  <c r="F92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2" i="1"/>
  <c r="F70" i="1"/>
  <c r="F69" i="1"/>
  <c r="F68" i="1"/>
  <c r="F67" i="1"/>
  <c r="F66" i="1"/>
  <c r="F65" i="1"/>
  <c r="F64" i="1"/>
  <c r="F63" i="1"/>
  <c r="F62" i="1"/>
  <c r="F61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2" i="1"/>
  <c r="F31" i="1"/>
  <c r="F30" i="1"/>
  <c r="F29" i="1"/>
  <c r="F28" i="1"/>
  <c r="F27" i="1"/>
  <c r="F25" i="1"/>
  <c r="F24" i="1"/>
  <c r="F23" i="1"/>
  <c r="F22" i="1"/>
  <c r="F20" i="1"/>
  <c r="F19" i="1"/>
  <c r="F18" i="1"/>
  <c r="F17" i="1"/>
  <c r="F16" i="1"/>
  <c r="F14" i="1"/>
  <c r="F205" i="1" l="1"/>
  <c r="F207" i="1" l="1"/>
  <c r="F211" i="1" s="1"/>
  <c r="F209" i="1" s="1"/>
</calcChain>
</file>

<file path=xl/sharedStrings.xml><?xml version="1.0" encoding="utf-8"?>
<sst xmlns="http://schemas.openxmlformats.org/spreadsheetml/2006/main" count="211" uniqueCount="208">
  <si>
    <t>WWW.AXOPARUK.COM</t>
  </si>
  <si>
    <t>Nimbus Boats UK Limited, </t>
  </si>
  <si>
    <t>Lymington Yacht Haven, </t>
  </si>
  <si>
    <t>King's Saltern Road, </t>
  </si>
  <si>
    <t>Lymington, Hants, SO41 3QD</t>
  </si>
  <si>
    <t>+44 (0) 1590 677955 / info@nimbusboatsuk.com</t>
  </si>
  <si>
    <t>info@nimbusboatsuk.com</t>
  </si>
  <si>
    <t>Axopar 37 XC Cross Cabin 2025</t>
  </si>
  <si>
    <t>Selection</t>
  </si>
  <si>
    <t>Name</t>
  </si>
  <si>
    <t>List Price €</t>
  </si>
  <si>
    <t>Y-To select option</t>
  </si>
  <si>
    <t>Price €</t>
  </si>
  <si>
    <t>Boat Model</t>
  </si>
  <si>
    <t>Aft Deck Setup</t>
  </si>
  <si>
    <t>Wet bar package - XC</t>
  </si>
  <si>
    <t>Multi-storage - XC</t>
  </si>
  <si>
    <t>Aft deck bench with storage - XC</t>
  </si>
  <si>
    <t>U-sofa</t>
  </si>
  <si>
    <t>Aft cabin package - XC</t>
  </si>
  <si>
    <t>Brabus Line</t>
  </si>
  <si>
    <t>BRABUS line color edition, Miami Blue</t>
  </si>
  <si>
    <t>BRABUS line color edition, Platinum Grey</t>
  </si>
  <si>
    <t>BRABUS performance line - XC</t>
  </si>
  <si>
    <t>BRABUS line trim package - XC</t>
  </si>
  <si>
    <t>Adventure Collection</t>
  </si>
  <si>
    <t>Seats and upholstery, BRABUS line, Baltic - XC</t>
  </si>
  <si>
    <t>Seat and upholstery, Baltic - XC</t>
  </si>
  <si>
    <t>Seats and upholstery, Cobre - XC</t>
  </si>
  <si>
    <t>Seats and upholstery, BRABUS line, Cobre - XC</t>
  </si>
  <si>
    <t>Seats and upholstery, Sandstone - XC</t>
  </si>
  <si>
    <t>Seats and upholstery, BRABUS line, Sandstone - XC</t>
  </si>
  <si>
    <t>Petrol color</t>
  </si>
  <si>
    <t>Mediterrana / Lounge</t>
  </si>
  <si>
    <t>The Mediterrana Edition - XC</t>
  </si>
  <si>
    <t>The Mediterrana Edition w. wet bar - XC</t>
  </si>
  <si>
    <t>The Mediterrana Edition w. aft cabin - XC</t>
  </si>
  <si>
    <t>The Mediterrana Edition w. multi-storage - XC</t>
  </si>
  <si>
    <t>Mooring package</t>
  </si>
  <si>
    <t>Aft deck folding seats Mediterrana</t>
  </si>
  <si>
    <t>Aft deck folding seats Mediterrana, BRABUS Line, black</t>
  </si>
  <si>
    <t>Soft decking, the Mediterrana Edition, aft cabin / multi-storage - XC</t>
  </si>
  <si>
    <t>Soft decking, the Mediterrana Edition, wet bar / aft bench - XC</t>
  </si>
  <si>
    <t>Soft decking, the Mediterrana Edition, open - XC</t>
  </si>
  <si>
    <t>The Mediterrana Edition w. U-sofa - XC</t>
  </si>
  <si>
    <t>Soft decking, the Mediterrana Edition, U-sofa - XC</t>
  </si>
  <si>
    <t>Aft deck layout</t>
  </si>
  <si>
    <t>Aft deck folding seats, Petrol</t>
  </si>
  <si>
    <t>Aft deck folding seats, Sandstone</t>
  </si>
  <si>
    <t>Aft deck folding seats, Cobre</t>
  </si>
  <si>
    <t>Aft deck folding seats, Petrol BRABUS Line black</t>
  </si>
  <si>
    <t>Aft deck fold. seats, Sandstone, BRABUS Line, black</t>
  </si>
  <si>
    <t>Aft deck folding seats, Cobre, BRABUS Line, black</t>
  </si>
  <si>
    <t>Aft deck folding seats, Baltic</t>
  </si>
  <si>
    <t>Aft deck folding seats, Baltic, BRABUS Line, black</t>
  </si>
  <si>
    <t>Removable cushions for aft fender boxes, Petrol</t>
  </si>
  <si>
    <t>Removable cushions for aft fender boxes, Cobre</t>
  </si>
  <si>
    <t>Removable cushions for aft fender boxes, Sandstone</t>
  </si>
  <si>
    <t>Removable cushions for aft fender boxes, Baltic</t>
  </si>
  <si>
    <t>Fore deck setup</t>
  </si>
  <si>
    <t>Gullwing doors</t>
  </si>
  <si>
    <t>Table on fore deck</t>
  </si>
  <si>
    <t>Anchor hatch and gullwing mattresses, Baltic</t>
  </si>
  <si>
    <t>Fixed sunbed on front deck with storage, Baltic</t>
  </si>
  <si>
    <t>Anchor hatch and gullwing mattresses, Cobre </t>
  </si>
  <si>
    <t>Fixed sunbed on front deck with storage, Cobre </t>
  </si>
  <si>
    <t>Anchor hatch and gullwing mattresses, Petrol</t>
  </si>
  <si>
    <t>Fixed sunbed on front deck with storage, Petrol</t>
  </si>
  <si>
    <t>Anchor hatch and gullwing mattresses, Sandstone </t>
  </si>
  <si>
    <t>Fixed sunbed on front deck w. storage, Sandstone </t>
  </si>
  <si>
    <t>EU/US version</t>
  </si>
  <si>
    <t>Fuel system - EPA</t>
  </si>
  <si>
    <t>Axopar 37 EU Version</t>
  </si>
  <si>
    <t>Axopar 37 US version</t>
  </si>
  <si>
    <t>Electrical System</t>
  </si>
  <si>
    <t>Zero emission power bank, 230V 50Hz</t>
  </si>
  <si>
    <t>Zero emission power bank, 110V 50Hz</t>
  </si>
  <si>
    <t>Searchlight w. remote control</t>
  </si>
  <si>
    <t>Electrical sliding canvas roof system Webasto</t>
  </si>
  <si>
    <t>Underwater lights, 2in1, dual color</t>
  </si>
  <si>
    <t>Solar battery trickle charger system</t>
  </si>
  <si>
    <t>Windlass in bow, EU</t>
  </si>
  <si>
    <t>Windlass in bow, US</t>
  </si>
  <si>
    <t>Shore power 230V with 40Ah charger</t>
  </si>
  <si>
    <t>Shore power 110V with 40Ah charger, US standard</t>
  </si>
  <si>
    <t>Bow thruster Side-Power SE60</t>
  </si>
  <si>
    <t>Inverter, 110V</t>
  </si>
  <si>
    <t>Lighting package - XC</t>
  </si>
  <si>
    <t>Inverter, 230V</t>
  </si>
  <si>
    <t>Lighting package w. aft cabin - XC</t>
  </si>
  <si>
    <t>Navigation option</t>
  </si>
  <si>
    <t>Information display, twin 12"</t>
  </si>
  <si>
    <t>Echo sounder, thru hull</t>
  </si>
  <si>
    <t>Echo sounder, Active imaging 3-in-1</t>
  </si>
  <si>
    <t>Radar Simrad HALO20+</t>
  </si>
  <si>
    <t>VHF Simrad RS100</t>
  </si>
  <si>
    <t>Chartplotter Simrad NSS 12"</t>
  </si>
  <si>
    <t>Twin chartplotter Simrad NSS 12"</t>
  </si>
  <si>
    <t>Twin chartplotter Simrad NSX 12"</t>
  </si>
  <si>
    <t>Night vision camera</t>
  </si>
  <si>
    <t>Night vision camera, BRABUS line, black</t>
  </si>
  <si>
    <t>Audio</t>
  </si>
  <si>
    <t>Basic audio entertainment system, Clarion</t>
  </si>
  <si>
    <t>Extended audio entertainment system - Clarion</t>
  </si>
  <si>
    <t>Premium audio entertainment system, JL Audio</t>
  </si>
  <si>
    <t>Premium audio entertainment system, BRABUS Line, JL Audio</t>
  </si>
  <si>
    <t>Front cabin layout</t>
  </si>
  <si>
    <t>Toilet compartment</t>
  </si>
  <si>
    <t>Closed Wastewater Syst. (Switzerland)</t>
  </si>
  <si>
    <t>Wood floor in front cabin</t>
  </si>
  <si>
    <t>Extended front cabin wardrobe/storage</t>
  </si>
  <si>
    <t>Freshwater system</t>
  </si>
  <si>
    <t>Warm water system, US</t>
  </si>
  <si>
    <t>Shower in toilet compartment</t>
  </si>
  <si>
    <t>Sink and faucet for front cabin cabinet</t>
  </si>
  <si>
    <t>Warm water system, EU</t>
  </si>
  <si>
    <t>Shower on aft deck, cold/warm</t>
  </si>
  <si>
    <t>Main cabin layout</t>
  </si>
  <si>
    <t>Protective window covers, grey</t>
  </si>
  <si>
    <t>Wood floor in main cabin</t>
  </si>
  <si>
    <t>Refrigerator in main cabin</t>
  </si>
  <si>
    <t>Kitchen module /saloon table</t>
  </si>
  <si>
    <t>Kitchen w. induction stove, EU</t>
  </si>
  <si>
    <t>Kitchen w. gas stove</t>
  </si>
  <si>
    <t>Kitchen w. induction stove, US</t>
  </si>
  <si>
    <t>Cushion Set</t>
  </si>
  <si>
    <t>Cushion for aft bench with backrest, Cobre</t>
  </si>
  <si>
    <t>Sundeck cushions for aft cabin, Sandstone - XC</t>
  </si>
  <si>
    <t>Cushion for aft bench with backrest, Petrol</t>
  </si>
  <si>
    <t>Cushion for aft bench with backrest, Sandstone</t>
  </si>
  <si>
    <t>Cushion for aft bench with backrest, Baltic</t>
  </si>
  <si>
    <t>Sundeck cushions for multi-storage, Baltic - XC</t>
  </si>
  <si>
    <t>Sundeck cushions for aft cabin, Baltic - XC</t>
  </si>
  <si>
    <t>Sundeck cushions for aft cabin, Cobre - XC</t>
  </si>
  <si>
    <t>Sundeck cushions for multi-storage, Cobre - XC</t>
  </si>
  <si>
    <t>Sundeck cushions for aft cabin, Petrol - XC</t>
  </si>
  <si>
    <t>Sundeck cushions for multi-storage, Petrol - XC</t>
  </si>
  <si>
    <t>Sundeck cushions for multi-storage, Sandstone - XC</t>
  </si>
  <si>
    <t>U-sofa cushions, Petrol - XC</t>
  </si>
  <si>
    <t>U-sofa cushions, Cobre - XC</t>
  </si>
  <si>
    <t>U-sofa cushions, Sandstone - XC</t>
  </si>
  <si>
    <t>U-sofa cushions, Baltic - XC</t>
  </si>
  <si>
    <t>Onboard fittings</t>
  </si>
  <si>
    <t>Sunshade, fore deck</t>
  </si>
  <si>
    <t>Sunshade, fore deck, BRABUS Line, black</t>
  </si>
  <si>
    <t>Sunshade, aft deck</t>
  </si>
  <si>
    <t>Sunshade, aft deck, BRABUS Line, black</t>
  </si>
  <si>
    <t>Waterski frame</t>
  </si>
  <si>
    <t>Waterski frame, BRABUS Line, black</t>
  </si>
  <si>
    <t>Roof racks, white</t>
  </si>
  <si>
    <t>Roof racks, BRABUS Line, black</t>
  </si>
  <si>
    <t>Fishing targa arch, polished - XC</t>
  </si>
  <si>
    <t>Fishing targa arch, BRABUS line black - XC</t>
  </si>
  <si>
    <t>Additional bathing ladder w/ high handles, BB side</t>
  </si>
  <si>
    <t>Optional equipment</t>
  </si>
  <si>
    <t>Aft deck gates</t>
  </si>
  <si>
    <t>Heater Webasto Air Top Evo55</t>
  </si>
  <si>
    <t>Heater Webasto Air Top Evo55 w. aft cabin</t>
  </si>
  <si>
    <t>Airconditioning in front cabin, 230V</t>
  </si>
  <si>
    <t>Airconditioning in front cabin, 110V</t>
  </si>
  <si>
    <t>Airconditioning in main cabin &amp; aft cabin, EU 230V</t>
  </si>
  <si>
    <t>Airconditioning in main cabin &amp; aft cabin, US 110V</t>
  </si>
  <si>
    <t>Airconditioning in main cabin, EU 230V</t>
  </si>
  <si>
    <t>Airconditioning in main cabin, US 110V</t>
  </si>
  <si>
    <t>Gas cooktop on wet bar</t>
  </si>
  <si>
    <t>Antifouling, white</t>
  </si>
  <si>
    <t>Antifouling, grey</t>
  </si>
  <si>
    <t>Axopar safety bag</t>
  </si>
  <si>
    <t>Wet bar in port fender box, w. hot &amp; cold water</t>
  </si>
  <si>
    <t>Livewell in STBD fender box</t>
  </si>
  <si>
    <t>Stern thruster SX50</t>
  </si>
  <si>
    <t>Cover</t>
  </si>
  <si>
    <t>Harbor cover for deck bench, Celestial - XC</t>
  </si>
  <si>
    <t>Harbor cover for multi-storage, Celestial - XC</t>
  </si>
  <si>
    <t>Harbor cover for aft cabin, Celestial - XC</t>
  </si>
  <si>
    <t>Harbor cover for U-sofa, Celestial - XC</t>
  </si>
  <si>
    <t>Pre-rigging</t>
  </si>
  <si>
    <t>Pre rig, VesselView 703</t>
  </si>
  <si>
    <t>Pre rig, Twin, Mercury Verado V10 incl. VesselLink</t>
  </si>
  <si>
    <t>Pre rig, Twin, Mercury V8 incl. VesselView Link</t>
  </si>
  <si>
    <t>Pre rig, V8 Electric Steering JPO installation</t>
  </si>
  <si>
    <t>Pre rig, V10 Electric Steering JPO installation</t>
  </si>
  <si>
    <t>Pre rig, V10 Electric Steering JPO installation (400hp)</t>
  </si>
  <si>
    <t>Engine</t>
  </si>
  <si>
    <t>Twin Mercury Verado V8 300hp, black</t>
  </si>
  <si>
    <t>Twin Mercury Verado V8 300hp, white</t>
  </si>
  <si>
    <t>Twin Mercury Verado V8 300hp, JPO, black</t>
  </si>
  <si>
    <t>Twin Mercury Verado V8 300hp, JPO, white</t>
  </si>
  <si>
    <t>Twin Mercury Verado V10 350hp, JPO, black</t>
  </si>
  <si>
    <t>Twin Mercury Verado V10 350hp, JPO, white</t>
  </si>
  <si>
    <t>Twin Mercury Verado V10 350hp, black</t>
  </si>
  <si>
    <t>Twin Mercury Verado V10 350hp, white</t>
  </si>
  <si>
    <t>Twin Mercury Verado V10 400hp, JPO, black</t>
  </si>
  <si>
    <t>Twin Mercury Verado V10 400hp, JPO, white</t>
  </si>
  <si>
    <t>Twin Mercury Verado V10 400hp, black</t>
  </si>
  <si>
    <t>Twin Mercury Verado V10 400hp, white</t>
  </si>
  <si>
    <t>Propellers</t>
  </si>
  <si>
    <t>Twin propellers Enertia Eco 19"</t>
  </si>
  <si>
    <t>Twin propellers Revolution X 22"</t>
  </si>
  <si>
    <t>Twin propellers Revolution X 23"</t>
  </si>
  <si>
    <t>Logistics</t>
  </si>
  <si>
    <t>Delivery UK</t>
  </si>
  <si>
    <t>Exchange rate</t>
  </si>
  <si>
    <t>VAT @ 20%</t>
  </si>
  <si>
    <t>TOTAL PRICE</t>
  </si>
  <si>
    <t>OPTIONAL EQUIPMENT PRICES NOT INCLUDING VAT. THE SPECIFICATIONS OF THE MODELS HEREIN ARE NOT CONTRACTURAL. WE RESERVE THE RIGHT TO MODIFY THE SPECIFICATIONS OF OUR MODELS WITHOUT PRIOR NOTICE.</t>
  </si>
  <si>
    <t>ALL PRICES ARE SUBJECT TO CURRENCY EXCHANGE RATE EITHER + OR - AT TIME OF PAYMENT BY PURCHASER OR BY NIMBUS BOATS LTD.</t>
  </si>
  <si>
    <t>Commissiong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</si>
</sst>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£&quot;* #,##0_);_(&quot;£&quot;* \(#,##0\);_(&quot;£&quot;* &quot;-&quot;_);_(@_)"/>
    <numFmt numFmtId="164" formatCode="#,##0\ &quot;€&quot;;[Red]\-#,##0\ &quot;€&quot;"/>
    <numFmt numFmtId="165" formatCode="_([$€-2]\ * #,##0_);_([$€-2]\ * \(#,##0\);_([$€-2]\ * &quot;-&quot;_);_(@_)"/>
    <numFmt numFmtId="166" formatCode="0\€"/>
  </numFmts>
  <fonts count="9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rgb="FF000000"/>
      <name val="Eurostile"/>
    </font>
    <font>
      <sz val="12"/>
      <color theme="1"/>
      <name val="Eurostile"/>
    </font>
    <font>
      <b/>
      <sz val="12"/>
      <color rgb="FF000000"/>
      <name val="Eurostile"/>
    </font>
    <font>
      <b/>
      <u/>
      <sz val="12"/>
      <color theme="10"/>
      <name val="Eurostile"/>
    </font>
    <font>
      <b/>
      <sz val="12"/>
      <color theme="1"/>
      <name val="Eurostile"/>
    </font>
    <font>
      <b/>
      <sz val="16"/>
      <color rgb="FF000000"/>
      <name val="Eurostile"/>
    </font>
    <font>
      <sz val="11"/>
      <color rgb="FFFF0000"/>
      <name val="Eurostile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9" fontId="5" fillId="0" borderId="0" xfId="1" applyNumberFormat="1" applyFont="1" applyFill="1"/>
    <xf numFmtId="0" fontId="5" fillId="0" borderId="0" xfId="1" applyFont="1"/>
    <xf numFmtId="9" fontId="2" fillId="0" borderId="0" xfId="0" applyNumberFormat="1" applyFont="1"/>
    <xf numFmtId="0" fontId="7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4" fontId="2" fillId="0" borderId="0" xfId="0" applyNumberFormat="1" applyFont="1"/>
    <xf numFmtId="165" fontId="3" fillId="0" borderId="0" xfId="0" applyNumberFormat="1" applyFont="1" applyProtection="1">
      <protection hidden="1"/>
    </xf>
    <xf numFmtId="164" fontId="4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Protection="1">
      <protection hidden="1"/>
    </xf>
    <xf numFmtId="42" fontId="6" fillId="5" borderId="1" xfId="0" applyNumberFormat="1" applyFont="1" applyFill="1" applyBorder="1" applyProtection="1">
      <protection hidden="1"/>
    </xf>
    <xf numFmtId="42" fontId="6" fillId="5" borderId="0" xfId="0" applyNumberFormat="1" applyFont="1" applyFill="1" applyProtection="1">
      <protection hidden="1"/>
    </xf>
    <xf numFmtId="0" fontId="4" fillId="6" borderId="1" xfId="0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42" fontId="6" fillId="6" borderId="1" xfId="0" applyNumberFormat="1" applyFont="1" applyFill="1" applyBorder="1" applyProtection="1">
      <protection hidden="1"/>
    </xf>
    <xf numFmtId="0" fontId="8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vertical="center" wrapText="1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284977</xdr:colOff>
      <xdr:row>0</xdr:row>
      <xdr:rowOff>0</xdr:rowOff>
    </xdr:from>
    <xdr:to>
      <xdr:col>2</xdr:col>
      <xdr:colOff>3890538</xdr:colOff>
      <xdr:row>10</xdr:row>
      <xdr:rowOff>21127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9A841B-4B75-644A-955D-4062E6932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477" y="0"/>
          <a:ext cx="5066061" cy="205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nimbusboatsuk.com" TargetMode="External"/><Relationship Id="rId2" Type="http://schemas.openxmlformats.org/officeDocument/2006/relationships/hyperlink" Target="mailto:info@nimbusboatsuk.com" TargetMode="External"/><Relationship Id="rId1" Type="http://schemas.openxmlformats.org/officeDocument/2006/relationships/hyperlink" Target="https://axoparuk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C0D57-B4C2-BC40-8895-3969ADCC27CF}">
  <dimension ref="B1:G214"/>
  <sheetViews>
    <sheetView showRowColHeaders="0" tabSelected="1" topLeftCell="A3" zoomScale="205" zoomScaleNormal="205" workbookViewId="0">
      <selection activeCell="E14" sqref="E14"/>
    </sheetView>
  </sheetViews>
  <sheetFormatPr baseColWidth="10" defaultRowHeight="16" x14ac:dyDescent="0.2"/>
  <cols>
    <col min="1" max="1" width="10.83203125" style="3"/>
    <col min="2" max="2" width="19.1640625" style="3" bestFit="1" customWidth="1"/>
    <col min="3" max="3" width="58" style="3" bestFit="1" customWidth="1"/>
    <col min="4" max="4" width="13.1640625" style="3" bestFit="1" customWidth="1"/>
    <col min="5" max="5" width="21.33203125" style="3" customWidth="1"/>
    <col min="6" max="6" width="14.6640625" style="3" bestFit="1" customWidth="1"/>
    <col min="7" max="16384" width="10.83203125" style="3"/>
  </cols>
  <sheetData>
    <row r="1" spans="2:7" x14ac:dyDescent="0.2">
      <c r="B1" s="1"/>
      <c r="C1" s="2"/>
      <c r="D1" s="1"/>
      <c r="E1" s="1"/>
      <c r="F1" s="1"/>
    </row>
    <row r="2" spans="2:7" x14ac:dyDescent="0.2">
      <c r="B2" s="4"/>
      <c r="C2" s="1"/>
      <c r="D2" s="5"/>
      <c r="E2" s="5"/>
      <c r="F2" s="5"/>
    </row>
    <row r="3" spans="2:7" x14ac:dyDescent="0.2">
      <c r="B3" s="6"/>
      <c r="C3" s="1"/>
      <c r="D3" s="1"/>
      <c r="E3" s="7" t="s">
        <v>0</v>
      </c>
      <c r="F3" s="8"/>
      <c r="G3" s="8"/>
    </row>
    <row r="4" spans="2:7" x14ac:dyDescent="0.2">
      <c r="B4" s="6"/>
      <c r="C4" s="1"/>
      <c r="D4" s="1"/>
      <c r="E4" s="9" t="s">
        <v>1</v>
      </c>
      <c r="F4" s="8"/>
      <c r="G4" s="8"/>
    </row>
    <row r="5" spans="2:7" x14ac:dyDescent="0.2">
      <c r="B5" s="1"/>
      <c r="C5" s="1"/>
      <c r="D5" s="1"/>
      <c r="E5" s="9" t="s">
        <v>2</v>
      </c>
      <c r="F5" s="8"/>
      <c r="G5" s="8"/>
    </row>
    <row r="6" spans="2:7" x14ac:dyDescent="0.2">
      <c r="B6" s="1"/>
      <c r="C6" s="2"/>
      <c r="D6" s="1"/>
      <c r="E6" s="9" t="s">
        <v>3</v>
      </c>
      <c r="F6" s="10"/>
      <c r="G6" s="8"/>
    </row>
    <row r="7" spans="2:7" x14ac:dyDescent="0.2">
      <c r="B7" s="4"/>
      <c r="C7" s="1"/>
      <c r="D7" s="5"/>
      <c r="E7" s="9" t="s">
        <v>4</v>
      </c>
      <c r="F7" s="5"/>
      <c r="G7" s="8"/>
    </row>
    <row r="8" spans="2:7" x14ac:dyDescent="0.2">
      <c r="B8" s="6"/>
      <c r="C8" s="1"/>
      <c r="D8" s="1"/>
      <c r="E8" s="9" t="s">
        <v>5</v>
      </c>
      <c r="F8" s="11" t="s">
        <v>6</v>
      </c>
      <c r="G8" s="12"/>
    </row>
    <row r="9" spans="2:7" x14ac:dyDescent="0.2">
      <c r="B9" s="6"/>
      <c r="C9" s="1"/>
      <c r="D9" s="1"/>
      <c r="E9" s="10"/>
      <c r="F9" s="13"/>
    </row>
    <row r="10" spans="2:7" x14ac:dyDescent="0.2">
      <c r="B10" s="1"/>
      <c r="C10" s="1"/>
      <c r="D10" s="1"/>
      <c r="E10" s="1"/>
      <c r="F10" s="1"/>
    </row>
    <row r="11" spans="2:7" ht="20" x14ac:dyDescent="0.2">
      <c r="B11" s="29" t="s">
        <v>7</v>
      </c>
      <c r="C11" s="29"/>
      <c r="D11" s="29"/>
      <c r="E11" s="14"/>
      <c r="F11" s="1"/>
    </row>
    <row r="12" spans="2:7" x14ac:dyDescent="0.2">
      <c r="B12" s="15" t="s">
        <v>8</v>
      </c>
      <c r="C12" s="15" t="s">
        <v>9</v>
      </c>
      <c r="D12" s="15" t="s">
        <v>10</v>
      </c>
      <c r="E12" s="15" t="s">
        <v>11</v>
      </c>
      <c r="F12" s="15" t="s">
        <v>12</v>
      </c>
    </row>
    <row r="13" spans="2:7" x14ac:dyDescent="0.2">
      <c r="B13" s="16" t="s">
        <v>13</v>
      </c>
      <c r="C13" s="1"/>
      <c r="D13" s="1"/>
      <c r="E13" s="1"/>
      <c r="F13" s="1"/>
    </row>
    <row r="14" spans="2:7" x14ac:dyDescent="0.2">
      <c r="B14" s="1">
        <v>0</v>
      </c>
      <c r="C14" s="1" t="s">
        <v>7</v>
      </c>
      <c r="D14" s="17">
        <v>121200</v>
      </c>
      <c r="E14" s="30" t="s">
        <v>11</v>
      </c>
      <c r="F14" s="18">
        <f>IF(E14=0,0,D14)</f>
        <v>121200</v>
      </c>
    </row>
    <row r="15" spans="2:7" x14ac:dyDescent="0.2">
      <c r="B15" s="16" t="s">
        <v>14</v>
      </c>
      <c r="C15" s="1"/>
      <c r="D15" s="1"/>
      <c r="E15" s="31"/>
      <c r="F15" s="18"/>
    </row>
    <row r="16" spans="2:7" x14ac:dyDescent="0.2">
      <c r="B16" s="1">
        <v>0</v>
      </c>
      <c r="C16" s="1" t="s">
        <v>15</v>
      </c>
      <c r="D16" s="17">
        <v>5400</v>
      </c>
      <c r="E16" s="30"/>
      <c r="F16" s="18">
        <f t="shared" ref="F16:F79" si="0">IF(E16=0,0,D16)</f>
        <v>0</v>
      </c>
    </row>
    <row r="17" spans="2:6" x14ac:dyDescent="0.2">
      <c r="B17" s="1">
        <v>0</v>
      </c>
      <c r="C17" s="1" t="s">
        <v>16</v>
      </c>
      <c r="D17" s="17">
        <v>4240</v>
      </c>
      <c r="E17" s="30"/>
      <c r="F17" s="18">
        <f t="shared" si="0"/>
        <v>0</v>
      </c>
    </row>
    <row r="18" spans="2:6" x14ac:dyDescent="0.2">
      <c r="B18" s="1">
        <v>0</v>
      </c>
      <c r="C18" s="1" t="s">
        <v>17</v>
      </c>
      <c r="D18" s="17">
        <v>2020</v>
      </c>
      <c r="E18" s="30"/>
      <c r="F18" s="18">
        <f t="shared" si="0"/>
        <v>0</v>
      </c>
    </row>
    <row r="19" spans="2:6" x14ac:dyDescent="0.2">
      <c r="B19" s="1">
        <v>0</v>
      </c>
      <c r="C19" s="1" t="s">
        <v>18</v>
      </c>
      <c r="D19" s="17">
        <v>5200</v>
      </c>
      <c r="E19" s="30"/>
      <c r="F19" s="18">
        <f t="shared" si="0"/>
        <v>0</v>
      </c>
    </row>
    <row r="20" spans="2:6" x14ac:dyDescent="0.2">
      <c r="B20" s="1">
        <v>0</v>
      </c>
      <c r="C20" s="1" t="s">
        <v>19</v>
      </c>
      <c r="D20" s="17">
        <v>5520</v>
      </c>
      <c r="E20" s="30"/>
      <c r="F20" s="18">
        <f t="shared" si="0"/>
        <v>0</v>
      </c>
    </row>
    <row r="21" spans="2:6" x14ac:dyDescent="0.2">
      <c r="B21" s="16" t="s">
        <v>20</v>
      </c>
      <c r="C21" s="1"/>
      <c r="D21" s="1"/>
      <c r="E21" s="31"/>
      <c r="F21" s="18"/>
    </row>
    <row r="22" spans="2:6" x14ac:dyDescent="0.2">
      <c r="B22" s="1">
        <v>0</v>
      </c>
      <c r="C22" s="1" t="s">
        <v>21</v>
      </c>
      <c r="D22" s="17">
        <v>4000</v>
      </c>
      <c r="E22" s="30"/>
      <c r="F22" s="18">
        <f t="shared" si="0"/>
        <v>0</v>
      </c>
    </row>
    <row r="23" spans="2:6" x14ac:dyDescent="0.2">
      <c r="B23" s="1">
        <v>0</v>
      </c>
      <c r="C23" s="1" t="s">
        <v>22</v>
      </c>
      <c r="D23" s="17">
        <v>4000</v>
      </c>
      <c r="E23" s="30"/>
      <c r="F23" s="18">
        <f t="shared" si="0"/>
        <v>0</v>
      </c>
    </row>
    <row r="24" spans="2:6" x14ac:dyDescent="0.2">
      <c r="B24" s="1">
        <v>0</v>
      </c>
      <c r="C24" s="1" t="s">
        <v>23</v>
      </c>
      <c r="D24" s="17">
        <v>4360</v>
      </c>
      <c r="E24" s="30"/>
      <c r="F24" s="18">
        <f t="shared" si="0"/>
        <v>0</v>
      </c>
    </row>
    <row r="25" spans="2:6" x14ac:dyDescent="0.2">
      <c r="B25" s="1">
        <v>0</v>
      </c>
      <c r="C25" s="1" t="s">
        <v>24</v>
      </c>
      <c r="D25" s="17">
        <v>5630</v>
      </c>
      <c r="E25" s="30"/>
      <c r="F25" s="18">
        <f t="shared" si="0"/>
        <v>0</v>
      </c>
    </row>
    <row r="26" spans="2:6" x14ac:dyDescent="0.2">
      <c r="B26" s="16" t="s">
        <v>25</v>
      </c>
      <c r="C26" s="1"/>
      <c r="D26" s="1"/>
      <c r="E26" s="31"/>
      <c r="F26" s="18"/>
    </row>
    <row r="27" spans="2:6" x14ac:dyDescent="0.2">
      <c r="B27" s="1">
        <v>0</v>
      </c>
      <c r="C27" s="1" t="s">
        <v>26</v>
      </c>
      <c r="D27" s="17">
        <v>620</v>
      </c>
      <c r="E27" s="30"/>
      <c r="F27" s="18">
        <f t="shared" si="0"/>
        <v>0</v>
      </c>
    </row>
    <row r="28" spans="2:6" x14ac:dyDescent="0.2">
      <c r="B28" s="1">
        <v>0</v>
      </c>
      <c r="C28" s="1" t="s">
        <v>27</v>
      </c>
      <c r="D28" s="17">
        <v>620</v>
      </c>
      <c r="E28" s="30"/>
      <c r="F28" s="18">
        <f t="shared" si="0"/>
        <v>0</v>
      </c>
    </row>
    <row r="29" spans="2:6" x14ac:dyDescent="0.2">
      <c r="B29" s="1">
        <v>0</v>
      </c>
      <c r="C29" s="1" t="s">
        <v>28</v>
      </c>
      <c r="D29" s="17">
        <v>620</v>
      </c>
      <c r="E29" s="30"/>
      <c r="F29" s="18">
        <f t="shared" si="0"/>
        <v>0</v>
      </c>
    </row>
    <row r="30" spans="2:6" x14ac:dyDescent="0.2">
      <c r="B30" s="1">
        <v>0</v>
      </c>
      <c r="C30" s="1" t="s">
        <v>29</v>
      </c>
      <c r="D30" s="17">
        <v>620</v>
      </c>
      <c r="E30" s="30"/>
      <c r="F30" s="18">
        <f t="shared" si="0"/>
        <v>0</v>
      </c>
    </row>
    <row r="31" spans="2:6" x14ac:dyDescent="0.2">
      <c r="B31" s="1">
        <v>0</v>
      </c>
      <c r="C31" s="1" t="s">
        <v>30</v>
      </c>
      <c r="D31" s="17">
        <v>620</v>
      </c>
      <c r="E31" s="30"/>
      <c r="F31" s="18">
        <f t="shared" si="0"/>
        <v>0</v>
      </c>
    </row>
    <row r="32" spans="2:6" x14ac:dyDescent="0.2">
      <c r="B32" s="1">
        <v>0</v>
      </c>
      <c r="C32" s="1" t="s">
        <v>31</v>
      </c>
      <c r="D32" s="17">
        <v>620</v>
      </c>
      <c r="E32" s="30"/>
      <c r="F32" s="18">
        <f t="shared" si="0"/>
        <v>0</v>
      </c>
    </row>
    <row r="33" spans="2:6" x14ac:dyDescent="0.2">
      <c r="B33" s="1">
        <v>0</v>
      </c>
      <c r="C33" s="1" t="s">
        <v>32</v>
      </c>
      <c r="D33" s="17">
        <v>0</v>
      </c>
      <c r="E33" s="30"/>
      <c r="F33" s="18"/>
    </row>
    <row r="34" spans="2:6" x14ac:dyDescent="0.2">
      <c r="B34" s="16" t="s">
        <v>33</v>
      </c>
      <c r="C34" s="1"/>
      <c r="D34" s="1"/>
      <c r="E34" s="31"/>
      <c r="F34" s="18"/>
    </row>
    <row r="35" spans="2:6" x14ac:dyDescent="0.2">
      <c r="B35" s="1">
        <v>0</v>
      </c>
      <c r="C35" s="1" t="s">
        <v>34</v>
      </c>
      <c r="D35" s="17">
        <v>7410</v>
      </c>
      <c r="E35" s="30"/>
      <c r="F35" s="18">
        <f t="shared" si="0"/>
        <v>0</v>
      </c>
    </row>
    <row r="36" spans="2:6" x14ac:dyDescent="0.2">
      <c r="B36" s="1">
        <v>0</v>
      </c>
      <c r="C36" s="1" t="s">
        <v>35</v>
      </c>
      <c r="D36" s="17">
        <v>7410</v>
      </c>
      <c r="E36" s="30"/>
      <c r="F36" s="18">
        <f t="shared" si="0"/>
        <v>0</v>
      </c>
    </row>
    <row r="37" spans="2:6" x14ac:dyDescent="0.2">
      <c r="B37" s="1">
        <v>0</v>
      </c>
      <c r="C37" s="1" t="s">
        <v>36</v>
      </c>
      <c r="D37" s="17">
        <v>9570</v>
      </c>
      <c r="E37" s="30"/>
      <c r="F37" s="18">
        <f t="shared" si="0"/>
        <v>0</v>
      </c>
    </row>
    <row r="38" spans="2:6" x14ac:dyDescent="0.2">
      <c r="B38" s="1">
        <v>0</v>
      </c>
      <c r="C38" s="1" t="s">
        <v>37</v>
      </c>
      <c r="D38" s="17">
        <v>9570</v>
      </c>
      <c r="E38" s="30"/>
      <c r="F38" s="18">
        <f t="shared" si="0"/>
        <v>0</v>
      </c>
    </row>
    <row r="39" spans="2:6" x14ac:dyDescent="0.2">
      <c r="B39" s="1">
        <v>0</v>
      </c>
      <c r="C39" s="1" t="s">
        <v>38</v>
      </c>
      <c r="D39" s="17">
        <v>850</v>
      </c>
      <c r="E39" s="30"/>
      <c r="F39" s="18">
        <f t="shared" si="0"/>
        <v>0</v>
      </c>
    </row>
    <row r="40" spans="2:6" x14ac:dyDescent="0.2">
      <c r="B40" s="1">
        <v>0</v>
      </c>
      <c r="C40" s="1" t="s">
        <v>39</v>
      </c>
      <c r="D40" s="17">
        <v>2750</v>
      </c>
      <c r="E40" s="30"/>
      <c r="F40" s="18">
        <f t="shared" si="0"/>
        <v>0</v>
      </c>
    </row>
    <row r="41" spans="2:6" x14ac:dyDescent="0.2">
      <c r="B41" s="1">
        <v>0</v>
      </c>
      <c r="C41" s="1" t="s">
        <v>40</v>
      </c>
      <c r="D41" s="17">
        <v>2750</v>
      </c>
      <c r="E41" s="30"/>
      <c r="F41" s="18">
        <f t="shared" si="0"/>
        <v>0</v>
      </c>
    </row>
    <row r="42" spans="2:6" x14ac:dyDescent="0.2">
      <c r="B42" s="1">
        <v>0</v>
      </c>
      <c r="C42" s="1" t="s">
        <v>41</v>
      </c>
      <c r="D42" s="17">
        <v>5240</v>
      </c>
      <c r="E42" s="30"/>
      <c r="F42" s="18">
        <f t="shared" si="0"/>
        <v>0</v>
      </c>
    </row>
    <row r="43" spans="2:6" x14ac:dyDescent="0.2">
      <c r="B43" s="1">
        <v>0</v>
      </c>
      <c r="C43" s="1" t="s">
        <v>42</v>
      </c>
      <c r="D43" s="17">
        <v>5240</v>
      </c>
      <c r="E43" s="30"/>
      <c r="F43" s="18">
        <f t="shared" si="0"/>
        <v>0</v>
      </c>
    </row>
    <row r="44" spans="2:6" x14ac:dyDescent="0.2">
      <c r="B44" s="1">
        <v>0</v>
      </c>
      <c r="C44" s="1" t="s">
        <v>43</v>
      </c>
      <c r="D44" s="17">
        <v>5240</v>
      </c>
      <c r="E44" s="30"/>
      <c r="F44" s="18">
        <f t="shared" si="0"/>
        <v>0</v>
      </c>
    </row>
    <row r="45" spans="2:6" x14ac:dyDescent="0.2">
      <c r="B45" s="1">
        <v>0</v>
      </c>
      <c r="C45" s="1" t="s">
        <v>44</v>
      </c>
      <c r="D45" s="17">
        <v>9680</v>
      </c>
      <c r="E45" s="30"/>
      <c r="F45" s="18">
        <f t="shared" si="0"/>
        <v>0</v>
      </c>
    </row>
    <row r="46" spans="2:6" x14ac:dyDescent="0.2">
      <c r="B46" s="1">
        <v>0</v>
      </c>
      <c r="C46" s="1" t="s">
        <v>45</v>
      </c>
      <c r="D46" s="17">
        <v>5240</v>
      </c>
      <c r="E46" s="30"/>
      <c r="F46" s="18">
        <f t="shared" si="0"/>
        <v>0</v>
      </c>
    </row>
    <row r="47" spans="2:6" x14ac:dyDescent="0.2">
      <c r="B47" s="16" t="s">
        <v>46</v>
      </c>
      <c r="C47" s="1"/>
      <c r="D47" s="1"/>
      <c r="E47" s="31"/>
      <c r="F47" s="18"/>
    </row>
    <row r="48" spans="2:6" x14ac:dyDescent="0.2">
      <c r="B48" s="1">
        <v>0</v>
      </c>
      <c r="C48" s="1" t="s">
        <v>47</v>
      </c>
      <c r="D48" s="17">
        <v>2750</v>
      </c>
      <c r="E48" s="30"/>
      <c r="F48" s="18">
        <f t="shared" si="0"/>
        <v>0</v>
      </c>
    </row>
    <row r="49" spans="2:6" x14ac:dyDescent="0.2">
      <c r="B49" s="1">
        <v>0</v>
      </c>
      <c r="C49" s="1" t="s">
        <v>48</v>
      </c>
      <c r="D49" s="17">
        <v>2750</v>
      </c>
      <c r="E49" s="30"/>
      <c r="F49" s="18">
        <f t="shared" si="0"/>
        <v>0</v>
      </c>
    </row>
    <row r="50" spans="2:6" x14ac:dyDescent="0.2">
      <c r="B50" s="1">
        <v>0</v>
      </c>
      <c r="C50" s="1" t="s">
        <v>49</v>
      </c>
      <c r="D50" s="17">
        <v>2750</v>
      </c>
      <c r="E50" s="30"/>
      <c r="F50" s="18">
        <f t="shared" si="0"/>
        <v>0</v>
      </c>
    </row>
    <row r="51" spans="2:6" x14ac:dyDescent="0.2">
      <c r="B51" s="1">
        <v>0</v>
      </c>
      <c r="C51" s="1" t="s">
        <v>50</v>
      </c>
      <c r="D51" s="17">
        <v>2750</v>
      </c>
      <c r="E51" s="30"/>
      <c r="F51" s="18">
        <f t="shared" si="0"/>
        <v>0</v>
      </c>
    </row>
    <row r="52" spans="2:6" x14ac:dyDescent="0.2">
      <c r="B52" s="1">
        <v>0</v>
      </c>
      <c r="C52" s="1" t="s">
        <v>51</v>
      </c>
      <c r="D52" s="17">
        <v>2750</v>
      </c>
      <c r="E52" s="30"/>
      <c r="F52" s="18">
        <f t="shared" si="0"/>
        <v>0</v>
      </c>
    </row>
    <row r="53" spans="2:6" x14ac:dyDescent="0.2">
      <c r="B53" s="1">
        <v>0</v>
      </c>
      <c r="C53" s="1" t="s">
        <v>52</v>
      </c>
      <c r="D53" s="17">
        <v>2750</v>
      </c>
      <c r="E53" s="30"/>
      <c r="F53" s="18">
        <f t="shared" si="0"/>
        <v>0</v>
      </c>
    </row>
    <row r="54" spans="2:6" x14ac:dyDescent="0.2">
      <c r="B54" s="1">
        <v>0</v>
      </c>
      <c r="C54" s="1" t="s">
        <v>53</v>
      </c>
      <c r="D54" s="17">
        <v>2750</v>
      </c>
      <c r="E54" s="30"/>
      <c r="F54" s="18">
        <f t="shared" si="0"/>
        <v>0</v>
      </c>
    </row>
    <row r="55" spans="2:6" x14ac:dyDescent="0.2">
      <c r="B55" s="1">
        <v>0</v>
      </c>
      <c r="C55" s="1" t="s">
        <v>54</v>
      </c>
      <c r="D55" s="17">
        <v>2750</v>
      </c>
      <c r="E55" s="30"/>
      <c r="F55" s="18">
        <f t="shared" si="0"/>
        <v>0</v>
      </c>
    </row>
    <row r="56" spans="2:6" x14ac:dyDescent="0.2">
      <c r="B56" s="1">
        <v>0</v>
      </c>
      <c r="C56" s="1" t="s">
        <v>55</v>
      </c>
      <c r="D56" s="17">
        <v>330</v>
      </c>
      <c r="E56" s="30"/>
      <c r="F56" s="18">
        <f t="shared" si="0"/>
        <v>0</v>
      </c>
    </row>
    <row r="57" spans="2:6" x14ac:dyDescent="0.2">
      <c r="B57" s="1">
        <v>0</v>
      </c>
      <c r="C57" s="1" t="s">
        <v>56</v>
      </c>
      <c r="D57" s="17">
        <v>330</v>
      </c>
      <c r="E57" s="30"/>
      <c r="F57" s="18">
        <f t="shared" si="0"/>
        <v>0</v>
      </c>
    </row>
    <row r="58" spans="2:6" x14ac:dyDescent="0.2">
      <c r="B58" s="1">
        <v>0</v>
      </c>
      <c r="C58" s="1" t="s">
        <v>57</v>
      </c>
      <c r="D58" s="17">
        <v>330</v>
      </c>
      <c r="E58" s="30"/>
      <c r="F58" s="18">
        <f t="shared" si="0"/>
        <v>0</v>
      </c>
    </row>
    <row r="59" spans="2:6" x14ac:dyDescent="0.2">
      <c r="B59" s="1">
        <v>0</v>
      </c>
      <c r="C59" s="1" t="s">
        <v>58</v>
      </c>
      <c r="D59" s="17">
        <v>330</v>
      </c>
      <c r="E59" s="30"/>
      <c r="F59" s="18">
        <f t="shared" si="0"/>
        <v>0</v>
      </c>
    </row>
    <row r="60" spans="2:6" x14ac:dyDescent="0.2">
      <c r="B60" s="16" t="s">
        <v>59</v>
      </c>
      <c r="C60" s="1"/>
      <c r="D60" s="1"/>
      <c r="E60" s="31"/>
      <c r="F60" s="18"/>
    </row>
    <row r="61" spans="2:6" x14ac:dyDescent="0.2">
      <c r="B61" s="1">
        <v>0</v>
      </c>
      <c r="C61" s="1" t="s">
        <v>60</v>
      </c>
      <c r="D61" s="17">
        <v>5210</v>
      </c>
      <c r="E61" s="30"/>
      <c r="F61" s="18">
        <f t="shared" si="0"/>
        <v>0</v>
      </c>
    </row>
    <row r="62" spans="2:6" x14ac:dyDescent="0.2">
      <c r="B62" s="1">
        <v>0</v>
      </c>
      <c r="C62" s="1" t="s">
        <v>61</v>
      </c>
      <c r="D62" s="17">
        <v>700</v>
      </c>
      <c r="E62" s="30"/>
      <c r="F62" s="18">
        <f t="shared" si="0"/>
        <v>0</v>
      </c>
    </row>
    <row r="63" spans="2:6" x14ac:dyDescent="0.2">
      <c r="B63" s="1">
        <v>0</v>
      </c>
      <c r="C63" s="1" t="s">
        <v>62</v>
      </c>
      <c r="D63" s="17">
        <v>820</v>
      </c>
      <c r="E63" s="30"/>
      <c r="F63" s="18">
        <f t="shared" si="0"/>
        <v>0</v>
      </c>
    </row>
    <row r="64" spans="2:6" x14ac:dyDescent="0.2">
      <c r="B64" s="1">
        <v>0</v>
      </c>
      <c r="C64" s="1" t="s">
        <v>63</v>
      </c>
      <c r="D64" s="17">
        <v>2950</v>
      </c>
      <c r="E64" s="30"/>
      <c r="F64" s="18">
        <f t="shared" si="0"/>
        <v>0</v>
      </c>
    </row>
    <row r="65" spans="2:6" x14ac:dyDescent="0.2">
      <c r="B65" s="1">
        <v>0</v>
      </c>
      <c r="C65" s="1" t="s">
        <v>64</v>
      </c>
      <c r="D65" s="17">
        <v>820</v>
      </c>
      <c r="E65" s="30"/>
      <c r="F65" s="18">
        <f t="shared" si="0"/>
        <v>0</v>
      </c>
    </row>
    <row r="66" spans="2:6" x14ac:dyDescent="0.2">
      <c r="B66" s="1">
        <v>0</v>
      </c>
      <c r="C66" s="1" t="s">
        <v>65</v>
      </c>
      <c r="D66" s="17">
        <v>2950</v>
      </c>
      <c r="E66" s="30"/>
      <c r="F66" s="18">
        <f t="shared" si="0"/>
        <v>0</v>
      </c>
    </row>
    <row r="67" spans="2:6" x14ac:dyDescent="0.2">
      <c r="B67" s="1">
        <v>0</v>
      </c>
      <c r="C67" s="1" t="s">
        <v>66</v>
      </c>
      <c r="D67" s="17">
        <v>820</v>
      </c>
      <c r="E67" s="30"/>
      <c r="F67" s="18">
        <f t="shared" si="0"/>
        <v>0</v>
      </c>
    </row>
    <row r="68" spans="2:6" x14ac:dyDescent="0.2">
      <c r="B68" s="1">
        <v>0</v>
      </c>
      <c r="C68" s="1" t="s">
        <v>67</v>
      </c>
      <c r="D68" s="17">
        <v>2950</v>
      </c>
      <c r="E68" s="30"/>
      <c r="F68" s="18">
        <f t="shared" si="0"/>
        <v>0</v>
      </c>
    </row>
    <row r="69" spans="2:6" x14ac:dyDescent="0.2">
      <c r="B69" s="1">
        <v>0</v>
      </c>
      <c r="C69" s="1" t="s">
        <v>68</v>
      </c>
      <c r="D69" s="17">
        <v>820</v>
      </c>
      <c r="E69" s="30"/>
      <c r="F69" s="18">
        <f t="shared" si="0"/>
        <v>0</v>
      </c>
    </row>
    <row r="70" spans="2:6" x14ac:dyDescent="0.2">
      <c r="B70" s="1">
        <v>0</v>
      </c>
      <c r="C70" s="1" t="s">
        <v>69</v>
      </c>
      <c r="D70" s="17">
        <v>2950</v>
      </c>
      <c r="E70" s="30"/>
      <c r="F70" s="18">
        <f t="shared" si="0"/>
        <v>0</v>
      </c>
    </row>
    <row r="71" spans="2:6" x14ac:dyDescent="0.2">
      <c r="B71" s="16" t="s">
        <v>70</v>
      </c>
      <c r="C71" s="1"/>
      <c r="D71" s="1"/>
      <c r="E71" s="31"/>
      <c r="F71" s="18"/>
    </row>
    <row r="72" spans="2:6" x14ac:dyDescent="0.2">
      <c r="B72" s="1">
        <v>0</v>
      </c>
      <c r="C72" s="1" t="s">
        <v>71</v>
      </c>
      <c r="D72" s="17">
        <v>520</v>
      </c>
      <c r="E72" s="30"/>
      <c r="F72" s="18">
        <f t="shared" si="0"/>
        <v>0</v>
      </c>
    </row>
    <row r="73" spans="2:6" x14ac:dyDescent="0.2">
      <c r="B73" s="1">
        <v>0</v>
      </c>
      <c r="C73" s="1" t="s">
        <v>72</v>
      </c>
      <c r="D73" s="17">
        <v>0</v>
      </c>
      <c r="E73" s="30"/>
      <c r="F73" s="18"/>
    </row>
    <row r="74" spans="2:6" x14ac:dyDescent="0.2">
      <c r="B74" s="1">
        <v>0</v>
      </c>
      <c r="C74" s="1" t="s">
        <v>73</v>
      </c>
      <c r="D74" s="17">
        <v>0</v>
      </c>
      <c r="E74" s="30"/>
      <c r="F74" s="18"/>
    </row>
    <row r="75" spans="2:6" x14ac:dyDescent="0.2">
      <c r="B75" s="16" t="s">
        <v>74</v>
      </c>
      <c r="C75" s="1"/>
      <c r="D75" s="1"/>
      <c r="E75" s="31"/>
      <c r="F75" s="18"/>
    </row>
    <row r="76" spans="2:6" x14ac:dyDescent="0.2">
      <c r="B76" s="1">
        <v>0</v>
      </c>
      <c r="C76" s="1" t="s">
        <v>75</v>
      </c>
      <c r="D76" s="17">
        <v>14610</v>
      </c>
      <c r="E76" s="30"/>
      <c r="F76" s="18">
        <f t="shared" si="0"/>
        <v>0</v>
      </c>
    </row>
    <row r="77" spans="2:6" x14ac:dyDescent="0.2">
      <c r="B77" s="1">
        <v>0</v>
      </c>
      <c r="C77" s="1" t="s">
        <v>76</v>
      </c>
      <c r="D77" s="17">
        <v>14610</v>
      </c>
      <c r="E77" s="30"/>
      <c r="F77" s="18">
        <f t="shared" si="0"/>
        <v>0</v>
      </c>
    </row>
    <row r="78" spans="2:6" x14ac:dyDescent="0.2">
      <c r="B78" s="1">
        <v>0</v>
      </c>
      <c r="C78" s="1" t="s">
        <v>77</v>
      </c>
      <c r="D78" s="17">
        <v>810</v>
      </c>
      <c r="E78" s="30"/>
      <c r="F78" s="18">
        <f t="shared" si="0"/>
        <v>0</v>
      </c>
    </row>
    <row r="79" spans="2:6" x14ac:dyDescent="0.2">
      <c r="B79" s="1">
        <v>0</v>
      </c>
      <c r="C79" s="1" t="s">
        <v>78</v>
      </c>
      <c r="D79" s="17">
        <v>3210</v>
      </c>
      <c r="E79" s="30"/>
      <c r="F79" s="18">
        <f t="shared" si="0"/>
        <v>0</v>
      </c>
    </row>
    <row r="80" spans="2:6" x14ac:dyDescent="0.2">
      <c r="B80" s="1">
        <v>0</v>
      </c>
      <c r="C80" s="1" t="s">
        <v>79</v>
      </c>
      <c r="D80" s="17">
        <v>1120</v>
      </c>
      <c r="E80" s="30"/>
      <c r="F80" s="18">
        <f t="shared" ref="F80:F142" si="1">IF(E80=0,0,D80)</f>
        <v>0</v>
      </c>
    </row>
    <row r="81" spans="2:6" x14ac:dyDescent="0.2">
      <c r="B81" s="1">
        <v>0</v>
      </c>
      <c r="C81" s="1" t="s">
        <v>80</v>
      </c>
      <c r="D81" s="17">
        <v>2090</v>
      </c>
      <c r="E81" s="30"/>
      <c r="F81" s="18">
        <f t="shared" si="1"/>
        <v>0</v>
      </c>
    </row>
    <row r="82" spans="2:6" x14ac:dyDescent="0.2">
      <c r="B82" s="1">
        <v>0</v>
      </c>
      <c r="C82" s="1" t="s">
        <v>81</v>
      </c>
      <c r="D82" s="17">
        <v>5650</v>
      </c>
      <c r="E82" s="30"/>
      <c r="F82" s="18">
        <f t="shared" si="1"/>
        <v>0</v>
      </c>
    </row>
    <row r="83" spans="2:6" x14ac:dyDescent="0.2">
      <c r="B83" s="1">
        <v>0</v>
      </c>
      <c r="C83" s="1" t="s">
        <v>82</v>
      </c>
      <c r="D83" s="17">
        <v>5650</v>
      </c>
      <c r="E83" s="30"/>
      <c r="F83" s="18">
        <f t="shared" si="1"/>
        <v>0</v>
      </c>
    </row>
    <row r="84" spans="2:6" x14ac:dyDescent="0.2">
      <c r="B84" s="1">
        <v>0</v>
      </c>
      <c r="C84" s="1" t="s">
        <v>83</v>
      </c>
      <c r="D84" s="17">
        <v>2120</v>
      </c>
      <c r="E84" s="30"/>
      <c r="F84" s="18">
        <f t="shared" si="1"/>
        <v>0</v>
      </c>
    </row>
    <row r="85" spans="2:6" x14ac:dyDescent="0.2">
      <c r="B85" s="1">
        <v>0</v>
      </c>
      <c r="C85" s="1" t="s">
        <v>84</v>
      </c>
      <c r="D85" s="17">
        <v>2600</v>
      </c>
      <c r="E85" s="30"/>
      <c r="F85" s="18">
        <f t="shared" si="1"/>
        <v>0</v>
      </c>
    </row>
    <row r="86" spans="2:6" x14ac:dyDescent="0.2">
      <c r="B86" s="1">
        <v>0</v>
      </c>
      <c r="C86" s="1" t="s">
        <v>85</v>
      </c>
      <c r="D86" s="17">
        <v>4320</v>
      </c>
      <c r="E86" s="30"/>
      <c r="F86" s="18">
        <f t="shared" si="1"/>
        <v>0</v>
      </c>
    </row>
    <row r="87" spans="2:6" x14ac:dyDescent="0.2">
      <c r="B87" s="1">
        <v>0</v>
      </c>
      <c r="C87" s="1" t="s">
        <v>86</v>
      </c>
      <c r="D87" s="17">
        <v>1750</v>
      </c>
      <c r="E87" s="30"/>
      <c r="F87" s="18">
        <f t="shared" si="1"/>
        <v>0</v>
      </c>
    </row>
    <row r="88" spans="2:6" x14ac:dyDescent="0.2">
      <c r="B88" s="1">
        <v>0</v>
      </c>
      <c r="C88" s="1" t="s">
        <v>87</v>
      </c>
      <c r="D88" s="17">
        <v>1780</v>
      </c>
      <c r="E88" s="30"/>
      <c r="F88" s="18">
        <f t="shared" si="1"/>
        <v>0</v>
      </c>
    </row>
    <row r="89" spans="2:6" x14ac:dyDescent="0.2">
      <c r="B89" s="1">
        <v>0</v>
      </c>
      <c r="C89" s="1" t="s">
        <v>88</v>
      </c>
      <c r="D89" s="17">
        <v>1750</v>
      </c>
      <c r="E89" s="30"/>
      <c r="F89" s="18">
        <f t="shared" si="1"/>
        <v>0</v>
      </c>
    </row>
    <row r="90" spans="2:6" x14ac:dyDescent="0.2">
      <c r="B90" s="1">
        <v>0</v>
      </c>
      <c r="C90" s="1" t="s">
        <v>89</v>
      </c>
      <c r="D90" s="17">
        <v>2210</v>
      </c>
      <c r="E90" s="30"/>
      <c r="F90" s="18">
        <f t="shared" si="1"/>
        <v>0</v>
      </c>
    </row>
    <row r="91" spans="2:6" x14ac:dyDescent="0.2">
      <c r="B91" s="16" t="s">
        <v>90</v>
      </c>
      <c r="C91" s="1"/>
      <c r="D91" s="1"/>
      <c r="E91" s="31"/>
      <c r="F91" s="18"/>
    </row>
    <row r="92" spans="2:6" x14ac:dyDescent="0.2">
      <c r="B92" s="1">
        <v>0</v>
      </c>
      <c r="C92" s="1" t="s">
        <v>91</v>
      </c>
      <c r="D92" s="17">
        <v>8250</v>
      </c>
      <c r="E92" s="30"/>
      <c r="F92" s="18">
        <f t="shared" si="1"/>
        <v>0</v>
      </c>
    </row>
    <row r="93" spans="2:6" x14ac:dyDescent="0.2">
      <c r="B93" s="1">
        <v>0</v>
      </c>
      <c r="C93" s="1" t="s">
        <v>92</v>
      </c>
      <c r="D93" s="17">
        <v>490</v>
      </c>
      <c r="E93" s="30"/>
      <c r="F93" s="18">
        <f t="shared" si="1"/>
        <v>0</v>
      </c>
    </row>
    <row r="94" spans="2:6" x14ac:dyDescent="0.2">
      <c r="B94" s="1">
        <v>0</v>
      </c>
      <c r="C94" s="1" t="s">
        <v>93</v>
      </c>
      <c r="D94" s="17">
        <v>850</v>
      </c>
      <c r="E94" s="30"/>
      <c r="F94" s="18">
        <f t="shared" si="1"/>
        <v>0</v>
      </c>
    </row>
    <row r="95" spans="2:6" x14ac:dyDescent="0.2">
      <c r="B95" s="1">
        <v>0</v>
      </c>
      <c r="C95" s="1" t="s">
        <v>94</v>
      </c>
      <c r="D95" s="17">
        <v>2880</v>
      </c>
      <c r="E95" s="30"/>
      <c r="F95" s="18">
        <f t="shared" si="1"/>
        <v>0</v>
      </c>
    </row>
    <row r="96" spans="2:6" x14ac:dyDescent="0.2">
      <c r="B96" s="1">
        <v>0</v>
      </c>
      <c r="C96" s="1" t="s">
        <v>95</v>
      </c>
      <c r="D96" s="17">
        <v>2100</v>
      </c>
      <c r="E96" s="30"/>
      <c r="F96" s="18">
        <f t="shared" si="1"/>
        <v>0</v>
      </c>
    </row>
    <row r="97" spans="2:6" x14ac:dyDescent="0.2">
      <c r="B97" s="1">
        <v>0</v>
      </c>
      <c r="C97" s="1" t="s">
        <v>96</v>
      </c>
      <c r="D97" s="17">
        <v>3770</v>
      </c>
      <c r="E97" s="30"/>
      <c r="F97" s="18">
        <f t="shared" si="1"/>
        <v>0</v>
      </c>
    </row>
    <row r="98" spans="2:6" x14ac:dyDescent="0.2">
      <c r="B98" s="1">
        <v>0</v>
      </c>
      <c r="C98" s="1" t="s">
        <v>97</v>
      </c>
      <c r="D98" s="17">
        <v>7450</v>
      </c>
      <c r="E98" s="30"/>
      <c r="F98" s="18">
        <f t="shared" si="1"/>
        <v>0</v>
      </c>
    </row>
    <row r="99" spans="2:6" x14ac:dyDescent="0.2">
      <c r="B99" s="1">
        <v>0</v>
      </c>
      <c r="C99" s="1" t="s">
        <v>98</v>
      </c>
      <c r="D99" s="17">
        <v>0</v>
      </c>
      <c r="E99" s="30"/>
      <c r="F99" s="18">
        <f t="shared" si="1"/>
        <v>0</v>
      </c>
    </row>
    <row r="100" spans="2:6" x14ac:dyDescent="0.2">
      <c r="B100" s="1">
        <v>0</v>
      </c>
      <c r="C100" s="1" t="s">
        <v>99</v>
      </c>
      <c r="D100" s="17">
        <v>2550</v>
      </c>
      <c r="E100" s="30"/>
      <c r="F100" s="18">
        <f t="shared" si="1"/>
        <v>0</v>
      </c>
    </row>
    <row r="101" spans="2:6" x14ac:dyDescent="0.2">
      <c r="B101" s="1">
        <v>0</v>
      </c>
      <c r="C101" s="1" t="s">
        <v>100</v>
      </c>
      <c r="D101" s="17">
        <v>2550</v>
      </c>
      <c r="E101" s="30"/>
      <c r="F101" s="18">
        <f t="shared" si="1"/>
        <v>0</v>
      </c>
    </row>
    <row r="102" spans="2:6" x14ac:dyDescent="0.2">
      <c r="B102" s="16" t="s">
        <v>101</v>
      </c>
      <c r="C102" s="1"/>
      <c r="D102" s="1"/>
      <c r="E102" s="31"/>
      <c r="F102" s="18"/>
    </row>
    <row r="103" spans="2:6" x14ac:dyDescent="0.2">
      <c r="B103" s="1">
        <v>0</v>
      </c>
      <c r="C103" s="1" t="s">
        <v>102</v>
      </c>
      <c r="D103" s="17">
        <v>1230</v>
      </c>
      <c r="E103" s="30"/>
      <c r="F103" s="18">
        <f t="shared" si="1"/>
        <v>0</v>
      </c>
    </row>
    <row r="104" spans="2:6" x14ac:dyDescent="0.2">
      <c r="B104" s="1">
        <v>0</v>
      </c>
      <c r="C104" s="1" t="s">
        <v>103</v>
      </c>
      <c r="D104" s="17">
        <v>1050</v>
      </c>
      <c r="E104" s="30"/>
      <c r="F104" s="18">
        <f t="shared" si="1"/>
        <v>0</v>
      </c>
    </row>
    <row r="105" spans="2:6" x14ac:dyDescent="0.2">
      <c r="B105" s="1">
        <v>0</v>
      </c>
      <c r="C105" s="1" t="s">
        <v>104</v>
      </c>
      <c r="D105" s="17">
        <v>3500</v>
      </c>
      <c r="E105" s="30"/>
      <c r="F105" s="18">
        <f t="shared" si="1"/>
        <v>0</v>
      </c>
    </row>
    <row r="106" spans="2:6" x14ac:dyDescent="0.2">
      <c r="B106" s="1">
        <v>0</v>
      </c>
      <c r="C106" s="1" t="s">
        <v>105</v>
      </c>
      <c r="D106" s="17">
        <v>3500</v>
      </c>
      <c r="E106" s="30"/>
      <c r="F106" s="18">
        <f t="shared" si="1"/>
        <v>0</v>
      </c>
    </row>
    <row r="107" spans="2:6" x14ac:dyDescent="0.2">
      <c r="B107" s="16" t="s">
        <v>106</v>
      </c>
      <c r="C107" s="1"/>
      <c r="D107" s="1"/>
      <c r="E107" s="31"/>
      <c r="F107" s="18"/>
    </row>
    <row r="108" spans="2:6" x14ac:dyDescent="0.2">
      <c r="B108" s="1">
        <v>0</v>
      </c>
      <c r="C108" s="1" t="s">
        <v>107</v>
      </c>
      <c r="D108" s="17">
        <v>3550</v>
      </c>
      <c r="E108" s="30"/>
      <c r="F108" s="18">
        <f t="shared" si="1"/>
        <v>0</v>
      </c>
    </row>
    <row r="109" spans="2:6" x14ac:dyDescent="0.2">
      <c r="B109" s="1">
        <v>0</v>
      </c>
      <c r="C109" s="1" t="s">
        <v>108</v>
      </c>
      <c r="D109" s="17">
        <v>630</v>
      </c>
      <c r="E109" s="30"/>
      <c r="F109" s="18">
        <f t="shared" si="1"/>
        <v>0</v>
      </c>
    </row>
    <row r="110" spans="2:6" x14ac:dyDescent="0.2">
      <c r="B110" s="1">
        <v>0</v>
      </c>
      <c r="C110" s="1" t="s">
        <v>109</v>
      </c>
      <c r="D110" s="17">
        <v>960</v>
      </c>
      <c r="E110" s="30"/>
      <c r="F110" s="18">
        <f t="shared" si="1"/>
        <v>0</v>
      </c>
    </row>
    <row r="111" spans="2:6" x14ac:dyDescent="0.2">
      <c r="B111" s="1">
        <v>0</v>
      </c>
      <c r="C111" s="1" t="s">
        <v>110</v>
      </c>
      <c r="D111" s="17">
        <v>1190</v>
      </c>
      <c r="E111" s="30"/>
      <c r="F111" s="18">
        <f t="shared" si="1"/>
        <v>0</v>
      </c>
    </row>
    <row r="112" spans="2:6" x14ac:dyDescent="0.2">
      <c r="B112" s="16" t="s">
        <v>111</v>
      </c>
      <c r="C112" s="1"/>
      <c r="D112" s="1"/>
      <c r="E112" s="31"/>
      <c r="F112" s="18"/>
    </row>
    <row r="113" spans="2:6" x14ac:dyDescent="0.2">
      <c r="B113" s="1">
        <v>0</v>
      </c>
      <c r="C113" s="1" t="s">
        <v>112</v>
      </c>
      <c r="D113" s="17">
        <v>1840</v>
      </c>
      <c r="E113" s="30"/>
      <c r="F113" s="18">
        <f t="shared" si="1"/>
        <v>0</v>
      </c>
    </row>
    <row r="114" spans="2:6" x14ac:dyDescent="0.2">
      <c r="B114" s="1">
        <v>0</v>
      </c>
      <c r="C114" s="1" t="s">
        <v>113</v>
      </c>
      <c r="D114" s="17">
        <v>2510</v>
      </c>
      <c r="E114" s="30"/>
      <c r="F114" s="18">
        <f t="shared" si="1"/>
        <v>0</v>
      </c>
    </row>
    <row r="115" spans="2:6" x14ac:dyDescent="0.2">
      <c r="B115" s="1">
        <v>0</v>
      </c>
      <c r="C115" s="1" t="s">
        <v>114</v>
      </c>
      <c r="D115" s="17">
        <v>580</v>
      </c>
      <c r="E115" s="30"/>
      <c r="F115" s="18">
        <f t="shared" si="1"/>
        <v>0</v>
      </c>
    </row>
    <row r="116" spans="2:6" x14ac:dyDescent="0.2">
      <c r="B116" s="1">
        <v>0</v>
      </c>
      <c r="C116" s="1" t="s">
        <v>115</v>
      </c>
      <c r="D116" s="17">
        <v>1840</v>
      </c>
      <c r="E116" s="30"/>
      <c r="F116" s="18">
        <f t="shared" si="1"/>
        <v>0</v>
      </c>
    </row>
    <row r="117" spans="2:6" x14ac:dyDescent="0.2">
      <c r="B117" s="1">
        <v>0</v>
      </c>
      <c r="C117" s="1" t="s">
        <v>116</v>
      </c>
      <c r="D117" s="17">
        <v>400</v>
      </c>
      <c r="E117" s="30"/>
      <c r="F117" s="18">
        <f t="shared" si="1"/>
        <v>0</v>
      </c>
    </row>
    <row r="118" spans="2:6" x14ac:dyDescent="0.2">
      <c r="B118" s="16" t="s">
        <v>117</v>
      </c>
      <c r="C118" s="1"/>
      <c r="D118" s="1"/>
      <c r="E118" s="31"/>
      <c r="F118" s="18"/>
    </row>
    <row r="119" spans="2:6" x14ac:dyDescent="0.2">
      <c r="B119" s="1">
        <v>0</v>
      </c>
      <c r="C119" s="1" t="s">
        <v>118</v>
      </c>
      <c r="D119" s="17">
        <v>550</v>
      </c>
      <c r="E119" s="30"/>
      <c r="F119" s="18">
        <f t="shared" si="1"/>
        <v>0</v>
      </c>
    </row>
    <row r="120" spans="2:6" x14ac:dyDescent="0.2">
      <c r="B120" s="1">
        <v>0</v>
      </c>
      <c r="C120" s="1" t="s">
        <v>119</v>
      </c>
      <c r="D120" s="17">
        <v>1660</v>
      </c>
      <c r="E120" s="30"/>
      <c r="F120" s="18">
        <f t="shared" si="1"/>
        <v>0</v>
      </c>
    </row>
    <row r="121" spans="2:6" x14ac:dyDescent="0.2">
      <c r="B121" s="1">
        <v>0</v>
      </c>
      <c r="C121" s="1" t="s">
        <v>120</v>
      </c>
      <c r="D121" s="17">
        <v>1610</v>
      </c>
      <c r="E121" s="30"/>
      <c r="F121" s="18">
        <f t="shared" si="1"/>
        <v>0</v>
      </c>
    </row>
    <row r="122" spans="2:6" x14ac:dyDescent="0.2">
      <c r="B122" s="1">
        <v>0</v>
      </c>
      <c r="C122" s="1" t="s">
        <v>121</v>
      </c>
      <c r="D122" s="17">
        <v>3380</v>
      </c>
      <c r="E122" s="30"/>
      <c r="F122" s="18">
        <f t="shared" si="1"/>
        <v>0</v>
      </c>
    </row>
    <row r="123" spans="2:6" x14ac:dyDescent="0.2">
      <c r="B123" s="1">
        <v>0</v>
      </c>
      <c r="C123" s="1" t="s">
        <v>122</v>
      </c>
      <c r="D123" s="17">
        <v>4050</v>
      </c>
      <c r="E123" s="30"/>
      <c r="F123" s="18">
        <f t="shared" si="1"/>
        <v>0</v>
      </c>
    </row>
    <row r="124" spans="2:6" x14ac:dyDescent="0.2">
      <c r="B124" s="1">
        <v>0</v>
      </c>
      <c r="C124" s="1" t="s">
        <v>123</v>
      </c>
      <c r="D124" s="17">
        <v>4050</v>
      </c>
      <c r="E124" s="30"/>
      <c r="F124" s="18">
        <f t="shared" si="1"/>
        <v>0</v>
      </c>
    </row>
    <row r="125" spans="2:6" x14ac:dyDescent="0.2">
      <c r="B125" s="1">
        <v>0</v>
      </c>
      <c r="C125" s="1" t="s">
        <v>124</v>
      </c>
      <c r="D125" s="17">
        <v>4050</v>
      </c>
      <c r="E125" s="30"/>
      <c r="F125" s="18">
        <f t="shared" si="1"/>
        <v>0</v>
      </c>
    </row>
    <row r="126" spans="2:6" ht="20" x14ac:dyDescent="0.2">
      <c r="B126" s="16" t="s">
        <v>125</v>
      </c>
      <c r="C126" s="14"/>
      <c r="D126" s="14"/>
      <c r="E126" s="32"/>
      <c r="F126" s="18"/>
    </row>
    <row r="127" spans="2:6" x14ac:dyDescent="0.2">
      <c r="B127" s="1">
        <v>0</v>
      </c>
      <c r="C127" s="1" t="s">
        <v>126</v>
      </c>
      <c r="D127" s="17">
        <v>670</v>
      </c>
      <c r="E127" s="30"/>
      <c r="F127" s="18">
        <f t="shared" si="1"/>
        <v>0</v>
      </c>
    </row>
    <row r="128" spans="2:6" x14ac:dyDescent="0.2">
      <c r="B128" s="1">
        <v>0</v>
      </c>
      <c r="C128" s="1" t="s">
        <v>127</v>
      </c>
      <c r="D128" s="17">
        <v>800</v>
      </c>
      <c r="E128" s="30"/>
      <c r="F128" s="18">
        <f t="shared" si="1"/>
        <v>0</v>
      </c>
    </row>
    <row r="129" spans="2:6" x14ac:dyDescent="0.2">
      <c r="B129" s="1">
        <v>0</v>
      </c>
      <c r="C129" s="1" t="s">
        <v>128</v>
      </c>
      <c r="D129" s="17">
        <v>670</v>
      </c>
      <c r="E129" s="30"/>
      <c r="F129" s="18">
        <f t="shared" si="1"/>
        <v>0</v>
      </c>
    </row>
    <row r="130" spans="2:6" x14ac:dyDescent="0.2">
      <c r="B130" s="1">
        <v>0</v>
      </c>
      <c r="C130" s="1" t="s">
        <v>129</v>
      </c>
      <c r="D130" s="17">
        <v>670</v>
      </c>
      <c r="E130" s="30"/>
      <c r="F130" s="18">
        <f t="shared" si="1"/>
        <v>0</v>
      </c>
    </row>
    <row r="131" spans="2:6" x14ac:dyDescent="0.2">
      <c r="B131" s="1">
        <v>0</v>
      </c>
      <c r="C131" s="1" t="s">
        <v>130</v>
      </c>
      <c r="D131" s="17">
        <v>670</v>
      </c>
      <c r="E131" s="30"/>
      <c r="F131" s="18">
        <f t="shared" si="1"/>
        <v>0</v>
      </c>
    </row>
    <row r="132" spans="2:6" x14ac:dyDescent="0.2">
      <c r="B132" s="1">
        <v>0</v>
      </c>
      <c r="C132" s="1" t="s">
        <v>131</v>
      </c>
      <c r="D132" s="17">
        <v>800</v>
      </c>
      <c r="E132" s="30"/>
      <c r="F132" s="18">
        <f t="shared" si="1"/>
        <v>0</v>
      </c>
    </row>
    <row r="133" spans="2:6" x14ac:dyDescent="0.2">
      <c r="B133" s="1">
        <v>0</v>
      </c>
      <c r="C133" s="1" t="s">
        <v>132</v>
      </c>
      <c r="D133" s="17">
        <v>800</v>
      </c>
      <c r="E133" s="30"/>
      <c r="F133" s="18">
        <f t="shared" si="1"/>
        <v>0</v>
      </c>
    </row>
    <row r="134" spans="2:6" x14ac:dyDescent="0.2">
      <c r="B134" s="1">
        <v>0</v>
      </c>
      <c r="C134" s="1" t="s">
        <v>133</v>
      </c>
      <c r="D134" s="17">
        <v>800</v>
      </c>
      <c r="E134" s="30"/>
      <c r="F134" s="18">
        <f t="shared" si="1"/>
        <v>0</v>
      </c>
    </row>
    <row r="135" spans="2:6" x14ac:dyDescent="0.2">
      <c r="B135" s="1">
        <v>0</v>
      </c>
      <c r="C135" s="1" t="s">
        <v>134</v>
      </c>
      <c r="D135" s="17">
        <v>800</v>
      </c>
      <c r="E135" s="30"/>
      <c r="F135" s="18">
        <f t="shared" si="1"/>
        <v>0</v>
      </c>
    </row>
    <row r="136" spans="2:6" x14ac:dyDescent="0.2">
      <c r="B136" s="1">
        <v>0</v>
      </c>
      <c r="C136" s="1" t="s">
        <v>135</v>
      </c>
      <c r="D136" s="17">
        <v>800</v>
      </c>
      <c r="E136" s="30"/>
      <c r="F136" s="18">
        <f t="shared" si="1"/>
        <v>0</v>
      </c>
    </row>
    <row r="137" spans="2:6" x14ac:dyDescent="0.2">
      <c r="B137" s="1">
        <v>0</v>
      </c>
      <c r="C137" s="1" t="s">
        <v>136</v>
      </c>
      <c r="D137" s="17">
        <v>800</v>
      </c>
      <c r="E137" s="30"/>
      <c r="F137" s="18">
        <f t="shared" si="1"/>
        <v>0</v>
      </c>
    </row>
    <row r="138" spans="2:6" x14ac:dyDescent="0.2">
      <c r="B138" s="1">
        <v>0</v>
      </c>
      <c r="C138" s="1" t="s">
        <v>137</v>
      </c>
      <c r="D138" s="17">
        <v>800</v>
      </c>
      <c r="E138" s="30"/>
      <c r="F138" s="18">
        <f t="shared" si="1"/>
        <v>0</v>
      </c>
    </row>
    <row r="139" spans="2:6" x14ac:dyDescent="0.2">
      <c r="B139" s="1">
        <v>0</v>
      </c>
      <c r="C139" s="1" t="s">
        <v>138</v>
      </c>
      <c r="D139" s="17">
        <v>850</v>
      </c>
      <c r="E139" s="30"/>
      <c r="F139" s="18">
        <f t="shared" si="1"/>
        <v>0</v>
      </c>
    </row>
    <row r="140" spans="2:6" x14ac:dyDescent="0.2">
      <c r="B140" s="1">
        <v>0</v>
      </c>
      <c r="C140" s="1" t="s">
        <v>139</v>
      </c>
      <c r="D140" s="17">
        <v>850</v>
      </c>
      <c r="E140" s="30"/>
      <c r="F140" s="18">
        <f t="shared" si="1"/>
        <v>0</v>
      </c>
    </row>
    <row r="141" spans="2:6" x14ac:dyDescent="0.2">
      <c r="B141" s="1">
        <v>0</v>
      </c>
      <c r="C141" s="1" t="s">
        <v>140</v>
      </c>
      <c r="D141" s="17">
        <v>850</v>
      </c>
      <c r="E141" s="30"/>
      <c r="F141" s="18">
        <f t="shared" si="1"/>
        <v>0</v>
      </c>
    </row>
    <row r="142" spans="2:6" x14ac:dyDescent="0.2">
      <c r="B142" s="1">
        <v>0</v>
      </c>
      <c r="C142" s="1" t="s">
        <v>141</v>
      </c>
      <c r="D142" s="17">
        <v>850</v>
      </c>
      <c r="E142" s="30"/>
      <c r="F142" s="18">
        <f t="shared" si="1"/>
        <v>0</v>
      </c>
    </row>
    <row r="143" spans="2:6" x14ac:dyDescent="0.2">
      <c r="B143" s="16" t="s">
        <v>142</v>
      </c>
      <c r="C143" s="1"/>
      <c r="D143" s="1"/>
      <c r="E143" s="31"/>
      <c r="F143" s="18"/>
    </row>
    <row r="144" spans="2:6" x14ac:dyDescent="0.2">
      <c r="B144" s="1">
        <v>0</v>
      </c>
      <c r="C144" s="1" t="s">
        <v>143</v>
      </c>
      <c r="D144" s="17">
        <v>1180</v>
      </c>
      <c r="E144" s="30"/>
      <c r="F144" s="18">
        <f t="shared" ref="F144:F203" si="2">IF(E144=0,0,D144)</f>
        <v>0</v>
      </c>
    </row>
    <row r="145" spans="2:6" x14ac:dyDescent="0.2">
      <c r="B145" s="1">
        <v>0</v>
      </c>
      <c r="C145" s="1" t="s">
        <v>144</v>
      </c>
      <c r="D145" s="17">
        <v>1180</v>
      </c>
      <c r="E145" s="30"/>
      <c r="F145" s="18">
        <f t="shared" si="2"/>
        <v>0</v>
      </c>
    </row>
    <row r="146" spans="2:6" x14ac:dyDescent="0.2">
      <c r="B146" s="1">
        <v>0</v>
      </c>
      <c r="C146" s="1" t="s">
        <v>145</v>
      </c>
      <c r="D146" s="17">
        <v>1180</v>
      </c>
      <c r="E146" s="30"/>
      <c r="F146" s="18">
        <f t="shared" si="2"/>
        <v>0</v>
      </c>
    </row>
    <row r="147" spans="2:6" x14ac:dyDescent="0.2">
      <c r="B147" s="1">
        <v>0</v>
      </c>
      <c r="C147" s="1" t="s">
        <v>146</v>
      </c>
      <c r="D147" s="17">
        <v>1180</v>
      </c>
      <c r="E147" s="30"/>
      <c r="F147" s="18">
        <f t="shared" si="2"/>
        <v>0</v>
      </c>
    </row>
    <row r="148" spans="2:6" x14ac:dyDescent="0.2">
      <c r="B148" s="1">
        <v>0</v>
      </c>
      <c r="C148" s="1" t="s">
        <v>147</v>
      </c>
      <c r="D148" s="17">
        <v>1160</v>
      </c>
      <c r="E148" s="30"/>
      <c r="F148" s="18">
        <f t="shared" si="2"/>
        <v>0</v>
      </c>
    </row>
    <row r="149" spans="2:6" x14ac:dyDescent="0.2">
      <c r="B149" s="1">
        <v>0</v>
      </c>
      <c r="C149" s="1" t="s">
        <v>148</v>
      </c>
      <c r="D149" s="17">
        <v>1160</v>
      </c>
      <c r="E149" s="30"/>
      <c r="F149" s="18">
        <f t="shared" si="2"/>
        <v>0</v>
      </c>
    </row>
    <row r="150" spans="2:6" x14ac:dyDescent="0.2">
      <c r="B150" s="1">
        <v>0</v>
      </c>
      <c r="C150" s="1" t="s">
        <v>149</v>
      </c>
      <c r="D150" s="17">
        <v>1660</v>
      </c>
      <c r="E150" s="30"/>
      <c r="F150" s="18">
        <f t="shared" si="2"/>
        <v>0</v>
      </c>
    </row>
    <row r="151" spans="2:6" x14ac:dyDescent="0.2">
      <c r="B151" s="1">
        <v>0</v>
      </c>
      <c r="C151" s="1" t="s">
        <v>150</v>
      </c>
      <c r="D151" s="17">
        <v>1660</v>
      </c>
      <c r="E151" s="30"/>
      <c r="F151" s="18">
        <f t="shared" si="2"/>
        <v>0</v>
      </c>
    </row>
    <row r="152" spans="2:6" x14ac:dyDescent="0.2">
      <c r="B152" s="1">
        <v>0</v>
      </c>
      <c r="C152" s="1" t="s">
        <v>151</v>
      </c>
      <c r="D152" s="17">
        <v>610</v>
      </c>
      <c r="E152" s="30"/>
      <c r="F152" s="18">
        <f t="shared" si="2"/>
        <v>0</v>
      </c>
    </row>
    <row r="153" spans="2:6" x14ac:dyDescent="0.2">
      <c r="B153" s="1">
        <v>0</v>
      </c>
      <c r="C153" s="1" t="s">
        <v>152</v>
      </c>
      <c r="D153" s="17">
        <v>610</v>
      </c>
      <c r="E153" s="30"/>
      <c r="F153" s="18">
        <f t="shared" si="2"/>
        <v>0</v>
      </c>
    </row>
    <row r="154" spans="2:6" x14ac:dyDescent="0.2">
      <c r="B154" s="1">
        <v>0</v>
      </c>
      <c r="C154" s="1" t="s">
        <v>153</v>
      </c>
      <c r="D154" s="17">
        <v>430</v>
      </c>
      <c r="E154" s="30"/>
      <c r="F154" s="18">
        <f t="shared" si="2"/>
        <v>0</v>
      </c>
    </row>
    <row r="155" spans="2:6" ht="20" x14ac:dyDescent="0.2">
      <c r="B155" s="16" t="s">
        <v>154</v>
      </c>
      <c r="C155" s="14"/>
      <c r="D155" s="14"/>
      <c r="E155" s="32"/>
      <c r="F155" s="18"/>
    </row>
    <row r="156" spans="2:6" x14ac:dyDescent="0.2">
      <c r="B156" s="1">
        <v>0</v>
      </c>
      <c r="C156" s="1" t="s">
        <v>155</v>
      </c>
      <c r="D156" s="17">
        <v>440</v>
      </c>
      <c r="E156" s="30"/>
      <c r="F156" s="18">
        <f t="shared" si="2"/>
        <v>0</v>
      </c>
    </row>
    <row r="157" spans="2:6" x14ac:dyDescent="0.2">
      <c r="B157" s="1">
        <v>0</v>
      </c>
      <c r="C157" s="1" t="s">
        <v>156</v>
      </c>
      <c r="D157" s="17">
        <v>4530</v>
      </c>
      <c r="E157" s="30"/>
      <c r="F157" s="18">
        <f t="shared" si="2"/>
        <v>0</v>
      </c>
    </row>
    <row r="158" spans="2:6" x14ac:dyDescent="0.2">
      <c r="B158" s="1">
        <v>0</v>
      </c>
      <c r="C158" s="1" t="s">
        <v>157</v>
      </c>
      <c r="D158" s="17">
        <v>4530</v>
      </c>
      <c r="E158" s="30"/>
      <c r="F158" s="18">
        <f t="shared" si="2"/>
        <v>0</v>
      </c>
    </row>
    <row r="159" spans="2:6" x14ac:dyDescent="0.2">
      <c r="B159" s="1">
        <v>0</v>
      </c>
      <c r="C159" s="1" t="s">
        <v>158</v>
      </c>
      <c r="D159" s="17">
        <v>7620</v>
      </c>
      <c r="E159" s="30"/>
      <c r="F159" s="18">
        <f t="shared" si="2"/>
        <v>0</v>
      </c>
    </row>
    <row r="160" spans="2:6" x14ac:dyDescent="0.2">
      <c r="B160" s="1">
        <v>0</v>
      </c>
      <c r="C160" s="1" t="s">
        <v>159</v>
      </c>
      <c r="D160" s="17">
        <v>7620</v>
      </c>
      <c r="E160" s="30"/>
      <c r="F160" s="18">
        <f t="shared" si="2"/>
        <v>0</v>
      </c>
    </row>
    <row r="161" spans="2:6" x14ac:dyDescent="0.2">
      <c r="B161" s="1">
        <v>0</v>
      </c>
      <c r="C161" s="1" t="s">
        <v>160</v>
      </c>
      <c r="D161" s="17">
        <v>17910</v>
      </c>
      <c r="E161" s="30"/>
      <c r="F161" s="18">
        <f t="shared" si="2"/>
        <v>0</v>
      </c>
    </row>
    <row r="162" spans="2:6" x14ac:dyDescent="0.2">
      <c r="B162" s="1">
        <v>0</v>
      </c>
      <c r="C162" s="1" t="s">
        <v>161</v>
      </c>
      <c r="D162" s="17">
        <v>17910</v>
      </c>
      <c r="E162" s="30"/>
      <c r="F162" s="18">
        <f t="shared" si="2"/>
        <v>0</v>
      </c>
    </row>
    <row r="163" spans="2:6" x14ac:dyDescent="0.2">
      <c r="B163" s="1">
        <v>0</v>
      </c>
      <c r="C163" s="1" t="s">
        <v>162</v>
      </c>
      <c r="D163" s="17">
        <v>17910</v>
      </c>
      <c r="E163" s="30"/>
      <c r="F163" s="18">
        <f t="shared" si="2"/>
        <v>0</v>
      </c>
    </row>
    <row r="164" spans="2:6" x14ac:dyDescent="0.2">
      <c r="B164" s="1">
        <v>0</v>
      </c>
      <c r="C164" s="1" t="s">
        <v>163</v>
      </c>
      <c r="D164" s="17">
        <v>17910</v>
      </c>
      <c r="E164" s="30"/>
      <c r="F164" s="18">
        <f t="shared" si="2"/>
        <v>0</v>
      </c>
    </row>
    <row r="165" spans="2:6" x14ac:dyDescent="0.2">
      <c r="B165" s="1">
        <v>0</v>
      </c>
      <c r="C165" s="1" t="s">
        <v>164</v>
      </c>
      <c r="D165" s="17">
        <v>920</v>
      </c>
      <c r="E165" s="30"/>
      <c r="F165" s="18">
        <f t="shared" si="2"/>
        <v>0</v>
      </c>
    </row>
    <row r="166" spans="2:6" x14ac:dyDescent="0.2">
      <c r="B166" s="1">
        <v>0</v>
      </c>
      <c r="C166" s="1" t="s">
        <v>165</v>
      </c>
      <c r="D166" s="17">
        <v>2640</v>
      </c>
      <c r="E166" s="30"/>
      <c r="F166" s="18">
        <f t="shared" si="2"/>
        <v>0</v>
      </c>
    </row>
    <row r="167" spans="2:6" x14ac:dyDescent="0.2">
      <c r="B167" s="1">
        <v>0</v>
      </c>
      <c r="C167" s="1" t="s">
        <v>166</v>
      </c>
      <c r="D167" s="17">
        <v>2640</v>
      </c>
      <c r="E167" s="30"/>
      <c r="F167" s="18">
        <f t="shared" si="2"/>
        <v>0</v>
      </c>
    </row>
    <row r="168" spans="2:6" x14ac:dyDescent="0.2">
      <c r="B168" s="1">
        <v>0</v>
      </c>
      <c r="C168" s="1" t="s">
        <v>167</v>
      </c>
      <c r="D168" s="17">
        <v>700</v>
      </c>
      <c r="E168" s="30"/>
      <c r="F168" s="18">
        <f t="shared" si="2"/>
        <v>0</v>
      </c>
    </row>
    <row r="169" spans="2:6" x14ac:dyDescent="0.2">
      <c r="B169" s="1">
        <v>0</v>
      </c>
      <c r="C169" s="1" t="s">
        <v>168</v>
      </c>
      <c r="D169" s="17">
        <v>4900</v>
      </c>
      <c r="E169" s="30"/>
      <c r="F169" s="18">
        <f t="shared" si="2"/>
        <v>0</v>
      </c>
    </row>
    <row r="170" spans="2:6" x14ac:dyDescent="0.2">
      <c r="B170" s="1">
        <v>0</v>
      </c>
      <c r="C170" s="1" t="s">
        <v>169</v>
      </c>
      <c r="D170" s="17">
        <v>970</v>
      </c>
      <c r="E170" s="30"/>
      <c r="F170" s="18">
        <f t="shared" si="2"/>
        <v>0</v>
      </c>
    </row>
    <row r="171" spans="2:6" x14ac:dyDescent="0.2">
      <c r="B171" s="1">
        <v>0</v>
      </c>
      <c r="C171" s="1" t="s">
        <v>170</v>
      </c>
      <c r="D171" s="17">
        <v>5290</v>
      </c>
      <c r="E171" s="30"/>
      <c r="F171" s="18">
        <f t="shared" si="2"/>
        <v>0</v>
      </c>
    </row>
    <row r="172" spans="2:6" x14ac:dyDescent="0.2">
      <c r="B172" s="16" t="s">
        <v>171</v>
      </c>
      <c r="C172" s="1"/>
      <c r="D172" s="1"/>
      <c r="E172" s="31"/>
      <c r="F172" s="18"/>
    </row>
    <row r="173" spans="2:6" x14ac:dyDescent="0.2">
      <c r="B173" s="1">
        <v>0</v>
      </c>
      <c r="C173" s="1" t="s">
        <v>172</v>
      </c>
      <c r="D173" s="17">
        <v>710</v>
      </c>
      <c r="E173" s="30"/>
      <c r="F173" s="18">
        <f t="shared" si="2"/>
        <v>0</v>
      </c>
    </row>
    <row r="174" spans="2:6" x14ac:dyDescent="0.2">
      <c r="B174" s="1">
        <v>0</v>
      </c>
      <c r="C174" s="1" t="s">
        <v>173</v>
      </c>
      <c r="D174" s="17">
        <v>710</v>
      </c>
      <c r="E174" s="30"/>
      <c r="F174" s="18">
        <f t="shared" si="2"/>
        <v>0</v>
      </c>
    </row>
    <row r="175" spans="2:6" x14ac:dyDescent="0.2">
      <c r="B175" s="1">
        <v>0</v>
      </c>
      <c r="C175" s="1" t="s">
        <v>174</v>
      </c>
      <c r="D175" s="17">
        <v>710</v>
      </c>
      <c r="E175" s="30"/>
      <c r="F175" s="18">
        <f t="shared" si="2"/>
        <v>0</v>
      </c>
    </row>
    <row r="176" spans="2:6" x14ac:dyDescent="0.2">
      <c r="B176" s="1">
        <v>0</v>
      </c>
      <c r="C176" s="1" t="s">
        <v>175</v>
      </c>
      <c r="D176" s="17">
        <v>710</v>
      </c>
      <c r="E176" s="30"/>
      <c r="F176" s="18">
        <f t="shared" si="2"/>
        <v>0</v>
      </c>
    </row>
    <row r="177" spans="2:6" x14ac:dyDescent="0.2">
      <c r="B177" s="16" t="s">
        <v>176</v>
      </c>
      <c r="C177" s="1"/>
      <c r="D177" s="1"/>
      <c r="E177" s="31"/>
      <c r="F177" s="18"/>
    </row>
    <row r="178" spans="2:6" x14ac:dyDescent="0.2">
      <c r="B178" s="1">
        <v>0</v>
      </c>
      <c r="C178" s="1" t="s">
        <v>177</v>
      </c>
      <c r="D178" s="17">
        <v>2000</v>
      </c>
      <c r="E178" s="30"/>
      <c r="F178" s="18">
        <f t="shared" si="2"/>
        <v>0</v>
      </c>
    </row>
    <row r="179" spans="2:6" x14ac:dyDescent="0.2">
      <c r="B179" s="1">
        <v>0</v>
      </c>
      <c r="C179" s="1" t="s">
        <v>178</v>
      </c>
      <c r="D179" s="17">
        <v>12750</v>
      </c>
      <c r="E179" s="30"/>
      <c r="F179" s="18">
        <f t="shared" si="2"/>
        <v>0</v>
      </c>
    </row>
    <row r="180" spans="2:6" x14ac:dyDescent="0.2">
      <c r="B180" s="1">
        <v>0</v>
      </c>
      <c r="C180" s="1" t="s">
        <v>179</v>
      </c>
      <c r="D180" s="17">
        <v>10100</v>
      </c>
      <c r="E180" s="30"/>
      <c r="F180" s="18">
        <f t="shared" si="2"/>
        <v>0</v>
      </c>
    </row>
    <row r="181" spans="2:6" x14ac:dyDescent="0.2">
      <c r="B181" s="1">
        <v>0</v>
      </c>
      <c r="C181" s="1" t="s">
        <v>180</v>
      </c>
      <c r="D181" s="17">
        <v>30200</v>
      </c>
      <c r="E181" s="30"/>
      <c r="F181" s="18">
        <f t="shared" si="2"/>
        <v>0</v>
      </c>
    </row>
    <row r="182" spans="2:6" x14ac:dyDescent="0.2">
      <c r="B182" s="1">
        <v>0</v>
      </c>
      <c r="C182" s="1" t="s">
        <v>181</v>
      </c>
      <c r="D182" s="17">
        <v>35300</v>
      </c>
      <c r="E182" s="30"/>
      <c r="F182" s="18">
        <f t="shared" si="2"/>
        <v>0</v>
      </c>
    </row>
    <row r="183" spans="2:6" x14ac:dyDescent="0.2">
      <c r="B183" s="1">
        <v>0</v>
      </c>
      <c r="C183" s="1" t="s">
        <v>182</v>
      </c>
      <c r="D183" s="17">
        <v>35300</v>
      </c>
      <c r="E183" s="30"/>
      <c r="F183" s="18">
        <f t="shared" si="2"/>
        <v>0</v>
      </c>
    </row>
    <row r="184" spans="2:6" x14ac:dyDescent="0.2">
      <c r="B184" s="16" t="s">
        <v>183</v>
      </c>
      <c r="C184" s="1"/>
      <c r="D184" s="1"/>
      <c r="E184" s="31"/>
      <c r="F184" s="18"/>
    </row>
    <row r="185" spans="2:6" x14ac:dyDescent="0.2">
      <c r="B185" s="1">
        <v>0</v>
      </c>
      <c r="C185" s="1" t="s">
        <v>184</v>
      </c>
      <c r="D185" s="17">
        <v>50700</v>
      </c>
      <c r="E185" s="30"/>
      <c r="F185" s="18">
        <f t="shared" si="2"/>
        <v>0</v>
      </c>
    </row>
    <row r="186" spans="2:6" x14ac:dyDescent="0.2">
      <c r="B186" s="1">
        <v>0</v>
      </c>
      <c r="C186" s="1" t="s">
        <v>185</v>
      </c>
      <c r="D186" s="17">
        <v>52700</v>
      </c>
      <c r="E186" s="30"/>
      <c r="F186" s="18">
        <f t="shared" si="2"/>
        <v>0</v>
      </c>
    </row>
    <row r="187" spans="2:6" x14ac:dyDescent="0.2">
      <c r="B187" s="1">
        <v>0</v>
      </c>
      <c r="C187" s="1" t="s">
        <v>186</v>
      </c>
      <c r="D187" s="17">
        <v>50700</v>
      </c>
      <c r="E187" s="30"/>
      <c r="F187" s="18">
        <f t="shared" si="2"/>
        <v>0</v>
      </c>
    </row>
    <row r="188" spans="2:6" x14ac:dyDescent="0.2">
      <c r="B188" s="1">
        <v>0</v>
      </c>
      <c r="C188" s="1" t="s">
        <v>187</v>
      </c>
      <c r="D188" s="17">
        <v>52700</v>
      </c>
      <c r="E188" s="30"/>
      <c r="F188" s="18">
        <f t="shared" si="2"/>
        <v>0</v>
      </c>
    </row>
    <row r="189" spans="2:6" x14ac:dyDescent="0.2">
      <c r="B189" s="1">
        <v>0</v>
      </c>
      <c r="C189" s="1" t="s">
        <v>188</v>
      </c>
      <c r="D189" s="17">
        <v>62500</v>
      </c>
      <c r="E189" s="30"/>
      <c r="F189" s="18">
        <f t="shared" si="2"/>
        <v>0</v>
      </c>
    </row>
    <row r="190" spans="2:6" x14ac:dyDescent="0.2">
      <c r="B190" s="1">
        <v>0</v>
      </c>
      <c r="C190" s="1" t="s">
        <v>189</v>
      </c>
      <c r="D190" s="17">
        <v>64500</v>
      </c>
      <c r="E190" s="30"/>
      <c r="F190" s="18">
        <f t="shared" si="2"/>
        <v>0</v>
      </c>
    </row>
    <row r="191" spans="2:6" x14ac:dyDescent="0.2">
      <c r="B191" s="1">
        <v>0</v>
      </c>
      <c r="C191" s="1" t="s">
        <v>190</v>
      </c>
      <c r="D191" s="17">
        <v>62500</v>
      </c>
      <c r="E191" s="30"/>
      <c r="F191" s="18">
        <f t="shared" si="2"/>
        <v>0</v>
      </c>
    </row>
    <row r="192" spans="2:6" x14ac:dyDescent="0.2">
      <c r="B192" s="1">
        <v>0</v>
      </c>
      <c r="C192" s="1" t="s">
        <v>191</v>
      </c>
      <c r="D192" s="17">
        <v>64500</v>
      </c>
      <c r="E192" s="30"/>
      <c r="F192" s="18">
        <f t="shared" si="2"/>
        <v>0</v>
      </c>
    </row>
    <row r="193" spans="2:6" x14ac:dyDescent="0.2">
      <c r="B193" s="1">
        <v>0</v>
      </c>
      <c r="C193" s="1" t="s">
        <v>192</v>
      </c>
      <c r="D193" s="17">
        <v>62500</v>
      </c>
      <c r="E193" s="30"/>
      <c r="F193" s="18">
        <f t="shared" si="2"/>
        <v>0</v>
      </c>
    </row>
    <row r="194" spans="2:6" x14ac:dyDescent="0.2">
      <c r="B194" s="1">
        <v>0</v>
      </c>
      <c r="C194" s="1" t="s">
        <v>193</v>
      </c>
      <c r="D194" s="17">
        <v>64500</v>
      </c>
      <c r="E194" s="30"/>
      <c r="F194" s="18">
        <f t="shared" si="2"/>
        <v>0</v>
      </c>
    </row>
    <row r="195" spans="2:6" x14ac:dyDescent="0.2">
      <c r="B195" s="1">
        <v>0</v>
      </c>
      <c r="C195" s="1" t="s">
        <v>194</v>
      </c>
      <c r="D195" s="17">
        <v>62500</v>
      </c>
      <c r="E195" s="30"/>
      <c r="F195" s="18">
        <f t="shared" si="2"/>
        <v>0</v>
      </c>
    </row>
    <row r="196" spans="2:6" x14ac:dyDescent="0.2">
      <c r="B196" s="1">
        <v>0</v>
      </c>
      <c r="C196" s="1" t="s">
        <v>195</v>
      </c>
      <c r="D196" s="17">
        <v>64500</v>
      </c>
      <c r="E196" s="30"/>
      <c r="F196" s="18">
        <f t="shared" si="2"/>
        <v>0</v>
      </c>
    </row>
    <row r="197" spans="2:6" x14ac:dyDescent="0.2">
      <c r="B197" s="16" t="s">
        <v>196</v>
      </c>
      <c r="C197" s="1"/>
      <c r="D197" s="1"/>
      <c r="E197" s="31"/>
      <c r="F197" s="18"/>
    </row>
    <row r="198" spans="2:6" x14ac:dyDescent="0.2">
      <c r="B198" s="1">
        <v>0</v>
      </c>
      <c r="C198" s="1" t="s">
        <v>197</v>
      </c>
      <c r="D198" s="17">
        <v>2125</v>
      </c>
      <c r="E198" s="30"/>
      <c r="F198" s="18">
        <f t="shared" si="2"/>
        <v>0</v>
      </c>
    </row>
    <row r="199" spans="2:6" x14ac:dyDescent="0.2">
      <c r="B199" s="1">
        <v>0</v>
      </c>
      <c r="C199" s="1" t="s">
        <v>198</v>
      </c>
      <c r="D199" s="17">
        <v>2550</v>
      </c>
      <c r="E199" s="30"/>
      <c r="F199" s="18">
        <f t="shared" si="2"/>
        <v>0</v>
      </c>
    </row>
    <row r="200" spans="2:6" x14ac:dyDescent="0.2">
      <c r="B200" s="1">
        <v>0</v>
      </c>
      <c r="C200" s="1" t="s">
        <v>199</v>
      </c>
      <c r="D200" s="17">
        <v>2550</v>
      </c>
      <c r="E200" s="30"/>
      <c r="F200" s="18">
        <f t="shared" si="2"/>
        <v>0</v>
      </c>
    </row>
    <row r="201" spans="2:6" x14ac:dyDescent="0.2">
      <c r="B201" s="16" t="s">
        <v>200</v>
      </c>
      <c r="C201" s="1"/>
      <c r="D201" s="1"/>
      <c r="E201" s="31"/>
      <c r="F201" s="18"/>
    </row>
    <row r="202" spans="2:6" x14ac:dyDescent="0.2">
      <c r="B202" s="1">
        <v>0</v>
      </c>
      <c r="C202" s="1" t="s">
        <v>207</v>
      </c>
      <c r="D202" s="17">
        <v>5768</v>
      </c>
      <c r="E202" s="30"/>
      <c r="F202" s="18">
        <f t="shared" ref="F202" si="3">IF(E202=0,0,D202)</f>
        <v>0</v>
      </c>
    </row>
    <row r="203" spans="2:6" x14ac:dyDescent="0.2">
      <c r="B203" s="1">
        <v>0</v>
      </c>
      <c r="C203" s="1" t="s">
        <v>201</v>
      </c>
      <c r="D203" s="17">
        <v>10545</v>
      </c>
      <c r="E203" s="30"/>
      <c r="F203" s="18">
        <f t="shared" si="2"/>
        <v>0</v>
      </c>
    </row>
    <row r="204" spans="2:6" x14ac:dyDescent="0.2">
      <c r="B204" s="4"/>
      <c r="C204" s="4"/>
      <c r="D204" s="4"/>
      <c r="E204" s="19"/>
      <c r="F204" s="19"/>
    </row>
    <row r="205" spans="2:6" x14ac:dyDescent="0.2">
      <c r="B205" s="4"/>
      <c r="C205" s="4"/>
      <c r="D205" s="20" t="s">
        <v>12</v>
      </c>
      <c r="E205" s="21"/>
      <c r="F205" s="22">
        <f>SUM(F14:F203)</f>
        <v>121200</v>
      </c>
    </row>
    <row r="206" spans="2:6" x14ac:dyDescent="0.2">
      <c r="B206" s="4"/>
      <c r="C206" s="4"/>
      <c r="D206" s="20"/>
      <c r="E206" s="21"/>
      <c r="F206" s="21"/>
    </row>
    <row r="207" spans="2:6" x14ac:dyDescent="0.2">
      <c r="D207" s="20" t="s">
        <v>202</v>
      </c>
      <c r="E207" s="21"/>
      <c r="F207" s="23">
        <f>SUM(F205/1.18)</f>
        <v>102711.86440677967</v>
      </c>
    </row>
    <row r="208" spans="2:6" x14ac:dyDescent="0.2">
      <c r="D208" s="20"/>
      <c r="E208" s="21"/>
      <c r="F208" s="21"/>
    </row>
    <row r="209" spans="2:6" x14ac:dyDescent="0.2">
      <c r="D209" s="20" t="s">
        <v>203</v>
      </c>
      <c r="E209" s="21"/>
      <c r="F209" s="24">
        <f>SUM(F211-F207)</f>
        <v>20542.372881355928</v>
      </c>
    </row>
    <row r="210" spans="2:6" x14ac:dyDescent="0.2">
      <c r="D210" s="20"/>
      <c r="E210" s="21"/>
      <c r="F210" s="21"/>
    </row>
    <row r="211" spans="2:6" x14ac:dyDescent="0.2">
      <c r="D211" s="25" t="s">
        <v>204</v>
      </c>
      <c r="E211" s="26"/>
      <c r="F211" s="27">
        <f>SUM(F207*1.2)</f>
        <v>123254.2372881356</v>
      </c>
    </row>
    <row r="213" spans="2:6" x14ac:dyDescent="0.2">
      <c r="B213" s="28" t="s">
        <v>205</v>
      </c>
    </row>
    <row r="214" spans="2:6" x14ac:dyDescent="0.2">
      <c r="B214" s="28" t="s">
        <v>206</v>
      </c>
    </row>
  </sheetData>
  <sheetProtection algorithmName="SHA-512" hashValue="ALOuFBry4KEYe+AIH5u8k9txhlL1rmXniNq+5OhqofjGvepRIxiVGyREy5mLNVngPIVbjoykva3kENf9tB5crw==" saltValue="FKLaucwBQCecXMHZ0pLm+Q==" spinCount="100000" sheet="1" objects="1" scenarios="1"/>
  <mergeCells count="1">
    <mergeCell ref="B11:D11"/>
  </mergeCells>
  <hyperlinks>
    <hyperlink ref="E3" r:id="rId1" display="https://axoparuk.com/" xr:uid="{75C4CDC5-BA5C-F14F-B592-1BCB045315FC}"/>
    <hyperlink ref="F8:G8" r:id="rId2" display="mailto:info@nimbusboatsuk.com" xr:uid="{A0642AEE-0268-484B-A430-459081916763}"/>
    <hyperlink ref="F8" r:id="rId3" xr:uid="{093481EE-53DE-FA4F-B680-D8DBA8BCD2A6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Axopar 37 XC Cross Cabin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Lane</dc:creator>
  <cp:lastModifiedBy>Steven Lane</cp:lastModifiedBy>
  <dcterms:created xsi:type="dcterms:W3CDTF">2024-09-09T14:57:27Z</dcterms:created>
  <dcterms:modified xsi:type="dcterms:W3CDTF">2024-09-11T10:26:11Z</dcterms:modified>
</cp:coreProperties>
</file>