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evelane/Downloads/"/>
    </mc:Choice>
  </mc:AlternateContent>
  <xr:revisionPtr revIDLastSave="0" documentId="13_ncr:1_{DA24569B-FF55-FF4C-95FE-BF937C160EE5}" xr6:coauthVersionLast="47" xr6:coauthVersionMax="47" xr10:uidLastSave="{00000000-0000-0000-0000-000000000000}"/>
  <bookViews>
    <workbookView xWindow="-38400" yWindow="2100" windowWidth="38400" windowHeight="21100" xr2:uid="{EF9BB94C-A1FD-B341-9E16-0B16B1AA04B3}"/>
  </bookViews>
  <sheets>
    <sheet name="Axopar 29 Sun Top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3" i="1" l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0" i="1"/>
  <c r="G20" i="1"/>
  <c r="G26" i="1"/>
  <c r="G46" i="1"/>
  <c r="G45" i="1"/>
  <c r="G60" i="1"/>
  <c r="G72" i="1"/>
  <c r="G95" i="1"/>
  <c r="G94" i="1"/>
  <c r="G93" i="1"/>
  <c r="G92" i="1"/>
  <c r="G91" i="1"/>
  <c r="G90" i="1"/>
  <c r="G89" i="1"/>
  <c r="G88" i="1"/>
  <c r="G87" i="1"/>
  <c r="G102" i="1"/>
  <c r="G116" i="1"/>
  <c r="G112" i="1"/>
  <c r="G120" i="1"/>
  <c r="G158" i="1"/>
  <c r="G157" i="1"/>
  <c r="G166" i="1"/>
  <c r="G43" i="1"/>
  <c r="G208" i="1"/>
  <c r="G207" i="1"/>
  <c r="G206" i="1"/>
  <c r="G205" i="1"/>
  <c r="G171" i="1"/>
  <c r="G168" i="1"/>
  <c r="G167" i="1"/>
  <c r="G165" i="1"/>
  <c r="G164" i="1"/>
  <c r="G163" i="1"/>
  <c r="G162" i="1"/>
  <c r="G161" i="1"/>
  <c r="G160" i="1"/>
  <c r="G159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29" i="1"/>
  <c r="G127" i="1"/>
  <c r="G125" i="1"/>
  <c r="G124" i="1"/>
  <c r="G122" i="1"/>
  <c r="G119" i="1"/>
  <c r="G118" i="1"/>
  <c r="G117" i="1"/>
  <c r="G115" i="1"/>
  <c r="G114" i="1"/>
  <c r="G113" i="1"/>
  <c r="G111" i="1"/>
  <c r="G109" i="1"/>
  <c r="G108" i="1"/>
  <c r="G107" i="1"/>
  <c r="G106" i="1"/>
  <c r="G105" i="1"/>
  <c r="G104" i="1"/>
  <c r="G103" i="1"/>
  <c r="G100" i="1"/>
  <c r="G86" i="1"/>
  <c r="G85" i="1"/>
  <c r="G84" i="1"/>
  <c r="G83" i="1"/>
  <c r="G82" i="1"/>
  <c r="G81" i="1"/>
  <c r="G80" i="1"/>
  <c r="G79" i="1"/>
  <c r="G78" i="1"/>
  <c r="G77" i="1"/>
  <c r="G76" i="1"/>
  <c r="G75" i="1"/>
  <c r="G73" i="1"/>
  <c r="G71" i="1"/>
  <c r="G70" i="1"/>
  <c r="G69" i="1"/>
  <c r="G68" i="1"/>
  <c r="G67" i="1"/>
  <c r="G66" i="1"/>
  <c r="G65" i="1"/>
  <c r="G64" i="1"/>
  <c r="G63" i="1"/>
  <c r="G61" i="1"/>
  <c r="G59" i="1"/>
  <c r="G58" i="1"/>
  <c r="G57" i="1"/>
  <c r="G56" i="1"/>
  <c r="G55" i="1"/>
  <c r="G54" i="1"/>
  <c r="G53" i="1"/>
  <c r="G52" i="1"/>
  <c r="G51" i="1"/>
  <c r="G50" i="1"/>
  <c r="G44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7" i="1"/>
  <c r="G25" i="1"/>
  <c r="G23" i="1"/>
  <c r="G21" i="1"/>
  <c r="G19" i="1"/>
  <c r="G18" i="1"/>
  <c r="G17" i="1"/>
  <c r="G16" i="1"/>
  <c r="G14" i="1"/>
  <c r="G211" i="1" l="1"/>
  <c r="G213" i="1" s="1"/>
  <c r="G217" i="1" s="1"/>
  <c r="G215" i="1" s="1"/>
</calcChain>
</file>

<file path=xl/sharedStrings.xml><?xml version="1.0" encoding="utf-8"?>
<sst xmlns="http://schemas.openxmlformats.org/spreadsheetml/2006/main" count="392" uniqueCount="360">
  <si>
    <t>WWW.AXOPARUK.COM</t>
  </si>
  <si>
    <t>Nimbus Boats UK Limited, </t>
  </si>
  <si>
    <t>Lymington Yacht Haven, </t>
  </si>
  <si>
    <t>King's Saltern Road, </t>
  </si>
  <si>
    <t>Lymington, Hants, SO41 3QD</t>
  </si>
  <si>
    <t>+44 (0) 1590 677955 / info@nimbusboatsuk.com</t>
  </si>
  <si>
    <t>info@nimbusboatsuk.com</t>
  </si>
  <si>
    <t>Selection</t>
  </si>
  <si>
    <t>Code</t>
  </si>
  <si>
    <t>Name</t>
  </si>
  <si>
    <t>List Price €</t>
  </si>
  <si>
    <t>Y-To select option</t>
  </si>
  <si>
    <t>Price € (EX VAT)</t>
  </si>
  <si>
    <t>Boat Model</t>
  </si>
  <si>
    <t>Aft Deck Setup</t>
  </si>
  <si>
    <t>Upholstery Color</t>
  </si>
  <si>
    <t>Navigation option</t>
  </si>
  <si>
    <t>Audio</t>
  </si>
  <si>
    <t>Freshwater system</t>
  </si>
  <si>
    <t>Onboard fittings</t>
  </si>
  <si>
    <t>Optional equipment</t>
  </si>
  <si>
    <t>Antifouling, white</t>
  </si>
  <si>
    <t>AXO9002267</t>
  </si>
  <si>
    <t>Axopar safety bag</t>
  </si>
  <si>
    <t>Price €</t>
  </si>
  <si>
    <t>Exchange rate</t>
  </si>
  <si>
    <t>VAT @ 20%</t>
  </si>
  <si>
    <t>TOTAL PRICE</t>
  </si>
  <si>
    <t>AXO9001542</t>
  </si>
  <si>
    <t>Aft cabin - ST &amp; CCX</t>
  </si>
  <si>
    <t>AXO9001544</t>
  </si>
  <si>
    <t>Multi-storage - ST &amp; CCX</t>
  </si>
  <si>
    <t>AXO9001546</t>
  </si>
  <si>
    <t>Wet bar - ST &amp; CCX</t>
  </si>
  <si>
    <t>AXO9001552</t>
  </si>
  <si>
    <t>Aft U-sofa - ST &amp; CCX</t>
  </si>
  <si>
    <t>AXO9002748</t>
  </si>
  <si>
    <t>Open aft deck - ST &amp; CCX</t>
  </si>
  <si>
    <t>AXO9002749</t>
  </si>
  <si>
    <t>Aft sofa - ST &amp; CCX</t>
  </si>
  <si>
    <t>Brabus Line</t>
  </si>
  <si>
    <t>Engine Setup</t>
  </si>
  <si>
    <t>TBC</t>
  </si>
  <si>
    <t>Mercury Verado V8 300hp, black, with pre-rig and propeller</t>
  </si>
  <si>
    <t>Mercury Verado V8 300hp, white, with pre-rig and propeller</t>
  </si>
  <si>
    <t>Mercury Verado V10 350hp, black, with pre-rig and propeller</t>
  </si>
  <si>
    <t>Mercury Verado V10 350hp, white, with pre-rig and propeller</t>
  </si>
  <si>
    <t>Mercury Verado V10 400hp, black, with pre-rig and propeller</t>
  </si>
  <si>
    <t>Mercury Verado V10 400hp, white, with pre-rig and propeller</t>
  </si>
  <si>
    <t>Twin Mercury FourStroke V6 200hp, black, with pre-rig and propellers</t>
  </si>
  <si>
    <t>Twin Mercury FourStroke V6 200hp, white, with pre-rig and propellers</t>
  </si>
  <si>
    <t>BRABUS Performance Line, Twin Mercury FourStroke V8 250hp DTS, black, with prerig and propellers</t>
  </si>
  <si>
    <t>BRABUS Performance Line, Twin Mercury FourStroke V8 250hp DTS, white, with prerig and propellers</t>
  </si>
  <si>
    <t>BRABUS Performance Line, Twin Mercury FourStroke V8 250hp JPO, black, with prerig and propellers</t>
  </si>
  <si>
    <t>BRABUS Performance Line, Twin Mercury FourStroke V8 250hp JPO, white, with prerig and propellers</t>
  </si>
  <si>
    <t>AXO9001560</t>
  </si>
  <si>
    <t>Pre rig, Single, Mercury Verado V8</t>
  </si>
  <si>
    <t>AXO9001561</t>
  </si>
  <si>
    <t>Pre rig, Twin, Mercury FourStroke V6</t>
  </si>
  <si>
    <t>AXO9002207</t>
  </si>
  <si>
    <t>Pre rig, Single, Mercury Verado V10</t>
  </si>
  <si>
    <t>AXO9003025</t>
  </si>
  <si>
    <t>No pre-rig, single engine</t>
  </si>
  <si>
    <t>AXO9003026</t>
  </si>
  <si>
    <t>No pre-rig, twin engine</t>
  </si>
  <si>
    <t xml:space="preserve">Mercury 1st Mate </t>
  </si>
  <si>
    <t>AXO9002473</t>
  </si>
  <si>
    <t>Cockpit upholstery w. 6 separate seats - ST, Petrol</t>
  </si>
  <si>
    <t>AXO9002474</t>
  </si>
  <si>
    <t>Cockpit upholstery w. 2 seats - ST, Petrol</t>
  </si>
  <si>
    <t>AXO9002902</t>
  </si>
  <si>
    <t>Cockpit upholstery w. 6 separate seats - ST, Cobre</t>
  </si>
  <si>
    <t>AXO9002903</t>
  </si>
  <si>
    <t>Cockpit upholstery w. 6 separate seats - ST, Sandstone</t>
  </si>
  <si>
    <t>AXO9002904</t>
  </si>
  <si>
    <t>Cockpit upholstery w. 6 separate seats - ST, Baltic</t>
  </si>
  <si>
    <t>AXO9002905</t>
  </si>
  <si>
    <t>Cockpit upholstery w. 2 seats - ST, Cobre</t>
  </si>
  <si>
    <t>AXO9002906</t>
  </si>
  <si>
    <t>Cockpit upholstery w. 2 seats - ST, Sandstone</t>
  </si>
  <si>
    <t>AXO9002907</t>
  </si>
  <si>
    <t>Cockpit upholstery w. 2 seats - ST, Baltic</t>
  </si>
  <si>
    <t>Cockpit upholstery w. 2 seats - ST, Dust</t>
  </si>
  <si>
    <t>Cockpit upholstery w. 6 separate seats - ST, Dust</t>
  </si>
  <si>
    <t>Mediterrana / Lounge</t>
  </si>
  <si>
    <t>The Mediterrana Edition w. aft U-sofa - ST</t>
  </si>
  <si>
    <t>The Mediterrana Edition w. aft cabin - ST</t>
  </si>
  <si>
    <t>The Mediterrana Edition w. multi-storage - ST</t>
  </si>
  <si>
    <t>The Mediterrana Edition w. open aft - ST</t>
  </si>
  <si>
    <t>The Mediterrana Edition w. aft sofa - ST</t>
  </si>
  <si>
    <t>Multicabin upgrade package, Mediterrana</t>
  </si>
  <si>
    <t>Softdecking Mediterrana w Aft U Sofa</t>
  </si>
  <si>
    <t>Softdecking Mediterrana w Aft Cabin / Multi</t>
  </si>
  <si>
    <t>Softdecking Mediterrana with Open Aft</t>
  </si>
  <si>
    <t>Softdecking Mediterrana Single Engine</t>
  </si>
  <si>
    <t>Softdecking Mediterrana Dual Engine</t>
  </si>
  <si>
    <t>Fore deck setup</t>
  </si>
  <si>
    <t>EU/US version</t>
  </si>
  <si>
    <t>AXO9003024</t>
  </si>
  <si>
    <t>Axopar 29 US version</t>
  </si>
  <si>
    <t>Preselection9</t>
  </si>
  <si>
    <t>Axopar 29 EU version</t>
  </si>
  <si>
    <t>Fuel system</t>
  </si>
  <si>
    <t>Fuel system - EPA</t>
  </si>
  <si>
    <t>Electrical System</t>
  </si>
  <si>
    <t>AXO9001901</t>
  </si>
  <si>
    <t>Shore power system 230V w. 35Ah charger</t>
  </si>
  <si>
    <t>AXO9001902</t>
  </si>
  <si>
    <t>Shore power system 110V w. 35Ah charger</t>
  </si>
  <si>
    <t>AXO9001980</t>
  </si>
  <si>
    <t>Remote controlled main switches, twin engine</t>
  </si>
  <si>
    <t>AXO9002152</t>
  </si>
  <si>
    <t>Remote controlled main switches, single engine</t>
  </si>
  <si>
    <t>AXO9003131</t>
  </si>
  <si>
    <t>Battery monitoring system</t>
  </si>
  <si>
    <t>AXO9001861</t>
  </si>
  <si>
    <t>Chart plotter Simrad NSX 12″</t>
  </si>
  <si>
    <t>AXO9001862</t>
  </si>
  <si>
    <t>Twin chart plotter Simrad NSX 12″</t>
  </si>
  <si>
    <t>AXO9003572</t>
  </si>
  <si>
    <t>Chart plotter Simrad NSS 4 12″</t>
  </si>
  <si>
    <t>AXO9003573</t>
  </si>
  <si>
    <t>Twin chart plotter Simrad NSS 4 12″ incl. Axopar UI &amp; Connectivity</t>
  </si>
  <si>
    <t>AXO9003577</t>
  </si>
  <si>
    <t>Axopar Connectivity</t>
  </si>
  <si>
    <t>AXO9001863</t>
  </si>
  <si>
    <t>Echo sounder, thru hull</t>
  </si>
  <si>
    <t>AXO9001864</t>
  </si>
  <si>
    <t>Echo sounder, Active Imaging 3-in-1</t>
  </si>
  <si>
    <t>AXO9001867</t>
  </si>
  <si>
    <t>VHF Simrad RS40</t>
  </si>
  <si>
    <t>Radar Simrad HALO20+</t>
  </si>
  <si>
    <t>AXO9001767</t>
  </si>
  <si>
    <t>AXO9001848</t>
  </si>
  <si>
    <t>Aft deck shower</t>
  </si>
  <si>
    <t>Waste Water System</t>
  </si>
  <si>
    <t>AXO9001768</t>
  </si>
  <si>
    <t>Toilet package, elec. toilet w. freshwater flush</t>
  </si>
  <si>
    <t>Main cabin layout</t>
  </si>
  <si>
    <t>AXO9001885</t>
  </si>
  <si>
    <t>Top loading seat base refrigerator</t>
  </si>
  <si>
    <t>Cushion Set</t>
  </si>
  <si>
    <t>AXO9001834</t>
  </si>
  <si>
    <t>Multicabin upgrade package</t>
  </si>
  <si>
    <t>AXO9001838</t>
  </si>
  <si>
    <t>Fender box cushions, Sphere</t>
  </si>
  <si>
    <t>AXO9002232</t>
  </si>
  <si>
    <t>Cushions for aft U-sofa - CCX/ST, Sphere</t>
  </si>
  <si>
    <t>AXO9002417</t>
  </si>
  <si>
    <t>Cushions for aft sofa, Sphere</t>
  </si>
  <si>
    <t>Fender box cushions, Dust</t>
  </si>
  <si>
    <t>Cushions for aft U-sofa - CCX/ST, Dust</t>
  </si>
  <si>
    <t>Sunbed for aft cabin / multi-storage - ST, Dust</t>
  </si>
  <si>
    <t>AXO9002431</t>
  </si>
  <si>
    <t>Cushions for aft U-sofa - CCX/ST, Petrol</t>
  </si>
  <si>
    <t>AXO9002436</t>
  </si>
  <si>
    <t>Fender box cushions, Petrol</t>
  </si>
  <si>
    <t>AXO9002439</t>
  </si>
  <si>
    <t>Cushions for aft sofa, Petrol</t>
  </si>
  <si>
    <t>AXO9002763</t>
  </si>
  <si>
    <t>Fender box cushions, Chalk</t>
  </si>
  <si>
    <t>AXO9002765</t>
  </si>
  <si>
    <t>Cushions for aft U-sofa - CCX/ST, Chalk</t>
  </si>
  <si>
    <t>AXO9002881</t>
  </si>
  <si>
    <t>Fender box cushions, Cobre</t>
  </si>
  <si>
    <t>AXO9002882</t>
  </si>
  <si>
    <t>Fender box cushions, Sandstone</t>
  </si>
  <si>
    <t>AXO9002883</t>
  </si>
  <si>
    <t>Fender box cushions, Baltic</t>
  </si>
  <si>
    <t>AXO9002887</t>
  </si>
  <si>
    <t>Cushions for aft sofa, Cobre</t>
  </si>
  <si>
    <t>AXO9002888</t>
  </si>
  <si>
    <t>Cushions for aft sofa, Sandstone</t>
  </si>
  <si>
    <t>AXO9002889</t>
  </si>
  <si>
    <t>Cushions for aft sofa, Baltic</t>
  </si>
  <si>
    <t>AXO9002908</t>
  </si>
  <si>
    <t>Cushions for aft U-sofa - CCX/ST, Cobre</t>
  </si>
  <si>
    <t>AXO9002909</t>
  </si>
  <si>
    <t>Cushions for aft U-sofa - CCX/ST, Sandstone</t>
  </si>
  <si>
    <t>AXO9002910</t>
  </si>
  <si>
    <t>Cushions for aft U-sofa - CCX/ST, Baltic</t>
  </si>
  <si>
    <t>AXO9002958</t>
  </si>
  <si>
    <t>Cushions for aft sofa, Chalk</t>
  </si>
  <si>
    <t>AXO9003156</t>
  </si>
  <si>
    <t>Aft Cabin Mattress Topper</t>
  </si>
  <si>
    <t>AXO9001907</t>
  </si>
  <si>
    <t>Additional bathing ladder w. high handles</t>
  </si>
  <si>
    <t>AXO9003251</t>
  </si>
  <si>
    <t>Multicabin portlights</t>
  </si>
  <si>
    <t>AXO9001929</t>
  </si>
  <si>
    <t>Waterski frame, twin engine, polished</t>
  </si>
  <si>
    <t>AXO9002217</t>
  </si>
  <si>
    <t>Waterski frame, single engine, polished</t>
  </si>
  <si>
    <t>AXO9002670</t>
  </si>
  <si>
    <t>Waterski frame, single engine, BRABUS line, black</t>
  </si>
  <si>
    <t>AXO9002671</t>
  </si>
  <si>
    <t>Waterski frame, twin engine, BRABUS line, black</t>
  </si>
  <si>
    <t>AXO9002934</t>
  </si>
  <si>
    <t>Gas grill preparation</t>
  </si>
  <si>
    <t>AXO9001563</t>
  </si>
  <si>
    <t>Wet bar in fender box</t>
  </si>
  <si>
    <t>AXO9003127</t>
  </si>
  <si>
    <t>Integrated gas hob in wetbar</t>
  </si>
  <si>
    <t>AXO9001771</t>
  </si>
  <si>
    <t>Trim tabs</t>
  </si>
  <si>
    <t>AXO9001842</t>
  </si>
  <si>
    <t>AXO9001843</t>
  </si>
  <si>
    <t>Antifouling, grey</t>
  </si>
  <si>
    <t>AXO9001844</t>
  </si>
  <si>
    <t>Bow windlass w. anchor - EU</t>
  </si>
  <si>
    <t>AXO9001845</t>
  </si>
  <si>
    <t>Mooring package</t>
  </si>
  <si>
    <t>AXO9001846</t>
  </si>
  <si>
    <t>Bow thruster</t>
  </si>
  <si>
    <t>AXO9001905</t>
  </si>
  <si>
    <t>Underwater lights</t>
  </si>
  <si>
    <t>AXO9001906</t>
  </si>
  <si>
    <t>Searchlight w. remote control</t>
  </si>
  <si>
    <t>AXO9002345</t>
  </si>
  <si>
    <t>Bow windlass w. anchor - US</t>
  </si>
  <si>
    <t>Logistics</t>
  </si>
  <si>
    <t>AXO9001954</t>
  </si>
  <si>
    <t>Do not drill engine holes</t>
  </si>
  <si>
    <t>AXO9002681</t>
  </si>
  <si>
    <t>Delivery UK</t>
  </si>
  <si>
    <t>Commissioning UK Single Engine</t>
  </si>
  <si>
    <t xml:space="preserve">Commissioning UK Twin Engine </t>
  </si>
  <si>
    <t>Axopar 29 CCX  2026</t>
  </si>
  <si>
    <t>AXO9003745</t>
  </si>
  <si>
    <t>Axopar 29 CCX 2026</t>
  </si>
  <si>
    <t>AXO9002743</t>
  </si>
  <si>
    <t>Foldable aft leaning post - CCX</t>
  </si>
  <si>
    <t>AXO9002744</t>
  </si>
  <si>
    <t>Main bait well with tackle station - CCX</t>
  </si>
  <si>
    <t>AXO9002330</t>
  </si>
  <si>
    <t>BRABUS line trim package - CCX</t>
  </si>
  <si>
    <t>AXO9003324</t>
  </si>
  <si>
    <t>BRABUS Line Color Edition, Miami Blue CCX</t>
  </si>
  <si>
    <t>AXO9003325</t>
  </si>
  <si>
    <t>BRABUS Line Color Edition, Platinum Grey CCX</t>
  </si>
  <si>
    <t>Package35</t>
  </si>
  <si>
    <t>Package36</t>
  </si>
  <si>
    <t>Package37</t>
  </si>
  <si>
    <t>Package38</t>
  </si>
  <si>
    <t>AXO9002760</t>
  </si>
  <si>
    <t>Cockpit upholstery w. 2 seats - CCX/ST, Chalk</t>
  </si>
  <si>
    <t>AXO9002761</t>
  </si>
  <si>
    <t>Cockpit upholstery w. 6 separate seats - CCX/ST, Chalk</t>
  </si>
  <si>
    <t>AXO9003739</t>
  </si>
  <si>
    <t>Cockpit upholstery w. 6 separate seats - CCX, Sphere</t>
  </si>
  <si>
    <t>AXO9003740</t>
  </si>
  <si>
    <t>Cockpit upholstery w. 2 seats - CCX, Sphere</t>
  </si>
  <si>
    <t>AXO9003640</t>
  </si>
  <si>
    <t>AXO9003157</t>
  </si>
  <si>
    <t>Front U-Sofa Fishbox Petrol</t>
  </si>
  <si>
    <t>AXO9003158</t>
  </si>
  <si>
    <t>Front U-Sofa Fishbox Cobre</t>
  </si>
  <si>
    <t>AXO9003159</t>
  </si>
  <si>
    <t>Front U-Sofa Fishbox Chalk</t>
  </si>
  <si>
    <t>AXO9003160</t>
  </si>
  <si>
    <t>Front U-Sofa Fishbox Sandstone</t>
  </si>
  <si>
    <t>AXO9003161</t>
  </si>
  <si>
    <t>Front U-Sofa Fishbox Baltic</t>
  </si>
  <si>
    <t>AXO9003162</t>
  </si>
  <si>
    <t>Front U-Sofa Fishbox Sphere</t>
  </si>
  <si>
    <t>Front U-Sofa Fishbox Dust</t>
  </si>
  <si>
    <t>Package13</t>
  </si>
  <si>
    <t>Front U-sofa package - CCX, Chalk</t>
  </si>
  <si>
    <t>Package14</t>
  </si>
  <si>
    <t>Front L-sofa package - CCX, Chalk</t>
  </si>
  <si>
    <t>Package15</t>
  </si>
  <si>
    <t>Front U-sofa package - CCX, Petrol</t>
  </si>
  <si>
    <t>Package16</t>
  </si>
  <si>
    <t>Front L-sofa package - CCX, Petrol</t>
  </si>
  <si>
    <t>Package17</t>
  </si>
  <si>
    <t>Front U-sofa package - CCX, Cobre</t>
  </si>
  <si>
    <t>Package18</t>
  </si>
  <si>
    <t>Front L-sofa package - CCX, Cobre</t>
  </si>
  <si>
    <t>Package19</t>
  </si>
  <si>
    <t>Front U-sofa package - CCX, Sandstone</t>
  </si>
  <si>
    <t>Package20</t>
  </si>
  <si>
    <t>Front L-sofa package - CCX, Sandstone</t>
  </si>
  <si>
    <t>Package21</t>
  </si>
  <si>
    <t>Front U-sofa package - CCX, Baltic</t>
  </si>
  <si>
    <t>Package22</t>
  </si>
  <si>
    <t>Front L-sofa package - CCX, Baltic</t>
  </si>
  <si>
    <t>Package23</t>
  </si>
  <si>
    <t>Front U-sofa package - CCX, Sphere</t>
  </si>
  <si>
    <t>Package24</t>
  </si>
  <si>
    <t>Front L-sofa package - CCX, Sphere</t>
  </si>
  <si>
    <t>Front U-sofa package - CCX, Dust</t>
  </si>
  <si>
    <t>Front L-sofa package - CCX, Dust</t>
  </si>
  <si>
    <t>AXO9002703</t>
  </si>
  <si>
    <t>AXO9002762</t>
  </si>
  <si>
    <t>Solar panel trickle charger system - CCX</t>
  </si>
  <si>
    <t>AXO9003019</t>
  </si>
  <si>
    <t>Lighting package - CCX</t>
  </si>
  <si>
    <t>AXO9003020</t>
  </si>
  <si>
    <t>Lighting package, BRABUS line - CCX</t>
  </si>
  <si>
    <t>AXO9002747</t>
  </si>
  <si>
    <t>Echo sounder, thru hull, high-wide chirp</t>
  </si>
  <si>
    <t>AXO9002923</t>
  </si>
  <si>
    <t>AXO9002753</t>
  </si>
  <si>
    <t>Premium audio system, JL Audio - CCX</t>
  </si>
  <si>
    <t>Cushions for foldable aft leaning post, Dust</t>
  </si>
  <si>
    <t>Gunwale side bolsters - CCX, Dust</t>
  </si>
  <si>
    <t>AXO9002764</t>
  </si>
  <si>
    <t>Sunbed for aft cabin / multi-storage - CCX, Chalk</t>
  </si>
  <si>
    <t>AXO9002766</t>
  </si>
  <si>
    <t>Cushions for foldable aft leaning post, Chalk</t>
  </si>
  <si>
    <t>AXO9002767</t>
  </si>
  <si>
    <t>Gunwale side bolsters - CCX, Chalk</t>
  </si>
  <si>
    <t>AXO9002959</t>
  </si>
  <si>
    <t>Gunwale side bolsters - CCX, Sphere</t>
  </si>
  <si>
    <t>AXO9002961</t>
  </si>
  <si>
    <t>Cushions for foldable aft leaning post, Sphere</t>
  </si>
  <si>
    <t>AXO9003057</t>
  </si>
  <si>
    <t>Gunwale side bolsters - CCX, Petrol</t>
  </si>
  <si>
    <t>AXO9003058</t>
  </si>
  <si>
    <t>Gunwale side bolsters - CCX, Cobre</t>
  </si>
  <si>
    <t>AXO9003059</t>
  </si>
  <si>
    <t>Gunwale side bolsters - CCX, Sandstone</t>
  </si>
  <si>
    <t>AXO9003060</t>
  </si>
  <si>
    <t>Gunwale side bolsters - CCX, Baltic</t>
  </si>
  <si>
    <t>AXO9003061</t>
  </si>
  <si>
    <t>Cushions for foldable aft leaning post, Petrol</t>
  </si>
  <si>
    <t>AXO9003062</t>
  </si>
  <si>
    <t>Cushions for foldable aft leaning post, Cobre</t>
  </si>
  <si>
    <t>AXO9003063</t>
  </si>
  <si>
    <t>Cushions for foldable aft leaning post, Sandstone</t>
  </si>
  <si>
    <t>AXO9003064</t>
  </si>
  <si>
    <t>Cushions for foldable aft leaning post, Baltic</t>
  </si>
  <si>
    <t>AXO9002787</t>
  </si>
  <si>
    <t>Fishing targa arch - CCX, BRABUS line, black</t>
  </si>
  <si>
    <t>AXO9002788</t>
  </si>
  <si>
    <t>Gyro pedestal - CCX</t>
  </si>
  <si>
    <t>AXO9002790</t>
  </si>
  <si>
    <t>Trolling engine preparation - CCX</t>
  </si>
  <si>
    <t>AXO9002791</t>
  </si>
  <si>
    <t>Bow sunshade - CCX</t>
  </si>
  <si>
    <t>AXO9002792</t>
  </si>
  <si>
    <t>Aft sunshade - CCX</t>
  </si>
  <si>
    <t>AXO9002793</t>
  </si>
  <si>
    <t>Raw water system</t>
  </si>
  <si>
    <t>AXO9002863</t>
  </si>
  <si>
    <t>Fish box with macerator</t>
  </si>
  <si>
    <t>AXO9003027</t>
  </si>
  <si>
    <t>Fishing targa arch - CCX, polished</t>
  </si>
  <si>
    <t>AXO9002786</t>
  </si>
  <si>
    <t>Fender box livewell</t>
  </si>
  <si>
    <t>AXO9002794</t>
  </si>
  <si>
    <t>Wash down pump</t>
  </si>
  <si>
    <t>AXO9002948</t>
  </si>
  <si>
    <t>Work lights - CCX</t>
  </si>
  <si>
    <t>AXO9002965</t>
  </si>
  <si>
    <t>Canopy Black CCX</t>
  </si>
  <si>
    <t>AXO9003122</t>
  </si>
  <si>
    <t>Marine Decking Tackle Station</t>
  </si>
  <si>
    <t>AXO9003123</t>
  </si>
  <si>
    <t>Marine Decking CCX Aft U-Sofa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</si>
</sst>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£&quot;* #,##0_);_(&quot;£&quot;* \(#,##0\);_(&quot;£&quot;* &quot;-&quot;_);_(@_)"/>
    <numFmt numFmtId="164" formatCode="_([$€-2]\ * #,##0_);_([$€-2]\ * \(#,##0\);_([$€-2]\ * &quot;-&quot;_);_(@_)"/>
    <numFmt numFmtId="165" formatCode="0\€"/>
  </numFmts>
  <fonts count="9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theme="1"/>
      <name val="Eurostile"/>
    </font>
    <font>
      <b/>
      <sz val="12"/>
      <color theme="1"/>
      <name val="Eurostile"/>
    </font>
    <font>
      <b/>
      <u/>
      <sz val="12"/>
      <color theme="0" tint="-0.499984740745262"/>
      <name val="Aptos Narrow"/>
      <family val="2"/>
      <scheme val="minor"/>
    </font>
    <font>
      <b/>
      <sz val="12"/>
      <color rgb="FF000000"/>
      <name val="Eurostile"/>
    </font>
    <font>
      <b/>
      <u/>
      <sz val="12"/>
      <color rgb="FF467886"/>
      <name val="Aptos Narrow"/>
      <family val="2"/>
    </font>
    <font>
      <b/>
      <sz val="16"/>
      <color theme="1"/>
      <name val="Eurostile"/>
    </font>
    <font>
      <sz val="12"/>
      <color rgb="FF000000"/>
      <name val="Eurostile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00B05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9" fontId="1" fillId="0" borderId="0" xfId="1" applyNumberFormat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9" fontId="4" fillId="0" borderId="0" xfId="1" applyNumberFormat="1" applyFont="1"/>
    <xf numFmtId="9" fontId="6" fillId="0" borderId="0" xfId="0" applyNumberFormat="1" applyFont="1"/>
    <xf numFmtId="9" fontId="2" fillId="0" borderId="0" xfId="0" applyNumberFormat="1" applyFont="1"/>
    <xf numFmtId="0" fontId="7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165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Protection="1">
      <protection hidden="1"/>
    </xf>
    <xf numFmtId="165" fontId="2" fillId="0" borderId="0" xfId="0" applyNumberFormat="1" applyFont="1" applyAlignment="1">
      <alignment horizontal="center"/>
    </xf>
    <xf numFmtId="0" fontId="8" fillId="0" borderId="0" xfId="0" applyFont="1"/>
    <xf numFmtId="165" fontId="8" fillId="0" borderId="0" xfId="0" applyNumberFormat="1" applyFont="1" applyAlignment="1" applyProtection="1">
      <alignment horizontal="center"/>
      <protection locked="0"/>
    </xf>
    <xf numFmtId="164" fontId="8" fillId="0" borderId="0" xfId="0" applyNumberFormat="1" applyFont="1" applyProtection="1">
      <protection hidden="1"/>
    </xf>
    <xf numFmtId="0" fontId="8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vertical="center"/>
    </xf>
    <xf numFmtId="165" fontId="8" fillId="0" borderId="0" xfId="0" applyNumberFormat="1" applyFont="1" applyAlignment="1" applyProtection="1">
      <alignment horizontal="center" vertical="center"/>
      <protection locked="0"/>
    </xf>
    <xf numFmtId="165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 applyProtection="1">
      <alignment horizontal="center" vertical="center"/>
      <protection hidden="1"/>
    </xf>
    <xf numFmtId="165" fontId="5" fillId="3" borderId="0" xfId="0" applyNumberFormat="1" applyFont="1" applyFill="1" applyAlignment="1" applyProtection="1">
      <alignment horizontal="center" vertical="center"/>
      <protection hidden="1"/>
    </xf>
    <xf numFmtId="42" fontId="5" fillId="3" borderId="0" xfId="0" applyNumberFormat="1" applyFont="1" applyFill="1" applyAlignment="1" applyProtection="1">
      <alignment horizontal="center" vertical="center"/>
      <protection hidden="1"/>
    </xf>
    <xf numFmtId="0" fontId="8" fillId="3" borderId="0" xfId="0" applyFont="1" applyFill="1"/>
    <xf numFmtId="165" fontId="8" fillId="3" borderId="0" xfId="0" applyNumberFormat="1" applyFont="1" applyFill="1"/>
    <xf numFmtId="165" fontId="8" fillId="3" borderId="0" xfId="0" applyNumberFormat="1" applyFont="1" applyFill="1" applyProtection="1">
      <protection hidden="1"/>
    </xf>
    <xf numFmtId="0" fontId="5" fillId="3" borderId="0" xfId="0" applyFont="1" applyFill="1" applyAlignment="1">
      <alignment horizontal="center"/>
    </xf>
    <xf numFmtId="165" fontId="5" fillId="3" borderId="0" xfId="0" applyNumberFormat="1" applyFont="1" applyFill="1"/>
    <xf numFmtId="42" fontId="5" fillId="3" borderId="0" xfId="0" applyNumberFormat="1" applyFont="1" applyFill="1" applyProtection="1">
      <protection hidden="1"/>
    </xf>
    <xf numFmtId="165" fontId="5" fillId="3" borderId="0" xfId="0" applyNumberFormat="1" applyFont="1" applyFill="1" applyProtection="1">
      <protection hidden="1"/>
    </xf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/>
    <xf numFmtId="42" fontId="5" fillId="4" borderId="0" xfId="0" applyNumberFormat="1" applyFont="1" applyFill="1" applyProtection="1">
      <protection hidden="1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Alignment="1">
      <alignment horizontal="left" vertical="center"/>
    </xf>
    <xf numFmtId="0" fontId="8" fillId="0" borderId="0" xfId="0" applyFont="1" applyFill="1"/>
    <xf numFmtId="0" fontId="3" fillId="0" borderId="0" xfId="0" applyFont="1" applyFill="1" applyAlignment="1">
      <alignment vertical="center"/>
    </xf>
    <xf numFmtId="1" fontId="2" fillId="0" borderId="0" xfId="0" applyNumberFormat="1" applyFont="1" applyFill="1"/>
    <xf numFmtId="1" fontId="2" fillId="0" borderId="0" xfId="0" applyNumberFormat="1" applyFont="1" applyFill="1" applyProtection="1">
      <protection locked="0"/>
    </xf>
    <xf numFmtId="0" fontId="2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164" fontId="2" fillId="0" borderId="0" xfId="0" applyNumberFormat="1" applyFont="1" applyFill="1" applyProtection="1">
      <protection locked="0"/>
    </xf>
    <xf numFmtId="164" fontId="7" fillId="0" borderId="0" xfId="0" applyNumberFormat="1" applyFont="1" applyFill="1" applyAlignment="1" applyProtection="1">
      <alignment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271125</xdr:colOff>
      <xdr:row>0</xdr:row>
      <xdr:rowOff>0</xdr:rowOff>
    </xdr:from>
    <xdr:to>
      <xdr:col>3</xdr:col>
      <xdr:colOff>5479550</xdr:colOff>
      <xdr:row>9</xdr:row>
      <xdr:rowOff>44592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0820364-56CC-3A54-946B-D93835CD9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7810" y="0"/>
          <a:ext cx="6514100" cy="3226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nimbusboatsuk.com" TargetMode="External"/><Relationship Id="rId2" Type="http://schemas.openxmlformats.org/officeDocument/2006/relationships/hyperlink" Target="https://axoparuk.com/" TargetMode="External"/><Relationship Id="rId1" Type="http://schemas.openxmlformats.org/officeDocument/2006/relationships/hyperlink" Target="https://axoparuk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AFF1-7277-D840-A77C-C60714D8DF85}">
  <dimension ref="B1:H265"/>
  <sheetViews>
    <sheetView showRowColHeaders="0" tabSelected="1" zoomScale="178" zoomScaleNormal="178" workbookViewId="0">
      <selection activeCell="D1" sqref="D1"/>
    </sheetView>
  </sheetViews>
  <sheetFormatPr baseColWidth="10" defaultColWidth="10.83203125" defaultRowHeight="15.25" customHeight="1" x14ac:dyDescent="0.2"/>
  <cols>
    <col min="1" max="1" width="10.83203125" style="1"/>
    <col min="2" max="2" width="11.1640625" style="1" customWidth="1"/>
    <col min="3" max="3" width="17.1640625" style="1" customWidth="1"/>
    <col min="4" max="4" width="86.1640625" style="1" customWidth="1"/>
    <col min="5" max="5" width="13.1640625" style="1" customWidth="1"/>
    <col min="6" max="7" width="16.83203125" style="1" customWidth="1"/>
    <col min="8" max="8" width="10.83203125" style="1" customWidth="1"/>
    <col min="9" max="16384" width="10.83203125" style="1"/>
  </cols>
  <sheetData>
    <row r="1" spans="2:8" ht="82" customHeight="1" x14ac:dyDescent="0.2">
      <c r="C1" s="2"/>
      <c r="D1" s="2"/>
    </row>
    <row r="2" spans="2:8" ht="27" customHeight="1" x14ac:dyDescent="0.2">
      <c r="B2" s="3"/>
      <c r="C2" s="4"/>
      <c r="E2" s="5"/>
      <c r="F2" s="6" t="s">
        <v>0</v>
      </c>
      <c r="G2" s="7"/>
      <c r="H2" s="8"/>
    </row>
    <row r="3" spans="2:8" ht="20" customHeight="1" x14ac:dyDescent="0.2">
      <c r="B3" s="9"/>
      <c r="F3" s="10" t="s">
        <v>1</v>
      </c>
      <c r="G3" s="10"/>
      <c r="H3" s="8"/>
    </row>
    <row r="4" spans="2:8" ht="20" customHeight="1" x14ac:dyDescent="0.2">
      <c r="B4" s="9"/>
      <c r="F4" s="10" t="s">
        <v>2</v>
      </c>
      <c r="G4" s="10"/>
      <c r="H4" s="8"/>
    </row>
    <row r="5" spans="2:8" ht="20" customHeight="1" x14ac:dyDescent="0.2">
      <c r="B5" s="9"/>
      <c r="F5" s="10" t="s">
        <v>3</v>
      </c>
      <c r="G5" s="8"/>
      <c r="H5" s="8"/>
    </row>
    <row r="6" spans="2:8" ht="20" customHeight="1" x14ac:dyDescent="0.2">
      <c r="B6" s="9"/>
      <c r="F6" s="10" t="s">
        <v>4</v>
      </c>
      <c r="G6" s="10"/>
      <c r="H6" s="8"/>
    </row>
    <row r="7" spans="2:8" ht="20" customHeight="1" x14ac:dyDescent="0.2">
      <c r="B7" s="9"/>
      <c r="F7" s="10" t="s">
        <v>5</v>
      </c>
      <c r="G7" s="11" t="s">
        <v>6</v>
      </c>
      <c r="H7" s="12"/>
    </row>
    <row r="8" spans="2:8" ht="20" customHeight="1" x14ac:dyDescent="0.2">
      <c r="B8" s="9"/>
      <c r="F8" s="4"/>
      <c r="G8" s="13"/>
    </row>
    <row r="9" spans="2:8" ht="20" customHeight="1" x14ac:dyDescent="0.2">
      <c r="B9" s="9"/>
      <c r="F9" s="4"/>
      <c r="G9" s="13"/>
    </row>
    <row r="10" spans="2:8" ht="20" customHeight="1" x14ac:dyDescent="0.2"/>
    <row r="11" spans="2:8" ht="26" customHeight="1" x14ac:dyDescent="0.2">
      <c r="B11" s="43" t="s">
        <v>227</v>
      </c>
      <c r="C11" s="44"/>
      <c r="D11" s="44"/>
      <c r="E11" s="44"/>
      <c r="F11" s="14"/>
    </row>
    <row r="12" spans="2:8" ht="23" customHeight="1" x14ac:dyDescent="0.2">
      <c r="B12" s="15" t="s">
        <v>7</v>
      </c>
      <c r="C12" s="15" t="s">
        <v>8</v>
      </c>
      <c r="D12" s="15" t="s">
        <v>9</v>
      </c>
      <c r="E12" s="15" t="s">
        <v>10</v>
      </c>
      <c r="F12" s="15" t="s">
        <v>11</v>
      </c>
      <c r="G12" s="15" t="s">
        <v>12</v>
      </c>
    </row>
    <row r="13" spans="2:8" ht="26" customHeight="1" x14ac:dyDescent="0.2">
      <c r="B13" s="47" t="s">
        <v>13</v>
      </c>
      <c r="C13" s="48"/>
      <c r="D13" s="19"/>
      <c r="E13" s="19"/>
      <c r="F13" s="19"/>
      <c r="G13" s="19"/>
    </row>
    <row r="14" spans="2:8" ht="16" x14ac:dyDescent="0.2">
      <c r="B14" s="51">
        <v>0</v>
      </c>
      <c r="C14" s="52" t="s">
        <v>228</v>
      </c>
      <c r="D14" s="52" t="s">
        <v>229</v>
      </c>
      <c r="E14" s="55">
        <v>66500</v>
      </c>
      <c r="F14" s="20" t="s">
        <v>11</v>
      </c>
      <c r="G14" s="17">
        <f>IF(F14=0,0,E14)</f>
        <v>66500</v>
      </c>
    </row>
    <row r="15" spans="2:8" ht="16" x14ac:dyDescent="0.2">
      <c r="B15" s="53" t="s">
        <v>14</v>
      </c>
      <c r="C15" s="52"/>
      <c r="D15" s="52"/>
      <c r="E15" s="55"/>
      <c r="F15" s="22"/>
      <c r="G15" s="21"/>
    </row>
    <row r="16" spans="2:8" ht="16" x14ac:dyDescent="0.2">
      <c r="B16" s="51">
        <v>0</v>
      </c>
      <c r="C16" s="52" t="s">
        <v>28</v>
      </c>
      <c r="D16" s="52" t="s">
        <v>29</v>
      </c>
      <c r="E16" s="55">
        <v>4900</v>
      </c>
      <c r="F16" s="20"/>
      <c r="G16" s="17">
        <f t="shared" ref="G16:G79" si="0">IF(F16=0,0,E16)</f>
        <v>0</v>
      </c>
    </row>
    <row r="17" spans="2:7" ht="16" x14ac:dyDescent="0.2">
      <c r="B17" s="51">
        <v>0</v>
      </c>
      <c r="C17" s="52" t="s">
        <v>30</v>
      </c>
      <c r="D17" s="52" t="s">
        <v>31</v>
      </c>
      <c r="E17" s="55">
        <v>3500</v>
      </c>
      <c r="F17" s="20"/>
      <c r="G17" s="17">
        <f t="shared" si="0"/>
        <v>0</v>
      </c>
    </row>
    <row r="18" spans="2:7" ht="16" x14ac:dyDescent="0.2">
      <c r="B18" s="51">
        <v>0</v>
      </c>
      <c r="C18" s="52" t="s">
        <v>32</v>
      </c>
      <c r="D18" s="52" t="s">
        <v>33</v>
      </c>
      <c r="E18" s="55">
        <v>4900</v>
      </c>
      <c r="F18" s="20"/>
      <c r="G18" s="17">
        <f t="shared" si="0"/>
        <v>0</v>
      </c>
    </row>
    <row r="19" spans="2:7" ht="16" x14ac:dyDescent="0.2">
      <c r="B19" s="51">
        <v>0</v>
      </c>
      <c r="C19" s="52" t="s">
        <v>34</v>
      </c>
      <c r="D19" s="52" t="s">
        <v>35</v>
      </c>
      <c r="E19" s="55">
        <v>1650</v>
      </c>
      <c r="F19" s="20"/>
      <c r="G19" s="17">
        <f t="shared" si="0"/>
        <v>0</v>
      </c>
    </row>
    <row r="20" spans="2:7" ht="16" x14ac:dyDescent="0.2">
      <c r="B20" s="51">
        <v>0</v>
      </c>
      <c r="C20" s="52" t="s">
        <v>230</v>
      </c>
      <c r="D20" s="52" t="s">
        <v>231</v>
      </c>
      <c r="E20" s="55">
        <v>1890</v>
      </c>
      <c r="F20" s="20"/>
      <c r="G20" s="17">
        <f t="shared" si="0"/>
        <v>0</v>
      </c>
    </row>
    <row r="21" spans="2:7" ht="16" x14ac:dyDescent="0.2">
      <c r="B21" s="51">
        <v>0</v>
      </c>
      <c r="C21" s="52" t="s">
        <v>232</v>
      </c>
      <c r="D21" s="52" t="s">
        <v>233</v>
      </c>
      <c r="E21" s="55">
        <v>5200</v>
      </c>
      <c r="F21" s="20"/>
      <c r="G21" s="17">
        <f t="shared" si="0"/>
        <v>0</v>
      </c>
    </row>
    <row r="22" spans="2:7" ht="16" x14ac:dyDescent="0.2">
      <c r="B22" s="51">
        <v>0</v>
      </c>
      <c r="C22" s="52" t="s">
        <v>36</v>
      </c>
      <c r="D22" s="52" t="s">
        <v>37</v>
      </c>
      <c r="E22" s="55"/>
      <c r="F22" s="22"/>
      <c r="G22" s="17"/>
    </row>
    <row r="23" spans="2:7" ht="16" x14ac:dyDescent="0.2">
      <c r="B23" s="51">
        <v>0</v>
      </c>
      <c r="C23" s="52" t="s">
        <v>38</v>
      </c>
      <c r="D23" s="52" t="s">
        <v>39</v>
      </c>
      <c r="E23" s="55">
        <v>1650</v>
      </c>
      <c r="F23" s="20"/>
      <c r="G23" s="17">
        <f t="shared" si="0"/>
        <v>0</v>
      </c>
    </row>
    <row r="24" spans="2:7" ht="16" x14ac:dyDescent="0.2">
      <c r="B24" s="53" t="s">
        <v>40</v>
      </c>
      <c r="C24" s="52"/>
      <c r="D24" s="52"/>
      <c r="E24" s="55"/>
      <c r="F24" s="20"/>
      <c r="G24" s="17"/>
    </row>
    <row r="25" spans="2:7" ht="16" x14ac:dyDescent="0.2">
      <c r="B25" s="51">
        <v>0</v>
      </c>
      <c r="C25" s="52" t="s">
        <v>234</v>
      </c>
      <c r="D25" s="52" t="s">
        <v>235</v>
      </c>
      <c r="E25" s="55">
        <v>4790</v>
      </c>
      <c r="F25" s="20"/>
      <c r="G25" s="17">
        <f t="shared" si="0"/>
        <v>0</v>
      </c>
    </row>
    <row r="26" spans="2:7" ht="14" customHeight="1" x14ac:dyDescent="0.2">
      <c r="B26" s="51">
        <v>0</v>
      </c>
      <c r="C26" s="52" t="s">
        <v>236</v>
      </c>
      <c r="D26" s="52" t="s">
        <v>237</v>
      </c>
      <c r="E26" s="55">
        <v>3910</v>
      </c>
      <c r="F26" s="22"/>
      <c r="G26" s="17">
        <f t="shared" si="0"/>
        <v>0</v>
      </c>
    </row>
    <row r="27" spans="2:7" ht="14" customHeight="1" x14ac:dyDescent="0.2">
      <c r="B27" s="51">
        <v>0</v>
      </c>
      <c r="C27" s="52" t="s">
        <v>238</v>
      </c>
      <c r="D27" s="52" t="s">
        <v>239</v>
      </c>
      <c r="E27" s="55">
        <v>3910</v>
      </c>
      <c r="F27" s="20"/>
      <c r="G27" s="17">
        <f t="shared" si="0"/>
        <v>0</v>
      </c>
    </row>
    <row r="28" spans="2:7" ht="16" x14ac:dyDescent="0.2">
      <c r="B28" s="53" t="s">
        <v>41</v>
      </c>
      <c r="C28" s="52"/>
      <c r="D28" s="52"/>
      <c r="E28" s="55"/>
      <c r="F28" s="20"/>
      <c r="G28" s="17"/>
    </row>
    <row r="29" spans="2:7" ht="16" x14ac:dyDescent="0.2">
      <c r="B29" s="51">
        <v>0</v>
      </c>
      <c r="C29" s="52" t="s">
        <v>42</v>
      </c>
      <c r="D29" s="52" t="s">
        <v>43</v>
      </c>
      <c r="E29" s="55">
        <v>33490</v>
      </c>
      <c r="F29" s="20"/>
      <c r="G29" s="17">
        <f t="shared" si="0"/>
        <v>0</v>
      </c>
    </row>
    <row r="30" spans="2:7" ht="16" x14ac:dyDescent="0.2">
      <c r="B30" s="51">
        <v>0</v>
      </c>
      <c r="C30" s="52" t="s">
        <v>42</v>
      </c>
      <c r="D30" s="52" t="s">
        <v>44</v>
      </c>
      <c r="E30" s="55">
        <v>34490</v>
      </c>
      <c r="F30" s="20"/>
      <c r="G30" s="17">
        <f t="shared" si="0"/>
        <v>0</v>
      </c>
    </row>
    <row r="31" spans="2:7" ht="16" x14ac:dyDescent="0.2">
      <c r="B31" s="51">
        <v>0</v>
      </c>
      <c r="C31" s="52" t="s">
        <v>42</v>
      </c>
      <c r="D31" s="52" t="s">
        <v>45</v>
      </c>
      <c r="E31" s="55">
        <v>41150</v>
      </c>
      <c r="F31" s="20"/>
      <c r="G31" s="17">
        <f t="shared" si="0"/>
        <v>0</v>
      </c>
    </row>
    <row r="32" spans="2:7" ht="16" customHeight="1" x14ac:dyDescent="0.2">
      <c r="B32" s="51">
        <v>0</v>
      </c>
      <c r="C32" s="52" t="s">
        <v>42</v>
      </c>
      <c r="D32" s="52" t="s">
        <v>46</v>
      </c>
      <c r="E32" s="55">
        <v>42150</v>
      </c>
      <c r="F32" s="20"/>
      <c r="G32" s="17">
        <f t="shared" si="0"/>
        <v>0</v>
      </c>
    </row>
    <row r="33" spans="2:7" ht="16" x14ac:dyDescent="0.2">
      <c r="B33" s="51">
        <v>0</v>
      </c>
      <c r="C33" s="52" t="s">
        <v>42</v>
      </c>
      <c r="D33" s="52" t="s">
        <v>47</v>
      </c>
      <c r="E33" s="55">
        <v>44800</v>
      </c>
      <c r="F33" s="20"/>
      <c r="G33" s="17">
        <f t="shared" si="0"/>
        <v>0</v>
      </c>
    </row>
    <row r="34" spans="2:7" ht="16" x14ac:dyDescent="0.2">
      <c r="B34" s="51">
        <v>0</v>
      </c>
      <c r="C34" s="52" t="s">
        <v>42</v>
      </c>
      <c r="D34" s="52" t="s">
        <v>48</v>
      </c>
      <c r="E34" s="55">
        <v>45800</v>
      </c>
      <c r="F34" s="20"/>
      <c r="G34" s="17">
        <f t="shared" si="0"/>
        <v>0</v>
      </c>
    </row>
    <row r="35" spans="2:7" ht="16" x14ac:dyDescent="0.2">
      <c r="B35" s="51">
        <v>0</v>
      </c>
      <c r="C35" s="52" t="s">
        <v>42</v>
      </c>
      <c r="D35" s="52" t="s">
        <v>49</v>
      </c>
      <c r="E35" s="55">
        <v>49800</v>
      </c>
      <c r="F35" s="20"/>
      <c r="G35" s="17">
        <f t="shared" si="0"/>
        <v>0</v>
      </c>
    </row>
    <row r="36" spans="2:7" ht="16" x14ac:dyDescent="0.2">
      <c r="B36" s="51">
        <v>0</v>
      </c>
      <c r="C36" s="52" t="s">
        <v>42</v>
      </c>
      <c r="D36" s="52" t="s">
        <v>50</v>
      </c>
      <c r="E36" s="55">
        <v>51800</v>
      </c>
      <c r="F36" s="20"/>
      <c r="G36" s="17">
        <f t="shared" si="0"/>
        <v>0</v>
      </c>
    </row>
    <row r="37" spans="2:7" ht="16" x14ac:dyDescent="0.2">
      <c r="B37" s="51">
        <v>0</v>
      </c>
      <c r="C37" s="52" t="s">
        <v>240</v>
      </c>
      <c r="D37" s="52" t="s">
        <v>51</v>
      </c>
      <c r="E37" s="55">
        <v>63500</v>
      </c>
      <c r="F37" s="20"/>
      <c r="G37" s="17">
        <f t="shared" si="0"/>
        <v>0</v>
      </c>
    </row>
    <row r="38" spans="2:7" ht="16" x14ac:dyDescent="0.2">
      <c r="B38" s="51">
        <v>0</v>
      </c>
      <c r="C38" s="52" t="s">
        <v>241</v>
      </c>
      <c r="D38" s="52" t="s">
        <v>52</v>
      </c>
      <c r="E38" s="55">
        <v>65500</v>
      </c>
      <c r="F38" s="20"/>
      <c r="G38" s="17">
        <f t="shared" si="0"/>
        <v>0</v>
      </c>
    </row>
    <row r="39" spans="2:7" ht="16" x14ac:dyDescent="0.2">
      <c r="B39" s="51">
        <v>0</v>
      </c>
      <c r="C39" s="52" t="s">
        <v>242</v>
      </c>
      <c r="D39" s="52" t="s">
        <v>53</v>
      </c>
      <c r="E39" s="55">
        <v>79600</v>
      </c>
      <c r="F39" s="20"/>
      <c r="G39" s="17">
        <f t="shared" si="0"/>
        <v>0</v>
      </c>
    </row>
    <row r="40" spans="2:7" ht="20.5" customHeight="1" x14ac:dyDescent="0.2">
      <c r="B40" s="51">
        <v>0</v>
      </c>
      <c r="C40" s="52" t="s">
        <v>243</v>
      </c>
      <c r="D40" s="52" t="s">
        <v>54</v>
      </c>
      <c r="E40" s="55">
        <v>81600</v>
      </c>
      <c r="F40" s="24"/>
      <c r="G40" s="17">
        <f t="shared" si="0"/>
        <v>0</v>
      </c>
    </row>
    <row r="41" spans="2:7" ht="16" x14ac:dyDescent="0.2">
      <c r="B41" s="51">
        <v>0</v>
      </c>
      <c r="C41" s="52" t="s">
        <v>55</v>
      </c>
      <c r="D41" s="52" t="s">
        <v>56</v>
      </c>
      <c r="E41" s="55">
        <v>7090</v>
      </c>
      <c r="F41" s="20"/>
      <c r="G41" s="17">
        <f t="shared" si="0"/>
        <v>0</v>
      </c>
    </row>
    <row r="42" spans="2:7" ht="16" x14ac:dyDescent="0.2">
      <c r="B42" s="51">
        <v>0</v>
      </c>
      <c r="C42" s="52" t="s">
        <v>57</v>
      </c>
      <c r="D42" s="52" t="s">
        <v>58</v>
      </c>
      <c r="E42" s="55">
        <v>10100</v>
      </c>
      <c r="F42" s="20"/>
      <c r="G42" s="17">
        <f t="shared" si="0"/>
        <v>0</v>
      </c>
    </row>
    <row r="43" spans="2:7" ht="16" x14ac:dyDescent="0.2">
      <c r="B43" s="51">
        <v>0</v>
      </c>
      <c r="C43" s="52" t="s">
        <v>59</v>
      </c>
      <c r="D43" s="52" t="s">
        <v>60</v>
      </c>
      <c r="E43" s="55">
        <v>8700</v>
      </c>
      <c r="F43" s="20"/>
      <c r="G43" s="17">
        <f t="shared" si="0"/>
        <v>0</v>
      </c>
    </row>
    <row r="44" spans="2:7" ht="16" x14ac:dyDescent="0.2">
      <c r="B44" s="51">
        <v>0</v>
      </c>
      <c r="C44" s="52" t="s">
        <v>61</v>
      </c>
      <c r="D44" s="52" t="s">
        <v>62</v>
      </c>
      <c r="E44" s="55">
        <v>250</v>
      </c>
      <c r="F44" s="20"/>
      <c r="G44" s="17">
        <f t="shared" si="0"/>
        <v>0</v>
      </c>
    </row>
    <row r="45" spans="2:7" ht="16" x14ac:dyDescent="0.2">
      <c r="B45" s="51">
        <v>0</v>
      </c>
      <c r="C45" s="52" t="s">
        <v>63</v>
      </c>
      <c r="D45" s="52" t="s">
        <v>64</v>
      </c>
      <c r="E45" s="55">
        <v>250</v>
      </c>
      <c r="F45" s="22"/>
      <c r="G45" s="17">
        <f t="shared" si="0"/>
        <v>0</v>
      </c>
    </row>
    <row r="46" spans="2:7" ht="16" x14ac:dyDescent="0.2">
      <c r="B46" s="51">
        <v>0</v>
      </c>
      <c r="C46" s="52" t="s">
        <v>42</v>
      </c>
      <c r="D46" s="52" t="s">
        <v>65</v>
      </c>
      <c r="E46" s="55">
        <v>990</v>
      </c>
      <c r="F46" s="20"/>
      <c r="G46" s="17">
        <f t="shared" si="0"/>
        <v>0</v>
      </c>
    </row>
    <row r="47" spans="2:7" ht="16" x14ac:dyDescent="0.2">
      <c r="B47" s="53" t="s">
        <v>15</v>
      </c>
      <c r="C47" s="52"/>
      <c r="D47" s="52"/>
      <c r="E47" s="55"/>
      <c r="F47" s="16"/>
      <c r="G47" s="17"/>
    </row>
    <row r="48" spans="2:7" ht="16" x14ac:dyDescent="0.2">
      <c r="B48" s="51">
        <v>0</v>
      </c>
      <c r="C48" s="52" t="s">
        <v>66</v>
      </c>
      <c r="D48" s="52" t="s">
        <v>67</v>
      </c>
      <c r="E48" s="55"/>
      <c r="F48" s="16"/>
      <c r="G48" s="17"/>
    </row>
    <row r="49" spans="2:7" ht="16" x14ac:dyDescent="0.2">
      <c r="B49" s="51">
        <v>0</v>
      </c>
      <c r="C49" s="52" t="s">
        <v>68</v>
      </c>
      <c r="D49" s="52" t="s">
        <v>69</v>
      </c>
      <c r="E49" s="55"/>
      <c r="F49" s="16"/>
      <c r="G49" s="17"/>
    </row>
    <row r="50" spans="2:7" ht="16" x14ac:dyDescent="0.2">
      <c r="B50" s="51">
        <v>0</v>
      </c>
      <c r="C50" s="52" t="s">
        <v>70</v>
      </c>
      <c r="D50" s="52" t="s">
        <v>71</v>
      </c>
      <c r="E50" s="55">
        <v>480</v>
      </c>
      <c r="F50" s="18"/>
      <c r="G50" s="17">
        <f t="shared" si="0"/>
        <v>0</v>
      </c>
    </row>
    <row r="51" spans="2:7" ht="16" x14ac:dyDescent="0.2">
      <c r="B51" s="51">
        <v>0</v>
      </c>
      <c r="C51" s="52" t="s">
        <v>72</v>
      </c>
      <c r="D51" s="52" t="s">
        <v>73</v>
      </c>
      <c r="E51" s="55">
        <v>480</v>
      </c>
      <c r="F51" s="25"/>
      <c r="G51" s="17">
        <f t="shared" si="0"/>
        <v>0</v>
      </c>
    </row>
    <row r="52" spans="2:7" ht="16" x14ac:dyDescent="0.2">
      <c r="B52" s="51">
        <v>0</v>
      </c>
      <c r="C52" s="52" t="s">
        <v>74</v>
      </c>
      <c r="D52" s="52" t="s">
        <v>75</v>
      </c>
      <c r="E52" s="55">
        <v>480</v>
      </c>
      <c r="F52" s="25"/>
      <c r="G52" s="17">
        <f t="shared" si="0"/>
        <v>0</v>
      </c>
    </row>
    <row r="53" spans="2:7" ht="16" x14ac:dyDescent="0.2">
      <c r="B53" s="51">
        <v>0</v>
      </c>
      <c r="C53" s="52" t="s">
        <v>76</v>
      </c>
      <c r="D53" s="52" t="s">
        <v>77</v>
      </c>
      <c r="E53" s="55">
        <v>480</v>
      </c>
      <c r="F53" s="25"/>
      <c r="G53" s="17">
        <f t="shared" si="0"/>
        <v>0</v>
      </c>
    </row>
    <row r="54" spans="2:7" ht="16" x14ac:dyDescent="0.2">
      <c r="B54" s="51">
        <v>0</v>
      </c>
      <c r="C54" s="52" t="s">
        <v>78</v>
      </c>
      <c r="D54" s="52" t="s">
        <v>79</v>
      </c>
      <c r="E54" s="55">
        <v>480</v>
      </c>
      <c r="F54" s="18"/>
      <c r="G54" s="17">
        <f t="shared" si="0"/>
        <v>0</v>
      </c>
    </row>
    <row r="55" spans="2:7" ht="16" x14ac:dyDescent="0.2">
      <c r="B55" s="51">
        <v>0</v>
      </c>
      <c r="C55" s="52" t="s">
        <v>80</v>
      </c>
      <c r="D55" s="52" t="s">
        <v>81</v>
      </c>
      <c r="E55" s="55">
        <v>480</v>
      </c>
      <c r="F55" s="18"/>
      <c r="G55" s="17">
        <f t="shared" si="0"/>
        <v>0</v>
      </c>
    </row>
    <row r="56" spans="2:7" ht="16" x14ac:dyDescent="0.2">
      <c r="B56" s="51">
        <v>0</v>
      </c>
      <c r="C56" s="52" t="s">
        <v>244</v>
      </c>
      <c r="D56" s="52" t="s">
        <v>245</v>
      </c>
      <c r="E56" s="55">
        <v>790</v>
      </c>
      <c r="F56" s="18"/>
      <c r="G56" s="17">
        <f t="shared" si="0"/>
        <v>0</v>
      </c>
    </row>
    <row r="57" spans="2:7" ht="16" x14ac:dyDescent="0.2">
      <c r="B57" s="51">
        <v>0</v>
      </c>
      <c r="C57" s="52" t="s">
        <v>246</v>
      </c>
      <c r="D57" s="52" t="s">
        <v>247</v>
      </c>
      <c r="E57" s="55">
        <v>790</v>
      </c>
      <c r="F57" s="18"/>
      <c r="G57" s="17">
        <f t="shared" si="0"/>
        <v>0</v>
      </c>
    </row>
    <row r="58" spans="2:7" ht="16" x14ac:dyDescent="0.2">
      <c r="B58" s="51">
        <v>0</v>
      </c>
      <c r="C58" s="52" t="s">
        <v>248</v>
      </c>
      <c r="D58" s="52" t="s">
        <v>249</v>
      </c>
      <c r="E58" s="55">
        <v>790</v>
      </c>
      <c r="F58" s="18"/>
      <c r="G58" s="17">
        <f t="shared" si="0"/>
        <v>0</v>
      </c>
    </row>
    <row r="59" spans="2:7" ht="16" x14ac:dyDescent="0.2">
      <c r="B59" s="51">
        <v>0</v>
      </c>
      <c r="C59" s="52" t="s">
        <v>250</v>
      </c>
      <c r="D59" s="52" t="s">
        <v>251</v>
      </c>
      <c r="E59" s="55">
        <v>790</v>
      </c>
      <c r="F59" s="18"/>
      <c r="G59" s="17">
        <f t="shared" si="0"/>
        <v>0</v>
      </c>
    </row>
    <row r="60" spans="2:7" ht="16" x14ac:dyDescent="0.2">
      <c r="B60" s="51">
        <v>0</v>
      </c>
      <c r="C60" s="52" t="s">
        <v>42</v>
      </c>
      <c r="D60" s="52" t="s">
        <v>82</v>
      </c>
      <c r="E60" s="55">
        <v>790</v>
      </c>
      <c r="F60" s="2"/>
      <c r="G60" s="17">
        <f t="shared" si="0"/>
        <v>0</v>
      </c>
    </row>
    <row r="61" spans="2:7" ht="16" x14ac:dyDescent="0.2">
      <c r="B61" s="51">
        <v>0</v>
      </c>
      <c r="C61" s="52" t="s">
        <v>42</v>
      </c>
      <c r="D61" s="52" t="s">
        <v>83</v>
      </c>
      <c r="E61" s="55">
        <v>790</v>
      </c>
      <c r="F61" s="18"/>
      <c r="G61" s="17">
        <f t="shared" si="0"/>
        <v>0</v>
      </c>
    </row>
    <row r="62" spans="2:7" ht="16" x14ac:dyDescent="0.2">
      <c r="B62" s="53" t="s">
        <v>84</v>
      </c>
      <c r="C62" s="52"/>
      <c r="D62" s="52"/>
      <c r="E62" s="55"/>
      <c r="F62" s="18"/>
      <c r="G62" s="17"/>
    </row>
    <row r="63" spans="2:7" ht="16" x14ac:dyDescent="0.2">
      <c r="B63" s="51">
        <v>0</v>
      </c>
      <c r="C63" s="52" t="s">
        <v>42</v>
      </c>
      <c r="D63" s="52" t="s">
        <v>85</v>
      </c>
      <c r="E63" s="55">
        <v>10980</v>
      </c>
      <c r="F63" s="18"/>
      <c r="G63" s="17">
        <f t="shared" si="0"/>
        <v>0</v>
      </c>
    </row>
    <row r="64" spans="2:7" ht="16" x14ac:dyDescent="0.2">
      <c r="B64" s="51">
        <v>0</v>
      </c>
      <c r="C64" s="52" t="s">
        <v>42</v>
      </c>
      <c r="D64" s="52" t="s">
        <v>86</v>
      </c>
      <c r="E64" s="55">
        <v>8800</v>
      </c>
      <c r="F64" s="18"/>
      <c r="G64" s="17">
        <f t="shared" si="0"/>
        <v>0</v>
      </c>
    </row>
    <row r="65" spans="2:7" ht="16" x14ac:dyDescent="0.2">
      <c r="B65" s="51">
        <v>0</v>
      </c>
      <c r="C65" s="52" t="s">
        <v>42</v>
      </c>
      <c r="D65" s="52" t="s">
        <v>87</v>
      </c>
      <c r="E65" s="55">
        <v>8800</v>
      </c>
      <c r="F65" s="18"/>
      <c r="G65" s="17">
        <f t="shared" si="0"/>
        <v>0</v>
      </c>
    </row>
    <row r="66" spans="2:7" ht="16" x14ac:dyDescent="0.2">
      <c r="B66" s="51">
        <v>0</v>
      </c>
      <c r="C66" s="52" t="s">
        <v>42</v>
      </c>
      <c r="D66" s="52" t="s">
        <v>88</v>
      </c>
      <c r="E66" s="55">
        <v>6990</v>
      </c>
      <c r="F66" s="18"/>
      <c r="G66" s="17">
        <f t="shared" si="0"/>
        <v>0</v>
      </c>
    </row>
    <row r="67" spans="2:7" ht="16" x14ac:dyDescent="0.2">
      <c r="B67" s="51">
        <v>0</v>
      </c>
      <c r="C67" s="52" t="s">
        <v>42</v>
      </c>
      <c r="D67" s="52" t="s">
        <v>89</v>
      </c>
      <c r="E67" s="55">
        <v>6990</v>
      </c>
      <c r="F67" s="18"/>
      <c r="G67" s="17">
        <f t="shared" si="0"/>
        <v>0</v>
      </c>
    </row>
    <row r="68" spans="2:7" ht="16" x14ac:dyDescent="0.2">
      <c r="B68" s="51">
        <v>0</v>
      </c>
      <c r="C68" s="52" t="s">
        <v>42</v>
      </c>
      <c r="D68" s="52" t="s">
        <v>90</v>
      </c>
      <c r="E68" s="55">
        <v>2350</v>
      </c>
      <c r="F68" s="18"/>
      <c r="G68" s="17">
        <f t="shared" si="0"/>
        <v>0</v>
      </c>
    </row>
    <row r="69" spans="2:7" ht="16" x14ac:dyDescent="0.2">
      <c r="B69" s="51">
        <v>0</v>
      </c>
      <c r="C69" s="52" t="s">
        <v>252</v>
      </c>
      <c r="D69" s="52" t="s">
        <v>91</v>
      </c>
      <c r="E69" s="55">
        <v>3990</v>
      </c>
      <c r="F69" s="18"/>
      <c r="G69" s="17">
        <f t="shared" si="0"/>
        <v>0</v>
      </c>
    </row>
    <row r="70" spans="2:7" ht="16" x14ac:dyDescent="0.2">
      <c r="B70" s="51">
        <v>0</v>
      </c>
      <c r="C70" s="52" t="s">
        <v>42</v>
      </c>
      <c r="D70" s="52" t="s">
        <v>92</v>
      </c>
      <c r="E70" s="55">
        <v>3900</v>
      </c>
      <c r="F70" s="18"/>
      <c r="G70" s="17">
        <f t="shared" si="0"/>
        <v>0</v>
      </c>
    </row>
    <row r="71" spans="2:7" ht="16" x14ac:dyDescent="0.2">
      <c r="B71" s="51">
        <v>0</v>
      </c>
      <c r="C71" s="52" t="s">
        <v>42</v>
      </c>
      <c r="D71" s="52" t="s">
        <v>93</v>
      </c>
      <c r="E71" s="55">
        <v>3990</v>
      </c>
      <c r="F71" s="18"/>
      <c r="G71" s="17">
        <f t="shared" si="0"/>
        <v>0</v>
      </c>
    </row>
    <row r="72" spans="2:7" ht="16" x14ac:dyDescent="0.2">
      <c r="B72" s="51">
        <v>0</v>
      </c>
      <c r="C72" s="52" t="s">
        <v>42</v>
      </c>
      <c r="D72" s="52" t="s">
        <v>94</v>
      </c>
      <c r="E72" s="55">
        <v>3990</v>
      </c>
      <c r="F72" s="2"/>
      <c r="G72" s="17">
        <f t="shared" si="0"/>
        <v>0</v>
      </c>
    </row>
    <row r="73" spans="2:7" ht="20.5" customHeight="1" x14ac:dyDescent="0.2">
      <c r="B73" s="51">
        <v>0</v>
      </c>
      <c r="C73" s="52" t="s">
        <v>42</v>
      </c>
      <c r="D73" s="52" t="s">
        <v>95</v>
      </c>
      <c r="E73" s="55">
        <v>3990</v>
      </c>
      <c r="F73" s="41"/>
      <c r="G73" s="17">
        <f t="shared" si="0"/>
        <v>0</v>
      </c>
    </row>
    <row r="74" spans="2:7" ht="16" x14ac:dyDescent="0.2">
      <c r="B74" s="53" t="s">
        <v>96</v>
      </c>
      <c r="C74" s="52"/>
      <c r="D74" s="52"/>
      <c r="E74" s="55"/>
      <c r="F74" s="18"/>
      <c r="G74" s="17"/>
    </row>
    <row r="75" spans="2:7" ht="16" x14ac:dyDescent="0.2">
      <c r="B75" s="51">
        <v>0</v>
      </c>
      <c r="C75" s="52" t="s">
        <v>253</v>
      </c>
      <c r="D75" s="52" t="s">
        <v>254</v>
      </c>
      <c r="E75" s="55">
        <v>4500</v>
      </c>
      <c r="F75" s="18"/>
      <c r="G75" s="17">
        <f t="shared" si="0"/>
        <v>0</v>
      </c>
    </row>
    <row r="76" spans="2:7" ht="16" x14ac:dyDescent="0.2">
      <c r="B76" s="51">
        <v>0</v>
      </c>
      <c r="C76" s="52" t="s">
        <v>255</v>
      </c>
      <c r="D76" s="52" t="s">
        <v>256</v>
      </c>
      <c r="E76" s="55">
        <v>4500</v>
      </c>
      <c r="F76" s="18"/>
      <c r="G76" s="17">
        <f t="shared" si="0"/>
        <v>0</v>
      </c>
    </row>
    <row r="77" spans="2:7" ht="16" x14ac:dyDescent="0.2">
      <c r="B77" s="51">
        <v>0</v>
      </c>
      <c r="C77" s="52" t="s">
        <v>257</v>
      </c>
      <c r="D77" s="52" t="s">
        <v>258</v>
      </c>
      <c r="E77" s="55">
        <v>4500</v>
      </c>
      <c r="F77" s="18"/>
      <c r="G77" s="17">
        <f t="shared" si="0"/>
        <v>0</v>
      </c>
    </row>
    <row r="78" spans="2:7" ht="16" x14ac:dyDescent="0.2">
      <c r="B78" s="51">
        <v>0</v>
      </c>
      <c r="C78" s="52" t="s">
        <v>259</v>
      </c>
      <c r="D78" s="52" t="s">
        <v>260</v>
      </c>
      <c r="E78" s="55">
        <v>4500</v>
      </c>
      <c r="F78" s="18"/>
      <c r="G78" s="17">
        <f t="shared" si="0"/>
        <v>0</v>
      </c>
    </row>
    <row r="79" spans="2:7" ht="16" x14ac:dyDescent="0.2">
      <c r="B79" s="51">
        <v>0</v>
      </c>
      <c r="C79" s="52" t="s">
        <v>261</v>
      </c>
      <c r="D79" s="52" t="s">
        <v>262</v>
      </c>
      <c r="E79" s="55">
        <v>4500</v>
      </c>
      <c r="F79" s="18"/>
      <c r="G79" s="17">
        <f t="shared" si="0"/>
        <v>0</v>
      </c>
    </row>
    <row r="80" spans="2:7" ht="16" x14ac:dyDescent="0.2">
      <c r="B80" s="51">
        <v>0</v>
      </c>
      <c r="C80" s="52" t="s">
        <v>263</v>
      </c>
      <c r="D80" s="52" t="s">
        <v>264</v>
      </c>
      <c r="E80" s="55">
        <v>4500</v>
      </c>
      <c r="F80" s="18"/>
      <c r="G80" s="17">
        <f t="shared" ref="G80:G143" si="1">IF(F80=0,0,E80)</f>
        <v>0</v>
      </c>
    </row>
    <row r="81" spans="2:7" ht="16" x14ac:dyDescent="0.2">
      <c r="B81" s="51">
        <v>0</v>
      </c>
      <c r="C81" s="52" t="s">
        <v>42</v>
      </c>
      <c r="D81" s="52" t="s">
        <v>265</v>
      </c>
      <c r="E81" s="55">
        <v>4500</v>
      </c>
      <c r="F81" s="18"/>
      <c r="G81" s="17">
        <f t="shared" si="1"/>
        <v>0</v>
      </c>
    </row>
    <row r="82" spans="2:7" ht="16" x14ac:dyDescent="0.2">
      <c r="B82" s="51">
        <v>0</v>
      </c>
      <c r="C82" s="52" t="s">
        <v>266</v>
      </c>
      <c r="D82" s="52" t="s">
        <v>267</v>
      </c>
      <c r="E82" s="55">
        <v>4500</v>
      </c>
      <c r="F82" s="18"/>
      <c r="G82" s="17">
        <f t="shared" si="1"/>
        <v>0</v>
      </c>
    </row>
    <row r="83" spans="2:7" ht="16" x14ac:dyDescent="0.2">
      <c r="B83" s="51">
        <v>0</v>
      </c>
      <c r="C83" s="52" t="s">
        <v>268</v>
      </c>
      <c r="D83" s="52" t="s">
        <v>269</v>
      </c>
      <c r="E83" s="55">
        <v>3250</v>
      </c>
      <c r="F83" s="18"/>
      <c r="G83" s="17">
        <f t="shared" si="1"/>
        <v>0</v>
      </c>
    </row>
    <row r="84" spans="2:7" ht="16" x14ac:dyDescent="0.2">
      <c r="B84" s="51">
        <v>0</v>
      </c>
      <c r="C84" s="52" t="s">
        <v>270</v>
      </c>
      <c r="D84" s="52" t="s">
        <v>271</v>
      </c>
      <c r="E84" s="55">
        <v>4500</v>
      </c>
      <c r="F84" s="18"/>
      <c r="G84" s="17">
        <f t="shared" si="1"/>
        <v>0</v>
      </c>
    </row>
    <row r="85" spans="2:7" ht="16" x14ac:dyDescent="0.2">
      <c r="B85" s="51">
        <v>0</v>
      </c>
      <c r="C85" s="52" t="s">
        <v>272</v>
      </c>
      <c r="D85" s="52" t="s">
        <v>273</v>
      </c>
      <c r="E85" s="55">
        <v>3250</v>
      </c>
      <c r="F85" s="18"/>
      <c r="G85" s="17">
        <f t="shared" si="1"/>
        <v>0</v>
      </c>
    </row>
    <row r="86" spans="2:7" ht="16" x14ac:dyDescent="0.2">
      <c r="B86" s="51">
        <v>0</v>
      </c>
      <c r="C86" s="52" t="s">
        <v>274</v>
      </c>
      <c r="D86" s="52" t="s">
        <v>275</v>
      </c>
      <c r="E86" s="55">
        <v>4500</v>
      </c>
      <c r="F86" s="18"/>
      <c r="G86" s="17">
        <f t="shared" si="1"/>
        <v>0</v>
      </c>
    </row>
    <row r="87" spans="2:7" ht="16" x14ac:dyDescent="0.2">
      <c r="B87" s="51">
        <v>0</v>
      </c>
      <c r="C87" s="52" t="s">
        <v>276</v>
      </c>
      <c r="D87" s="52" t="s">
        <v>277</v>
      </c>
      <c r="E87" s="55">
        <v>3250</v>
      </c>
      <c r="F87" s="2"/>
      <c r="G87" s="17">
        <f t="shared" si="1"/>
        <v>0</v>
      </c>
    </row>
    <row r="88" spans="2:7" ht="16" x14ac:dyDescent="0.2">
      <c r="B88" s="51">
        <v>0</v>
      </c>
      <c r="C88" s="52" t="s">
        <v>278</v>
      </c>
      <c r="D88" s="52" t="s">
        <v>279</v>
      </c>
      <c r="E88" s="55">
        <v>4500</v>
      </c>
      <c r="F88" s="18"/>
      <c r="G88" s="17">
        <f t="shared" si="1"/>
        <v>0</v>
      </c>
    </row>
    <row r="89" spans="2:7" ht="16" x14ac:dyDescent="0.2">
      <c r="B89" s="51">
        <v>0</v>
      </c>
      <c r="C89" s="52" t="s">
        <v>280</v>
      </c>
      <c r="D89" s="52" t="s">
        <v>281</v>
      </c>
      <c r="E89" s="55">
        <v>3250</v>
      </c>
      <c r="F89" s="18"/>
      <c r="G89" s="17">
        <f t="shared" si="1"/>
        <v>0</v>
      </c>
    </row>
    <row r="90" spans="2:7" ht="16" x14ac:dyDescent="0.2">
      <c r="B90" s="51">
        <v>0</v>
      </c>
      <c r="C90" s="52" t="s">
        <v>282</v>
      </c>
      <c r="D90" s="52" t="s">
        <v>283</v>
      </c>
      <c r="E90" s="55">
        <v>4500</v>
      </c>
      <c r="F90" s="2"/>
      <c r="G90" s="17">
        <f t="shared" si="1"/>
        <v>0</v>
      </c>
    </row>
    <row r="91" spans="2:7" ht="16" x14ac:dyDescent="0.2">
      <c r="B91" s="51">
        <v>0</v>
      </c>
      <c r="C91" s="52" t="s">
        <v>284</v>
      </c>
      <c r="D91" s="52" t="s">
        <v>285</v>
      </c>
      <c r="E91" s="55">
        <v>3250</v>
      </c>
      <c r="F91" s="18"/>
      <c r="G91" s="17">
        <f t="shared" si="1"/>
        <v>0</v>
      </c>
    </row>
    <row r="92" spans="2:7" ht="16" x14ac:dyDescent="0.2">
      <c r="B92" s="51">
        <v>0</v>
      </c>
      <c r="C92" s="52" t="s">
        <v>286</v>
      </c>
      <c r="D92" s="52" t="s">
        <v>287</v>
      </c>
      <c r="E92" s="55">
        <v>4500</v>
      </c>
      <c r="F92" s="18"/>
      <c r="G92" s="17">
        <f t="shared" si="1"/>
        <v>0</v>
      </c>
    </row>
    <row r="93" spans="2:7" ht="16" x14ac:dyDescent="0.2">
      <c r="B93" s="51">
        <v>0</v>
      </c>
      <c r="C93" s="52" t="s">
        <v>288</v>
      </c>
      <c r="D93" s="52" t="s">
        <v>289</v>
      </c>
      <c r="E93" s="55">
        <v>3250</v>
      </c>
      <c r="F93" s="2"/>
      <c r="G93" s="17">
        <f t="shared" si="1"/>
        <v>0</v>
      </c>
    </row>
    <row r="94" spans="2:7" ht="16" x14ac:dyDescent="0.2">
      <c r="B94" s="51">
        <v>0</v>
      </c>
      <c r="C94" s="52" t="s">
        <v>42</v>
      </c>
      <c r="D94" s="52" t="s">
        <v>290</v>
      </c>
      <c r="E94" s="55">
        <v>4500</v>
      </c>
      <c r="F94" s="18"/>
      <c r="G94" s="17">
        <f t="shared" si="1"/>
        <v>0</v>
      </c>
    </row>
    <row r="95" spans="2:7" ht="16" x14ac:dyDescent="0.2">
      <c r="B95" s="51">
        <v>0</v>
      </c>
      <c r="C95" s="52" t="s">
        <v>42</v>
      </c>
      <c r="D95" s="52" t="s">
        <v>291</v>
      </c>
      <c r="E95" s="55">
        <v>3250</v>
      </c>
      <c r="F95" s="18"/>
      <c r="G95" s="17">
        <f t="shared" si="1"/>
        <v>0</v>
      </c>
    </row>
    <row r="96" spans="2:7" ht="16" x14ac:dyDescent="0.2">
      <c r="B96" s="53" t="s">
        <v>97</v>
      </c>
      <c r="C96" s="52"/>
      <c r="D96" s="52"/>
      <c r="E96" s="55"/>
      <c r="F96" s="18"/>
      <c r="G96" s="17"/>
    </row>
    <row r="97" spans="2:7" ht="16" x14ac:dyDescent="0.2">
      <c r="B97" s="51">
        <v>0</v>
      </c>
      <c r="C97" s="52" t="s">
        <v>98</v>
      </c>
      <c r="D97" s="52" t="s">
        <v>99</v>
      </c>
      <c r="E97" s="55"/>
      <c r="F97" s="18"/>
      <c r="G97" s="17"/>
    </row>
    <row r="98" spans="2:7" ht="16" x14ac:dyDescent="0.2">
      <c r="B98" s="51">
        <v>0</v>
      </c>
      <c r="C98" s="52" t="s">
        <v>100</v>
      </c>
      <c r="D98" s="52" t="s">
        <v>101</v>
      </c>
      <c r="E98" s="55"/>
      <c r="F98" s="18"/>
      <c r="G98" s="17"/>
    </row>
    <row r="99" spans="2:7" ht="16" x14ac:dyDescent="0.2">
      <c r="B99" s="53" t="s">
        <v>102</v>
      </c>
      <c r="C99" s="52"/>
      <c r="D99" s="52"/>
      <c r="E99" s="55"/>
      <c r="F99" s="18"/>
      <c r="G99" s="17"/>
    </row>
    <row r="100" spans="2:7" ht="19" customHeight="1" x14ac:dyDescent="0.2">
      <c r="B100" s="51">
        <v>0</v>
      </c>
      <c r="C100" s="52" t="s">
        <v>292</v>
      </c>
      <c r="D100" s="52" t="s">
        <v>103</v>
      </c>
      <c r="E100" s="55">
        <v>550</v>
      </c>
      <c r="F100" s="18"/>
      <c r="G100" s="17">
        <f t="shared" si="1"/>
        <v>0</v>
      </c>
    </row>
    <row r="101" spans="2:7" ht="20.5" customHeight="1" x14ac:dyDescent="0.2">
      <c r="B101" s="53" t="s">
        <v>104</v>
      </c>
      <c r="C101" s="52"/>
      <c r="D101" s="52"/>
      <c r="E101" s="55"/>
      <c r="F101" s="41"/>
      <c r="G101" s="17"/>
    </row>
    <row r="102" spans="2:7" ht="16" x14ac:dyDescent="0.2">
      <c r="B102" s="51">
        <v>0</v>
      </c>
      <c r="C102" s="52" t="s">
        <v>105</v>
      </c>
      <c r="D102" s="52" t="s">
        <v>106</v>
      </c>
      <c r="E102" s="55">
        <v>2290</v>
      </c>
      <c r="F102" s="2"/>
      <c r="G102" s="17">
        <f t="shared" si="1"/>
        <v>0</v>
      </c>
    </row>
    <row r="103" spans="2:7" ht="16" x14ac:dyDescent="0.2">
      <c r="B103" s="51">
        <v>0</v>
      </c>
      <c r="C103" s="52" t="s">
        <v>107</v>
      </c>
      <c r="D103" s="52" t="s">
        <v>108</v>
      </c>
      <c r="E103" s="55">
        <v>2730</v>
      </c>
      <c r="F103" s="18"/>
      <c r="G103" s="17">
        <f t="shared" si="1"/>
        <v>0</v>
      </c>
    </row>
    <row r="104" spans="2:7" ht="16" x14ac:dyDescent="0.2">
      <c r="B104" s="51">
        <v>0</v>
      </c>
      <c r="C104" s="52" t="s">
        <v>109</v>
      </c>
      <c r="D104" s="52" t="s">
        <v>110</v>
      </c>
      <c r="E104" s="55">
        <v>990</v>
      </c>
      <c r="F104" s="18"/>
      <c r="G104" s="17">
        <f t="shared" si="1"/>
        <v>0</v>
      </c>
    </row>
    <row r="105" spans="2:7" ht="16" x14ac:dyDescent="0.2">
      <c r="B105" s="51">
        <v>0</v>
      </c>
      <c r="C105" s="52" t="s">
        <v>111</v>
      </c>
      <c r="D105" s="52" t="s">
        <v>112</v>
      </c>
      <c r="E105" s="55">
        <v>950</v>
      </c>
      <c r="F105" s="18"/>
      <c r="G105" s="17">
        <f t="shared" si="1"/>
        <v>0</v>
      </c>
    </row>
    <row r="106" spans="2:7" ht="16" x14ac:dyDescent="0.2">
      <c r="B106" s="51">
        <v>0</v>
      </c>
      <c r="C106" s="52" t="s">
        <v>293</v>
      </c>
      <c r="D106" s="52" t="s">
        <v>294</v>
      </c>
      <c r="E106" s="55">
        <v>2090</v>
      </c>
      <c r="F106" s="18"/>
      <c r="G106" s="17">
        <f t="shared" si="1"/>
        <v>0</v>
      </c>
    </row>
    <row r="107" spans="2:7" ht="16" x14ac:dyDescent="0.2">
      <c r="B107" s="51">
        <v>0</v>
      </c>
      <c r="C107" s="52" t="s">
        <v>295</v>
      </c>
      <c r="D107" s="52" t="s">
        <v>296</v>
      </c>
      <c r="E107" s="55">
        <v>1490</v>
      </c>
      <c r="F107" s="18"/>
      <c r="G107" s="17">
        <f t="shared" si="1"/>
        <v>0</v>
      </c>
    </row>
    <row r="108" spans="2:7" ht="16" x14ac:dyDescent="0.2">
      <c r="B108" s="51">
        <v>0</v>
      </c>
      <c r="C108" s="52" t="s">
        <v>297</v>
      </c>
      <c r="D108" s="52" t="s">
        <v>298</v>
      </c>
      <c r="E108" s="55">
        <v>1490</v>
      </c>
      <c r="F108" s="18"/>
      <c r="G108" s="17">
        <f t="shared" si="1"/>
        <v>0</v>
      </c>
    </row>
    <row r="109" spans="2:7" ht="16" x14ac:dyDescent="0.2">
      <c r="B109" s="51">
        <v>0</v>
      </c>
      <c r="C109" s="52" t="s">
        <v>113</v>
      </c>
      <c r="D109" s="52" t="s">
        <v>114</v>
      </c>
      <c r="E109" s="55">
        <v>490</v>
      </c>
      <c r="F109" s="18"/>
      <c r="G109" s="17">
        <f t="shared" si="1"/>
        <v>0</v>
      </c>
    </row>
    <row r="110" spans="2:7" ht="16" x14ac:dyDescent="0.2">
      <c r="B110" s="53" t="s">
        <v>16</v>
      </c>
      <c r="C110" s="52"/>
      <c r="D110" s="52"/>
      <c r="E110" s="55"/>
      <c r="F110" s="18"/>
      <c r="G110" s="17"/>
    </row>
    <row r="111" spans="2:7" ht="16" x14ac:dyDescent="0.2">
      <c r="B111" s="51">
        <v>0</v>
      </c>
      <c r="C111" s="52" t="s">
        <v>115</v>
      </c>
      <c r="D111" s="52" t="s">
        <v>116</v>
      </c>
      <c r="E111" s="55">
        <v>3400</v>
      </c>
      <c r="F111" s="18"/>
      <c r="G111" s="17">
        <f t="shared" si="1"/>
        <v>0</v>
      </c>
    </row>
    <row r="112" spans="2:7" ht="16" x14ac:dyDescent="0.2">
      <c r="B112" s="51">
        <v>0</v>
      </c>
      <c r="C112" s="52" t="s">
        <v>117</v>
      </c>
      <c r="D112" s="52" t="s">
        <v>118</v>
      </c>
      <c r="E112" s="55">
        <v>6800</v>
      </c>
      <c r="F112" s="2"/>
      <c r="G112" s="17">
        <f t="shared" si="1"/>
        <v>0</v>
      </c>
    </row>
    <row r="113" spans="2:7" ht="16" x14ac:dyDescent="0.2">
      <c r="B113" s="51">
        <v>0</v>
      </c>
      <c r="C113" s="52" t="s">
        <v>119</v>
      </c>
      <c r="D113" s="52" t="s">
        <v>120</v>
      </c>
      <c r="E113" s="55">
        <v>4200</v>
      </c>
      <c r="F113" s="18"/>
      <c r="G113" s="17">
        <f t="shared" si="1"/>
        <v>0</v>
      </c>
    </row>
    <row r="114" spans="2:7" ht="16" x14ac:dyDescent="0.2">
      <c r="B114" s="51">
        <v>0</v>
      </c>
      <c r="C114" s="52" t="s">
        <v>121</v>
      </c>
      <c r="D114" s="52" t="s">
        <v>122</v>
      </c>
      <c r="E114" s="55">
        <v>8800</v>
      </c>
      <c r="F114" s="18"/>
      <c r="G114" s="17">
        <f t="shared" si="1"/>
        <v>0</v>
      </c>
    </row>
    <row r="115" spans="2:7" ht="16" x14ac:dyDescent="0.2">
      <c r="B115" s="51">
        <v>0</v>
      </c>
      <c r="C115" s="52" t="s">
        <v>123</v>
      </c>
      <c r="D115" s="52" t="s">
        <v>124</v>
      </c>
      <c r="E115" s="55">
        <v>1150</v>
      </c>
      <c r="F115" s="18"/>
      <c r="G115" s="17">
        <f t="shared" si="1"/>
        <v>0</v>
      </c>
    </row>
    <row r="116" spans="2:7" ht="16" x14ac:dyDescent="0.2">
      <c r="B116" s="51">
        <v>0</v>
      </c>
      <c r="C116" s="52" t="s">
        <v>125</v>
      </c>
      <c r="D116" s="52" t="s">
        <v>126</v>
      </c>
      <c r="E116" s="55">
        <v>490</v>
      </c>
      <c r="F116" s="2"/>
      <c r="G116" s="17">
        <f t="shared" si="1"/>
        <v>0</v>
      </c>
    </row>
    <row r="117" spans="2:7" ht="16" x14ac:dyDescent="0.2">
      <c r="B117" s="51">
        <v>0</v>
      </c>
      <c r="C117" s="52" t="s">
        <v>127</v>
      </c>
      <c r="D117" s="52" t="s">
        <v>128</v>
      </c>
      <c r="E117" s="55">
        <v>850</v>
      </c>
      <c r="F117" s="18"/>
      <c r="G117" s="17">
        <f t="shared" si="1"/>
        <v>0</v>
      </c>
    </row>
    <row r="118" spans="2:7" ht="16" x14ac:dyDescent="0.2">
      <c r="B118" s="51">
        <v>0</v>
      </c>
      <c r="C118" s="52" t="s">
        <v>299</v>
      </c>
      <c r="D118" s="52" t="s">
        <v>300</v>
      </c>
      <c r="E118" s="55">
        <v>1799</v>
      </c>
      <c r="F118" s="18"/>
      <c r="G118" s="17">
        <f t="shared" si="1"/>
        <v>0</v>
      </c>
    </row>
    <row r="119" spans="2:7" ht="16" x14ac:dyDescent="0.2">
      <c r="B119" s="51">
        <v>0</v>
      </c>
      <c r="C119" s="52" t="s">
        <v>129</v>
      </c>
      <c r="D119" s="52" t="s">
        <v>130</v>
      </c>
      <c r="E119" s="55">
        <v>1360</v>
      </c>
      <c r="F119" s="18"/>
      <c r="G119" s="17">
        <f t="shared" si="1"/>
        <v>0</v>
      </c>
    </row>
    <row r="120" spans="2:7" ht="16" x14ac:dyDescent="0.2">
      <c r="B120" s="51">
        <v>0</v>
      </c>
      <c r="C120" s="52" t="s">
        <v>301</v>
      </c>
      <c r="D120" s="52" t="s">
        <v>131</v>
      </c>
      <c r="E120" s="55">
        <v>2900</v>
      </c>
      <c r="F120" s="2"/>
      <c r="G120" s="17">
        <f t="shared" si="1"/>
        <v>0</v>
      </c>
    </row>
    <row r="121" spans="2:7" ht="16" x14ac:dyDescent="0.2">
      <c r="B121" s="53" t="s">
        <v>17</v>
      </c>
      <c r="C121" s="52"/>
      <c r="D121" s="52"/>
      <c r="E121" s="55"/>
      <c r="F121" s="18"/>
      <c r="G121" s="17"/>
    </row>
    <row r="122" spans="2:7" ht="16" x14ac:dyDescent="0.2">
      <c r="B122" s="51">
        <v>0</v>
      </c>
      <c r="C122" s="52" t="s">
        <v>302</v>
      </c>
      <c r="D122" s="52" t="s">
        <v>303</v>
      </c>
      <c r="E122" s="55">
        <v>3000</v>
      </c>
      <c r="F122" s="18"/>
      <c r="G122" s="17">
        <f t="shared" si="1"/>
        <v>0</v>
      </c>
    </row>
    <row r="123" spans="2:7" ht="16" x14ac:dyDescent="0.2">
      <c r="B123" s="53" t="s">
        <v>18</v>
      </c>
      <c r="C123" s="52"/>
      <c r="D123" s="52"/>
      <c r="E123" s="55"/>
      <c r="F123" s="2"/>
      <c r="G123" s="17"/>
    </row>
    <row r="124" spans="2:7" ht="16" x14ac:dyDescent="0.2">
      <c r="B124" s="51">
        <v>0</v>
      </c>
      <c r="C124" s="52" t="s">
        <v>132</v>
      </c>
      <c r="D124" s="52" t="s">
        <v>18</v>
      </c>
      <c r="E124" s="55">
        <v>1375</v>
      </c>
      <c r="F124" s="18"/>
      <c r="G124" s="17">
        <f t="shared" si="1"/>
        <v>0</v>
      </c>
    </row>
    <row r="125" spans="2:7" ht="16" x14ac:dyDescent="0.2">
      <c r="B125" s="51">
        <v>0</v>
      </c>
      <c r="C125" s="52" t="s">
        <v>133</v>
      </c>
      <c r="D125" s="52" t="s">
        <v>134</v>
      </c>
      <c r="E125" s="55">
        <v>370</v>
      </c>
      <c r="F125" s="18"/>
      <c r="G125" s="17">
        <f t="shared" si="1"/>
        <v>0</v>
      </c>
    </row>
    <row r="126" spans="2:7" ht="16" x14ac:dyDescent="0.2">
      <c r="B126" s="53" t="s">
        <v>135</v>
      </c>
      <c r="C126" s="52"/>
      <c r="D126" s="52"/>
      <c r="E126" s="55"/>
      <c r="F126" s="2"/>
      <c r="G126" s="17"/>
    </row>
    <row r="127" spans="2:7" ht="16" x14ac:dyDescent="0.2">
      <c r="B127" s="51">
        <v>0</v>
      </c>
      <c r="C127" s="52" t="s">
        <v>136</v>
      </c>
      <c r="D127" s="52" t="s">
        <v>137</v>
      </c>
      <c r="E127" s="55">
        <v>2600</v>
      </c>
      <c r="F127" s="18"/>
      <c r="G127" s="17">
        <f t="shared" si="1"/>
        <v>0</v>
      </c>
    </row>
    <row r="128" spans="2:7" ht="16" x14ac:dyDescent="0.2">
      <c r="B128" s="53" t="s">
        <v>138</v>
      </c>
      <c r="C128" s="52"/>
      <c r="D128" s="52"/>
      <c r="E128" s="55"/>
      <c r="F128" s="18"/>
      <c r="G128" s="17"/>
    </row>
    <row r="129" spans="2:7" ht="16" x14ac:dyDescent="0.2">
      <c r="B129" s="51">
        <v>0</v>
      </c>
      <c r="C129" s="52" t="s">
        <v>139</v>
      </c>
      <c r="D129" s="52" t="s">
        <v>140</v>
      </c>
      <c r="E129" s="55">
        <v>1100</v>
      </c>
      <c r="F129" s="18"/>
      <c r="G129" s="17">
        <f t="shared" si="1"/>
        <v>0</v>
      </c>
    </row>
    <row r="130" spans="2:7" ht="20.5" customHeight="1" x14ac:dyDescent="0.2">
      <c r="B130" s="53" t="s">
        <v>141</v>
      </c>
      <c r="C130" s="52"/>
      <c r="D130" s="52"/>
      <c r="E130" s="55"/>
      <c r="F130" s="41"/>
      <c r="G130" s="17"/>
    </row>
    <row r="131" spans="2:7" ht="16" x14ac:dyDescent="0.2">
      <c r="B131" s="51">
        <v>0</v>
      </c>
      <c r="C131" s="52" t="s">
        <v>142</v>
      </c>
      <c r="D131" s="52" t="s">
        <v>143</v>
      </c>
      <c r="E131" s="55">
        <v>1900</v>
      </c>
      <c r="F131" s="18"/>
      <c r="G131" s="17">
        <f t="shared" si="1"/>
        <v>0</v>
      </c>
    </row>
    <row r="132" spans="2:7" ht="16" x14ac:dyDescent="0.2">
      <c r="B132" s="51">
        <v>0</v>
      </c>
      <c r="C132" s="52" t="s">
        <v>144</v>
      </c>
      <c r="D132" s="52" t="s">
        <v>145</v>
      </c>
      <c r="E132" s="55">
        <v>340</v>
      </c>
      <c r="F132" s="18"/>
      <c r="G132" s="17">
        <f t="shared" si="1"/>
        <v>0</v>
      </c>
    </row>
    <row r="133" spans="2:7" ht="16" x14ac:dyDescent="0.2">
      <c r="B133" s="51">
        <v>0</v>
      </c>
      <c r="C133" s="52" t="s">
        <v>146</v>
      </c>
      <c r="D133" s="52" t="s">
        <v>147</v>
      </c>
      <c r="E133" s="55">
        <v>3550</v>
      </c>
      <c r="F133" s="18"/>
      <c r="G133" s="17">
        <f t="shared" si="1"/>
        <v>0</v>
      </c>
    </row>
    <row r="134" spans="2:7" ht="16" x14ac:dyDescent="0.2">
      <c r="B134" s="51">
        <v>0</v>
      </c>
      <c r="C134" s="52" t="s">
        <v>148</v>
      </c>
      <c r="D134" s="52" t="s">
        <v>149</v>
      </c>
      <c r="E134" s="55">
        <v>850</v>
      </c>
      <c r="F134" s="18"/>
      <c r="G134" s="17">
        <f t="shared" si="1"/>
        <v>0</v>
      </c>
    </row>
    <row r="135" spans="2:7" ht="16" x14ac:dyDescent="0.2">
      <c r="B135" s="51">
        <v>0</v>
      </c>
      <c r="C135" s="52" t="s">
        <v>42</v>
      </c>
      <c r="D135" s="52" t="s">
        <v>150</v>
      </c>
      <c r="E135" s="55">
        <v>340</v>
      </c>
      <c r="F135" s="18"/>
      <c r="G135" s="17">
        <f t="shared" si="1"/>
        <v>0</v>
      </c>
    </row>
    <row r="136" spans="2:7" ht="16" x14ac:dyDescent="0.2">
      <c r="B136" s="51">
        <v>0</v>
      </c>
      <c r="C136" s="52" t="s">
        <v>42</v>
      </c>
      <c r="D136" s="52" t="s">
        <v>151</v>
      </c>
      <c r="E136" s="55">
        <v>3550</v>
      </c>
      <c r="F136" s="18"/>
      <c r="G136" s="17">
        <f t="shared" si="1"/>
        <v>0</v>
      </c>
    </row>
    <row r="137" spans="2:7" ht="16" x14ac:dyDescent="0.2">
      <c r="B137" s="51">
        <v>0</v>
      </c>
      <c r="C137" s="52" t="s">
        <v>42</v>
      </c>
      <c r="D137" s="52" t="s">
        <v>152</v>
      </c>
      <c r="E137" s="55">
        <v>1490</v>
      </c>
      <c r="F137" s="18"/>
      <c r="G137" s="17">
        <f t="shared" si="1"/>
        <v>0</v>
      </c>
    </row>
    <row r="138" spans="2:7" ht="16" x14ac:dyDescent="0.2">
      <c r="B138" s="51">
        <v>0</v>
      </c>
      <c r="C138" s="52" t="s">
        <v>42</v>
      </c>
      <c r="D138" s="52" t="s">
        <v>304</v>
      </c>
      <c r="E138" s="55">
        <v>850</v>
      </c>
      <c r="F138" s="18"/>
      <c r="G138" s="17">
        <f t="shared" si="1"/>
        <v>0</v>
      </c>
    </row>
    <row r="139" spans="2:7" ht="16" x14ac:dyDescent="0.2">
      <c r="B139" s="51">
        <v>0</v>
      </c>
      <c r="C139" s="52" t="s">
        <v>42</v>
      </c>
      <c r="D139" s="52" t="s">
        <v>305</v>
      </c>
      <c r="E139" s="55">
        <v>3000</v>
      </c>
      <c r="F139" s="18"/>
      <c r="G139" s="17">
        <f t="shared" si="1"/>
        <v>0</v>
      </c>
    </row>
    <row r="140" spans="2:7" ht="16" x14ac:dyDescent="0.2">
      <c r="B140" s="51">
        <v>0</v>
      </c>
      <c r="C140" s="52" t="s">
        <v>153</v>
      </c>
      <c r="D140" s="52" t="s">
        <v>154</v>
      </c>
      <c r="E140" s="55">
        <v>3550</v>
      </c>
      <c r="F140" s="18"/>
      <c r="G140" s="17">
        <f t="shared" si="1"/>
        <v>0</v>
      </c>
    </row>
    <row r="141" spans="2:7" ht="16" x14ac:dyDescent="0.2">
      <c r="B141" s="51">
        <v>0</v>
      </c>
      <c r="C141" s="52" t="s">
        <v>155</v>
      </c>
      <c r="D141" s="52" t="s">
        <v>156</v>
      </c>
      <c r="E141" s="55">
        <v>340</v>
      </c>
      <c r="F141" s="18"/>
      <c r="G141" s="17">
        <f t="shared" si="1"/>
        <v>0</v>
      </c>
    </row>
    <row r="142" spans="2:7" ht="16" x14ac:dyDescent="0.2">
      <c r="B142" s="51">
        <v>0</v>
      </c>
      <c r="C142" s="52" t="s">
        <v>157</v>
      </c>
      <c r="D142" s="52" t="s">
        <v>158</v>
      </c>
      <c r="E142" s="55">
        <v>850</v>
      </c>
      <c r="F142" s="18"/>
      <c r="G142" s="17">
        <f t="shared" si="1"/>
        <v>0</v>
      </c>
    </row>
    <row r="143" spans="2:7" ht="16" x14ac:dyDescent="0.2">
      <c r="B143" s="51">
        <v>0</v>
      </c>
      <c r="C143" s="52" t="s">
        <v>159</v>
      </c>
      <c r="D143" s="52" t="s">
        <v>160</v>
      </c>
      <c r="E143" s="55">
        <v>340</v>
      </c>
      <c r="F143" s="18"/>
      <c r="G143" s="17">
        <f t="shared" si="1"/>
        <v>0</v>
      </c>
    </row>
    <row r="144" spans="2:7" ht="16" x14ac:dyDescent="0.2">
      <c r="B144" s="51">
        <v>0</v>
      </c>
      <c r="C144" s="52" t="s">
        <v>306</v>
      </c>
      <c r="D144" s="52" t="s">
        <v>307</v>
      </c>
      <c r="E144" s="55">
        <v>1490</v>
      </c>
      <c r="F144" s="18"/>
      <c r="G144" s="17">
        <f t="shared" ref="G144:G208" si="2">IF(F144=0,0,E144)</f>
        <v>0</v>
      </c>
    </row>
    <row r="145" spans="2:7" ht="16" x14ac:dyDescent="0.2">
      <c r="B145" s="51">
        <v>0</v>
      </c>
      <c r="C145" s="52" t="s">
        <v>161</v>
      </c>
      <c r="D145" s="52" t="s">
        <v>162</v>
      </c>
      <c r="E145" s="55">
        <v>3550</v>
      </c>
      <c r="F145" s="18"/>
      <c r="G145" s="17">
        <f t="shared" si="2"/>
        <v>0</v>
      </c>
    </row>
    <row r="146" spans="2:7" ht="16" x14ac:dyDescent="0.2">
      <c r="B146" s="51">
        <v>0</v>
      </c>
      <c r="C146" s="52" t="s">
        <v>308</v>
      </c>
      <c r="D146" s="52" t="s">
        <v>309</v>
      </c>
      <c r="E146" s="55">
        <v>850</v>
      </c>
      <c r="F146" s="18"/>
      <c r="G146" s="17">
        <f t="shared" si="2"/>
        <v>0</v>
      </c>
    </row>
    <row r="147" spans="2:7" ht="16" x14ac:dyDescent="0.2">
      <c r="B147" s="51">
        <v>0</v>
      </c>
      <c r="C147" s="52" t="s">
        <v>310</v>
      </c>
      <c r="D147" s="52" t="s">
        <v>311</v>
      </c>
      <c r="E147" s="55">
        <v>3000</v>
      </c>
      <c r="F147" s="18"/>
      <c r="G147" s="17">
        <f t="shared" si="2"/>
        <v>0</v>
      </c>
    </row>
    <row r="148" spans="2:7" ht="16" x14ac:dyDescent="0.2">
      <c r="B148" s="51">
        <v>0</v>
      </c>
      <c r="C148" s="52" t="s">
        <v>163</v>
      </c>
      <c r="D148" s="52" t="s">
        <v>164</v>
      </c>
      <c r="E148" s="55">
        <v>340</v>
      </c>
      <c r="F148" s="18"/>
      <c r="G148" s="17">
        <f t="shared" si="2"/>
        <v>0</v>
      </c>
    </row>
    <row r="149" spans="2:7" ht="16" x14ac:dyDescent="0.2">
      <c r="B149" s="51">
        <v>0</v>
      </c>
      <c r="C149" s="52" t="s">
        <v>165</v>
      </c>
      <c r="D149" s="52" t="s">
        <v>166</v>
      </c>
      <c r="E149" s="55">
        <v>340</v>
      </c>
      <c r="F149" s="18"/>
      <c r="G149" s="17">
        <f t="shared" si="2"/>
        <v>0</v>
      </c>
    </row>
    <row r="150" spans="2:7" ht="16" x14ac:dyDescent="0.2">
      <c r="B150" s="51">
        <v>0</v>
      </c>
      <c r="C150" s="52" t="s">
        <v>167</v>
      </c>
      <c r="D150" s="52" t="s">
        <v>168</v>
      </c>
      <c r="E150" s="55">
        <v>340</v>
      </c>
      <c r="F150" s="18"/>
      <c r="G150" s="17">
        <f t="shared" si="2"/>
        <v>0</v>
      </c>
    </row>
    <row r="151" spans="2:7" ht="16" x14ac:dyDescent="0.2">
      <c r="B151" s="51">
        <v>0</v>
      </c>
      <c r="C151" s="52" t="s">
        <v>169</v>
      </c>
      <c r="D151" s="52" t="s">
        <v>170</v>
      </c>
      <c r="E151" s="55">
        <v>850</v>
      </c>
      <c r="F151" s="18"/>
      <c r="G151" s="17">
        <f t="shared" si="2"/>
        <v>0</v>
      </c>
    </row>
    <row r="152" spans="2:7" ht="16" x14ac:dyDescent="0.2">
      <c r="B152" s="51">
        <v>0</v>
      </c>
      <c r="C152" s="52" t="s">
        <v>171</v>
      </c>
      <c r="D152" s="52" t="s">
        <v>172</v>
      </c>
      <c r="E152" s="55">
        <v>850</v>
      </c>
      <c r="F152" s="18"/>
      <c r="G152" s="17">
        <f t="shared" si="2"/>
        <v>0</v>
      </c>
    </row>
    <row r="153" spans="2:7" ht="16" x14ac:dyDescent="0.2">
      <c r="B153" s="51">
        <v>0</v>
      </c>
      <c r="C153" s="52" t="s">
        <v>173</v>
      </c>
      <c r="D153" s="52" t="s">
        <v>174</v>
      </c>
      <c r="E153" s="55">
        <v>850</v>
      </c>
      <c r="F153" s="18"/>
      <c r="G153" s="17">
        <f t="shared" si="2"/>
        <v>0</v>
      </c>
    </row>
    <row r="154" spans="2:7" ht="16" x14ac:dyDescent="0.2">
      <c r="B154" s="51">
        <v>0</v>
      </c>
      <c r="C154" s="52" t="s">
        <v>175</v>
      </c>
      <c r="D154" s="52" t="s">
        <v>176</v>
      </c>
      <c r="E154" s="55">
        <v>3550</v>
      </c>
      <c r="F154" s="18"/>
      <c r="G154" s="17">
        <f t="shared" si="2"/>
        <v>0</v>
      </c>
    </row>
    <row r="155" spans="2:7" ht="16" x14ac:dyDescent="0.2">
      <c r="B155" s="51">
        <v>0</v>
      </c>
      <c r="C155" s="52" t="s">
        <v>177</v>
      </c>
      <c r="D155" s="52" t="s">
        <v>178</v>
      </c>
      <c r="E155" s="55">
        <v>3550</v>
      </c>
      <c r="F155" s="18"/>
      <c r="G155" s="17">
        <f t="shared" si="2"/>
        <v>0</v>
      </c>
    </row>
    <row r="156" spans="2:7" ht="16" x14ac:dyDescent="0.2">
      <c r="B156" s="51">
        <v>0</v>
      </c>
      <c r="C156" s="52" t="s">
        <v>179</v>
      </c>
      <c r="D156" s="52" t="s">
        <v>180</v>
      </c>
      <c r="E156" s="55">
        <v>3550</v>
      </c>
      <c r="F156" s="18"/>
      <c r="G156" s="17">
        <f t="shared" si="2"/>
        <v>0</v>
      </c>
    </row>
    <row r="157" spans="2:7" ht="16" x14ac:dyDescent="0.2">
      <c r="B157" s="51">
        <v>0</v>
      </c>
      <c r="C157" s="52" t="s">
        <v>181</v>
      </c>
      <c r="D157" s="52" t="s">
        <v>182</v>
      </c>
      <c r="E157" s="55">
        <v>850</v>
      </c>
      <c r="F157" s="18"/>
      <c r="G157" s="17">
        <f t="shared" si="2"/>
        <v>0</v>
      </c>
    </row>
    <row r="158" spans="2:7" ht="16" x14ac:dyDescent="0.2">
      <c r="B158" s="51">
        <v>0</v>
      </c>
      <c r="C158" s="52" t="s">
        <v>312</v>
      </c>
      <c r="D158" s="52" t="s">
        <v>313</v>
      </c>
      <c r="E158" s="55">
        <v>3000</v>
      </c>
      <c r="F158" s="2"/>
      <c r="G158" s="17">
        <f t="shared" si="2"/>
        <v>0</v>
      </c>
    </row>
    <row r="159" spans="2:7" ht="20.5" customHeight="1" x14ac:dyDescent="0.2">
      <c r="B159" s="51">
        <v>0</v>
      </c>
      <c r="C159" s="52" t="s">
        <v>314</v>
      </c>
      <c r="D159" s="52" t="s">
        <v>315</v>
      </c>
      <c r="E159" s="55">
        <v>850</v>
      </c>
      <c r="F159" s="41"/>
      <c r="G159" s="17">
        <f t="shared" si="2"/>
        <v>0</v>
      </c>
    </row>
    <row r="160" spans="2:7" ht="16" x14ac:dyDescent="0.2">
      <c r="B160" s="51">
        <v>0</v>
      </c>
      <c r="C160" s="52" t="s">
        <v>316</v>
      </c>
      <c r="D160" s="52" t="s">
        <v>317</v>
      </c>
      <c r="E160" s="55">
        <v>3000</v>
      </c>
      <c r="F160" s="18"/>
      <c r="G160" s="17">
        <f t="shared" si="2"/>
        <v>0</v>
      </c>
    </row>
    <row r="161" spans="2:7" ht="16" x14ac:dyDescent="0.2">
      <c r="B161" s="51">
        <v>0</v>
      </c>
      <c r="C161" s="52" t="s">
        <v>318</v>
      </c>
      <c r="D161" s="52" t="s">
        <v>319</v>
      </c>
      <c r="E161" s="55">
        <v>3000</v>
      </c>
      <c r="F161" s="18"/>
      <c r="G161" s="17">
        <f t="shared" si="2"/>
        <v>0</v>
      </c>
    </row>
    <row r="162" spans="2:7" ht="16" x14ac:dyDescent="0.2">
      <c r="B162" s="51">
        <v>0</v>
      </c>
      <c r="C162" s="52" t="s">
        <v>320</v>
      </c>
      <c r="D162" s="52" t="s">
        <v>321</v>
      </c>
      <c r="E162" s="55">
        <v>3000</v>
      </c>
      <c r="F162" s="18"/>
      <c r="G162" s="17">
        <f t="shared" si="2"/>
        <v>0</v>
      </c>
    </row>
    <row r="163" spans="2:7" ht="16" x14ac:dyDescent="0.2">
      <c r="B163" s="51">
        <v>0</v>
      </c>
      <c r="C163" s="52" t="s">
        <v>322</v>
      </c>
      <c r="D163" s="52" t="s">
        <v>323</v>
      </c>
      <c r="E163" s="55">
        <v>3000</v>
      </c>
      <c r="F163" s="18"/>
      <c r="G163" s="17">
        <f t="shared" si="2"/>
        <v>0</v>
      </c>
    </row>
    <row r="164" spans="2:7" ht="16" x14ac:dyDescent="0.2">
      <c r="B164" s="51">
        <v>0</v>
      </c>
      <c r="C164" s="52" t="s">
        <v>324</v>
      </c>
      <c r="D164" s="52" t="s">
        <v>325</v>
      </c>
      <c r="E164" s="55">
        <v>850</v>
      </c>
      <c r="F164" s="18"/>
      <c r="G164" s="17">
        <f t="shared" si="2"/>
        <v>0</v>
      </c>
    </row>
    <row r="165" spans="2:7" ht="16" x14ac:dyDescent="0.2">
      <c r="B165" s="51">
        <v>0</v>
      </c>
      <c r="C165" s="52" t="s">
        <v>326</v>
      </c>
      <c r="D165" s="52" t="s">
        <v>327</v>
      </c>
      <c r="E165" s="55">
        <v>850</v>
      </c>
      <c r="F165" s="18"/>
      <c r="G165" s="17">
        <f t="shared" si="2"/>
        <v>0</v>
      </c>
    </row>
    <row r="166" spans="2:7" ht="16" x14ac:dyDescent="0.2">
      <c r="B166" s="51">
        <v>0</v>
      </c>
      <c r="C166" s="52" t="s">
        <v>328</v>
      </c>
      <c r="D166" s="52" t="s">
        <v>329</v>
      </c>
      <c r="E166" s="55">
        <v>850</v>
      </c>
      <c r="F166" s="2"/>
      <c r="G166" s="17">
        <f t="shared" si="2"/>
        <v>0</v>
      </c>
    </row>
    <row r="167" spans="2:7" ht="16" x14ac:dyDescent="0.2">
      <c r="B167" s="51">
        <v>0</v>
      </c>
      <c r="C167" s="52" t="s">
        <v>330</v>
      </c>
      <c r="D167" s="52" t="s">
        <v>331</v>
      </c>
      <c r="E167" s="55">
        <v>850</v>
      </c>
      <c r="F167" s="18"/>
      <c r="G167" s="17">
        <f t="shared" si="2"/>
        <v>0</v>
      </c>
    </row>
    <row r="168" spans="2:7" ht="16" x14ac:dyDescent="0.2">
      <c r="B168" s="51">
        <v>0</v>
      </c>
      <c r="C168" s="52" t="s">
        <v>183</v>
      </c>
      <c r="D168" s="52" t="s">
        <v>184</v>
      </c>
      <c r="E168" s="55">
        <v>250</v>
      </c>
      <c r="F168" s="18"/>
      <c r="G168" s="17">
        <f t="shared" si="2"/>
        <v>0</v>
      </c>
    </row>
    <row r="169" spans="2:7" ht="20" x14ac:dyDescent="0.2">
      <c r="B169" s="53" t="s">
        <v>19</v>
      </c>
      <c r="C169" s="54"/>
      <c r="D169" s="54"/>
      <c r="E169" s="56"/>
      <c r="F169" s="18"/>
      <c r="G169" s="17"/>
    </row>
    <row r="170" spans="2:7" ht="16" x14ac:dyDescent="0.2">
      <c r="B170" s="51">
        <v>0</v>
      </c>
      <c r="C170" s="52" t="s">
        <v>185</v>
      </c>
      <c r="D170" s="52" t="s">
        <v>186</v>
      </c>
      <c r="E170" s="55">
        <v>430</v>
      </c>
      <c r="F170" s="2"/>
      <c r="G170" s="17">
        <f t="shared" si="2"/>
        <v>0</v>
      </c>
    </row>
    <row r="171" spans="2:7" ht="15.25" customHeight="1" x14ac:dyDescent="0.2">
      <c r="B171" s="51">
        <v>0</v>
      </c>
      <c r="C171" s="52" t="s">
        <v>187</v>
      </c>
      <c r="D171" s="52" t="s">
        <v>188</v>
      </c>
      <c r="E171" s="55">
        <v>790</v>
      </c>
      <c r="F171" s="18"/>
      <c r="G171" s="17">
        <f t="shared" si="2"/>
        <v>0</v>
      </c>
    </row>
    <row r="172" spans="2:7" ht="15.25" customHeight="1" x14ac:dyDescent="0.2">
      <c r="B172" s="51">
        <v>0</v>
      </c>
      <c r="C172" s="52" t="s">
        <v>189</v>
      </c>
      <c r="D172" s="52" t="s">
        <v>190</v>
      </c>
      <c r="E172" s="55">
        <v>890</v>
      </c>
      <c r="F172" s="18"/>
      <c r="G172" s="17">
        <f t="shared" si="2"/>
        <v>0</v>
      </c>
    </row>
    <row r="173" spans="2:7" ht="15.25" customHeight="1" x14ac:dyDescent="0.2">
      <c r="B173" s="51">
        <v>0</v>
      </c>
      <c r="C173" s="52" t="s">
        <v>191</v>
      </c>
      <c r="D173" s="52" t="s">
        <v>192</v>
      </c>
      <c r="E173" s="55">
        <v>890</v>
      </c>
      <c r="F173" s="18"/>
      <c r="G173" s="17">
        <f t="shared" si="2"/>
        <v>0</v>
      </c>
    </row>
    <row r="174" spans="2:7" ht="15.25" customHeight="1" x14ac:dyDescent="0.2">
      <c r="B174" s="51">
        <v>0</v>
      </c>
      <c r="C174" s="52" t="s">
        <v>193</v>
      </c>
      <c r="D174" s="52" t="s">
        <v>194</v>
      </c>
      <c r="E174" s="55">
        <v>890</v>
      </c>
      <c r="F174" s="18"/>
      <c r="G174" s="17">
        <f t="shared" si="2"/>
        <v>0</v>
      </c>
    </row>
    <row r="175" spans="2:7" ht="15.25" customHeight="1" x14ac:dyDescent="0.2">
      <c r="B175" s="51">
        <v>0</v>
      </c>
      <c r="C175" s="52" t="s">
        <v>195</v>
      </c>
      <c r="D175" s="52" t="s">
        <v>196</v>
      </c>
      <c r="E175" s="55">
        <v>890</v>
      </c>
      <c r="F175" s="18"/>
      <c r="G175" s="17">
        <f t="shared" si="2"/>
        <v>0</v>
      </c>
    </row>
    <row r="176" spans="2:7" ht="15.25" customHeight="1" x14ac:dyDescent="0.2">
      <c r="B176" s="51">
        <v>0</v>
      </c>
      <c r="C176" s="52" t="s">
        <v>332</v>
      </c>
      <c r="D176" s="52" t="s">
        <v>333</v>
      </c>
      <c r="E176" s="55">
        <v>750</v>
      </c>
      <c r="F176" s="18"/>
      <c r="G176" s="17">
        <f t="shared" si="2"/>
        <v>0</v>
      </c>
    </row>
    <row r="177" spans="2:7" ht="15.25" customHeight="1" x14ac:dyDescent="0.2">
      <c r="B177" s="51">
        <v>0</v>
      </c>
      <c r="C177" s="52" t="s">
        <v>334</v>
      </c>
      <c r="D177" s="52" t="s">
        <v>335</v>
      </c>
      <c r="E177" s="55">
        <v>450</v>
      </c>
      <c r="F177" s="18"/>
      <c r="G177" s="17">
        <f t="shared" si="2"/>
        <v>0</v>
      </c>
    </row>
    <row r="178" spans="2:7" ht="15.25" customHeight="1" x14ac:dyDescent="0.2">
      <c r="B178" s="51">
        <v>0</v>
      </c>
      <c r="C178" s="52" t="s">
        <v>336</v>
      </c>
      <c r="D178" s="52" t="s">
        <v>337</v>
      </c>
      <c r="E178" s="55">
        <v>650</v>
      </c>
      <c r="F178" s="18"/>
      <c r="G178" s="17">
        <f t="shared" si="2"/>
        <v>0</v>
      </c>
    </row>
    <row r="179" spans="2:7" ht="15.25" customHeight="1" x14ac:dyDescent="0.2">
      <c r="B179" s="51">
        <v>0</v>
      </c>
      <c r="C179" s="52" t="s">
        <v>338</v>
      </c>
      <c r="D179" s="52" t="s">
        <v>339</v>
      </c>
      <c r="E179" s="55">
        <v>990</v>
      </c>
      <c r="F179" s="18"/>
      <c r="G179" s="17">
        <f t="shared" si="2"/>
        <v>0</v>
      </c>
    </row>
    <row r="180" spans="2:7" ht="15.25" customHeight="1" x14ac:dyDescent="0.2">
      <c r="B180" s="51">
        <v>0</v>
      </c>
      <c r="C180" s="52" t="s">
        <v>340</v>
      </c>
      <c r="D180" s="52" t="s">
        <v>341</v>
      </c>
      <c r="E180" s="55">
        <v>1490</v>
      </c>
      <c r="F180" s="18"/>
      <c r="G180" s="17">
        <f t="shared" si="2"/>
        <v>0</v>
      </c>
    </row>
    <row r="181" spans="2:7" ht="15.25" customHeight="1" x14ac:dyDescent="0.2">
      <c r="B181" s="51">
        <v>0</v>
      </c>
      <c r="C181" s="52" t="s">
        <v>342</v>
      </c>
      <c r="D181" s="52" t="s">
        <v>343</v>
      </c>
      <c r="E181" s="55">
        <v>1890</v>
      </c>
      <c r="F181" s="18"/>
      <c r="G181" s="17">
        <f t="shared" si="2"/>
        <v>0</v>
      </c>
    </row>
    <row r="182" spans="2:7" ht="15.25" customHeight="1" x14ac:dyDescent="0.2">
      <c r="B182" s="51">
        <v>0</v>
      </c>
      <c r="C182" s="52" t="s">
        <v>344</v>
      </c>
      <c r="D182" s="52" t="s">
        <v>345</v>
      </c>
      <c r="E182" s="55">
        <v>900</v>
      </c>
      <c r="F182" s="18"/>
      <c r="G182" s="17">
        <f t="shared" si="2"/>
        <v>0</v>
      </c>
    </row>
    <row r="183" spans="2:7" ht="15.25" customHeight="1" x14ac:dyDescent="0.2">
      <c r="B183" s="51">
        <v>0</v>
      </c>
      <c r="C183" s="52" t="s">
        <v>197</v>
      </c>
      <c r="D183" s="52" t="s">
        <v>198</v>
      </c>
      <c r="E183" s="55">
        <v>400</v>
      </c>
      <c r="F183" s="18"/>
      <c r="G183" s="17">
        <f t="shared" si="2"/>
        <v>0</v>
      </c>
    </row>
    <row r="184" spans="2:7" ht="15.25" customHeight="1" x14ac:dyDescent="0.2">
      <c r="B184" s="51">
        <v>0</v>
      </c>
      <c r="C184" s="52" t="s">
        <v>346</v>
      </c>
      <c r="D184" s="52" t="s">
        <v>347</v>
      </c>
      <c r="E184" s="55">
        <v>750</v>
      </c>
      <c r="F184" s="18"/>
      <c r="G184" s="17">
        <f t="shared" si="2"/>
        <v>0</v>
      </c>
    </row>
    <row r="185" spans="2:7" ht="15.25" customHeight="1" x14ac:dyDescent="0.2">
      <c r="B185" s="53" t="s">
        <v>20</v>
      </c>
      <c r="C185" s="52"/>
      <c r="D185" s="52"/>
      <c r="E185" s="55"/>
      <c r="F185" s="18"/>
      <c r="G185" s="17"/>
    </row>
    <row r="186" spans="2:7" ht="15.25" customHeight="1" x14ac:dyDescent="0.2">
      <c r="B186" s="51">
        <v>0</v>
      </c>
      <c r="C186" s="52" t="s">
        <v>199</v>
      </c>
      <c r="D186" s="52" t="s">
        <v>200</v>
      </c>
      <c r="E186" s="55">
        <v>3900</v>
      </c>
      <c r="F186" s="18"/>
      <c r="G186" s="17">
        <f t="shared" si="2"/>
        <v>0</v>
      </c>
    </row>
    <row r="187" spans="2:7" ht="15.25" customHeight="1" x14ac:dyDescent="0.2">
      <c r="B187" s="51">
        <v>0</v>
      </c>
      <c r="C187" s="52" t="s">
        <v>201</v>
      </c>
      <c r="D187" s="52" t="s">
        <v>202</v>
      </c>
      <c r="E187" s="55">
        <v>1190</v>
      </c>
      <c r="F187" s="18"/>
      <c r="G187" s="17">
        <f t="shared" si="2"/>
        <v>0</v>
      </c>
    </row>
    <row r="188" spans="2:7" ht="15.25" customHeight="1" x14ac:dyDescent="0.2">
      <c r="B188" s="51">
        <v>0</v>
      </c>
      <c r="C188" s="52" t="s">
        <v>203</v>
      </c>
      <c r="D188" s="52" t="s">
        <v>204</v>
      </c>
      <c r="E188" s="55">
        <v>1070</v>
      </c>
      <c r="F188" s="18"/>
      <c r="G188" s="17">
        <f t="shared" si="2"/>
        <v>0</v>
      </c>
    </row>
    <row r="189" spans="2:7" ht="15.25" customHeight="1" x14ac:dyDescent="0.2">
      <c r="B189" s="51">
        <v>0</v>
      </c>
      <c r="C189" s="52" t="s">
        <v>205</v>
      </c>
      <c r="D189" s="52" t="s">
        <v>21</v>
      </c>
      <c r="E189" s="55">
        <v>1890</v>
      </c>
      <c r="F189" s="18"/>
      <c r="G189" s="17">
        <f t="shared" si="2"/>
        <v>0</v>
      </c>
    </row>
    <row r="190" spans="2:7" ht="15.25" customHeight="1" x14ac:dyDescent="0.2">
      <c r="B190" s="51">
        <v>0</v>
      </c>
      <c r="C190" s="52" t="s">
        <v>206</v>
      </c>
      <c r="D190" s="52" t="s">
        <v>207</v>
      </c>
      <c r="E190" s="55">
        <v>1890</v>
      </c>
      <c r="F190" s="18"/>
      <c r="G190" s="17">
        <f t="shared" si="2"/>
        <v>0</v>
      </c>
    </row>
    <row r="191" spans="2:7" ht="15.25" customHeight="1" x14ac:dyDescent="0.2">
      <c r="B191" s="51">
        <v>0</v>
      </c>
      <c r="C191" s="52" t="s">
        <v>208</v>
      </c>
      <c r="D191" s="52" t="s">
        <v>209</v>
      </c>
      <c r="E191" s="55">
        <v>4600</v>
      </c>
      <c r="F191" s="18"/>
      <c r="G191" s="17">
        <f t="shared" si="2"/>
        <v>0</v>
      </c>
    </row>
    <row r="192" spans="2:7" ht="15.25" customHeight="1" x14ac:dyDescent="0.2">
      <c r="B192" s="51">
        <v>0</v>
      </c>
      <c r="C192" s="52" t="s">
        <v>210</v>
      </c>
      <c r="D192" s="52" t="s">
        <v>211</v>
      </c>
      <c r="E192" s="55">
        <v>440</v>
      </c>
      <c r="F192" s="18"/>
      <c r="G192" s="17">
        <f t="shared" si="2"/>
        <v>0</v>
      </c>
    </row>
    <row r="193" spans="2:7" ht="15.25" customHeight="1" x14ac:dyDescent="0.2">
      <c r="B193" s="51">
        <v>0</v>
      </c>
      <c r="C193" s="52" t="s">
        <v>212</v>
      </c>
      <c r="D193" s="52" t="s">
        <v>213</v>
      </c>
      <c r="E193" s="55">
        <v>2660</v>
      </c>
      <c r="F193" s="18"/>
      <c r="G193" s="17">
        <f t="shared" si="2"/>
        <v>0</v>
      </c>
    </row>
    <row r="194" spans="2:7" ht="15.25" customHeight="1" x14ac:dyDescent="0.2">
      <c r="B194" s="51">
        <v>0</v>
      </c>
      <c r="C194" s="52" t="s">
        <v>214</v>
      </c>
      <c r="D194" s="52" t="s">
        <v>215</v>
      </c>
      <c r="E194" s="55">
        <v>1120</v>
      </c>
      <c r="F194" s="18"/>
      <c r="G194" s="17">
        <f t="shared" si="2"/>
        <v>0</v>
      </c>
    </row>
    <row r="195" spans="2:7" ht="15.25" customHeight="1" x14ac:dyDescent="0.2">
      <c r="B195" s="51">
        <v>0</v>
      </c>
      <c r="C195" s="52" t="s">
        <v>216</v>
      </c>
      <c r="D195" s="52" t="s">
        <v>217</v>
      </c>
      <c r="E195" s="55">
        <v>890</v>
      </c>
      <c r="F195" s="18"/>
      <c r="G195" s="17">
        <f t="shared" si="2"/>
        <v>0</v>
      </c>
    </row>
    <row r="196" spans="2:7" ht="15.25" customHeight="1" x14ac:dyDescent="0.2">
      <c r="B196" s="51">
        <v>0</v>
      </c>
      <c r="C196" s="52" t="s">
        <v>22</v>
      </c>
      <c r="D196" s="52" t="s">
        <v>23</v>
      </c>
      <c r="E196" s="55">
        <v>700</v>
      </c>
      <c r="F196" s="18"/>
      <c r="G196" s="17">
        <f t="shared" si="2"/>
        <v>0</v>
      </c>
    </row>
    <row r="197" spans="2:7" ht="15.25" customHeight="1" x14ac:dyDescent="0.2">
      <c r="B197" s="51">
        <v>0</v>
      </c>
      <c r="C197" s="52" t="s">
        <v>218</v>
      </c>
      <c r="D197" s="52" t="s">
        <v>219</v>
      </c>
      <c r="E197" s="55">
        <v>4600</v>
      </c>
      <c r="F197" s="18"/>
      <c r="G197" s="17">
        <f t="shared" si="2"/>
        <v>0</v>
      </c>
    </row>
    <row r="198" spans="2:7" ht="15.25" customHeight="1" x14ac:dyDescent="0.2">
      <c r="B198" s="51">
        <v>0</v>
      </c>
      <c r="C198" s="52" t="s">
        <v>348</v>
      </c>
      <c r="D198" s="52" t="s">
        <v>349</v>
      </c>
      <c r="E198" s="55">
        <v>850</v>
      </c>
      <c r="F198" s="18"/>
      <c r="G198" s="17">
        <f t="shared" si="2"/>
        <v>0</v>
      </c>
    </row>
    <row r="199" spans="2:7" ht="15.25" customHeight="1" x14ac:dyDescent="0.2">
      <c r="B199" s="51">
        <v>0</v>
      </c>
      <c r="C199" s="52" t="s">
        <v>350</v>
      </c>
      <c r="D199" s="52" t="s">
        <v>351</v>
      </c>
      <c r="E199" s="55">
        <v>490</v>
      </c>
      <c r="F199" s="18"/>
      <c r="G199" s="17">
        <f t="shared" si="2"/>
        <v>0</v>
      </c>
    </row>
    <row r="200" spans="2:7" ht="15.25" customHeight="1" x14ac:dyDescent="0.2">
      <c r="B200" s="51">
        <v>0</v>
      </c>
      <c r="C200" s="52" t="s">
        <v>352</v>
      </c>
      <c r="D200" s="52" t="s">
        <v>353</v>
      </c>
      <c r="E200" s="55">
        <v>1890</v>
      </c>
      <c r="F200" s="18"/>
      <c r="G200" s="17">
        <f t="shared" si="2"/>
        <v>0</v>
      </c>
    </row>
    <row r="201" spans="2:7" ht="15.25" customHeight="1" x14ac:dyDescent="0.2">
      <c r="B201" s="51">
        <v>0</v>
      </c>
      <c r="C201" s="52" t="s">
        <v>354</v>
      </c>
      <c r="D201" s="52" t="s">
        <v>355</v>
      </c>
      <c r="E201" s="55">
        <v>550</v>
      </c>
      <c r="F201" s="18"/>
      <c r="G201" s="17">
        <f t="shared" si="2"/>
        <v>0</v>
      </c>
    </row>
    <row r="202" spans="2:7" ht="15.25" customHeight="1" x14ac:dyDescent="0.2">
      <c r="B202" s="51">
        <v>0</v>
      </c>
      <c r="C202" s="52" t="s">
        <v>356</v>
      </c>
      <c r="D202" s="52" t="s">
        <v>357</v>
      </c>
      <c r="E202" s="55">
        <v>4000</v>
      </c>
      <c r="F202" s="18"/>
      <c r="G202" s="17">
        <f t="shared" si="2"/>
        <v>0</v>
      </c>
    </row>
    <row r="203" spans="2:7" ht="15.25" customHeight="1" x14ac:dyDescent="0.2">
      <c r="B203" s="51">
        <v>0</v>
      </c>
      <c r="C203" s="52" t="s">
        <v>358</v>
      </c>
      <c r="D203" s="52" t="s">
        <v>359</v>
      </c>
      <c r="E203" s="55">
        <v>4000</v>
      </c>
      <c r="F203" s="18"/>
      <c r="G203" s="17">
        <f t="shared" si="2"/>
        <v>0</v>
      </c>
    </row>
    <row r="204" spans="2:7" ht="14" customHeight="1" x14ac:dyDescent="0.2">
      <c r="B204" s="49" t="s">
        <v>220</v>
      </c>
      <c r="C204" s="45"/>
      <c r="D204" s="23"/>
      <c r="E204" s="42"/>
      <c r="F204" s="9"/>
      <c r="G204" s="17"/>
    </row>
    <row r="205" spans="2:7" ht="16" x14ac:dyDescent="0.2">
      <c r="B205" s="50">
        <v>0</v>
      </c>
      <c r="C205" s="46" t="s">
        <v>221</v>
      </c>
      <c r="D205" s="1" t="s">
        <v>222</v>
      </c>
      <c r="E205" s="42">
        <v>200</v>
      </c>
      <c r="F205" s="18"/>
      <c r="G205" s="17">
        <f t="shared" si="2"/>
        <v>0</v>
      </c>
    </row>
    <row r="206" spans="2:7" ht="16" x14ac:dyDescent="0.2">
      <c r="B206" s="50">
        <v>0</v>
      </c>
      <c r="C206" s="46" t="s">
        <v>223</v>
      </c>
      <c r="D206" s="1" t="s">
        <v>225</v>
      </c>
      <c r="E206" s="42">
        <v>5260</v>
      </c>
      <c r="F206" s="18"/>
      <c r="G206" s="17">
        <f t="shared" si="2"/>
        <v>0</v>
      </c>
    </row>
    <row r="207" spans="2:7" ht="16" x14ac:dyDescent="0.2">
      <c r="B207" s="50">
        <v>0</v>
      </c>
      <c r="C207" s="46" t="s">
        <v>223</v>
      </c>
      <c r="D207" s="1" t="s">
        <v>226</v>
      </c>
      <c r="E207" s="42">
        <v>5890</v>
      </c>
      <c r="F207" s="18"/>
      <c r="G207" s="17">
        <f t="shared" si="2"/>
        <v>0</v>
      </c>
    </row>
    <row r="208" spans="2:7" ht="16" x14ac:dyDescent="0.2">
      <c r="B208" s="50">
        <v>0</v>
      </c>
      <c r="C208" s="46" t="s">
        <v>223</v>
      </c>
      <c r="D208" s="1" t="s">
        <v>224</v>
      </c>
      <c r="E208" s="42">
        <v>9899</v>
      </c>
      <c r="F208" s="18"/>
      <c r="G208" s="17">
        <f t="shared" si="2"/>
        <v>0</v>
      </c>
    </row>
    <row r="209" spans="2:7" ht="16" x14ac:dyDescent="0.2">
      <c r="F209" s="2"/>
    </row>
    <row r="210" spans="2:7" ht="16" x14ac:dyDescent="0.2">
      <c r="F210" s="2"/>
    </row>
    <row r="211" spans="2:7" ht="16" x14ac:dyDescent="0.2">
      <c r="E211" s="26" t="s">
        <v>24</v>
      </c>
      <c r="F211" s="27"/>
      <c r="G211" s="28">
        <f>SUM(G14:G209)</f>
        <v>66500</v>
      </c>
    </row>
    <row r="212" spans="2:7" ht="16" x14ac:dyDescent="0.2">
      <c r="E212" s="26"/>
      <c r="F212" s="27"/>
      <c r="G212" s="29"/>
    </row>
    <row r="213" spans="2:7" ht="16" x14ac:dyDescent="0.2">
      <c r="E213" s="26" t="s">
        <v>25</v>
      </c>
      <c r="F213" s="27"/>
      <c r="G213" s="30">
        <f>SUM(G211/1.1)</f>
        <v>60454.545454545449</v>
      </c>
    </row>
    <row r="214" spans="2:7" ht="16" x14ac:dyDescent="0.2">
      <c r="E214" s="31"/>
      <c r="F214" s="32"/>
      <c r="G214" s="33"/>
    </row>
    <row r="215" spans="2:7" ht="16" x14ac:dyDescent="0.2">
      <c r="E215" s="34" t="s">
        <v>26</v>
      </c>
      <c r="F215" s="35"/>
      <c r="G215" s="36">
        <f>SUM(G217-G213)</f>
        <v>12090.909090909081</v>
      </c>
    </row>
    <row r="216" spans="2:7" ht="16" x14ac:dyDescent="0.2">
      <c r="E216" s="34"/>
      <c r="F216" s="35"/>
      <c r="G216" s="37"/>
    </row>
    <row r="217" spans="2:7" ht="20.5" customHeight="1" x14ac:dyDescent="0.2">
      <c r="B217" s="14"/>
      <c r="C217" s="14"/>
      <c r="D217" s="14"/>
      <c r="E217" s="38" t="s">
        <v>27</v>
      </c>
      <c r="F217" s="39"/>
      <c r="G217" s="40">
        <f>SUM(G213*1.2)</f>
        <v>72545.45454545453</v>
      </c>
    </row>
    <row r="218" spans="2:7" ht="16" x14ac:dyDescent="0.2"/>
    <row r="219" spans="2:7" ht="16" x14ac:dyDescent="0.2"/>
    <row r="220" spans="2:7" ht="16" x14ac:dyDescent="0.2"/>
    <row r="221" spans="2:7" ht="16" x14ac:dyDescent="0.2"/>
    <row r="222" spans="2:7" ht="16" x14ac:dyDescent="0.2"/>
    <row r="223" spans="2:7" ht="16" x14ac:dyDescent="0.2"/>
    <row r="224" spans="2:7" ht="16" x14ac:dyDescent="0.2"/>
    <row r="225" ht="16" x14ac:dyDescent="0.2"/>
    <row r="226" ht="16" x14ac:dyDescent="0.2"/>
    <row r="227" ht="16" x14ac:dyDescent="0.2"/>
    <row r="228" ht="16" x14ac:dyDescent="0.2"/>
    <row r="229" ht="16" x14ac:dyDescent="0.2"/>
    <row r="230" ht="16" x14ac:dyDescent="0.2"/>
    <row r="231" ht="16" x14ac:dyDescent="0.2"/>
    <row r="232" ht="16" x14ac:dyDescent="0.2"/>
    <row r="233" ht="16" x14ac:dyDescent="0.2"/>
    <row r="234" ht="16" x14ac:dyDescent="0.2"/>
    <row r="235" ht="16" x14ac:dyDescent="0.2"/>
    <row r="236" ht="16" x14ac:dyDescent="0.2"/>
    <row r="237" ht="16" x14ac:dyDescent="0.2"/>
    <row r="238" ht="16" x14ac:dyDescent="0.2"/>
    <row r="239" ht="16" x14ac:dyDescent="0.2"/>
    <row r="240" ht="16" x14ac:dyDescent="0.2"/>
    <row r="241" spans="2:6" ht="16" x14ac:dyDescent="0.2"/>
    <row r="242" spans="2:6" ht="16" x14ac:dyDescent="0.2"/>
    <row r="243" spans="2:6" ht="16" x14ac:dyDescent="0.2"/>
    <row r="244" spans="2:6" ht="16" x14ac:dyDescent="0.2"/>
    <row r="245" spans="2:6" ht="16" x14ac:dyDescent="0.2"/>
    <row r="246" spans="2:6" ht="20.5" customHeight="1" x14ac:dyDescent="0.2">
      <c r="B246" s="14"/>
      <c r="C246" s="14"/>
      <c r="D246" s="14"/>
      <c r="E246" s="14"/>
      <c r="F246" s="14"/>
    </row>
    <row r="247" spans="2:6" ht="16" x14ac:dyDescent="0.2"/>
    <row r="248" spans="2:6" ht="16" x14ac:dyDescent="0.2"/>
    <row r="249" spans="2:6" ht="16" x14ac:dyDescent="0.2"/>
    <row r="250" spans="2:6" ht="16" x14ac:dyDescent="0.2"/>
    <row r="251" spans="2:6" ht="16" x14ac:dyDescent="0.2"/>
    <row r="252" spans="2:6" ht="16" x14ac:dyDescent="0.2"/>
    <row r="253" spans="2:6" ht="16" x14ac:dyDescent="0.2"/>
    <row r="254" spans="2:6" ht="16" x14ac:dyDescent="0.2"/>
    <row r="255" spans="2:6" ht="16" x14ac:dyDescent="0.2"/>
    <row r="256" spans="2:6" ht="16" x14ac:dyDescent="0.2"/>
    <row r="257" ht="16" x14ac:dyDescent="0.2"/>
    <row r="258" ht="16" x14ac:dyDescent="0.2"/>
    <row r="259" ht="16" x14ac:dyDescent="0.2"/>
    <row r="260" ht="16" x14ac:dyDescent="0.2"/>
    <row r="261" ht="16" x14ac:dyDescent="0.2"/>
    <row r="262" ht="16" x14ac:dyDescent="0.2"/>
    <row r="263" ht="16" x14ac:dyDescent="0.2"/>
    <row r="264" ht="16" x14ac:dyDescent="0.2"/>
    <row r="265" ht="16" x14ac:dyDescent="0.2"/>
  </sheetData>
  <sheetProtection algorithmName="SHA-512" hashValue="5iwEpS3u5is9gjAuaEdZ9L9asmxb1AMSFkZugihJxzpBWlWee9IBWQ0wJ3hNCRIIOoHZiz9rxK+wt18SuyW/lQ==" saltValue="KROdNYqlwbeWLBW4Ificug==" spinCount="100000" sheet="1" objects="1" scenarios="1"/>
  <mergeCells count="1">
    <mergeCell ref="B11:E11"/>
  </mergeCells>
  <hyperlinks>
    <hyperlink ref="F2" r:id="rId1" display="https://axoparuk.com/" xr:uid="{E5EA39D0-7130-7B4F-857E-DF93EB562936}"/>
    <hyperlink ref="G2" r:id="rId2" display="https://axoparuk.com/" xr:uid="{A90ECE40-431D-2242-A11B-05D57A80CEE5}"/>
    <hyperlink ref="G7" r:id="rId3" display="mailto:info@nimbusboatsuk.com" xr:uid="{55FD00F8-E2A7-724C-B829-9F2E8BADEE46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Axopar 29 Sun Top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Lane</dc:creator>
  <cp:lastModifiedBy>Steven Lane</cp:lastModifiedBy>
  <dcterms:created xsi:type="dcterms:W3CDTF">2026-01-21T10:43:06Z</dcterms:created>
  <dcterms:modified xsi:type="dcterms:W3CDTF">2026-01-21T13:32:27Z</dcterms:modified>
</cp:coreProperties>
</file>