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1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stevelane/Downloads/"/>
    </mc:Choice>
  </mc:AlternateContent>
  <xr:revisionPtr revIDLastSave="0" documentId="13_ncr:1_{9025C451-F6FD-E846-95E2-8057BFDF8B82}" xr6:coauthVersionLast="47" xr6:coauthVersionMax="47" xr10:uidLastSave="{00000000-0000-0000-0000-000000000000}"/>
  <bookViews>
    <workbookView xWindow="0" yWindow="620" windowWidth="38400" windowHeight="20660" xr2:uid="{EA57EE7A-0B12-E444-8741-490A1FD5A6C8}"/>
  </bookViews>
  <sheets>
    <sheet name="Axopar 29 XC 2024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5" i="1" l="1"/>
  <c r="E104" i="1"/>
  <c r="E103" i="1"/>
  <c r="E102" i="1"/>
  <c r="E101" i="1"/>
  <c r="E100" i="1"/>
  <c r="E99" i="1"/>
  <c r="E97" i="1"/>
  <c r="E96" i="1"/>
  <c r="E95" i="1"/>
  <c r="E93" i="1"/>
  <c r="E92" i="1"/>
  <c r="E91" i="1"/>
  <c r="E90" i="1"/>
  <c r="E89" i="1"/>
  <c r="E88" i="1"/>
  <c r="E87" i="1"/>
  <c r="E86" i="1"/>
  <c r="E84" i="1"/>
  <c r="E83" i="1"/>
  <c r="E82" i="1"/>
  <c r="E80" i="1"/>
  <c r="E79" i="1"/>
  <c r="E78" i="1"/>
  <c r="E77" i="1"/>
  <c r="E76" i="1"/>
  <c r="E75" i="1"/>
  <c r="E74" i="1"/>
  <c r="E73" i="1"/>
  <c r="E72" i="1"/>
  <c r="E71" i="1"/>
  <c r="E70" i="1"/>
  <c r="E68" i="1"/>
  <c r="E67" i="1"/>
  <c r="E66" i="1"/>
  <c r="E64" i="1"/>
  <c r="E63" i="1"/>
  <c r="E62" i="1"/>
  <c r="E60" i="1"/>
  <c r="E59" i="1"/>
  <c r="E58" i="1"/>
  <c r="E57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4" i="1"/>
  <c r="E32" i="1"/>
  <c r="E31" i="1"/>
  <c r="E30" i="1"/>
  <c r="E29" i="1"/>
  <c r="E26" i="1"/>
  <c r="E25" i="1"/>
  <c r="E24" i="1"/>
  <c r="E23" i="1"/>
  <c r="E21" i="1"/>
  <c r="E20" i="1"/>
  <c r="E19" i="1"/>
  <c r="E18" i="1"/>
  <c r="E17" i="1"/>
  <c r="E16" i="1"/>
  <c r="E15" i="1"/>
  <c r="E14" i="1"/>
  <c r="E13" i="1"/>
  <c r="E12" i="1"/>
  <c r="E11" i="1"/>
  <c r="E9" i="1"/>
  <c r="E107" i="1" l="1"/>
  <c r="E109" i="1" s="1"/>
  <c r="E113" i="1" s="1"/>
  <c r="E111" i="1" s="1"/>
</calcChain>
</file>

<file path=xl/sharedStrings.xml><?xml version="1.0" encoding="utf-8"?>
<sst xmlns="http://schemas.openxmlformats.org/spreadsheetml/2006/main" count="123" uniqueCount="120">
  <si>
    <t>Axopar 29 Cross Cabin</t>
  </si>
  <si>
    <t>Selection</t>
  </si>
  <si>
    <t>Name</t>
  </si>
  <si>
    <t>Options price</t>
  </si>
  <si>
    <t>Y - To select option</t>
  </si>
  <si>
    <t>Price €</t>
  </si>
  <si>
    <t>Options Description</t>
  </si>
  <si>
    <t>Boat Model</t>
  </si>
  <si>
    <t>Aft Deck Setup</t>
  </si>
  <si>
    <t>/ Fore Cabin / Deck Setup</t>
  </si>
  <si>
    <t>Wetbar</t>
  </si>
  <si>
    <t>Top loading fridge/sink and faucet</t>
  </si>
  <si>
    <t>Aft Cabin</t>
  </si>
  <si>
    <t>2 mattresses, 1 infill + support/wall panels and reading lights</t>
  </si>
  <si>
    <t>O</t>
  </si>
  <si>
    <t>Multi-storage</t>
  </si>
  <si>
    <t>Multistorage compartment with huge openable hatch</t>
  </si>
  <si>
    <t>Aft Cabin/Multi-storage XC Sun Bed Cushions</t>
  </si>
  <si>
    <t>Sunbed cushions and harbor cover</t>
  </si>
  <si>
    <t>Front Cabin L-Sofa Package</t>
  </si>
  <si>
    <t>L-sofa cushions + cover (one cover for L sofa)/Table with high legs/storage bag/Forward-facing sofa with cover/one rail backrest</t>
  </si>
  <si>
    <t>Front Cabin U-Sofa Package</t>
  </si>
  <si>
    <t>U-sofa/full U-sofa cushions/L-sofa cover/foldable sunbed infill/table with 2 hi and 2 low legs/forward-facing sofa with cover/anchor hatch cushion/2x rail cushions</t>
  </si>
  <si>
    <t>U-Shaped Sofa ST</t>
  </si>
  <si>
    <t>Muiti- Cabin Upgrade</t>
  </si>
  <si>
    <t>Ambient lighting, staircase and triangle step, matresses and infill and  2 cushions</t>
  </si>
  <si>
    <t>U-Shaped Sofa Cushion Package</t>
  </si>
  <si>
    <t xml:space="preserve">U-sofa cushions and harbor covers, table </t>
  </si>
  <si>
    <t>U-Shaped Sofa Cushion Extended Package</t>
  </si>
  <si>
    <t>U-sofa cushions and harbor covers, high-lo table and infill cushion to create a sunbed</t>
  </si>
  <si>
    <t>Fender Box Cushions</t>
  </si>
  <si>
    <t>Upholstery Color</t>
  </si>
  <si>
    <t>Interior, Cobre</t>
  </si>
  <si>
    <t>Interior, Sandstone</t>
  </si>
  <si>
    <t>Interior, Cobre BRABUS Line</t>
  </si>
  <si>
    <t>Interior, Sandstone BRABUS Line</t>
  </si>
  <si>
    <t>Petrol color</t>
  </si>
  <si>
    <t>Fore deck setup</t>
  </si>
  <si>
    <t>Premium Package, Teal</t>
  </si>
  <si>
    <t>Premium Package, Petrol</t>
  </si>
  <si>
    <t>Premium Package, Sandstone</t>
  </si>
  <si>
    <t>Premium Package, Cobre</t>
  </si>
  <si>
    <t>EU/US version</t>
  </si>
  <si>
    <t>EPA fuel system Cabin</t>
  </si>
  <si>
    <t>Axopar 29 EU version</t>
  </si>
  <si>
    <t>Axopar 29 US version</t>
  </si>
  <si>
    <t>Electrical/Navigation Options</t>
  </si>
  <si>
    <t>SEARCH LIGHT, REMOTE CONTROLLED</t>
  </si>
  <si>
    <t>SLIDING ROOF, ELECTRIC</t>
  </si>
  <si>
    <t xml:space="preserve">SIMRAD NSX 12´´ </t>
  </si>
  <si>
    <t xml:space="preserve">TWIN SIMRAD NSX 12´´ </t>
  </si>
  <si>
    <t>ECHO SOUNDER, thru hull</t>
  </si>
  <si>
    <t>SIMRAD HALO RADAR</t>
  </si>
  <si>
    <t>SIMRAD VHF RADIO</t>
  </si>
  <si>
    <t>AUDIO SYSTEM, Premium, JL-AUDIO</t>
  </si>
  <si>
    <t>JL Audio - 8 pairs 6,5 M3 speakers, 8" subwoofer, 8 ch amplifier, main audio unit, remote unit</t>
  </si>
  <si>
    <t>AUDIO SYSTEM BASIC, CLARION</t>
  </si>
  <si>
    <t>Clarion mainunit + 4 speakers in wheelhouse 6,5" CMSP</t>
  </si>
  <si>
    <t>BOW ANCHOR W WINDLASS</t>
  </si>
  <si>
    <t>BOW THRUSTER</t>
  </si>
  <si>
    <t>TRIM TABS</t>
  </si>
  <si>
    <t>SHORE POWER SYSTEM 230V</t>
  </si>
  <si>
    <t>SHORE POWER SYSTEM 110V</t>
  </si>
  <si>
    <t>REMOTE CONTROLLED MAIN SWITCH , SINGLE ENGINE</t>
  </si>
  <si>
    <t>REMOTE CONTROLLED MAIN SWITCH, DOUBLE ENGINE</t>
  </si>
  <si>
    <t>WEBASTO HEATING</t>
  </si>
  <si>
    <t>REFIGERATOR, TOP-LOADING</t>
  </si>
  <si>
    <t>Freshwater system/Toilet Options</t>
  </si>
  <si>
    <t>FRESH WATER SYSTEM</t>
  </si>
  <si>
    <t>AFT DECK SHOWER</t>
  </si>
  <si>
    <t>TOILET MANUAL, SEA WATER FLUSH</t>
  </si>
  <si>
    <t>TOILET ELECTRIC, FRESH WATER FLUSH</t>
  </si>
  <si>
    <t>Freshwater system</t>
  </si>
  <si>
    <t>Freshwater system +45l tank</t>
  </si>
  <si>
    <t>Shower on aft deck (only w. freshwater option)</t>
  </si>
  <si>
    <t>Top loading refrigerator, Dometic CM 42l</t>
  </si>
  <si>
    <t>Waste Water System</t>
  </si>
  <si>
    <t>Toilet Pckg, manual seawater flush</t>
  </si>
  <si>
    <t>Toilet Pckg, electric FW flush</t>
  </si>
  <si>
    <t>Closed Wastewater Syst. (Switzerland)</t>
  </si>
  <si>
    <t>Onboard fittings</t>
  </si>
  <si>
    <t>ROOF RACKS - WHITE</t>
  </si>
  <si>
    <t>SWIM LADDER WITH HIGH HANDLES</t>
  </si>
  <si>
    <t>WATERSKI FRAME POLISHED, Twin engine</t>
  </si>
  <si>
    <t>WATERSKI FRAME POLISHEDm, Single engine</t>
  </si>
  <si>
    <t>FISHING ROD HOLDERS</t>
  </si>
  <si>
    <t>PROTECTIVE WINDOW COVERS</t>
  </si>
  <si>
    <t>SUN SHADE FOR FORE DECK</t>
  </si>
  <si>
    <t>SUN SHADE FOR AFT DECK</t>
  </si>
  <si>
    <t>ANTIFOULING, GREY</t>
  </si>
  <si>
    <t>ANTIFOULING, WHITE</t>
  </si>
  <si>
    <t>MOORING PACKAGE WITH ANCHOR 7,5 kg</t>
  </si>
  <si>
    <t>Pre-rigging</t>
  </si>
  <si>
    <t xml:space="preserve">MERCURY PRE RIG SINGLE ENGINE - V8 </t>
  </si>
  <si>
    <t>MERCURY PRE RIG SINGLE V10 AMS</t>
  </si>
  <si>
    <t>MERCURY PRE RIG DUAL ENGINE, 2 x V6</t>
  </si>
  <si>
    <t>Engine Options</t>
  </si>
  <si>
    <t>MERCURY VERADO V8 4,6l 300hp , Black</t>
  </si>
  <si>
    <t>MERCURY VERADO V8 4,6l, 300hp, White</t>
  </si>
  <si>
    <t>MERCURY VERADO V10 6,0l 350hp , Black</t>
  </si>
  <si>
    <t>MERCURY VERADO V10 6,0l 350hp , White</t>
  </si>
  <si>
    <t>MERCURY VERADO V10 6,0l 400hp, Black</t>
  </si>
  <si>
    <t>MERCURY VERADO V10 6,0l 400hp , White</t>
  </si>
  <si>
    <t>TWIN MERCURY FourStroke V6 200hp, Black</t>
  </si>
  <si>
    <t>TWIN MERCURY FourStroke V6 200hp, White</t>
  </si>
  <si>
    <t>Propellers</t>
  </si>
  <si>
    <t>Propeller Single V8</t>
  </si>
  <si>
    <t>Propeller Twin V6</t>
  </si>
  <si>
    <t>Propeller Single V10</t>
  </si>
  <si>
    <t>Logistics</t>
  </si>
  <si>
    <t>Commissioning Single UK</t>
  </si>
  <si>
    <t>Commissioning Twin UK</t>
  </si>
  <si>
    <t>Delivery UK</t>
  </si>
  <si>
    <t>Fortress Ceramic Coating Above Waterline</t>
  </si>
  <si>
    <t>Fortress Ceramic Coating Below Waterline</t>
  </si>
  <si>
    <t>Fortress Ceramic Coating Engine</t>
  </si>
  <si>
    <t>Fortress Ceramic Coating Engines x 2</t>
  </si>
  <si>
    <t>Exchange rate</t>
  </si>
  <si>
    <t>VAT @ 20%</t>
  </si>
  <si>
    <t>TOTAL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</si>
</sst>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(&quot;£&quot;* #,##0_);_(&quot;£&quot;* \(#,##0\);_(&quot;£&quot;* &quot;-&quot;_);_(@_)"/>
    <numFmt numFmtId="164" formatCode="_([$€-2]\ * #,##0_);_([$€-2]\ * \(#,##0\);_([$€-2]\ * &quot;-&quot;_);_(@_)"/>
    <numFmt numFmtId="165" formatCode="0\€"/>
  </numFmts>
  <fonts count="8" x14ac:knownFonts="1">
    <font>
      <sz val="12"/>
      <color theme="1"/>
      <name val="Aptos Narrow"/>
      <family val="2"/>
      <scheme val="minor"/>
    </font>
    <font>
      <sz val="12"/>
      <color theme="1"/>
      <name val="Eurostile"/>
    </font>
    <font>
      <b/>
      <sz val="12"/>
      <color theme="1"/>
      <name val="Eurostile"/>
    </font>
    <font>
      <b/>
      <sz val="16"/>
      <color theme="1"/>
      <name val="Eurostile"/>
    </font>
    <font>
      <b/>
      <sz val="12"/>
      <color rgb="FF000000"/>
      <name val="Eurostile"/>
    </font>
    <font>
      <sz val="11"/>
      <color rgb="FF000000"/>
      <name val="Eurostile"/>
    </font>
    <font>
      <sz val="11"/>
      <color theme="1"/>
      <name val="Eurostile"/>
    </font>
    <font>
      <sz val="12"/>
      <color rgb="FF000000"/>
      <name val="Eurostile"/>
    </font>
  </fonts>
  <fills count="6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/>
    <xf numFmtId="9" fontId="1" fillId="0" borderId="0" xfId="0" applyNumberFormat="1" applyFont="1"/>
    <xf numFmtId="0" fontId="3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vertical="center"/>
    </xf>
    <xf numFmtId="1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 applyAlignment="1" applyProtection="1">
      <alignment horizontal="center"/>
      <protection locked="0"/>
    </xf>
    <xf numFmtId="164" fontId="1" fillId="0" borderId="0" xfId="0" applyNumberFormat="1" applyFont="1" applyProtection="1">
      <protection hidden="1"/>
    </xf>
    <xf numFmtId="0" fontId="4" fillId="3" borderId="0" xfId="0" applyFont="1" applyFill="1" applyAlignment="1">
      <alignment horizontal="left" vertical="center"/>
    </xf>
    <xf numFmtId="0" fontId="2" fillId="3" borderId="0" xfId="0" applyFont="1" applyFill="1"/>
    <xf numFmtId="164" fontId="1" fillId="3" borderId="0" xfId="0" applyNumberFormat="1" applyFont="1" applyFill="1"/>
    <xf numFmtId="0" fontId="1" fillId="3" borderId="0" xfId="0" applyFont="1" applyFill="1" applyAlignment="1" applyProtection="1">
      <alignment horizontal="center"/>
      <protection locked="0"/>
    </xf>
    <xf numFmtId="164" fontId="1" fillId="3" borderId="0" xfId="0" applyNumberFormat="1" applyFont="1" applyFill="1" applyProtection="1">
      <protection hidden="1"/>
    </xf>
    <xf numFmtId="0" fontId="1" fillId="3" borderId="0" xfId="0" applyFont="1" applyFill="1" applyAlignment="1">
      <alignment horizontal="center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right"/>
    </xf>
    <xf numFmtId="0" fontId="1" fillId="3" borderId="0" xfId="0" applyFont="1" applyFill="1"/>
    <xf numFmtId="0" fontId="3" fillId="3" borderId="0" xfId="0" applyFont="1" applyFill="1" applyAlignment="1">
      <alignment vertical="center"/>
    </xf>
    <xf numFmtId="164" fontId="3" fillId="3" borderId="0" xfId="0" applyNumberFormat="1" applyFont="1" applyFill="1" applyAlignment="1">
      <alignment vertical="center"/>
    </xf>
    <xf numFmtId="0" fontId="3" fillId="3" borderId="0" xfId="0" applyFont="1" applyFill="1" applyAlignment="1" applyProtection="1">
      <alignment horizontal="center" vertical="center"/>
      <protection locked="0"/>
    </xf>
    <xf numFmtId="0" fontId="5" fillId="0" borderId="0" xfId="0" applyFont="1" applyAlignment="1">
      <alignment vertical="center"/>
    </xf>
    <xf numFmtId="164" fontId="6" fillId="0" borderId="0" xfId="0" applyNumberFormat="1" applyFont="1"/>
    <xf numFmtId="0" fontId="5" fillId="4" borderId="0" xfId="0" applyFont="1" applyFill="1" applyAlignment="1">
      <alignment vertical="center"/>
    </xf>
    <xf numFmtId="0" fontId="6" fillId="0" borderId="0" xfId="0" applyFont="1"/>
    <xf numFmtId="1" fontId="6" fillId="0" borderId="0" xfId="0" applyNumberFormat="1" applyFont="1"/>
    <xf numFmtId="165" fontId="6" fillId="0" borderId="0" xfId="0" applyNumberFormat="1" applyFont="1" applyAlignment="1" applyProtection="1">
      <alignment horizontal="center"/>
      <protection locked="0"/>
    </xf>
    <xf numFmtId="164" fontId="6" fillId="0" borderId="0" xfId="0" applyNumberFormat="1" applyFont="1" applyProtection="1">
      <protection hidden="1"/>
    </xf>
    <xf numFmtId="1" fontId="7" fillId="0" borderId="0" xfId="0" applyNumberFormat="1" applyFont="1"/>
    <xf numFmtId="0" fontId="7" fillId="0" borderId="0" xfId="0" applyFont="1"/>
    <xf numFmtId="164" fontId="7" fillId="0" borderId="0" xfId="0" applyNumberFormat="1" applyFont="1"/>
    <xf numFmtId="165" fontId="7" fillId="0" borderId="0" xfId="0" applyNumberFormat="1" applyFont="1" applyAlignment="1" applyProtection="1">
      <alignment horizontal="center"/>
      <protection locked="0"/>
    </xf>
    <xf numFmtId="165" fontId="7" fillId="0" borderId="0" xfId="0" applyNumberFormat="1" applyFont="1" applyAlignment="1">
      <alignment horizontal="center"/>
    </xf>
    <xf numFmtId="164" fontId="7" fillId="0" borderId="0" xfId="0" applyNumberFormat="1" applyFont="1" applyProtection="1">
      <protection hidden="1"/>
    </xf>
    <xf numFmtId="0" fontId="4" fillId="0" borderId="0" xfId="0" applyFont="1" applyAlignment="1">
      <alignment horizontal="center" vertical="center"/>
    </xf>
    <xf numFmtId="165" fontId="4" fillId="2" borderId="1" xfId="0" applyNumberFormat="1" applyFont="1" applyFill="1" applyBorder="1" applyAlignment="1">
      <alignment horizontal="center" vertical="center"/>
    </xf>
    <xf numFmtId="164" fontId="2" fillId="3" borderId="1" xfId="0" applyNumberFormat="1" applyFont="1" applyFill="1" applyBorder="1" applyProtection="1">
      <protection hidden="1"/>
    </xf>
    <xf numFmtId="42" fontId="2" fillId="3" borderId="1" xfId="0" applyNumberFormat="1" applyFont="1" applyFill="1" applyBorder="1" applyProtection="1">
      <protection hidden="1"/>
    </xf>
    <xf numFmtId="42" fontId="2" fillId="3" borderId="0" xfId="0" applyNumberFormat="1" applyFont="1" applyFill="1" applyProtection="1">
      <protection hidden="1"/>
    </xf>
    <xf numFmtId="0" fontId="4" fillId="5" borderId="1" xfId="0" applyFont="1" applyFill="1" applyBorder="1" applyAlignment="1">
      <alignment horizontal="center" vertical="center"/>
    </xf>
    <xf numFmtId="165" fontId="4" fillId="5" borderId="1" xfId="0" applyNumberFormat="1" applyFont="1" applyFill="1" applyBorder="1" applyAlignment="1">
      <alignment horizontal="center" vertical="center"/>
    </xf>
    <xf numFmtId="42" fontId="2" fillId="5" borderId="1" xfId="0" applyNumberFormat="1" applyFont="1" applyFill="1" applyBorder="1" applyProtection="1">
      <protection hidden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103673</xdr:colOff>
      <xdr:row>105</xdr:row>
      <xdr:rowOff>198270</xdr:rowOff>
    </xdr:from>
    <xdr:ext cx="4831643" cy="99670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03F77CE-C091-D84B-91AC-A85DC044394C}"/>
            </a:ext>
          </a:extLst>
        </xdr:cNvPr>
        <xdr:cNvSpPr txBox="1"/>
      </xdr:nvSpPr>
      <xdr:spPr>
        <a:xfrm>
          <a:off x="103673" y="24226670"/>
          <a:ext cx="4831643" cy="9967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 rtl="0">
            <a:defRPr sz="1000"/>
          </a:pPr>
          <a:r>
            <a:rPr lang="en-GB" sz="1100" b="0" i="0" u="none" strike="noStrike" baseline="0">
              <a:solidFill>
                <a:srgbClr val="FF0000"/>
              </a:solidFill>
              <a:latin typeface="Eurostile" panose="020B0504020202050204" pitchFamily="34" charset="77"/>
              <a:cs typeface="Calibri" pitchFamily="2" charset="0"/>
            </a:rPr>
            <a:t>OPTIONAL EQUIPMENT PRICES NOT INCLUDING VAT. THE SPECIFICATIONS OF THE MODELS HEREIN ARE NOT CONTRACTURAL. WE RESERVE THE RIGHT TO MODIFY THE SPECIFICATIONS OF OUR MODELS WITHOUT PRIOR NOTICE.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FF0000"/>
              </a:solidFill>
              <a:latin typeface="Eurostile" panose="020B0504020202050204" pitchFamily="34" charset="77"/>
              <a:cs typeface="Calibri" pitchFamily="2" charset="0"/>
            </a:rPr>
            <a:t>ALL PRICES ARE SUBJECT TO CURRENCY EXCHANGE RATE EITHER + OR - AT TIME OF PAYMENT BY PURCHASER OR BY OFFSHORE POWERBOATS LTD.</a:t>
          </a:r>
        </a:p>
        <a:p>
          <a:endParaRPr lang="en-GB" sz="1100"/>
        </a:p>
      </xdr:txBody>
    </xdr:sp>
    <xdr:clientData/>
  </xdr:oneCellAnchor>
  <xdr:twoCellAnchor editAs="oneCell">
    <xdr:from>
      <xdr:col>0</xdr:col>
      <xdr:colOff>0</xdr:colOff>
      <xdr:row>0</xdr:row>
      <xdr:rowOff>75020</xdr:rowOff>
    </xdr:from>
    <xdr:to>
      <xdr:col>4</xdr:col>
      <xdr:colOff>136447</xdr:colOff>
      <xdr:row>4</xdr:row>
      <xdr:rowOff>54495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C595B75-8AA8-A245-8A19-D9A1A240D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5020"/>
          <a:ext cx="7807247" cy="2976675"/>
        </a:xfrm>
        <a:prstGeom prst="rect">
          <a:avLst/>
        </a:prstGeom>
      </xdr:spPr>
    </xdr:pic>
    <xdr:clientData/>
  </xdr:twoCellAnchor>
  <xdr:twoCellAnchor editAs="oneCell">
    <xdr:from>
      <xdr:col>5</xdr:col>
      <xdr:colOff>320168</xdr:colOff>
      <xdr:row>0</xdr:row>
      <xdr:rowOff>0</xdr:rowOff>
    </xdr:from>
    <xdr:to>
      <xdr:col>5</xdr:col>
      <xdr:colOff>7427944</xdr:colOff>
      <xdr:row>42</xdr:row>
      <xdr:rowOff>106722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A30C8C5-2EBC-AFD4-4D9C-4D071891B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95546" y="0"/>
          <a:ext cx="7107776" cy="112272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B8FF1-926F-BA4E-9BAA-029F0E656722}">
  <dimension ref="A1:F226"/>
  <sheetViews>
    <sheetView tabSelected="1" topLeftCell="B1" zoomScale="119" zoomScaleNormal="119" workbookViewId="0">
      <selection activeCell="F3" sqref="F3"/>
    </sheetView>
  </sheetViews>
  <sheetFormatPr baseColWidth="10" defaultColWidth="10.83203125" defaultRowHeight="15.25" customHeight="1" x14ac:dyDescent="0.2"/>
  <cols>
    <col min="1" max="1" width="11.1640625" style="1" customWidth="1"/>
    <col min="2" max="2" width="55" style="1" customWidth="1"/>
    <col min="3" max="3" width="17.33203125" style="1" customWidth="1"/>
    <col min="4" max="4" width="17.1640625" style="1" customWidth="1"/>
    <col min="5" max="5" width="17" style="1" customWidth="1"/>
    <col min="6" max="6" width="149.5" style="2" customWidth="1"/>
    <col min="7" max="16384" width="10.83203125" style="1"/>
  </cols>
  <sheetData>
    <row r="1" spans="1:6" ht="169" customHeight="1" x14ac:dyDescent="0.2">
      <c r="B1" s="2"/>
    </row>
    <row r="2" spans="1:6" ht="27" customHeight="1" x14ac:dyDescent="0.2">
      <c r="A2" s="3"/>
      <c r="C2" s="4"/>
      <c r="D2" s="4"/>
      <c r="E2" s="4"/>
    </row>
    <row r="3" spans="1:6" ht="20" customHeight="1" x14ac:dyDescent="0.2">
      <c r="A3" s="5"/>
      <c r="D3" s="6"/>
      <c r="E3" s="7"/>
    </row>
    <row r="4" spans="1:6" ht="20" customHeight="1" x14ac:dyDescent="0.2">
      <c r="A4" s="5"/>
      <c r="D4" s="6"/>
      <c r="E4" s="7"/>
    </row>
    <row r="5" spans="1:6" ht="20" customHeight="1" x14ac:dyDescent="0.2"/>
    <row r="6" spans="1:6" ht="26" customHeight="1" x14ac:dyDescent="0.2">
      <c r="A6" s="49" t="s">
        <v>0</v>
      </c>
      <c r="B6" s="50"/>
      <c r="C6" s="50"/>
      <c r="D6" s="8"/>
    </row>
    <row r="7" spans="1:6" ht="16" x14ac:dyDescent="0.2">
      <c r="A7" s="9" t="s">
        <v>1</v>
      </c>
      <c r="B7" s="9" t="s">
        <v>2</v>
      </c>
      <c r="C7" s="9" t="s">
        <v>3</v>
      </c>
      <c r="D7" s="9" t="s">
        <v>4</v>
      </c>
      <c r="E7" s="9" t="s">
        <v>5</v>
      </c>
      <c r="F7" s="10" t="s">
        <v>6</v>
      </c>
    </row>
    <row r="8" spans="1:6" ht="26" customHeight="1" x14ac:dyDescent="0.2">
      <c r="A8" s="11" t="s">
        <v>7</v>
      </c>
    </row>
    <row r="9" spans="1:6" ht="16" x14ac:dyDescent="0.2">
      <c r="A9" s="12">
        <v>0</v>
      </c>
      <c r="B9" s="1" t="s">
        <v>0</v>
      </c>
      <c r="C9" s="13">
        <v>60200</v>
      </c>
      <c r="D9" s="14"/>
      <c r="E9" s="15">
        <f>IF(D9=0,0,C9)</f>
        <v>0</v>
      </c>
    </row>
    <row r="10" spans="1:6" ht="16" x14ac:dyDescent="0.2">
      <c r="A10" s="16" t="s">
        <v>8</v>
      </c>
      <c r="B10" s="17" t="s">
        <v>9</v>
      </c>
      <c r="C10" s="18"/>
      <c r="D10" s="19"/>
      <c r="E10" s="20"/>
      <c r="F10" s="21"/>
    </row>
    <row r="11" spans="1:6" ht="16" x14ac:dyDescent="0.2">
      <c r="A11" s="12">
        <v>0</v>
      </c>
      <c r="B11" s="1" t="s">
        <v>10</v>
      </c>
      <c r="C11" s="13">
        <v>4900</v>
      </c>
      <c r="D11" s="14"/>
      <c r="E11" s="15">
        <f t="shared" ref="E11:E21" si="0">IF(D11=0,0,C11)</f>
        <v>0</v>
      </c>
      <c r="F11" s="1" t="s">
        <v>11</v>
      </c>
    </row>
    <row r="12" spans="1:6" ht="16" x14ac:dyDescent="0.2">
      <c r="A12" s="12">
        <v>0</v>
      </c>
      <c r="B12" s="1" t="s">
        <v>12</v>
      </c>
      <c r="C12" s="13">
        <v>4900</v>
      </c>
      <c r="D12" s="14"/>
      <c r="E12" s="15">
        <f t="shared" si="0"/>
        <v>0</v>
      </c>
      <c r="F12" s="22" t="s">
        <v>13</v>
      </c>
    </row>
    <row r="13" spans="1:6" ht="16" x14ac:dyDescent="0.2">
      <c r="A13" s="23" t="s">
        <v>14</v>
      </c>
      <c r="B13" s="1" t="s">
        <v>15</v>
      </c>
      <c r="C13" s="13">
        <v>3500</v>
      </c>
      <c r="D13" s="14"/>
      <c r="E13" s="15">
        <f t="shared" si="0"/>
        <v>0</v>
      </c>
      <c r="F13" s="22" t="s">
        <v>16</v>
      </c>
    </row>
    <row r="14" spans="1:6" ht="16" x14ac:dyDescent="0.2">
      <c r="A14" s="23" t="s">
        <v>14</v>
      </c>
      <c r="B14" s="1" t="s">
        <v>17</v>
      </c>
      <c r="C14" s="13">
        <v>1490</v>
      </c>
      <c r="D14" s="14"/>
      <c r="E14" s="15">
        <f t="shared" si="0"/>
        <v>0</v>
      </c>
      <c r="F14" s="1" t="s">
        <v>18</v>
      </c>
    </row>
    <row r="15" spans="1:6" ht="16" x14ac:dyDescent="0.2">
      <c r="A15" s="12">
        <v>0</v>
      </c>
      <c r="B15" s="1" t="s">
        <v>19</v>
      </c>
      <c r="C15" s="13">
        <v>3250</v>
      </c>
      <c r="D15" s="14"/>
      <c r="E15" s="15">
        <f t="shared" si="0"/>
        <v>0</v>
      </c>
      <c r="F15" s="22" t="s">
        <v>20</v>
      </c>
    </row>
    <row r="16" spans="1:6" ht="16" x14ac:dyDescent="0.2">
      <c r="A16" s="12">
        <v>0</v>
      </c>
      <c r="B16" s="1" t="s">
        <v>21</v>
      </c>
      <c r="C16" s="13">
        <v>4500</v>
      </c>
      <c r="D16" s="14"/>
      <c r="E16" s="15">
        <f t="shared" si="0"/>
        <v>0</v>
      </c>
      <c r="F16" s="22" t="s">
        <v>22</v>
      </c>
    </row>
    <row r="17" spans="1:6" ht="16" x14ac:dyDescent="0.2">
      <c r="A17" s="12">
        <v>0</v>
      </c>
      <c r="B17" s="1" t="s">
        <v>23</v>
      </c>
      <c r="C17" s="13">
        <v>1650</v>
      </c>
      <c r="D17" s="14"/>
      <c r="E17" s="15">
        <f t="shared" si="0"/>
        <v>0</v>
      </c>
    </row>
    <row r="18" spans="1:6" ht="16" x14ac:dyDescent="0.2">
      <c r="A18" s="12">
        <v>0</v>
      </c>
      <c r="B18" s="1" t="s">
        <v>24</v>
      </c>
      <c r="C18" s="13">
        <v>1900</v>
      </c>
      <c r="D18" s="14"/>
      <c r="E18" s="15">
        <f t="shared" si="0"/>
        <v>0</v>
      </c>
      <c r="F18" s="22" t="s">
        <v>25</v>
      </c>
    </row>
    <row r="19" spans="1:6" ht="16" x14ac:dyDescent="0.2">
      <c r="A19" s="12">
        <v>0</v>
      </c>
      <c r="B19" s="1" t="s">
        <v>26</v>
      </c>
      <c r="C19" s="13">
        <v>1980</v>
      </c>
      <c r="D19" s="14"/>
      <c r="E19" s="15">
        <f t="shared" si="0"/>
        <v>0</v>
      </c>
      <c r="F19" s="22" t="s">
        <v>27</v>
      </c>
    </row>
    <row r="20" spans="1:6" ht="16" x14ac:dyDescent="0.2">
      <c r="A20" s="12">
        <v>0</v>
      </c>
      <c r="B20" s="1" t="s">
        <v>28</v>
      </c>
      <c r="C20" s="13">
        <v>3550</v>
      </c>
      <c r="D20" s="14"/>
      <c r="E20" s="15">
        <f t="shared" si="0"/>
        <v>0</v>
      </c>
      <c r="F20" s="22" t="s">
        <v>29</v>
      </c>
    </row>
    <row r="21" spans="1:6" ht="16" x14ac:dyDescent="0.2">
      <c r="A21" s="12">
        <v>0</v>
      </c>
      <c r="B21" s="1" t="s">
        <v>30</v>
      </c>
      <c r="C21" s="13">
        <v>340</v>
      </c>
      <c r="D21" s="14"/>
      <c r="E21" s="15">
        <f t="shared" si="0"/>
        <v>0</v>
      </c>
    </row>
    <row r="22" spans="1:6" ht="16" x14ac:dyDescent="0.2">
      <c r="A22" s="16" t="s">
        <v>31</v>
      </c>
      <c r="B22" s="24"/>
      <c r="C22" s="18"/>
      <c r="D22" s="19"/>
      <c r="E22" s="20"/>
      <c r="F22" s="21"/>
    </row>
    <row r="23" spans="1:6" ht="16" x14ac:dyDescent="0.2">
      <c r="A23" s="12">
        <v>0</v>
      </c>
      <c r="B23" s="1" t="s">
        <v>32</v>
      </c>
      <c r="C23" s="13">
        <v>480</v>
      </c>
      <c r="D23" s="14"/>
      <c r="E23" s="15">
        <f>IF(D23=0,0,C23)</f>
        <v>0</v>
      </c>
    </row>
    <row r="24" spans="1:6" ht="16" x14ac:dyDescent="0.2">
      <c r="A24" s="12">
        <v>0</v>
      </c>
      <c r="B24" s="1" t="s">
        <v>33</v>
      </c>
      <c r="C24" s="13">
        <v>480</v>
      </c>
      <c r="D24" s="14"/>
      <c r="E24" s="15">
        <f>IF(D24=0,0,C24)</f>
        <v>0</v>
      </c>
    </row>
    <row r="25" spans="1:6" ht="16" x14ac:dyDescent="0.2">
      <c r="A25" s="12">
        <v>0</v>
      </c>
      <c r="B25" s="1" t="s">
        <v>34</v>
      </c>
      <c r="C25" s="13">
        <v>480</v>
      </c>
      <c r="D25" s="14"/>
      <c r="E25" s="15">
        <f>IF(D25=0,0,C25)</f>
        <v>0</v>
      </c>
    </row>
    <row r="26" spans="1:6" ht="16" x14ac:dyDescent="0.2">
      <c r="A26" s="12">
        <v>0</v>
      </c>
      <c r="B26" s="1" t="s">
        <v>35</v>
      </c>
      <c r="C26" s="13">
        <v>480</v>
      </c>
      <c r="D26" s="14"/>
      <c r="E26" s="15">
        <f>IF(D26=0,0,C26)</f>
        <v>0</v>
      </c>
    </row>
    <row r="27" spans="1:6" ht="16" x14ac:dyDescent="0.2">
      <c r="A27" s="12">
        <v>0</v>
      </c>
      <c r="B27" s="1" t="s">
        <v>36</v>
      </c>
      <c r="C27" s="13">
        <v>0</v>
      </c>
      <c r="D27" s="14"/>
      <c r="E27" s="15"/>
    </row>
    <row r="28" spans="1:6" ht="16" customHeight="1" x14ac:dyDescent="0.2">
      <c r="A28" s="16" t="s">
        <v>37</v>
      </c>
      <c r="B28" s="24"/>
      <c r="C28" s="18"/>
      <c r="D28" s="19"/>
      <c r="E28" s="20"/>
      <c r="F28" s="21"/>
    </row>
    <row r="29" spans="1:6" ht="16" x14ac:dyDescent="0.2">
      <c r="A29" s="12">
        <v>0</v>
      </c>
      <c r="B29" s="1" t="s">
        <v>38</v>
      </c>
      <c r="C29" s="13">
        <v>3010</v>
      </c>
      <c r="D29" s="14"/>
      <c r="E29" s="15">
        <f>IF(D29=0,0,C29)</f>
        <v>0</v>
      </c>
    </row>
    <row r="30" spans="1:6" ht="16" x14ac:dyDescent="0.2">
      <c r="A30" s="12">
        <v>0</v>
      </c>
      <c r="B30" s="1" t="s">
        <v>39</v>
      </c>
      <c r="C30" s="13">
        <v>3010</v>
      </c>
      <c r="D30" s="14"/>
      <c r="E30" s="15">
        <f>IF(D30=0,0,C30)</f>
        <v>0</v>
      </c>
    </row>
    <row r="31" spans="1:6" ht="16" x14ac:dyDescent="0.2">
      <c r="A31" s="12">
        <v>0</v>
      </c>
      <c r="B31" s="1" t="s">
        <v>40</v>
      </c>
      <c r="C31" s="13">
        <v>3010</v>
      </c>
      <c r="D31" s="14"/>
      <c r="E31" s="15">
        <f>IF(D31=0,0,C31)</f>
        <v>0</v>
      </c>
    </row>
    <row r="32" spans="1:6" ht="16" x14ac:dyDescent="0.2">
      <c r="A32" s="12">
        <v>0</v>
      </c>
      <c r="B32" s="1" t="s">
        <v>41</v>
      </c>
      <c r="C32" s="13">
        <v>3010</v>
      </c>
      <c r="D32" s="14"/>
      <c r="E32" s="15">
        <f>IF(D32=0,0,C32)</f>
        <v>0</v>
      </c>
    </row>
    <row r="33" spans="1:6" ht="16" x14ac:dyDescent="0.2">
      <c r="A33" s="16" t="s">
        <v>42</v>
      </c>
      <c r="B33" s="24"/>
      <c r="C33" s="18"/>
      <c r="D33" s="19"/>
      <c r="E33" s="20"/>
      <c r="F33" s="21"/>
    </row>
    <row r="34" spans="1:6" ht="16" x14ac:dyDescent="0.2">
      <c r="A34" s="12">
        <v>0</v>
      </c>
      <c r="B34" s="1" t="s">
        <v>43</v>
      </c>
      <c r="C34" s="13">
        <v>520</v>
      </c>
      <c r="D34" s="14"/>
      <c r="E34" s="15">
        <f>IF(D34=0,0,C34)</f>
        <v>0</v>
      </c>
    </row>
    <row r="35" spans="1:6" ht="16" x14ac:dyDescent="0.2">
      <c r="A35" s="12">
        <v>0</v>
      </c>
      <c r="B35" s="1" t="s">
        <v>44</v>
      </c>
      <c r="C35" s="13">
        <v>0</v>
      </c>
      <c r="D35" s="14"/>
      <c r="E35" s="15"/>
    </row>
    <row r="36" spans="1:6" ht="20.5" customHeight="1" x14ac:dyDescent="0.2">
      <c r="A36" s="12">
        <v>0</v>
      </c>
      <c r="B36" s="1" t="s">
        <v>45</v>
      </c>
      <c r="C36" s="13">
        <v>0</v>
      </c>
      <c r="D36" s="14"/>
      <c r="E36" s="15"/>
    </row>
    <row r="37" spans="1:6" ht="20" x14ac:dyDescent="0.2">
      <c r="A37" s="16" t="s">
        <v>46</v>
      </c>
      <c r="B37" s="25"/>
      <c r="C37" s="26"/>
      <c r="D37" s="27"/>
      <c r="E37" s="20"/>
      <c r="F37" s="21"/>
    </row>
    <row r="38" spans="1:6" ht="16" x14ac:dyDescent="0.2">
      <c r="A38" s="12">
        <v>0</v>
      </c>
      <c r="B38" s="28" t="s">
        <v>47</v>
      </c>
      <c r="C38" s="29">
        <v>890</v>
      </c>
      <c r="D38" s="14"/>
      <c r="E38" s="15">
        <f t="shared" ref="E38:E55" si="1">IF(D38=0,0,C38)</f>
        <v>0</v>
      </c>
    </row>
    <row r="39" spans="1:6" ht="16" x14ac:dyDescent="0.2">
      <c r="A39" s="12">
        <v>0</v>
      </c>
      <c r="B39" s="28" t="s">
        <v>48</v>
      </c>
      <c r="C39" s="29">
        <v>2550</v>
      </c>
      <c r="D39" s="14"/>
      <c r="E39" s="15">
        <f t="shared" si="1"/>
        <v>0</v>
      </c>
    </row>
    <row r="40" spans="1:6" ht="16" x14ac:dyDescent="0.2">
      <c r="A40" s="12">
        <v>0</v>
      </c>
      <c r="B40" s="28" t="s">
        <v>49</v>
      </c>
      <c r="C40" s="29">
        <v>3400</v>
      </c>
      <c r="D40" s="14"/>
      <c r="E40" s="15">
        <f t="shared" si="1"/>
        <v>0</v>
      </c>
    </row>
    <row r="41" spans="1:6" ht="16" x14ac:dyDescent="0.2">
      <c r="A41" s="12">
        <v>0</v>
      </c>
      <c r="B41" s="28" t="s">
        <v>50</v>
      </c>
      <c r="C41" s="29">
        <v>6800</v>
      </c>
      <c r="D41" s="14"/>
      <c r="E41" s="15">
        <f t="shared" si="1"/>
        <v>0</v>
      </c>
    </row>
    <row r="42" spans="1:6" ht="16" x14ac:dyDescent="0.2">
      <c r="A42" s="12">
        <v>0</v>
      </c>
      <c r="B42" s="28" t="s">
        <v>51</v>
      </c>
      <c r="C42" s="29">
        <v>440</v>
      </c>
      <c r="D42" s="14"/>
      <c r="E42" s="15">
        <f t="shared" si="1"/>
        <v>0</v>
      </c>
    </row>
    <row r="43" spans="1:6" ht="16" x14ac:dyDescent="0.2">
      <c r="A43" s="12">
        <v>0</v>
      </c>
      <c r="B43" s="28" t="s">
        <v>52</v>
      </c>
      <c r="C43" s="29">
        <v>2900</v>
      </c>
      <c r="D43" s="14"/>
      <c r="E43" s="15">
        <f t="shared" si="1"/>
        <v>0</v>
      </c>
    </row>
    <row r="44" spans="1:6" ht="16" x14ac:dyDescent="0.2">
      <c r="A44" s="12">
        <v>0</v>
      </c>
      <c r="B44" s="28" t="s">
        <v>53</v>
      </c>
      <c r="C44" s="29">
        <v>1360</v>
      </c>
      <c r="D44" s="14"/>
      <c r="E44" s="15">
        <f t="shared" si="1"/>
        <v>0</v>
      </c>
    </row>
    <row r="45" spans="1:6" ht="16" x14ac:dyDescent="0.2">
      <c r="A45" s="12">
        <v>0</v>
      </c>
      <c r="B45" s="28" t="s">
        <v>54</v>
      </c>
      <c r="C45" s="29">
        <v>2390</v>
      </c>
      <c r="D45" s="14"/>
      <c r="E45" s="15">
        <f t="shared" si="1"/>
        <v>0</v>
      </c>
      <c r="F45" s="22" t="s">
        <v>55</v>
      </c>
    </row>
    <row r="46" spans="1:6" ht="16" x14ac:dyDescent="0.2">
      <c r="A46" s="12">
        <v>0</v>
      </c>
      <c r="B46" s="28" t="s">
        <v>56</v>
      </c>
      <c r="C46" s="29">
        <v>1100</v>
      </c>
      <c r="D46" s="14"/>
      <c r="E46" s="15">
        <f t="shared" si="1"/>
        <v>0</v>
      </c>
      <c r="F46" s="22" t="s">
        <v>57</v>
      </c>
    </row>
    <row r="47" spans="1:6" ht="16" x14ac:dyDescent="0.2">
      <c r="A47" s="12">
        <v>0</v>
      </c>
      <c r="B47" s="28" t="s">
        <v>58</v>
      </c>
      <c r="C47" s="29">
        <v>4600</v>
      </c>
      <c r="D47" s="14"/>
      <c r="E47" s="15">
        <f t="shared" si="1"/>
        <v>0</v>
      </c>
    </row>
    <row r="48" spans="1:6" ht="16" x14ac:dyDescent="0.2">
      <c r="A48" s="12">
        <v>0</v>
      </c>
      <c r="B48" s="28" t="s">
        <v>59</v>
      </c>
      <c r="C48" s="29">
        <v>2660</v>
      </c>
      <c r="D48" s="14"/>
      <c r="E48" s="15">
        <f t="shared" si="1"/>
        <v>0</v>
      </c>
    </row>
    <row r="49" spans="1:6" ht="16" x14ac:dyDescent="0.2">
      <c r="A49" s="12">
        <v>0</v>
      </c>
      <c r="B49" s="28" t="s">
        <v>60</v>
      </c>
      <c r="C49" s="29">
        <v>1070</v>
      </c>
      <c r="D49" s="14"/>
      <c r="E49" s="15">
        <f t="shared" si="1"/>
        <v>0</v>
      </c>
    </row>
    <row r="50" spans="1:6" ht="16" x14ac:dyDescent="0.2">
      <c r="A50" s="12">
        <v>0</v>
      </c>
      <c r="B50" s="28" t="s">
        <v>61</v>
      </c>
      <c r="C50" s="29">
        <v>2090</v>
      </c>
      <c r="D50" s="14"/>
      <c r="E50" s="15">
        <f t="shared" si="1"/>
        <v>0</v>
      </c>
    </row>
    <row r="51" spans="1:6" ht="16" x14ac:dyDescent="0.2">
      <c r="A51" s="12">
        <v>0</v>
      </c>
      <c r="B51" s="28" t="s">
        <v>62</v>
      </c>
      <c r="C51" s="29">
        <v>2530</v>
      </c>
      <c r="D51" s="14"/>
      <c r="E51" s="15">
        <f t="shared" si="1"/>
        <v>0</v>
      </c>
    </row>
    <row r="52" spans="1:6" ht="16" x14ac:dyDescent="0.2">
      <c r="A52" s="12">
        <v>0</v>
      </c>
      <c r="B52" s="28" t="s">
        <v>63</v>
      </c>
      <c r="C52" s="29">
        <v>950</v>
      </c>
      <c r="D52" s="14"/>
      <c r="E52" s="15">
        <f t="shared" si="1"/>
        <v>0</v>
      </c>
    </row>
    <row r="53" spans="1:6" ht="16" x14ac:dyDescent="0.2">
      <c r="A53" s="12">
        <v>0</v>
      </c>
      <c r="B53" s="28" t="s">
        <v>64</v>
      </c>
      <c r="C53" s="29">
        <v>1190</v>
      </c>
      <c r="D53" s="14"/>
      <c r="E53" s="15">
        <f t="shared" si="1"/>
        <v>0</v>
      </c>
    </row>
    <row r="54" spans="1:6" ht="16" x14ac:dyDescent="0.2">
      <c r="A54" s="12">
        <v>0</v>
      </c>
      <c r="B54" s="30" t="s">
        <v>65</v>
      </c>
      <c r="C54" s="29">
        <v>3900</v>
      </c>
      <c r="D54" s="14"/>
      <c r="E54" s="15">
        <f t="shared" si="1"/>
        <v>0</v>
      </c>
    </row>
    <row r="55" spans="1:6" ht="16" x14ac:dyDescent="0.2">
      <c r="A55" s="12">
        <v>0</v>
      </c>
      <c r="B55" s="1" t="s">
        <v>66</v>
      </c>
      <c r="C55" s="13">
        <v>1050</v>
      </c>
      <c r="D55" s="14"/>
      <c r="E55" s="15">
        <f t="shared" si="1"/>
        <v>0</v>
      </c>
    </row>
    <row r="56" spans="1:6" ht="16" x14ac:dyDescent="0.2">
      <c r="A56" s="16" t="s">
        <v>67</v>
      </c>
      <c r="B56" s="24"/>
      <c r="C56" s="18"/>
      <c r="D56" s="19"/>
      <c r="E56" s="20"/>
      <c r="F56" s="21"/>
    </row>
    <row r="57" spans="1:6" ht="16" x14ac:dyDescent="0.2">
      <c r="A57" s="12">
        <v>0</v>
      </c>
      <c r="B57" s="31" t="s">
        <v>68</v>
      </c>
      <c r="C57" s="29">
        <v>1050</v>
      </c>
      <c r="D57" s="14"/>
      <c r="E57" s="15">
        <f>IF(D57=0,0,C57)</f>
        <v>0</v>
      </c>
    </row>
    <row r="58" spans="1:6" ht="16" x14ac:dyDescent="0.2">
      <c r="A58" s="12">
        <v>0</v>
      </c>
      <c r="B58" s="31" t="s">
        <v>69</v>
      </c>
      <c r="C58" s="29">
        <v>370</v>
      </c>
      <c r="D58" s="14"/>
      <c r="E58" s="15">
        <f>IF(D58=0,0,C58)</f>
        <v>0</v>
      </c>
    </row>
    <row r="59" spans="1:6" ht="16" x14ac:dyDescent="0.2">
      <c r="A59" s="12">
        <v>0</v>
      </c>
      <c r="B59" s="31" t="s">
        <v>70</v>
      </c>
      <c r="C59" s="29">
        <v>2090</v>
      </c>
      <c r="D59" s="14"/>
      <c r="E59" s="15">
        <f>IF(D59=0,0,C59)</f>
        <v>0</v>
      </c>
    </row>
    <row r="60" spans="1:6" ht="16" x14ac:dyDescent="0.2">
      <c r="A60" s="12">
        <v>0</v>
      </c>
      <c r="B60" s="31" t="s">
        <v>71</v>
      </c>
      <c r="C60" s="29">
        <v>2600</v>
      </c>
      <c r="D60" s="14"/>
      <c r="E60" s="15">
        <f>IF(D60=0,0,C60)</f>
        <v>0</v>
      </c>
    </row>
    <row r="61" spans="1:6" ht="16" x14ac:dyDescent="0.2">
      <c r="A61" s="16" t="s">
        <v>72</v>
      </c>
      <c r="B61" s="24"/>
      <c r="C61" s="18"/>
      <c r="D61" s="19"/>
      <c r="E61" s="20"/>
      <c r="F61" s="21"/>
    </row>
    <row r="62" spans="1:6" ht="16" x14ac:dyDescent="0.2">
      <c r="A62" s="12">
        <v>0</v>
      </c>
      <c r="B62" s="1" t="s">
        <v>73</v>
      </c>
      <c r="C62" s="13">
        <v>930</v>
      </c>
      <c r="D62" s="14"/>
      <c r="E62" s="15">
        <f>IF(D62=0,0,C62)</f>
        <v>0</v>
      </c>
    </row>
    <row r="63" spans="1:6" ht="16" x14ac:dyDescent="0.2">
      <c r="A63" s="12">
        <v>0</v>
      </c>
      <c r="B63" s="1" t="s">
        <v>74</v>
      </c>
      <c r="C63" s="13">
        <v>330</v>
      </c>
      <c r="D63" s="14"/>
      <c r="E63" s="15">
        <f>IF(D63=0,0,C63)</f>
        <v>0</v>
      </c>
    </row>
    <row r="64" spans="1:6" ht="16" x14ac:dyDescent="0.2">
      <c r="A64" s="12">
        <v>0</v>
      </c>
      <c r="B64" s="1" t="s">
        <v>75</v>
      </c>
      <c r="C64" s="13">
        <v>1050</v>
      </c>
      <c r="D64" s="14"/>
      <c r="E64" s="15">
        <f>IF(D64=0,0,C64)</f>
        <v>0</v>
      </c>
    </row>
    <row r="65" spans="1:6" ht="16" x14ac:dyDescent="0.2">
      <c r="A65" s="16" t="s">
        <v>76</v>
      </c>
      <c r="B65" s="24"/>
      <c r="C65" s="18"/>
      <c r="D65" s="19"/>
      <c r="E65" s="20"/>
      <c r="F65" s="21"/>
    </row>
    <row r="66" spans="1:6" ht="16" x14ac:dyDescent="0.2">
      <c r="A66" s="12">
        <v>0</v>
      </c>
      <c r="B66" s="1" t="s">
        <v>77</v>
      </c>
      <c r="C66" s="13">
        <v>2090</v>
      </c>
      <c r="D66" s="14"/>
      <c r="E66" s="15">
        <f>IF(D66=0,0,C66)</f>
        <v>0</v>
      </c>
    </row>
    <row r="67" spans="1:6" ht="16" x14ac:dyDescent="0.2">
      <c r="A67" s="12">
        <v>0</v>
      </c>
      <c r="B67" s="1" t="s">
        <v>78</v>
      </c>
      <c r="C67" s="13">
        <v>2600</v>
      </c>
      <c r="D67" s="14"/>
      <c r="E67" s="15">
        <f>IF(D67=0,0,C67)</f>
        <v>0</v>
      </c>
    </row>
    <row r="68" spans="1:6" ht="16" x14ac:dyDescent="0.2">
      <c r="A68" s="12">
        <v>0</v>
      </c>
      <c r="B68" s="1" t="s">
        <v>79</v>
      </c>
      <c r="C68" s="13">
        <v>600</v>
      </c>
      <c r="D68" s="14"/>
      <c r="E68" s="15">
        <f>IF(D68=0,0,C68)</f>
        <v>0</v>
      </c>
    </row>
    <row r="69" spans="1:6" ht="16" x14ac:dyDescent="0.2">
      <c r="A69" s="16" t="s">
        <v>80</v>
      </c>
      <c r="B69" s="24"/>
      <c r="C69" s="18"/>
      <c r="D69" s="19"/>
      <c r="E69" s="20"/>
      <c r="F69" s="21"/>
    </row>
    <row r="70" spans="1:6" ht="16" x14ac:dyDescent="0.2">
      <c r="A70" s="32">
        <v>0</v>
      </c>
      <c r="B70" s="31" t="s">
        <v>81</v>
      </c>
      <c r="C70" s="29">
        <v>1650</v>
      </c>
      <c r="D70" s="33"/>
      <c r="E70" s="34">
        <f t="shared" ref="E70:E80" si="2">IF(D70=0,0,C70)</f>
        <v>0</v>
      </c>
    </row>
    <row r="71" spans="1:6" ht="16" x14ac:dyDescent="0.2">
      <c r="A71" s="32">
        <v>0</v>
      </c>
      <c r="B71" s="31" t="s">
        <v>82</v>
      </c>
      <c r="C71" s="29">
        <v>430</v>
      </c>
      <c r="D71" s="33"/>
      <c r="E71" s="34">
        <f t="shared" si="2"/>
        <v>0</v>
      </c>
    </row>
    <row r="72" spans="1:6" ht="16" x14ac:dyDescent="0.2">
      <c r="A72" s="32">
        <v>0</v>
      </c>
      <c r="B72" s="31" t="s">
        <v>83</v>
      </c>
      <c r="C72" s="29">
        <v>710</v>
      </c>
      <c r="D72" s="33"/>
      <c r="E72" s="34">
        <f t="shared" si="2"/>
        <v>0</v>
      </c>
    </row>
    <row r="73" spans="1:6" ht="16" x14ac:dyDescent="0.2">
      <c r="A73" s="32">
        <v>0</v>
      </c>
      <c r="B73" s="31" t="s">
        <v>84</v>
      </c>
      <c r="C73" s="29">
        <v>710</v>
      </c>
      <c r="D73" s="33"/>
      <c r="E73" s="34">
        <f t="shared" si="2"/>
        <v>0</v>
      </c>
    </row>
    <row r="74" spans="1:6" ht="16" x14ac:dyDescent="0.2">
      <c r="A74" s="32">
        <v>0</v>
      </c>
      <c r="B74" s="31" t="s">
        <v>85</v>
      </c>
      <c r="C74" s="29">
        <v>650</v>
      </c>
      <c r="D74" s="33"/>
      <c r="E74" s="34">
        <f t="shared" si="2"/>
        <v>0</v>
      </c>
    </row>
    <row r="75" spans="1:6" ht="16" x14ac:dyDescent="0.2">
      <c r="A75" s="32">
        <v>0</v>
      </c>
      <c r="B75" s="31" t="s">
        <v>86</v>
      </c>
      <c r="C75" s="29">
        <v>490</v>
      </c>
      <c r="D75" s="33"/>
      <c r="E75" s="34">
        <f t="shared" si="2"/>
        <v>0</v>
      </c>
    </row>
    <row r="76" spans="1:6" ht="16" x14ac:dyDescent="0.2">
      <c r="A76" s="32">
        <v>0</v>
      </c>
      <c r="B76" s="31" t="s">
        <v>87</v>
      </c>
      <c r="C76" s="29">
        <v>890</v>
      </c>
      <c r="D76" s="33"/>
      <c r="E76" s="34">
        <f t="shared" si="2"/>
        <v>0</v>
      </c>
    </row>
    <row r="77" spans="1:6" ht="20.5" customHeight="1" x14ac:dyDescent="0.2">
      <c r="A77" s="32">
        <v>0</v>
      </c>
      <c r="B77" s="31" t="s">
        <v>88</v>
      </c>
      <c r="C77" s="29">
        <v>890</v>
      </c>
      <c r="D77" s="33"/>
      <c r="E77" s="34">
        <f t="shared" si="2"/>
        <v>0</v>
      </c>
    </row>
    <row r="78" spans="1:6" ht="16" x14ac:dyDescent="0.2">
      <c r="A78" s="32">
        <v>0</v>
      </c>
      <c r="B78" s="31" t="s">
        <v>89</v>
      </c>
      <c r="C78" s="29">
        <v>1890</v>
      </c>
      <c r="D78" s="33"/>
      <c r="E78" s="34">
        <f t="shared" si="2"/>
        <v>0</v>
      </c>
    </row>
    <row r="79" spans="1:6" ht="16" x14ac:dyDescent="0.2">
      <c r="A79" s="32">
        <v>0</v>
      </c>
      <c r="B79" s="31" t="s">
        <v>90</v>
      </c>
      <c r="C79" s="29">
        <v>1890</v>
      </c>
      <c r="D79" s="33"/>
      <c r="E79" s="34">
        <f t="shared" si="2"/>
        <v>0</v>
      </c>
    </row>
    <row r="80" spans="1:6" ht="16" x14ac:dyDescent="0.2">
      <c r="A80" s="32">
        <v>0</v>
      </c>
      <c r="B80" s="31" t="s">
        <v>91</v>
      </c>
      <c r="C80" s="29">
        <v>440</v>
      </c>
      <c r="D80" s="33"/>
      <c r="E80" s="34">
        <f t="shared" si="2"/>
        <v>0</v>
      </c>
    </row>
    <row r="81" spans="1:6" ht="16" x14ac:dyDescent="0.2">
      <c r="A81" s="16" t="s">
        <v>92</v>
      </c>
      <c r="B81" s="24"/>
      <c r="C81" s="18"/>
      <c r="D81" s="19"/>
      <c r="E81" s="20"/>
      <c r="F81" s="21"/>
    </row>
    <row r="82" spans="1:6" ht="16" x14ac:dyDescent="0.2">
      <c r="A82" s="12">
        <v>0</v>
      </c>
      <c r="B82" s="31" t="s">
        <v>93</v>
      </c>
      <c r="C82" s="29">
        <v>6900</v>
      </c>
      <c r="D82" s="14"/>
      <c r="E82" s="15">
        <f>IF(D82=0,0,C82)</f>
        <v>0</v>
      </c>
    </row>
    <row r="83" spans="1:6" ht="16" x14ac:dyDescent="0.2">
      <c r="A83" s="12">
        <v>0</v>
      </c>
      <c r="B83" s="31" t="s">
        <v>94</v>
      </c>
      <c r="C83" s="29">
        <v>8500</v>
      </c>
      <c r="D83" s="14"/>
      <c r="E83" s="15">
        <f>IF(D83=0,0,C83)</f>
        <v>0</v>
      </c>
    </row>
    <row r="84" spans="1:6" ht="16" x14ac:dyDescent="0.2">
      <c r="A84" s="12">
        <v>0</v>
      </c>
      <c r="B84" s="31" t="s">
        <v>95</v>
      </c>
      <c r="C84" s="29">
        <v>9900</v>
      </c>
      <c r="D84" s="14"/>
      <c r="E84" s="15">
        <f>IF(D84=0,0,C84)</f>
        <v>0</v>
      </c>
    </row>
    <row r="85" spans="1:6" ht="16" x14ac:dyDescent="0.2">
      <c r="A85" s="16" t="s">
        <v>96</v>
      </c>
      <c r="B85" s="24"/>
      <c r="C85" s="18"/>
      <c r="D85" s="19"/>
      <c r="E85" s="20"/>
      <c r="F85" s="21"/>
    </row>
    <row r="86" spans="1:6" ht="16" x14ac:dyDescent="0.2">
      <c r="A86" s="12">
        <v>0</v>
      </c>
      <c r="B86" s="31" t="s">
        <v>97</v>
      </c>
      <c r="C86" s="29">
        <v>24800</v>
      </c>
      <c r="D86" s="14"/>
      <c r="E86" s="15">
        <f t="shared" ref="E86:E93" si="3">IF(D86=0,0,C86)</f>
        <v>0</v>
      </c>
    </row>
    <row r="87" spans="1:6" ht="16" x14ac:dyDescent="0.2">
      <c r="A87" s="12">
        <v>0</v>
      </c>
      <c r="B87" s="31" t="s">
        <v>98</v>
      </c>
      <c r="C87" s="29">
        <v>25800</v>
      </c>
      <c r="D87" s="14"/>
      <c r="E87" s="15">
        <f t="shared" si="3"/>
        <v>0</v>
      </c>
    </row>
    <row r="88" spans="1:6" ht="20.5" customHeight="1" x14ac:dyDescent="0.2">
      <c r="A88" s="12">
        <v>0</v>
      </c>
      <c r="B88" s="31" t="s">
        <v>99</v>
      </c>
      <c r="C88" s="29">
        <v>30500</v>
      </c>
      <c r="D88" s="14"/>
      <c r="E88" s="15">
        <f t="shared" si="3"/>
        <v>0</v>
      </c>
    </row>
    <row r="89" spans="1:6" ht="16" x14ac:dyDescent="0.2">
      <c r="A89" s="12">
        <v>0</v>
      </c>
      <c r="B89" s="31" t="s">
        <v>100</v>
      </c>
      <c r="C89" s="29">
        <v>31500</v>
      </c>
      <c r="D89" s="14"/>
      <c r="E89" s="15">
        <f t="shared" si="3"/>
        <v>0</v>
      </c>
    </row>
    <row r="90" spans="1:6" ht="16" x14ac:dyDescent="0.2">
      <c r="A90" s="12">
        <v>0</v>
      </c>
      <c r="B90" s="31" t="s">
        <v>101</v>
      </c>
      <c r="C90" s="29">
        <v>34100</v>
      </c>
      <c r="D90" s="14"/>
      <c r="E90" s="15">
        <f t="shared" si="3"/>
        <v>0</v>
      </c>
    </row>
    <row r="91" spans="1:6" ht="16" x14ac:dyDescent="0.2">
      <c r="A91" s="12">
        <v>0</v>
      </c>
      <c r="B91" s="31" t="s">
        <v>102</v>
      </c>
      <c r="C91" s="29">
        <v>35100</v>
      </c>
      <c r="D91" s="14"/>
      <c r="E91" s="15">
        <f t="shared" si="3"/>
        <v>0</v>
      </c>
    </row>
    <row r="92" spans="1:6" ht="16" x14ac:dyDescent="0.2">
      <c r="A92" s="12">
        <v>0</v>
      </c>
      <c r="B92" s="31" t="s">
        <v>103</v>
      </c>
      <c r="C92" s="29">
        <v>36700</v>
      </c>
      <c r="D92" s="14"/>
      <c r="E92" s="15">
        <f t="shared" si="3"/>
        <v>0</v>
      </c>
    </row>
    <row r="93" spans="1:6" ht="16" x14ac:dyDescent="0.2">
      <c r="A93" s="12">
        <v>0</v>
      </c>
      <c r="B93" s="31" t="s">
        <v>104</v>
      </c>
      <c r="C93" s="29">
        <v>38700</v>
      </c>
      <c r="D93" s="14"/>
      <c r="E93" s="15">
        <f t="shared" si="3"/>
        <v>0</v>
      </c>
    </row>
    <row r="94" spans="1:6" ht="16" x14ac:dyDescent="0.2">
      <c r="A94" s="16" t="s">
        <v>105</v>
      </c>
      <c r="B94" s="24"/>
      <c r="C94" s="18"/>
      <c r="D94" s="19"/>
      <c r="E94" s="20"/>
      <c r="F94" s="21"/>
    </row>
    <row r="95" spans="1:6" ht="16" x14ac:dyDescent="0.2">
      <c r="A95" s="12">
        <v>0</v>
      </c>
      <c r="B95" s="31" t="s">
        <v>106</v>
      </c>
      <c r="C95" s="29">
        <v>1080</v>
      </c>
      <c r="D95" s="14"/>
      <c r="E95" s="15">
        <f t="shared" ref="E95:E97" si="4">IF(D95=0,0,C95)</f>
        <v>0</v>
      </c>
    </row>
    <row r="96" spans="1:6" ht="16" x14ac:dyDescent="0.2">
      <c r="A96" s="12">
        <v>0</v>
      </c>
      <c r="B96" s="31" t="s">
        <v>107</v>
      </c>
      <c r="C96" s="29">
        <v>2160</v>
      </c>
      <c r="D96" s="14"/>
      <c r="E96" s="15">
        <f t="shared" si="4"/>
        <v>0</v>
      </c>
    </row>
    <row r="97" spans="1:6" ht="16" x14ac:dyDescent="0.2">
      <c r="A97" s="12">
        <v>0</v>
      </c>
      <c r="B97" s="31" t="s">
        <v>108</v>
      </c>
      <c r="C97" s="29">
        <v>1250</v>
      </c>
      <c r="D97" s="14"/>
      <c r="E97" s="15">
        <f t="shared" si="4"/>
        <v>0</v>
      </c>
    </row>
    <row r="98" spans="1:6" ht="16" x14ac:dyDescent="0.2">
      <c r="A98" s="16" t="s">
        <v>109</v>
      </c>
      <c r="B98" s="24"/>
      <c r="C98" s="18"/>
      <c r="D98" s="19"/>
      <c r="E98" s="20"/>
      <c r="F98" s="21"/>
    </row>
    <row r="99" spans="1:6" ht="16" x14ac:dyDescent="0.2">
      <c r="A99" s="35">
        <v>0</v>
      </c>
      <c r="B99" s="36" t="s">
        <v>110</v>
      </c>
      <c r="C99" s="37">
        <v>3888</v>
      </c>
      <c r="D99" s="38"/>
      <c r="E99" s="15">
        <f t="shared" ref="E99:E105" si="5">IF(D99=0,0,C99)</f>
        <v>0</v>
      </c>
    </row>
    <row r="100" spans="1:6" ht="16" x14ac:dyDescent="0.2">
      <c r="A100" s="35">
        <v>0</v>
      </c>
      <c r="B100" s="36" t="s">
        <v>111</v>
      </c>
      <c r="C100" s="37">
        <v>4748</v>
      </c>
      <c r="D100" s="38"/>
      <c r="E100" s="15">
        <f t="shared" si="5"/>
        <v>0</v>
      </c>
    </row>
    <row r="101" spans="1:6" ht="16" x14ac:dyDescent="0.2">
      <c r="A101" s="35">
        <v>0</v>
      </c>
      <c r="B101" s="36" t="s">
        <v>112</v>
      </c>
      <c r="C101" s="37">
        <v>9680</v>
      </c>
      <c r="D101" s="38"/>
      <c r="E101" s="15">
        <f t="shared" si="5"/>
        <v>0</v>
      </c>
    </row>
    <row r="102" spans="1:6" ht="16" x14ac:dyDescent="0.2">
      <c r="A102" s="35">
        <v>0</v>
      </c>
      <c r="B102" s="36" t="s">
        <v>113</v>
      </c>
      <c r="C102" s="37">
        <v>4500</v>
      </c>
      <c r="D102" s="38"/>
      <c r="E102" s="15">
        <f t="shared" si="5"/>
        <v>0</v>
      </c>
    </row>
    <row r="103" spans="1:6" ht="16" x14ac:dyDescent="0.2">
      <c r="A103" s="35">
        <v>0</v>
      </c>
      <c r="B103" s="36" t="s">
        <v>114</v>
      </c>
      <c r="C103" s="37">
        <v>2700</v>
      </c>
      <c r="D103" s="38"/>
      <c r="E103" s="15">
        <f t="shared" si="5"/>
        <v>0</v>
      </c>
    </row>
    <row r="104" spans="1:6" ht="16" x14ac:dyDescent="0.2">
      <c r="A104" s="35">
        <v>0</v>
      </c>
      <c r="B104" s="36" t="s">
        <v>115</v>
      </c>
      <c r="C104" s="37">
        <v>1140</v>
      </c>
      <c r="D104" s="38"/>
      <c r="E104" s="15">
        <f t="shared" si="5"/>
        <v>0</v>
      </c>
    </row>
    <row r="105" spans="1:6" ht="16" x14ac:dyDescent="0.2">
      <c r="A105" s="35">
        <v>0</v>
      </c>
      <c r="B105" s="36" t="s">
        <v>116</v>
      </c>
      <c r="C105" s="37">
        <v>2280</v>
      </c>
      <c r="D105" s="38"/>
      <c r="E105" s="15">
        <f t="shared" si="5"/>
        <v>0</v>
      </c>
    </row>
    <row r="106" spans="1:6" ht="16" x14ac:dyDescent="0.2">
      <c r="A106" s="35"/>
      <c r="B106" s="36"/>
      <c r="C106" s="37"/>
      <c r="D106" s="39"/>
      <c r="E106" s="40"/>
    </row>
    <row r="107" spans="1:6" ht="16" x14ac:dyDescent="0.2">
      <c r="A107" s="41"/>
      <c r="B107" s="41"/>
      <c r="C107" s="9" t="s">
        <v>5</v>
      </c>
      <c r="D107" s="42"/>
      <c r="E107" s="43">
        <f>SUM(E9:E105)</f>
        <v>0</v>
      </c>
    </row>
    <row r="108" spans="1:6" ht="16" x14ac:dyDescent="0.2">
      <c r="A108" s="41"/>
      <c r="B108" s="41"/>
      <c r="C108" s="9"/>
      <c r="D108" s="42"/>
      <c r="E108" s="42"/>
    </row>
    <row r="109" spans="1:6" ht="16" x14ac:dyDescent="0.2">
      <c r="A109" s="41"/>
      <c r="B109" s="41"/>
      <c r="C109" s="9" t="s">
        <v>117</v>
      </c>
      <c r="D109" s="42"/>
      <c r="E109" s="44">
        <f>SUM(E107/1.1)</f>
        <v>0</v>
      </c>
    </row>
    <row r="110" spans="1:6" ht="16" x14ac:dyDescent="0.2">
      <c r="A110" s="41"/>
      <c r="B110" s="41"/>
      <c r="C110" s="9"/>
      <c r="D110" s="42"/>
      <c r="E110" s="42"/>
    </row>
    <row r="111" spans="1:6" ht="16" x14ac:dyDescent="0.2">
      <c r="A111" s="41"/>
      <c r="B111" s="41"/>
      <c r="C111" s="9" t="s">
        <v>118</v>
      </c>
      <c r="D111" s="42"/>
      <c r="E111" s="45">
        <f>SUM(E113-E109)</f>
        <v>0</v>
      </c>
    </row>
    <row r="112" spans="1:6" ht="16" x14ac:dyDescent="0.2">
      <c r="A112" s="41"/>
      <c r="B112" s="41"/>
      <c r="C112" s="9"/>
      <c r="D112" s="42"/>
      <c r="E112" s="42"/>
    </row>
    <row r="113" spans="1:5" ht="16" x14ac:dyDescent="0.2">
      <c r="A113" s="41"/>
      <c r="B113" s="41"/>
      <c r="C113" s="46" t="s">
        <v>119</v>
      </c>
      <c r="D113" s="47"/>
      <c r="E113" s="48">
        <f>SUM(E109*1.2)</f>
        <v>0</v>
      </c>
    </row>
    <row r="114" spans="1:5" ht="16" x14ac:dyDescent="0.2"/>
    <row r="115" spans="1:5" ht="16" x14ac:dyDescent="0.2"/>
    <row r="116" spans="1:5" ht="16" x14ac:dyDescent="0.2"/>
    <row r="117" spans="1:5" ht="16" x14ac:dyDescent="0.2"/>
    <row r="118" spans="1:5" ht="16" x14ac:dyDescent="0.2"/>
    <row r="119" spans="1:5" ht="16" x14ac:dyDescent="0.2"/>
    <row r="120" spans="1:5" ht="16" x14ac:dyDescent="0.2"/>
    <row r="121" spans="1:5" ht="20.5" customHeight="1" x14ac:dyDescent="0.2"/>
    <row r="122" spans="1:5" ht="20" x14ac:dyDescent="0.2">
      <c r="A122" s="8"/>
      <c r="B122" s="8"/>
      <c r="C122" s="8"/>
      <c r="D122" s="8"/>
    </row>
    <row r="123" spans="1:5" ht="16" x14ac:dyDescent="0.2"/>
    <row r="124" spans="1:5" ht="16" x14ac:dyDescent="0.2"/>
    <row r="125" spans="1:5" ht="16" x14ac:dyDescent="0.2"/>
    <row r="126" spans="1:5" ht="16" x14ac:dyDescent="0.2"/>
    <row r="127" spans="1:5" ht="16" x14ac:dyDescent="0.2"/>
    <row r="128" spans="1:5" ht="16" x14ac:dyDescent="0.2"/>
    <row r="129" ht="16" x14ac:dyDescent="0.2"/>
    <row r="130" ht="16" x14ac:dyDescent="0.2"/>
    <row r="131" ht="16" x14ac:dyDescent="0.2"/>
    <row r="132" ht="16" x14ac:dyDescent="0.2"/>
    <row r="133" ht="16" x14ac:dyDescent="0.2"/>
    <row r="134" ht="16" x14ac:dyDescent="0.2"/>
    <row r="135" ht="16" x14ac:dyDescent="0.2"/>
    <row r="136" ht="16" x14ac:dyDescent="0.2"/>
    <row r="137" ht="16" x14ac:dyDescent="0.2"/>
    <row r="138" ht="16" x14ac:dyDescent="0.2"/>
    <row r="139" ht="16" x14ac:dyDescent="0.2"/>
    <row r="140" ht="16" x14ac:dyDescent="0.2"/>
    <row r="141" ht="16" x14ac:dyDescent="0.2"/>
    <row r="142" ht="16" x14ac:dyDescent="0.2"/>
    <row r="143" ht="16" x14ac:dyDescent="0.2"/>
    <row r="144" ht="16" x14ac:dyDescent="0.2"/>
    <row r="145" spans="1:4" ht="16" x14ac:dyDescent="0.2"/>
    <row r="146" spans="1:4" ht="16" x14ac:dyDescent="0.2"/>
    <row r="147" spans="1:4" ht="16" x14ac:dyDescent="0.2"/>
    <row r="149" spans="1:4" ht="20.5" customHeight="1" x14ac:dyDescent="0.2"/>
    <row r="150" spans="1:4" ht="20" x14ac:dyDescent="0.2">
      <c r="A150" s="8"/>
      <c r="B150" s="8"/>
      <c r="C150" s="8"/>
      <c r="D150" s="8"/>
    </row>
    <row r="151" spans="1:4" ht="16" x14ac:dyDescent="0.2"/>
    <row r="152" spans="1:4" ht="16" x14ac:dyDescent="0.2"/>
    <row r="153" spans="1:4" ht="16" x14ac:dyDescent="0.2"/>
    <row r="154" spans="1:4" ht="16" x14ac:dyDescent="0.2"/>
    <row r="155" spans="1:4" ht="16" x14ac:dyDescent="0.2"/>
    <row r="156" spans="1:4" ht="16" x14ac:dyDescent="0.2"/>
    <row r="157" spans="1:4" ht="16" x14ac:dyDescent="0.2"/>
    <row r="158" spans="1:4" ht="16" x14ac:dyDescent="0.2"/>
    <row r="159" spans="1:4" ht="16" x14ac:dyDescent="0.2"/>
    <row r="160" spans="1:4" ht="16" x14ac:dyDescent="0.2"/>
    <row r="161" ht="16" x14ac:dyDescent="0.2"/>
    <row r="162" ht="16" x14ac:dyDescent="0.2"/>
    <row r="163" ht="16" x14ac:dyDescent="0.2"/>
    <row r="164" ht="16" x14ac:dyDescent="0.2"/>
    <row r="165" ht="16" x14ac:dyDescent="0.2"/>
    <row r="166" ht="16" x14ac:dyDescent="0.2"/>
    <row r="167" ht="16" x14ac:dyDescent="0.2"/>
    <row r="168" ht="16" x14ac:dyDescent="0.2"/>
    <row r="169" ht="16" x14ac:dyDescent="0.2"/>
    <row r="170" ht="16" x14ac:dyDescent="0.2"/>
    <row r="171" ht="16" x14ac:dyDescent="0.2"/>
    <row r="172" ht="16" x14ac:dyDescent="0.2"/>
    <row r="173" ht="16" x14ac:dyDescent="0.2"/>
    <row r="174" ht="16" x14ac:dyDescent="0.2"/>
    <row r="175" ht="16" x14ac:dyDescent="0.2"/>
    <row r="176" ht="16" x14ac:dyDescent="0.2"/>
    <row r="177" spans="1:4" ht="16" x14ac:dyDescent="0.2"/>
    <row r="178" spans="1:4" ht="20.5" customHeight="1" x14ac:dyDescent="0.2"/>
    <row r="179" spans="1:4" ht="20" x14ac:dyDescent="0.2">
      <c r="A179" s="8"/>
      <c r="B179" s="8"/>
      <c r="C179" s="8"/>
      <c r="D179" s="8"/>
    </row>
    <row r="180" spans="1:4" ht="16" x14ac:dyDescent="0.2"/>
    <row r="181" spans="1:4" ht="16" x14ac:dyDescent="0.2"/>
    <row r="182" spans="1:4" ht="16" x14ac:dyDescent="0.2"/>
    <row r="183" spans="1:4" ht="16" x14ac:dyDescent="0.2"/>
    <row r="184" spans="1:4" ht="16" x14ac:dyDescent="0.2"/>
    <row r="185" spans="1:4" ht="16" x14ac:dyDescent="0.2"/>
    <row r="186" spans="1:4" ht="16" x14ac:dyDescent="0.2"/>
    <row r="187" spans="1:4" ht="16" x14ac:dyDescent="0.2"/>
    <row r="188" spans="1:4" ht="16" x14ac:dyDescent="0.2"/>
    <row r="189" spans="1:4" ht="16" x14ac:dyDescent="0.2"/>
    <row r="190" spans="1:4" ht="16" x14ac:dyDescent="0.2"/>
    <row r="191" spans="1:4" ht="16" x14ac:dyDescent="0.2"/>
    <row r="192" spans="1:4" ht="16" x14ac:dyDescent="0.2"/>
    <row r="193" spans="1:4" ht="16" x14ac:dyDescent="0.2"/>
    <row r="194" spans="1:4" ht="16" x14ac:dyDescent="0.2"/>
    <row r="195" spans="1:4" ht="16" x14ac:dyDescent="0.2"/>
    <row r="196" spans="1:4" ht="16" x14ac:dyDescent="0.2"/>
    <row r="197" spans="1:4" ht="16" x14ac:dyDescent="0.2"/>
    <row r="198" spans="1:4" ht="16" x14ac:dyDescent="0.2"/>
    <row r="199" spans="1:4" ht="16" x14ac:dyDescent="0.2"/>
    <row r="200" spans="1:4" ht="16" x14ac:dyDescent="0.2"/>
    <row r="201" spans="1:4" ht="16" x14ac:dyDescent="0.2"/>
    <row r="202" spans="1:4" ht="16" x14ac:dyDescent="0.2"/>
    <row r="203" spans="1:4" ht="16" x14ac:dyDescent="0.2"/>
    <row r="204" spans="1:4" ht="16" x14ac:dyDescent="0.2"/>
    <row r="205" spans="1:4" ht="16" x14ac:dyDescent="0.2"/>
    <row r="206" spans="1:4" ht="16" x14ac:dyDescent="0.2"/>
    <row r="207" spans="1:4" ht="20.5" customHeight="1" x14ac:dyDescent="0.2"/>
    <row r="208" spans="1:4" ht="20" x14ac:dyDescent="0.2">
      <c r="A208" s="8"/>
      <c r="B208" s="8"/>
      <c r="C208" s="8"/>
      <c r="D208" s="8"/>
    </row>
    <row r="209" ht="16" x14ac:dyDescent="0.2"/>
    <row r="210" ht="16" x14ac:dyDescent="0.2"/>
    <row r="211" ht="16" x14ac:dyDescent="0.2"/>
    <row r="212" ht="16" x14ac:dyDescent="0.2"/>
    <row r="213" ht="16" x14ac:dyDescent="0.2"/>
    <row r="214" ht="16" x14ac:dyDescent="0.2"/>
    <row r="215" ht="16" x14ac:dyDescent="0.2"/>
    <row r="216" ht="16" x14ac:dyDescent="0.2"/>
    <row r="217" ht="16" x14ac:dyDescent="0.2"/>
    <row r="218" ht="16" x14ac:dyDescent="0.2"/>
    <row r="219" ht="16" x14ac:dyDescent="0.2"/>
    <row r="220" ht="16" x14ac:dyDescent="0.2"/>
    <row r="221" ht="16" x14ac:dyDescent="0.2"/>
    <row r="222" ht="16" x14ac:dyDescent="0.2"/>
    <row r="223" ht="16" x14ac:dyDescent="0.2"/>
    <row r="224" ht="16" x14ac:dyDescent="0.2"/>
    <row r="225" ht="16" x14ac:dyDescent="0.2"/>
    <row r="226" ht="16" x14ac:dyDescent="0.2"/>
  </sheetData>
  <sheetProtection algorithmName="SHA-512" hashValue="xzpkdHzcUsHEh6HhcbXyq9x6Ssx0qlYn0XZGPi9pqsdlND8l12qE70+PBZ8Qvpekq61SDRS1ojy3VwBn8Mhbpg==" saltValue="SXZqrDmjjd0/vmXNKKhZTA==" spinCount="100000" sheet="1" objects="1" scenarios="1"/>
  <mergeCells count="1">
    <mergeCell ref="A6:C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Axopar 29 XC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Lane</dc:creator>
  <cp:lastModifiedBy>Steven Lane</cp:lastModifiedBy>
  <dcterms:created xsi:type="dcterms:W3CDTF">2024-01-11T16:10:37Z</dcterms:created>
  <dcterms:modified xsi:type="dcterms:W3CDTF">2024-04-09T14:29:06Z</dcterms:modified>
</cp:coreProperties>
</file>