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omax.paholdings.com\data\azc3home\khames\My Documents\Customer Files\"/>
    </mc:Choice>
  </mc:AlternateContent>
  <bookViews>
    <workbookView xWindow="0" yWindow="0" windowWidth="21570" windowHeight="80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8" i="1" l="1"/>
  <c r="D22" i="1"/>
  <c r="G17" i="1"/>
  <c r="G22" i="1" s="1"/>
  <c r="I22" i="1" s="1"/>
  <c r="D17" i="1"/>
</calcChain>
</file>

<file path=xl/sharedStrings.xml><?xml version="1.0" encoding="utf-8"?>
<sst xmlns="http://schemas.openxmlformats.org/spreadsheetml/2006/main" count="64" uniqueCount="42">
  <si>
    <t xml:space="preserve"> </t>
  </si>
  <si>
    <t xml:space="preserve"> OPENING </t>
  </si>
  <si>
    <t xml:space="preserve">ROLLOVER </t>
  </si>
  <si>
    <t>DATE</t>
  </si>
  <si>
    <t xml:space="preserve"> BALANCE </t>
  </si>
  <si>
    <t>REVENUE SOURCE</t>
  </si>
  <si>
    <t xml:space="preserve"> AMOUNT </t>
  </si>
  <si>
    <t xml:space="preserve"> EXPENSES</t>
  </si>
  <si>
    <t>Insurance</t>
  </si>
  <si>
    <t>Endowment</t>
  </si>
  <si>
    <t>Public Contributions</t>
  </si>
  <si>
    <t xml:space="preserve">includes </t>
  </si>
  <si>
    <t>Web</t>
  </si>
  <si>
    <t>Fees &amp; Permits</t>
  </si>
  <si>
    <t>Balance</t>
  </si>
  <si>
    <t xml:space="preserve">Includes </t>
  </si>
  <si>
    <t>Transfer to Vanguard for</t>
  </si>
  <si>
    <r>
      <t xml:space="preserve">                                                                                                 </t>
    </r>
    <r>
      <rPr>
        <u/>
        <sz val="14"/>
        <color indexed="8"/>
        <rFont val="Calibri"/>
        <family val="2"/>
      </rPr>
      <t>PGI GREEN THUMBS</t>
    </r>
  </si>
  <si>
    <r>
      <t xml:space="preserve">                                                                                          </t>
    </r>
    <r>
      <rPr>
        <u/>
        <sz val="14"/>
        <color indexed="8"/>
        <rFont val="Calibri"/>
        <family val="2"/>
      </rPr>
      <t>Annual Financial Statemen</t>
    </r>
    <r>
      <rPr>
        <sz val="14"/>
        <color indexed="8"/>
        <rFont val="Calibri"/>
        <family val="2"/>
      </rPr>
      <t xml:space="preserve">t </t>
    </r>
  </si>
  <si>
    <t>Vanguard Endowment Fund</t>
  </si>
  <si>
    <t>ASSETS</t>
  </si>
  <si>
    <t>Remax Harbor Realty</t>
  </si>
  <si>
    <t>Printing &amp; Office Supplies</t>
  </si>
  <si>
    <t>BALANCE</t>
  </si>
  <si>
    <t>FINAL</t>
  </si>
  <si>
    <t>Available Working Capital</t>
  </si>
  <si>
    <t xml:space="preserve">2017 Final </t>
  </si>
  <si>
    <t>2017 TOTAL REVENUE</t>
  </si>
  <si>
    <t>2016 Balance Rollover</t>
  </si>
  <si>
    <t>2017 Revenue</t>
  </si>
  <si>
    <t>2017 TOTAL WORKING CAPITAL</t>
  </si>
  <si>
    <t>2017 TOTAL ASSETS</t>
  </si>
  <si>
    <t>2017 TOTAL EXPENSE</t>
  </si>
  <si>
    <t>2017 TOTAL TRANSACTIONS</t>
  </si>
  <si>
    <t>Board Donations</t>
  </si>
  <si>
    <t>Reserves</t>
  </si>
  <si>
    <t>Plumbing, Electric, Signage, Rental</t>
  </si>
  <si>
    <t>Lifelong Learning Institute</t>
  </si>
  <si>
    <t>Chemical Co. Refund</t>
  </si>
  <si>
    <t>Mulch</t>
  </si>
  <si>
    <t>Trees, Shrubs &amp; Plants</t>
  </si>
  <si>
    <t>Chemical &amp; Garden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</si>
</sst>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u val="singleAccounting"/>
      <sz val="11"/>
      <color indexed="8"/>
      <name val="Calibri"/>
      <family val="2"/>
    </font>
    <font>
      <sz val="14"/>
      <color indexed="8"/>
      <name val="Calibri"/>
      <family val="2"/>
    </font>
    <font>
      <sz val="22"/>
      <color indexed="8"/>
      <name val="Calibri"/>
      <family val="2"/>
    </font>
    <font>
      <u/>
      <sz val="14"/>
      <color indexed="8"/>
      <name val="Calibri"/>
      <family val="2"/>
    </font>
    <font>
      <u/>
      <sz val="22"/>
      <color indexed="8"/>
      <name val="Calibri"/>
      <family val="2"/>
    </font>
    <font>
      <b/>
      <sz val="16"/>
      <color indexed="8"/>
      <name val="Calibri"/>
      <family val="2"/>
    </font>
    <font>
      <b/>
      <u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left"/>
    </xf>
    <xf numFmtId="0" fontId="2" fillId="0" borderId="0" xfId="0" applyFont="1"/>
    <xf numFmtId="44" fontId="0" fillId="0" borderId="0" xfId="1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/>
    <xf numFmtId="0" fontId="0" fillId="0" borderId="1" xfId="0" applyBorder="1"/>
    <xf numFmtId="0" fontId="4" fillId="0" borderId="1" xfId="0" applyFont="1" applyBorder="1"/>
    <xf numFmtId="44" fontId="0" fillId="0" borderId="1" xfId="1" applyFont="1" applyBorder="1"/>
    <xf numFmtId="0" fontId="6" fillId="0" borderId="0" xfId="0" applyFont="1"/>
    <xf numFmtId="0" fontId="7" fillId="0" borderId="0" xfId="0" applyFont="1"/>
    <xf numFmtId="14" fontId="2" fillId="0" borderId="0" xfId="0" applyNumberFormat="1" applyFont="1" applyBorder="1"/>
    <xf numFmtId="0" fontId="8" fillId="0" borderId="0" xfId="0" applyFont="1" applyAlignment="1">
      <alignment horizontal="left"/>
    </xf>
    <xf numFmtId="44" fontId="0" fillId="0" borderId="0" xfId="1" applyFont="1" applyBorder="1" applyAlignment="1">
      <alignment horizontal="center"/>
    </xf>
    <xf numFmtId="6" fontId="0" fillId="0" borderId="0" xfId="1" applyNumberFormat="1" applyFont="1" applyBorder="1" applyAlignment="1">
      <alignment horizontal="center"/>
    </xf>
    <xf numFmtId="44" fontId="4" fillId="0" borderId="1" xfId="0" applyNumberFormat="1" applyFont="1" applyBorder="1"/>
    <xf numFmtId="44" fontId="0" fillId="0" borderId="0" xfId="1" applyFont="1" applyBorder="1"/>
    <xf numFmtId="0" fontId="1" fillId="0" borderId="1" xfId="0" applyFont="1" applyBorder="1"/>
    <xf numFmtId="0" fontId="0" fillId="0" borderId="1" xfId="0" applyFill="1" applyBorder="1"/>
    <xf numFmtId="44" fontId="2" fillId="0" borderId="1" xfId="1" applyFont="1" applyBorder="1"/>
    <xf numFmtId="0" fontId="4" fillId="0" borderId="1" xfId="0" applyFont="1" applyFill="1" applyBorder="1"/>
    <xf numFmtId="44" fontId="4" fillId="0" borderId="1" xfId="1" applyFont="1" applyBorder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right"/>
    </xf>
    <xf numFmtId="0" fontId="2" fillId="0" borderId="1" xfId="0" applyFont="1" applyBorder="1"/>
    <xf numFmtId="8" fontId="4" fillId="0" borderId="0" xfId="0" applyNumberFormat="1" applyFont="1" applyBorder="1"/>
    <xf numFmtId="44" fontId="2" fillId="0" borderId="2" xfId="0" applyNumberFormat="1" applyFont="1" applyBorder="1"/>
    <xf numFmtId="0" fontId="2" fillId="0" borderId="3" xfId="0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44" fontId="1" fillId="0" borderId="1" xfId="1" applyFont="1" applyBorder="1"/>
    <xf numFmtId="0" fontId="2" fillId="0" borderId="5" xfId="0" applyFont="1" applyBorder="1"/>
    <xf numFmtId="44" fontId="2" fillId="0" borderId="5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5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44" fontId="2" fillId="0" borderId="0" xfId="1" applyFont="1" applyBorder="1" applyAlignment="1">
      <alignment horizontal="right"/>
    </xf>
    <xf numFmtId="0" fontId="11" fillId="0" borderId="0" xfId="0" applyFont="1" applyAlignment="1">
      <alignment horizontal="center"/>
    </xf>
    <xf numFmtId="8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F27" sqref="F27"/>
    </sheetView>
  </sheetViews>
  <sheetFormatPr defaultRowHeight="15" x14ac:dyDescent="0.25"/>
  <cols>
    <col min="1" max="1" width="10.85546875" customWidth="1"/>
    <col min="2" max="2" width="13.28515625" customWidth="1"/>
    <col min="3" max="3" width="30.28515625" customWidth="1"/>
    <col min="4" max="4" width="12.85546875" customWidth="1"/>
    <col min="5" max="5" width="4.7109375" customWidth="1"/>
    <col min="6" max="6" width="30.7109375" customWidth="1"/>
    <col min="7" max="7" width="11.5703125" customWidth="1"/>
    <col min="8" max="8" width="4" customWidth="1"/>
    <col min="9" max="9" width="11.28515625" customWidth="1"/>
  </cols>
  <sheetData>
    <row r="1" spans="1:13" ht="28.5" x14ac:dyDescent="0.45">
      <c r="A1" s="13" t="s">
        <v>17</v>
      </c>
      <c r="C1" s="13"/>
      <c r="D1" s="14"/>
      <c r="E1" s="26"/>
      <c r="F1" s="27"/>
    </row>
    <row r="2" spans="1:13" ht="18.75" x14ac:dyDescent="0.3">
      <c r="A2" s="13" t="s">
        <v>18</v>
      </c>
      <c r="C2" s="13"/>
      <c r="D2" s="13"/>
      <c r="E2" s="13"/>
      <c r="F2" s="13"/>
    </row>
    <row r="3" spans="1:13" ht="21" x14ac:dyDescent="0.35">
      <c r="A3" t="s">
        <v>0</v>
      </c>
      <c r="B3" s="1" t="s">
        <v>0</v>
      </c>
      <c r="C3" s="13"/>
      <c r="D3" s="28">
        <v>2017</v>
      </c>
      <c r="E3" s="16"/>
      <c r="F3" s="13"/>
    </row>
    <row r="5" spans="1:13" x14ac:dyDescent="0.25">
      <c r="I5" s="38" t="s">
        <v>26</v>
      </c>
    </row>
    <row r="6" spans="1:13" x14ac:dyDescent="0.25">
      <c r="A6" s="4"/>
      <c r="B6" s="40" t="s">
        <v>1</v>
      </c>
      <c r="C6" s="4" t="s">
        <v>0</v>
      </c>
      <c r="D6" s="4"/>
      <c r="E6" s="4"/>
      <c r="F6" s="4" t="s">
        <v>0</v>
      </c>
      <c r="G6" s="4"/>
      <c r="H6" s="4"/>
      <c r="I6" s="38" t="s">
        <v>2</v>
      </c>
      <c r="M6" t="s">
        <v>0</v>
      </c>
    </row>
    <row r="7" spans="1:13" ht="17.25" x14ac:dyDescent="0.4">
      <c r="A7" s="8" t="s">
        <v>3</v>
      </c>
      <c r="B7" s="39" t="s">
        <v>4</v>
      </c>
      <c r="C7" s="8" t="s">
        <v>5</v>
      </c>
      <c r="D7" s="8" t="s">
        <v>6</v>
      </c>
      <c r="E7" s="4"/>
      <c r="F7" s="8" t="s">
        <v>7</v>
      </c>
      <c r="G7" s="8" t="s">
        <v>6</v>
      </c>
      <c r="H7" s="4"/>
      <c r="I7" s="8" t="s">
        <v>4</v>
      </c>
    </row>
    <row r="8" spans="1:13" x14ac:dyDescent="0.25">
      <c r="B8" s="3"/>
    </row>
    <row r="9" spans="1:13" x14ac:dyDescent="0.25">
      <c r="A9" s="44">
        <v>42736</v>
      </c>
      <c r="B9" s="41">
        <v>24376.84</v>
      </c>
      <c r="C9" s="21" t="s">
        <v>10</v>
      </c>
      <c r="D9" s="34">
        <v>675</v>
      </c>
      <c r="E9" s="6"/>
      <c r="F9" s="10" t="s">
        <v>8</v>
      </c>
      <c r="G9" s="12">
        <v>620</v>
      </c>
      <c r="H9" s="6"/>
      <c r="I9" s="17" t="s">
        <v>14</v>
      </c>
    </row>
    <row r="10" spans="1:13" x14ac:dyDescent="0.25">
      <c r="A10" s="6"/>
      <c r="B10" s="17" t="s">
        <v>11</v>
      </c>
      <c r="C10" s="10" t="s">
        <v>21</v>
      </c>
      <c r="D10" s="12">
        <v>1100</v>
      </c>
      <c r="E10" s="6"/>
      <c r="F10" s="10" t="s">
        <v>12</v>
      </c>
      <c r="G10" s="12">
        <v>400.88</v>
      </c>
      <c r="H10" s="6"/>
      <c r="I10" s="7" t="s">
        <v>15</v>
      </c>
    </row>
    <row r="11" spans="1:13" x14ac:dyDescent="0.25">
      <c r="A11" s="6" t="s">
        <v>0</v>
      </c>
      <c r="B11" s="41">
        <v>56.53</v>
      </c>
      <c r="C11" s="10" t="s">
        <v>37</v>
      </c>
      <c r="D11" s="12">
        <v>100</v>
      </c>
      <c r="E11" s="6"/>
      <c r="F11" s="10" t="s">
        <v>13</v>
      </c>
      <c r="G11" s="12">
        <v>220.52</v>
      </c>
      <c r="H11" s="6"/>
      <c r="I11" s="43">
        <v>1.53</v>
      </c>
    </row>
    <row r="12" spans="1:13" x14ac:dyDescent="0.25">
      <c r="A12" s="6"/>
      <c r="B12" s="18" t="s">
        <v>9</v>
      </c>
      <c r="C12" s="10" t="s">
        <v>34</v>
      </c>
      <c r="D12" s="12">
        <v>325</v>
      </c>
      <c r="E12" s="6"/>
      <c r="F12" s="10" t="s">
        <v>22</v>
      </c>
      <c r="G12" s="12">
        <v>345.27</v>
      </c>
      <c r="H12" s="6"/>
      <c r="I12" s="7" t="s">
        <v>9</v>
      </c>
    </row>
    <row r="13" spans="1:13" x14ac:dyDescent="0.25">
      <c r="A13" s="6"/>
      <c r="B13" s="17" t="s">
        <v>35</v>
      </c>
      <c r="C13" s="10" t="s">
        <v>38</v>
      </c>
      <c r="D13" s="12">
        <v>15.97</v>
      </c>
      <c r="E13" s="6"/>
      <c r="F13" s="10" t="s">
        <v>40</v>
      </c>
      <c r="G13" s="12">
        <v>1779.86</v>
      </c>
      <c r="H13" s="6"/>
      <c r="I13" s="7" t="s">
        <v>35</v>
      </c>
    </row>
    <row r="14" spans="1:13" x14ac:dyDescent="0.25">
      <c r="A14" s="6"/>
      <c r="B14" s="5"/>
      <c r="C14" s="10" t="s">
        <v>0</v>
      </c>
      <c r="D14" s="12" t="s">
        <v>0</v>
      </c>
      <c r="E14" s="6"/>
      <c r="F14" s="10" t="s">
        <v>41</v>
      </c>
      <c r="G14" s="12">
        <v>1356.46</v>
      </c>
      <c r="H14" s="6"/>
      <c r="I14" s="6"/>
    </row>
    <row r="15" spans="1:13" x14ac:dyDescent="0.25">
      <c r="A15" s="6"/>
      <c r="B15" s="5"/>
      <c r="C15" s="10" t="s">
        <v>0</v>
      </c>
      <c r="D15" s="12" t="s">
        <v>0</v>
      </c>
      <c r="E15" s="6"/>
      <c r="F15" s="10" t="s">
        <v>36</v>
      </c>
      <c r="G15" s="12">
        <v>1964.59</v>
      </c>
      <c r="H15" s="6"/>
      <c r="I15" s="6"/>
    </row>
    <row r="16" spans="1:13" x14ac:dyDescent="0.25">
      <c r="A16" s="6"/>
      <c r="B16" s="5"/>
      <c r="C16" s="10"/>
      <c r="D16" s="12"/>
      <c r="E16" s="6"/>
      <c r="F16" s="10" t="s">
        <v>39</v>
      </c>
      <c r="G16" s="12">
        <v>385.7</v>
      </c>
      <c r="H16" s="6"/>
      <c r="I16" s="6"/>
    </row>
    <row r="17" spans="1:10" x14ac:dyDescent="0.25">
      <c r="A17" s="15" t="s">
        <v>0</v>
      </c>
      <c r="B17" s="5"/>
      <c r="C17" s="11" t="s">
        <v>27</v>
      </c>
      <c r="D17" s="25">
        <f>SUM(D9:D16)</f>
        <v>2215.9699999999998</v>
      </c>
      <c r="E17" s="9"/>
      <c r="F17" s="11" t="s">
        <v>32</v>
      </c>
      <c r="G17" s="19">
        <f>SUM(G9:G16)</f>
        <v>7073.28</v>
      </c>
      <c r="H17" s="9"/>
      <c r="I17" s="30" t="s">
        <v>0</v>
      </c>
    </row>
    <row r="18" spans="1:10" x14ac:dyDescent="0.25">
      <c r="A18" s="6"/>
      <c r="B18" s="5"/>
      <c r="C18" s="6"/>
      <c r="D18" s="6"/>
      <c r="E18" s="6"/>
      <c r="F18" s="6"/>
      <c r="G18" s="6"/>
      <c r="H18" s="6"/>
      <c r="I18" s="6"/>
    </row>
    <row r="19" spans="1:10" x14ac:dyDescent="0.25">
      <c r="A19" s="6"/>
      <c r="B19" s="5"/>
      <c r="C19" s="6" t="s">
        <v>0</v>
      </c>
      <c r="D19" s="20" t="s">
        <v>0</v>
      </c>
      <c r="E19" s="6"/>
      <c r="F19" s="7" t="s">
        <v>16</v>
      </c>
      <c r="G19" s="20">
        <v>275</v>
      </c>
      <c r="H19" s="6"/>
      <c r="I19" s="32">
        <v>2017</v>
      </c>
      <c r="J19" s="2"/>
    </row>
    <row r="20" spans="1:10" x14ac:dyDescent="0.25">
      <c r="A20" s="6"/>
      <c r="B20" s="5"/>
      <c r="C20" s="10" t="s">
        <v>28</v>
      </c>
      <c r="D20" s="12">
        <v>24376.84</v>
      </c>
      <c r="E20" s="6"/>
      <c r="F20" s="7" t="s">
        <v>9</v>
      </c>
      <c r="G20" s="20" t="s">
        <v>0</v>
      </c>
      <c r="H20" s="6"/>
      <c r="I20" s="33" t="s">
        <v>24</v>
      </c>
      <c r="J20" s="2"/>
    </row>
    <row r="21" spans="1:10" x14ac:dyDescent="0.25">
      <c r="A21" s="6"/>
      <c r="B21" s="5"/>
      <c r="C21" s="22" t="s">
        <v>29</v>
      </c>
      <c r="D21" s="12">
        <v>2215.9699999999998</v>
      </c>
      <c r="E21" s="6"/>
      <c r="F21" s="6"/>
      <c r="G21" s="6"/>
      <c r="H21" s="6"/>
      <c r="I21" s="37" t="s">
        <v>23</v>
      </c>
      <c r="J21" s="2"/>
    </row>
    <row r="22" spans="1:10" ht="15.75" thickBot="1" x14ac:dyDescent="0.3">
      <c r="A22" s="15" t="s">
        <v>0</v>
      </c>
      <c r="B22" s="3"/>
      <c r="C22" s="24" t="s">
        <v>30</v>
      </c>
      <c r="D22" s="25">
        <f>SUM(D19:D21)</f>
        <v>26592.81</v>
      </c>
      <c r="F22" s="24" t="s">
        <v>33</v>
      </c>
      <c r="G22" s="19">
        <f>SUM(G17:G20)</f>
        <v>7348.28</v>
      </c>
      <c r="I22" s="31">
        <f>SUM(D22-G22)</f>
        <v>19244.530000000002</v>
      </c>
    </row>
    <row r="23" spans="1:10" x14ac:dyDescent="0.25">
      <c r="B23" s="3"/>
    </row>
    <row r="24" spans="1:10" ht="18.75" x14ac:dyDescent="0.3">
      <c r="B24" s="3"/>
      <c r="C24" s="42" t="s">
        <v>20</v>
      </c>
    </row>
    <row r="25" spans="1:10" x14ac:dyDescent="0.25">
      <c r="B25" s="3"/>
    </row>
    <row r="26" spans="1:10" x14ac:dyDescent="0.25">
      <c r="A26" s="15" t="s">
        <v>0</v>
      </c>
      <c r="B26" s="38" t="s">
        <v>0</v>
      </c>
      <c r="C26" s="29" t="s">
        <v>19</v>
      </c>
      <c r="D26" s="23">
        <v>7068.12</v>
      </c>
    </row>
    <row r="27" spans="1:10" x14ac:dyDescent="0.25">
      <c r="B27" s="4"/>
      <c r="C27" s="29" t="s">
        <v>25</v>
      </c>
      <c r="D27" s="23">
        <v>19244.53</v>
      </c>
    </row>
    <row r="28" spans="1:10" ht="15.75" thickBot="1" x14ac:dyDescent="0.3">
      <c r="A28" s="15">
        <v>43100</v>
      </c>
      <c r="B28" s="4"/>
      <c r="C28" s="35" t="s">
        <v>31</v>
      </c>
      <c r="D28" s="36">
        <f>SUM(D26:D27)</f>
        <v>26312.649999999998</v>
      </c>
    </row>
    <row r="29" spans="1:10" ht="15.75" thickTop="1" x14ac:dyDescent="0.25"/>
  </sheetData>
  <phoneticPr fontId="0" type="noConversion"/>
  <printOptions horizontalCentered="1"/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TomnHelen</dc:creator>
  <cp:lastModifiedBy>Kelly L Hames</cp:lastModifiedBy>
  <cp:lastPrinted>2017-12-31T16:38:58Z</cp:lastPrinted>
  <dcterms:created xsi:type="dcterms:W3CDTF">2015-10-29T15:59:05Z</dcterms:created>
  <dcterms:modified xsi:type="dcterms:W3CDTF">2018-10-11T16:56:04Z</dcterms:modified>
</cp:coreProperties>
</file>