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GEOINQUEST LLC/General docs/"/>
    </mc:Choice>
  </mc:AlternateContent>
  <xr:revisionPtr revIDLastSave="0" documentId="13_ncr:1_{70DC4575-242F-484F-B194-266E8A989B3C}" xr6:coauthVersionLast="47" xr6:coauthVersionMax="47" xr10:uidLastSave="{00000000-0000-0000-0000-000000000000}"/>
  <bookViews>
    <workbookView xWindow="28500" yWindow="4960" windowWidth="19020" windowHeight="13380" xr2:uid="{FEF16968-6BF6-654C-AAAA-88052EE92F97}"/>
  </bookViews>
  <sheets>
    <sheet name="Data to Leads Input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8" i="1"/>
  <c r="B9" i="1" s="1"/>
  <c r="C9" i="1"/>
  <c r="C8" i="1"/>
</calcChain>
</file>

<file path=xl/sharedStrings.xml><?xml version="1.0" encoding="utf-8"?>
<sst xmlns="http://schemas.openxmlformats.org/spreadsheetml/2006/main" count="20" uniqueCount="19">
  <si>
    <t>IL range</t>
  </si>
  <si>
    <t xml:space="preserve">min </t>
  </si>
  <si>
    <t xml:space="preserve">max </t>
  </si>
  <si>
    <t>incr</t>
  </si>
  <si>
    <t>XL range</t>
  </si>
  <si>
    <t>bin size</t>
  </si>
  <si>
    <t>Z range (ms)</t>
  </si>
  <si>
    <t>valid area %</t>
  </si>
  <si>
    <t># of stacks</t>
  </si>
  <si>
    <t>Total area</t>
  </si>
  <si>
    <t>metric</t>
  </si>
  <si>
    <t>imperial</t>
  </si>
  <si>
    <t>Valid area</t>
  </si>
  <si>
    <t>Giga voxels</t>
  </si>
  <si>
    <t>SEGY  size</t>
  </si>
  <si>
    <t>GB</t>
  </si>
  <si>
    <t># valid samp</t>
  </si>
  <si>
    <t>unit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</si>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</sst>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/>
    <xf numFmtId="169" fontId="1" fillId="0" borderId="0" xfId="0" applyNumberFormat="1" applyFont="1" applyAlignment="1">
      <alignment horizontal="center"/>
    </xf>
    <xf numFmtId="16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DC355A-D2D6-FF44-BAA3-D206E3DE04A1}" name="Table3" displayName="Table3" ref="A1:F10" totalsRowShown="0" headerRowDxfId="3">
  <tableColumns count="6">
    <tableColumn id="1" xr3:uid="{5413BF6E-1CA2-0E48-8D04-A15EDC572822}" name=" " dataDxfId="2"/>
    <tableColumn id="2" xr3:uid="{93447CE8-C69E-E643-B169-BBD457E43A5F}" name="min "/>
    <tableColumn id="3" xr3:uid="{31D1685A-0706-5949-B97F-A0A6B02C34AF}" name="max " dataDxfId="1"/>
    <tableColumn id="4" xr3:uid="{0EC27329-99BC-B448-B821-412E97A5FA95}" name="incr" dataDxfId="0"/>
    <tableColumn id="5" xr3:uid="{EADB3D4F-83DB-7646-90E7-F151034073C6}" name="bin size"/>
    <tableColumn id="6" xr3:uid="{DFE0C500-99F0-2F4D-AB7A-7F01C5D17913}" name="uni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1325-1D8E-8A44-906B-0EE1C13C995E}">
  <dimension ref="A1:F11"/>
  <sheetViews>
    <sheetView tabSelected="1" workbookViewId="0">
      <selection activeCell="J13" sqref="J13"/>
    </sheetView>
  </sheetViews>
  <sheetFormatPr baseColWidth="10" defaultRowHeight="16" x14ac:dyDescent="0.2"/>
  <cols>
    <col min="1" max="1" width="11.83203125" style="3" customWidth="1"/>
    <col min="2" max="2" width="9.1640625" style="1" customWidth="1"/>
    <col min="3" max="3" width="10" style="1" customWidth="1"/>
    <col min="4" max="4" width="9.6640625" style="1" customWidth="1"/>
    <col min="5" max="5" width="9.6640625" customWidth="1"/>
    <col min="6" max="6" width="9.5" customWidth="1"/>
  </cols>
  <sheetData>
    <row r="1" spans="1:6" ht="17" x14ac:dyDescent="0.2">
      <c r="A1" s="3" t="s">
        <v>18</v>
      </c>
      <c r="B1" s="1" t="s">
        <v>1</v>
      </c>
      <c r="C1" s="1" t="s">
        <v>2</v>
      </c>
      <c r="D1" s="1" t="s">
        <v>3</v>
      </c>
      <c r="E1" s="2" t="s">
        <v>5</v>
      </c>
      <c r="F1" s="1" t="s">
        <v>17</v>
      </c>
    </row>
    <row r="2" spans="1:6" x14ac:dyDescent="0.2">
      <c r="A2" s="3" t="s">
        <v>0</v>
      </c>
      <c r="B2" s="5">
        <v>1000</v>
      </c>
      <c r="C2" s="5">
        <v>3000</v>
      </c>
      <c r="D2" s="5">
        <v>1</v>
      </c>
      <c r="E2" s="5">
        <v>25</v>
      </c>
      <c r="F2" t="s">
        <v>10</v>
      </c>
    </row>
    <row r="3" spans="1:6" x14ac:dyDescent="0.2">
      <c r="A3" s="3" t="s">
        <v>4</v>
      </c>
      <c r="B3" s="5">
        <v>5100</v>
      </c>
      <c r="C3" s="5">
        <v>7000</v>
      </c>
      <c r="D3" s="5">
        <v>1</v>
      </c>
      <c r="E3" s="5">
        <v>12.5</v>
      </c>
    </row>
    <row r="4" spans="1:6" x14ac:dyDescent="0.2">
      <c r="A4" s="3" t="s">
        <v>6</v>
      </c>
      <c r="B4" s="5">
        <v>0</v>
      </c>
      <c r="C4" s="5">
        <v>6000</v>
      </c>
      <c r="D4" s="5">
        <v>2</v>
      </c>
      <c r="E4" s="4"/>
    </row>
    <row r="6" spans="1:6" x14ac:dyDescent="0.2">
      <c r="A6" s="3" t="s">
        <v>7</v>
      </c>
      <c r="B6" s="6">
        <v>0.7</v>
      </c>
      <c r="D6" s="1" t="s">
        <v>8</v>
      </c>
      <c r="E6" s="5">
        <v>2</v>
      </c>
    </row>
    <row r="7" spans="1:6" x14ac:dyDescent="0.2">
      <c r="B7" s="10"/>
      <c r="E7" s="11"/>
    </row>
    <row r="8" spans="1:6" x14ac:dyDescent="0.2">
      <c r="A8" s="3" t="s">
        <v>9</v>
      </c>
      <c r="B8" s="9">
        <f>IF(F2="metric",((C2-B2)+1)*E2*((C3-B3)+1)*E3*POWER(10,-6),((C2-B2)+1)*E2*((C3-B3)+1)*E3/5280^2)</f>
        <v>1188.7190624999998</v>
      </c>
      <c r="C8" s="1" t="str">
        <f>IF($F$2="metric", "km2","sqm")</f>
        <v>km2</v>
      </c>
    </row>
    <row r="9" spans="1:6" x14ac:dyDescent="0.2">
      <c r="A9" s="3" t="s">
        <v>12</v>
      </c>
      <c r="B9" s="8">
        <f>B8*B6</f>
        <v>832.10334374999979</v>
      </c>
      <c r="C9" s="1" t="str">
        <f>IF($F$2="metric", "km2","sqm")</f>
        <v>km2</v>
      </c>
      <c r="E9" s="1"/>
    </row>
    <row r="10" spans="1:6" x14ac:dyDescent="0.2">
      <c r="A10" s="7" t="s">
        <v>16</v>
      </c>
      <c r="B10" s="15">
        <f>ROUND((C2-B2)/D2+1,0)*ROUND((C3-B3)/D3+1,0)*ROUND((C4-B4)/D4+1,0)*POWER(10,-9)*B6</f>
        <v>7.9908548307</v>
      </c>
      <c r="C10" s="1" t="s">
        <v>13</v>
      </c>
    </row>
    <row r="11" spans="1:6" x14ac:dyDescent="0.2">
      <c r="A11" s="12" t="s">
        <v>14</v>
      </c>
      <c r="B11" s="16">
        <f>(3600/4+ROUND((C2-B2)/D2+1,0)*ROUND((C3-B3)/D3+1,0)*(ROUND((C4-B4)/D4+1,0)*4+60))*POWER(1024,-3)*B6</f>
        <v>29.917046236619353</v>
      </c>
      <c r="C11" s="13" t="s">
        <v>15</v>
      </c>
      <c r="D11" s="13"/>
      <c r="E11" s="14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B87DDA-C65F-4146-B427-E673F8D117F0}">
          <x14:formula1>
            <xm:f>Sheet2!$A$1:$A$2</xm:f>
          </x14:formula1>
          <xm:sqref>F2:F3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C3E-4279-CF46-8FFF-318078153EBA}">
  <dimension ref="A1:A2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to Leads Inputs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GeoInquest LLC</dc:creator>
  <cp:keywords/>
  <dc:description/>
  <cp:lastModifiedBy>Microsoft Office User</cp:lastModifiedBy>
  <dcterms:created xsi:type="dcterms:W3CDTF">2025-02-22T17:56:46Z</dcterms:created>
  <dcterms:modified xsi:type="dcterms:W3CDTF">2025-04-20T21:15:48Z</dcterms:modified>
  <cp:category/>
</cp:coreProperties>
</file>