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<sst xmlns="http://schemas.openxmlformats.org/spreadsheetml/2006/main" count="18" uniqueCount="18">
  <si>
    <t>PSC FUND TRACKER</t>
  </si>
  <si>
    <t>Column 13</t>
  </si>
  <si>
    <t>Investment Name</t>
  </si>
  <si>
    <t>Type</t>
  </si>
  <si>
    <t>Amount</t>
  </si>
  <si>
    <t>Yield %</t>
  </si>
  <si>
    <t>Expected Income</t>
  </si>
  <si>
    <t>Q1</t>
  </si>
  <si>
    <t>Q2</t>
  </si>
  <si>
    <t>Q3</t>
  </si>
  <si>
    <t>Q4</t>
  </si>
  <si>
    <t>Total Income</t>
  </si>
  <si>
    <t>Coverage %</t>
  </si>
  <si>
    <t>War Chest Balance</t>
  </si>
  <si>
    <t>Example -</t>
  </si>
  <si>
    <t>SCHD</t>
  </si>
  <si>
    <t>Dividend</t>
  </si>
  <si>
    <t>Expenses =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</si>
</sst>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sz val="14.0"/>
      <color rgb="FF00FF00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274E13"/>
        <bgColor rgb="FF274E13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1" numFmtId="0" xfId="0" applyAlignment="1" applyFill="1" applyFont="1">
      <alignment readingOrder="0"/>
    </xf>
    <xf borderId="0" fillId="2" fontId="1" numFmtId="0" xfId="0" applyAlignment="1" applyFont="1">
      <alignment horizontal="left" readingOrder="0"/>
    </xf>
    <xf borderId="0" fillId="2" fontId="2" numFmtId="0" xfId="0" applyAlignment="1" applyFont="1">
      <alignment horizontal="left" readingOrder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3" xfId="0" applyAlignment="1" applyFont="1" applyNumberForma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M16" displayName="Table1" name="Table1" id="1">
  <tableColumns count="13">
    <tableColumn name="Column 13" id="1"/>
    <tableColumn name="Investment Name" id="2"/>
    <tableColumn name="Type" id="3"/>
    <tableColumn name="Amount" id="4"/>
    <tableColumn name="Yield %" id="5"/>
    <tableColumn name="Expected Income" id="6"/>
    <tableColumn name="Q1" id="7"/>
    <tableColumn name="Q2" id="8"/>
    <tableColumn name="Q3" id="9"/>
    <tableColumn name="Q4" id="10"/>
    <tableColumn name="Total Income" id="11"/>
    <tableColumn name="Coverage %" id="12"/>
    <tableColumn name="War Chest Balance" id="13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9.5"/>
    <col customWidth="1" min="4" max="4" width="8.38"/>
    <col customWidth="1" min="5" max="5" width="5.38"/>
    <col customWidth="1" min="6" max="6" width="10.75"/>
    <col customWidth="1" min="7" max="11" width="6.38"/>
    <col customWidth="1" min="12" max="12" width="8.75"/>
    <col customWidth="1" min="13" max="13" width="13.38"/>
  </cols>
  <sheetData>
    <row r="1">
      <c r="A1" s="1"/>
      <c r="B1" s="2"/>
      <c r="C1" s="2"/>
      <c r="D1" s="3"/>
      <c r="E1" s="2"/>
      <c r="F1" s="4" t="s">
        <v>0</v>
      </c>
      <c r="G1" s="2"/>
      <c r="H1" s="2"/>
      <c r="I1" s="2"/>
      <c r="J1" s="2"/>
      <c r="K1" s="2"/>
      <c r="L1" s="2"/>
      <c r="M1" s="2"/>
    </row>
    <row r="2" ht="22.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22.5" customHeight="1">
      <c r="A3" s="6" t="s">
        <v>14</v>
      </c>
      <c r="B3" s="6" t="s">
        <v>15</v>
      </c>
      <c r="C3" s="6" t="s">
        <v>16</v>
      </c>
      <c r="D3" s="7">
        <v>50000.0</v>
      </c>
      <c r="E3" s="6">
        <v>0.04</v>
      </c>
      <c r="F3" s="8">
        <f>D3*E3</f>
        <v>2000</v>
      </c>
      <c r="G3" s="6">
        <v>500.0</v>
      </c>
      <c r="H3" s="6">
        <v>500.0</v>
      </c>
      <c r="I3" s="6">
        <v>500.0</v>
      </c>
      <c r="J3" s="6">
        <v>500.0</v>
      </c>
      <c r="K3" s="8">
        <f>SUM(G3:J3)</f>
        <v>2000</v>
      </c>
      <c r="L3" s="8">
        <f>IF(K3&gt;1, K3/$C$16*100, 1)</f>
        <v>10</v>
      </c>
      <c r="M3" s="8">
        <f>G3+H3+I3+J3</f>
        <v>2000</v>
      </c>
    </row>
    <row r="4" ht="22.5" customHeight="1"/>
    <row r="5" ht="22.5" customHeight="1"/>
    <row r="6" ht="22.5" customHeight="1"/>
    <row r="7" ht="22.5" customHeight="1"/>
    <row r="8" ht="22.5" customHeight="1"/>
    <row r="9" ht="22.5" customHeight="1"/>
    <row r="10" ht="22.5" customHeight="1"/>
    <row r="11" ht="22.5" customHeight="1"/>
    <row r="12" ht="22.5" customHeight="1"/>
    <row r="13" ht="22.5" customHeight="1"/>
    <row r="14" ht="22.5" customHeight="1"/>
    <row r="15" ht="22.5" customHeight="1"/>
    <row r="16" ht="22.5" customHeight="1">
      <c r="A16" s="9"/>
      <c r="B16" s="10" t="s">
        <v>17</v>
      </c>
      <c r="C16" s="10">
        <v>20000.0</v>
      </c>
      <c r="D16" s="9"/>
      <c r="E16" s="9"/>
      <c r="F16" s="9"/>
      <c r="G16" s="9"/>
      <c r="H16" s="9"/>
      <c r="I16" s="9"/>
      <c r="J16" s="9"/>
      <c r="K16" s="9"/>
      <c r="L16" s="9"/>
      <c r="M16" s="9"/>
    </row>
  </sheetData>
  <drawing r:id="rId1"/>
  <tableParts count="1">
    <tablePart r:id="rId3"/>
  </tableParts>
</worksheet>
</file>