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ulver\Desktop\Financial Packet\"/>
    </mc:Choice>
  </mc:AlternateContent>
  <xr:revisionPtr revIDLastSave="0" documentId="8_{D446E9B4-AE60-4D64-83D0-E2E9E5122976}" xr6:coauthVersionLast="40" xr6:coauthVersionMax="40" xr10:uidLastSave="{00000000-0000-0000-0000-000000000000}"/>
  <bookViews>
    <workbookView xWindow="-120" yWindow="-120" windowWidth="24240" windowHeight="13140" tabRatio="738" xr2:uid="{00000000-000D-0000-FFFF-FFFF00000000}"/>
  </bookViews>
  <sheets>
    <sheet name="INTRO" sheetId="63" r:id="rId1"/>
    <sheet name="GL-Jan" sheetId="16" r:id="rId2"/>
    <sheet name="Jan" sheetId="14" r:id="rId3"/>
    <sheet name="GL-Feb" sheetId="33" r:id="rId4"/>
    <sheet name="Feb" sheetId="35" r:id="rId5"/>
    <sheet name="GL-Mar" sheetId="36" r:id="rId6"/>
    <sheet name="Mar" sheetId="13" r:id="rId7"/>
    <sheet name="1Q" sheetId="58" r:id="rId8"/>
    <sheet name="GL-Apr" sheetId="38" r:id="rId9"/>
    <sheet name="Apr" sheetId="12" r:id="rId10"/>
    <sheet name="GL-May" sheetId="42" r:id="rId11"/>
    <sheet name="May" sheetId="11" r:id="rId12"/>
    <sheet name="GL-June" sheetId="40" r:id="rId13"/>
    <sheet name="June" sheetId="10" r:id="rId14"/>
    <sheet name="2Q" sheetId="59" r:id="rId15"/>
    <sheet name="GL-July" sheetId="44" r:id="rId16"/>
    <sheet name="July" sheetId="9" r:id="rId17"/>
    <sheet name="GL-Aug" sheetId="46" r:id="rId18"/>
    <sheet name="Aug" sheetId="8" r:id="rId19"/>
    <sheet name="GL-Sept" sheetId="48" r:id="rId20"/>
    <sheet name="Sept" sheetId="7" r:id="rId21"/>
    <sheet name="3Q" sheetId="60" r:id="rId22"/>
    <sheet name="GL-Oct" sheetId="50" r:id="rId23"/>
    <sheet name="Oct" sheetId="6" r:id="rId24"/>
    <sheet name="GL-Nov" sheetId="52" r:id="rId25"/>
    <sheet name="Nov" sheetId="5" r:id="rId26"/>
    <sheet name="GL-Dec" sheetId="56" r:id="rId27"/>
    <sheet name="Dec" sheetId="15" r:id="rId28"/>
    <sheet name="4Q" sheetId="61" r:id="rId29"/>
    <sheet name="Annual" sheetId="4" r:id="rId30"/>
  </sheets>
  <definedNames>
    <definedName name="_xlnm.Print_Titles" localSheetId="8">'GL-Apr'!$4:$4</definedName>
    <definedName name="_xlnm.Print_Titles" localSheetId="17">'GL-Aug'!$4:$4</definedName>
    <definedName name="_xlnm.Print_Titles" localSheetId="26">'GL-Dec'!$4:$4</definedName>
    <definedName name="_xlnm.Print_Titles" localSheetId="3">'GL-Feb'!$4:$4</definedName>
    <definedName name="_xlnm.Print_Titles" localSheetId="1">'GL-Jan'!#REF!</definedName>
    <definedName name="_xlnm.Print_Titles" localSheetId="15">'GL-July'!$4:$4</definedName>
    <definedName name="_xlnm.Print_Titles" localSheetId="12">'GL-June'!$4:$4</definedName>
    <definedName name="_xlnm.Print_Titles" localSheetId="5">'GL-Mar'!$4:$4</definedName>
    <definedName name="_xlnm.Print_Titles" localSheetId="10">'GL-May'!#REF!</definedName>
    <definedName name="_xlnm.Print_Titles" localSheetId="24">'GL-Nov'!$4:$4</definedName>
    <definedName name="_xlnm.Print_Titles" localSheetId="22">'GL-Oct'!$4:$4</definedName>
    <definedName name="_xlnm.Print_Titles" localSheetId="19">'GL-Sept'!$4:$4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5" l="1"/>
  <c r="J25" i="15"/>
  <c r="H25" i="15"/>
  <c r="F25" i="15"/>
  <c r="D25" i="15"/>
  <c r="L24" i="15"/>
  <c r="N24" i="15" s="1"/>
  <c r="J24" i="15"/>
  <c r="H24" i="15"/>
  <c r="F24" i="15"/>
  <c r="D24" i="15"/>
  <c r="L23" i="15"/>
  <c r="J23" i="15"/>
  <c r="H23" i="15"/>
  <c r="F23" i="15"/>
  <c r="D23" i="15"/>
  <c r="H22" i="15"/>
  <c r="F22" i="15"/>
  <c r="D22" i="15"/>
  <c r="N22" i="15" s="1"/>
  <c r="L22" i="15"/>
  <c r="J22" i="15"/>
  <c r="J20" i="15"/>
  <c r="L21" i="15"/>
  <c r="J21" i="15"/>
  <c r="H21" i="15"/>
  <c r="H21" i="61" s="1"/>
  <c r="F21" i="15"/>
  <c r="D21" i="15"/>
  <c r="L19" i="15"/>
  <c r="J19" i="15"/>
  <c r="H19" i="15"/>
  <c r="F19" i="15"/>
  <c r="D19" i="15"/>
  <c r="L17" i="15"/>
  <c r="J17" i="15"/>
  <c r="H17" i="15"/>
  <c r="F17" i="15"/>
  <c r="D17" i="15"/>
  <c r="D26" i="15" s="1"/>
  <c r="D28" i="15" s="1"/>
  <c r="L18" i="15"/>
  <c r="J18" i="15"/>
  <c r="H18" i="15"/>
  <c r="F18" i="15"/>
  <c r="D18" i="15"/>
  <c r="L16" i="15"/>
  <c r="N16" i="15" s="1"/>
  <c r="J16" i="15"/>
  <c r="H16" i="15"/>
  <c r="F16" i="15"/>
  <c r="D16" i="15"/>
  <c r="L12" i="15"/>
  <c r="J12" i="15"/>
  <c r="H12" i="15"/>
  <c r="F12" i="15"/>
  <c r="D12" i="15"/>
  <c r="L11" i="15"/>
  <c r="J11" i="15"/>
  <c r="H11" i="15"/>
  <c r="H13" i="15" s="1"/>
  <c r="F11" i="15"/>
  <c r="D11" i="15"/>
  <c r="L25" i="5"/>
  <c r="J25" i="5"/>
  <c r="H25" i="5"/>
  <c r="H25" i="61" s="1"/>
  <c r="F25" i="5"/>
  <c r="D25" i="5"/>
  <c r="L24" i="5"/>
  <c r="J24" i="5"/>
  <c r="H24" i="5"/>
  <c r="F24" i="5"/>
  <c r="D24" i="5"/>
  <c r="L23" i="5"/>
  <c r="J23" i="5"/>
  <c r="H23" i="5"/>
  <c r="F23" i="5"/>
  <c r="D23" i="5"/>
  <c r="N23" i="5" s="1"/>
  <c r="L22" i="5"/>
  <c r="J22" i="5"/>
  <c r="H22" i="5"/>
  <c r="F22" i="5"/>
  <c r="D22" i="5"/>
  <c r="L21" i="5"/>
  <c r="J21" i="5"/>
  <c r="H21" i="5"/>
  <c r="F21" i="5"/>
  <c r="D21" i="5"/>
  <c r="L19" i="5"/>
  <c r="J19" i="5"/>
  <c r="H19" i="5"/>
  <c r="F19" i="5"/>
  <c r="D19" i="5"/>
  <c r="L17" i="5"/>
  <c r="J17" i="5"/>
  <c r="H17" i="5"/>
  <c r="F17" i="5"/>
  <c r="D17" i="5"/>
  <c r="L18" i="5"/>
  <c r="J18" i="5"/>
  <c r="H18" i="5"/>
  <c r="F18" i="5"/>
  <c r="D18" i="5"/>
  <c r="N18" i="5" s="1"/>
  <c r="L16" i="5"/>
  <c r="J16" i="5"/>
  <c r="H16" i="5"/>
  <c r="F16" i="5"/>
  <c r="D16" i="5"/>
  <c r="L12" i="5"/>
  <c r="N12" i="5" s="1"/>
  <c r="J12" i="5"/>
  <c r="H12" i="5"/>
  <c r="F12" i="5"/>
  <c r="D12" i="5"/>
  <c r="L11" i="5"/>
  <c r="J11" i="5"/>
  <c r="H11" i="5"/>
  <c r="F11" i="5"/>
  <c r="D11" i="5"/>
  <c r="L21" i="6"/>
  <c r="L25" i="6"/>
  <c r="J25" i="6"/>
  <c r="H25" i="6"/>
  <c r="F25" i="6"/>
  <c r="D25" i="6"/>
  <c r="L24" i="6"/>
  <c r="J24" i="6"/>
  <c r="H24" i="6"/>
  <c r="H24" i="61" s="1"/>
  <c r="F24" i="6"/>
  <c r="D24" i="6"/>
  <c r="L23" i="6"/>
  <c r="J23" i="6"/>
  <c r="H23" i="6"/>
  <c r="F23" i="6"/>
  <c r="D23" i="6"/>
  <c r="L22" i="6"/>
  <c r="J22" i="6"/>
  <c r="H22" i="6"/>
  <c r="F22" i="6"/>
  <c r="D22" i="6"/>
  <c r="D22" i="61" s="1"/>
  <c r="J21" i="6"/>
  <c r="H21" i="6"/>
  <c r="F21" i="6"/>
  <c r="D21" i="6"/>
  <c r="L19" i="6"/>
  <c r="J19" i="6"/>
  <c r="H19" i="6"/>
  <c r="F19" i="6"/>
  <c r="D19" i="6"/>
  <c r="L17" i="6"/>
  <c r="J17" i="6"/>
  <c r="J17" i="61" s="1"/>
  <c r="H17" i="6"/>
  <c r="F17" i="6"/>
  <c r="D17" i="6"/>
  <c r="L18" i="6"/>
  <c r="J18" i="6"/>
  <c r="H18" i="6"/>
  <c r="H18" i="61" s="1"/>
  <c r="F18" i="6"/>
  <c r="D18" i="6"/>
  <c r="L16" i="6"/>
  <c r="J16" i="6"/>
  <c r="H16" i="6"/>
  <c r="F16" i="6"/>
  <c r="D16" i="6"/>
  <c r="L12" i="6"/>
  <c r="J12" i="6"/>
  <c r="H12" i="6"/>
  <c r="F12" i="6"/>
  <c r="D12" i="6"/>
  <c r="L11" i="6"/>
  <c r="N11" i="6" s="1"/>
  <c r="J11" i="6"/>
  <c r="H11" i="6"/>
  <c r="F11" i="6"/>
  <c r="D11" i="6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19" i="7"/>
  <c r="N19" i="7" s="1"/>
  <c r="J19" i="7"/>
  <c r="H19" i="7"/>
  <c r="F19" i="7"/>
  <c r="D19" i="7"/>
  <c r="L17" i="7"/>
  <c r="L17" i="60" s="1"/>
  <c r="J17" i="7"/>
  <c r="H17" i="7"/>
  <c r="F17" i="7"/>
  <c r="D17" i="7"/>
  <c r="L18" i="7"/>
  <c r="J18" i="7"/>
  <c r="H18" i="7"/>
  <c r="F18" i="7"/>
  <c r="D18" i="7"/>
  <c r="L16" i="7"/>
  <c r="J16" i="7"/>
  <c r="H16" i="7"/>
  <c r="F16" i="7"/>
  <c r="D16" i="7"/>
  <c r="L12" i="7"/>
  <c r="J12" i="7"/>
  <c r="H12" i="7"/>
  <c r="F12" i="7"/>
  <c r="F13" i="7" s="1"/>
  <c r="D12" i="7"/>
  <c r="L11" i="7"/>
  <c r="J11" i="7"/>
  <c r="H11" i="7"/>
  <c r="F11" i="7"/>
  <c r="D11" i="7"/>
  <c r="L25" i="8"/>
  <c r="J25" i="8"/>
  <c r="H25" i="8"/>
  <c r="F25" i="8"/>
  <c r="D25" i="8"/>
  <c r="L24" i="8"/>
  <c r="J24" i="8"/>
  <c r="H24" i="8"/>
  <c r="F24" i="8"/>
  <c r="D24" i="8"/>
  <c r="L23" i="8"/>
  <c r="J23" i="8"/>
  <c r="H23" i="8"/>
  <c r="F23" i="8"/>
  <c r="D23" i="8"/>
  <c r="L22" i="8"/>
  <c r="J22" i="8"/>
  <c r="H22" i="8"/>
  <c r="H22" i="60" s="1"/>
  <c r="F22" i="8"/>
  <c r="D22" i="8"/>
  <c r="L21" i="8"/>
  <c r="J21" i="8"/>
  <c r="H21" i="8"/>
  <c r="F21" i="8"/>
  <c r="D21" i="8"/>
  <c r="D20" i="8"/>
  <c r="J19" i="8"/>
  <c r="H19" i="8"/>
  <c r="F19" i="8"/>
  <c r="D19" i="8"/>
  <c r="L19" i="8"/>
  <c r="L17" i="8"/>
  <c r="J17" i="8"/>
  <c r="H17" i="8"/>
  <c r="F17" i="8"/>
  <c r="D17" i="8"/>
  <c r="L18" i="8"/>
  <c r="J18" i="8"/>
  <c r="H18" i="8"/>
  <c r="F18" i="8"/>
  <c r="D18" i="8"/>
  <c r="L16" i="8"/>
  <c r="J16" i="8"/>
  <c r="J26" i="8" s="1"/>
  <c r="J28" i="8" s="1"/>
  <c r="H16" i="8"/>
  <c r="F16" i="8"/>
  <c r="D16" i="8"/>
  <c r="L12" i="8"/>
  <c r="J12" i="8"/>
  <c r="J13" i="8" s="1"/>
  <c r="H12" i="8"/>
  <c r="F12" i="8"/>
  <c r="D12" i="8"/>
  <c r="L11" i="8"/>
  <c r="J11" i="8"/>
  <c r="H11" i="8"/>
  <c r="F11" i="8"/>
  <c r="D11" i="8"/>
  <c r="L25" i="9"/>
  <c r="J25" i="9"/>
  <c r="H25" i="9"/>
  <c r="F25" i="9"/>
  <c r="D25" i="9"/>
  <c r="L24" i="9"/>
  <c r="J24" i="9"/>
  <c r="H24" i="9"/>
  <c r="F24" i="9"/>
  <c r="D24" i="9"/>
  <c r="N24" i="9" s="1"/>
  <c r="L23" i="9"/>
  <c r="J23" i="9"/>
  <c r="H23" i="9"/>
  <c r="F23" i="9"/>
  <c r="D23" i="9"/>
  <c r="L22" i="9"/>
  <c r="J22" i="9"/>
  <c r="H22" i="9"/>
  <c r="F22" i="9"/>
  <c r="D22" i="9"/>
  <c r="L21" i="9"/>
  <c r="J21" i="9"/>
  <c r="J21" i="60" s="1"/>
  <c r="H21" i="9"/>
  <c r="F21" i="9"/>
  <c r="D21" i="9"/>
  <c r="D20" i="9"/>
  <c r="L19" i="9"/>
  <c r="J19" i="9"/>
  <c r="J19" i="60" s="1"/>
  <c r="H19" i="9"/>
  <c r="F19" i="9"/>
  <c r="D19" i="9"/>
  <c r="L18" i="9"/>
  <c r="J18" i="9"/>
  <c r="H18" i="9"/>
  <c r="F18" i="9"/>
  <c r="D18" i="9"/>
  <c r="L17" i="9"/>
  <c r="J17" i="9"/>
  <c r="H17" i="9"/>
  <c r="F17" i="9"/>
  <c r="D17" i="9"/>
  <c r="L16" i="9"/>
  <c r="J16" i="9"/>
  <c r="H16" i="9"/>
  <c r="F16" i="9"/>
  <c r="D16" i="9"/>
  <c r="L12" i="9"/>
  <c r="J12" i="9"/>
  <c r="H12" i="9"/>
  <c r="F12" i="9"/>
  <c r="D12" i="9"/>
  <c r="L11" i="9"/>
  <c r="J11" i="9"/>
  <c r="H11" i="9"/>
  <c r="F11" i="9"/>
  <c r="D11" i="9"/>
  <c r="L25" i="10"/>
  <c r="J25" i="10"/>
  <c r="H25" i="10"/>
  <c r="F25" i="10"/>
  <c r="D25" i="10"/>
  <c r="L24" i="10"/>
  <c r="J24" i="10"/>
  <c r="H24" i="10"/>
  <c r="F24" i="10"/>
  <c r="N24" i="10" s="1"/>
  <c r="D24" i="10"/>
  <c r="L23" i="10"/>
  <c r="J23" i="10"/>
  <c r="H23" i="10"/>
  <c r="F23" i="10"/>
  <c r="D23" i="10"/>
  <c r="N23" i="10" s="1"/>
  <c r="L22" i="10"/>
  <c r="J22" i="10"/>
  <c r="H22" i="10"/>
  <c r="F22" i="10"/>
  <c r="D22" i="10"/>
  <c r="N22" i="10" s="1"/>
  <c r="L21" i="10"/>
  <c r="J21" i="10"/>
  <c r="H21" i="10"/>
  <c r="F21" i="10"/>
  <c r="D21" i="10"/>
  <c r="L19" i="10"/>
  <c r="J19" i="10"/>
  <c r="H19" i="10"/>
  <c r="F19" i="10"/>
  <c r="D19" i="10"/>
  <c r="L18" i="10"/>
  <c r="J18" i="10"/>
  <c r="H18" i="10"/>
  <c r="F18" i="10"/>
  <c r="D18" i="10"/>
  <c r="L17" i="10"/>
  <c r="J17" i="10"/>
  <c r="H17" i="10"/>
  <c r="F17" i="10"/>
  <c r="D17" i="10"/>
  <c r="L16" i="10"/>
  <c r="J16" i="10"/>
  <c r="H16" i="10"/>
  <c r="F16" i="10"/>
  <c r="D16" i="10"/>
  <c r="L12" i="10"/>
  <c r="J12" i="10"/>
  <c r="H12" i="10"/>
  <c r="F12" i="10"/>
  <c r="D12" i="10"/>
  <c r="D13" i="10" s="1"/>
  <c r="L11" i="10"/>
  <c r="J11" i="10"/>
  <c r="H11" i="10"/>
  <c r="F11" i="10"/>
  <c r="D11" i="10"/>
  <c r="D24" i="11"/>
  <c r="L25" i="11"/>
  <c r="N25" i="11" s="1"/>
  <c r="J25" i="11"/>
  <c r="H25" i="11"/>
  <c r="F25" i="11"/>
  <c r="D25" i="11"/>
  <c r="L24" i="11"/>
  <c r="J24" i="11"/>
  <c r="H24" i="11"/>
  <c r="F24" i="11"/>
  <c r="L23" i="11"/>
  <c r="J23" i="11"/>
  <c r="H23" i="11"/>
  <c r="F23" i="11"/>
  <c r="D23" i="11"/>
  <c r="L22" i="11"/>
  <c r="J22" i="11"/>
  <c r="H22" i="11"/>
  <c r="F22" i="11"/>
  <c r="D22" i="11"/>
  <c r="N22" i="11" s="1"/>
  <c r="L21" i="11"/>
  <c r="J21" i="11"/>
  <c r="H21" i="11"/>
  <c r="F21" i="11"/>
  <c r="D21" i="11"/>
  <c r="L20" i="11"/>
  <c r="J20" i="11"/>
  <c r="H20" i="11"/>
  <c r="F20" i="11"/>
  <c r="D20" i="11"/>
  <c r="L19" i="11"/>
  <c r="J19" i="11"/>
  <c r="H19" i="11"/>
  <c r="F19" i="11"/>
  <c r="D19" i="11"/>
  <c r="L18" i="11"/>
  <c r="J18" i="11"/>
  <c r="H18" i="11"/>
  <c r="H26" i="11" s="1"/>
  <c r="H28" i="11" s="1"/>
  <c r="F18" i="11"/>
  <c r="D18" i="11"/>
  <c r="L17" i="11"/>
  <c r="J17" i="11"/>
  <c r="H17" i="11"/>
  <c r="F17" i="11"/>
  <c r="F26" i="11" s="1"/>
  <c r="F28" i="11" s="1"/>
  <c r="D17" i="11"/>
  <c r="L16" i="11"/>
  <c r="J16" i="11"/>
  <c r="H16" i="11"/>
  <c r="F16" i="11"/>
  <c r="D16" i="11"/>
  <c r="D26" i="11" s="1"/>
  <c r="D28" i="11" s="1"/>
  <c r="L12" i="11"/>
  <c r="J12" i="11"/>
  <c r="H12" i="11"/>
  <c r="F12" i="11"/>
  <c r="D12" i="11"/>
  <c r="D13" i="11" s="1"/>
  <c r="L11" i="11"/>
  <c r="J11" i="11"/>
  <c r="H11" i="11"/>
  <c r="F11" i="11"/>
  <c r="D11" i="11"/>
  <c r="L25" i="12"/>
  <c r="J25" i="12"/>
  <c r="H24" i="12"/>
  <c r="F23" i="12"/>
  <c r="D22" i="12"/>
  <c r="L18" i="12"/>
  <c r="L18" i="59" s="1"/>
  <c r="J17" i="12"/>
  <c r="J17" i="59" s="1"/>
  <c r="H17" i="12"/>
  <c r="H16" i="12"/>
  <c r="F12" i="12"/>
  <c r="L25" i="13"/>
  <c r="L24" i="13"/>
  <c r="J24" i="13"/>
  <c r="J23" i="13"/>
  <c r="H23" i="13"/>
  <c r="H22" i="13"/>
  <c r="F22" i="13"/>
  <c r="F22" i="58" s="1"/>
  <c r="F21" i="13"/>
  <c r="D21" i="13"/>
  <c r="L18" i="13"/>
  <c r="J17" i="13"/>
  <c r="H16" i="13"/>
  <c r="F12" i="13"/>
  <c r="D11" i="13"/>
  <c r="D25" i="35"/>
  <c r="L23" i="35"/>
  <c r="J22" i="35"/>
  <c r="H22" i="35"/>
  <c r="H21" i="35"/>
  <c r="F19" i="35"/>
  <c r="D18" i="35"/>
  <c r="L16" i="35"/>
  <c r="J12" i="35"/>
  <c r="M116" i="56"/>
  <c r="L116" i="56"/>
  <c r="K116" i="56"/>
  <c r="J116" i="56"/>
  <c r="I116" i="56"/>
  <c r="H116" i="56"/>
  <c r="G116" i="56"/>
  <c r="F116" i="56"/>
  <c r="E116" i="56"/>
  <c r="D116" i="56"/>
  <c r="M107" i="56"/>
  <c r="L107" i="56"/>
  <c r="K107" i="56"/>
  <c r="J107" i="56"/>
  <c r="I107" i="56"/>
  <c r="H107" i="56"/>
  <c r="G107" i="56"/>
  <c r="F107" i="56"/>
  <c r="E107" i="56"/>
  <c r="D107" i="56"/>
  <c r="M98" i="56"/>
  <c r="L98" i="56"/>
  <c r="K98" i="56"/>
  <c r="J98" i="56"/>
  <c r="I98" i="56"/>
  <c r="H98" i="56"/>
  <c r="G98" i="56"/>
  <c r="F98" i="56"/>
  <c r="E98" i="56"/>
  <c r="D98" i="56"/>
  <c r="M89" i="56"/>
  <c r="L89" i="56"/>
  <c r="L120" i="56" s="1"/>
  <c r="K89" i="56"/>
  <c r="J89" i="56"/>
  <c r="I89" i="56"/>
  <c r="H89" i="56"/>
  <c r="G89" i="56"/>
  <c r="F89" i="56"/>
  <c r="E89" i="56"/>
  <c r="D89" i="56"/>
  <c r="M80" i="56"/>
  <c r="L80" i="56"/>
  <c r="K80" i="56"/>
  <c r="J80" i="56"/>
  <c r="I80" i="56"/>
  <c r="H80" i="56"/>
  <c r="G80" i="56"/>
  <c r="F80" i="56"/>
  <c r="E80" i="56"/>
  <c r="D80" i="56"/>
  <c r="M71" i="56"/>
  <c r="L71" i="56"/>
  <c r="K71" i="56"/>
  <c r="J71" i="56"/>
  <c r="I71" i="56"/>
  <c r="H71" i="56"/>
  <c r="G71" i="56"/>
  <c r="F71" i="56"/>
  <c r="E71" i="56"/>
  <c r="D71" i="56"/>
  <c r="M62" i="56"/>
  <c r="L62" i="56"/>
  <c r="K62" i="56"/>
  <c r="J62" i="56"/>
  <c r="I62" i="56"/>
  <c r="H62" i="56"/>
  <c r="G62" i="56"/>
  <c r="F62" i="56"/>
  <c r="E62" i="56"/>
  <c r="D62" i="56"/>
  <c r="M53" i="56"/>
  <c r="L53" i="56"/>
  <c r="K53" i="56"/>
  <c r="J53" i="56"/>
  <c r="I53" i="56"/>
  <c r="H53" i="56"/>
  <c r="G53" i="56"/>
  <c r="F53" i="56"/>
  <c r="E53" i="56"/>
  <c r="D53" i="56"/>
  <c r="M44" i="56"/>
  <c r="L44" i="56"/>
  <c r="K44" i="56"/>
  <c r="J44" i="56"/>
  <c r="I44" i="56"/>
  <c r="H44" i="56"/>
  <c r="G44" i="56"/>
  <c r="F44" i="56"/>
  <c r="E44" i="56"/>
  <c r="D44" i="56"/>
  <c r="M35" i="56"/>
  <c r="L35" i="56"/>
  <c r="K35" i="56"/>
  <c r="J35" i="56"/>
  <c r="I35" i="56"/>
  <c r="H35" i="56"/>
  <c r="G35" i="56"/>
  <c r="F35" i="56"/>
  <c r="F120" i="56" s="1"/>
  <c r="E35" i="56"/>
  <c r="E121" i="56" s="1"/>
  <c r="D35" i="56"/>
  <c r="M26" i="56"/>
  <c r="L26" i="56"/>
  <c r="K26" i="56"/>
  <c r="J26" i="56"/>
  <c r="J120" i="56" s="1"/>
  <c r="I26" i="56"/>
  <c r="I121" i="56" s="1"/>
  <c r="H26" i="56"/>
  <c r="G26" i="56"/>
  <c r="F26" i="56"/>
  <c r="E26" i="56"/>
  <c r="D26" i="56"/>
  <c r="M16" i="56"/>
  <c r="M121" i="56" s="1"/>
  <c r="L16" i="56"/>
  <c r="K16" i="56"/>
  <c r="K121" i="56" s="1"/>
  <c r="J16" i="56"/>
  <c r="I16" i="56"/>
  <c r="H16" i="56"/>
  <c r="G16" i="56"/>
  <c r="G121" i="56"/>
  <c r="F16" i="56"/>
  <c r="E16" i="56"/>
  <c r="D16" i="56"/>
  <c r="D120" i="56" s="1"/>
  <c r="M116" i="52"/>
  <c r="L116" i="52"/>
  <c r="L120" i="52" s="1"/>
  <c r="K116" i="52"/>
  <c r="J116" i="52"/>
  <c r="I116" i="52"/>
  <c r="H116" i="52"/>
  <c r="G116" i="52"/>
  <c r="F116" i="52"/>
  <c r="E116" i="52"/>
  <c r="D116" i="52"/>
  <c r="M107" i="52"/>
  <c r="L107" i="52"/>
  <c r="K107" i="52"/>
  <c r="J107" i="52"/>
  <c r="I107" i="52"/>
  <c r="H107" i="52"/>
  <c r="G107" i="52"/>
  <c r="F107" i="52"/>
  <c r="E107" i="52"/>
  <c r="D107" i="52"/>
  <c r="M98" i="52"/>
  <c r="L98" i="52"/>
  <c r="K98" i="52"/>
  <c r="J98" i="52"/>
  <c r="I98" i="52"/>
  <c r="H98" i="52"/>
  <c r="G98" i="52"/>
  <c r="F98" i="52"/>
  <c r="E98" i="52"/>
  <c r="D98" i="52"/>
  <c r="M89" i="52"/>
  <c r="L89" i="52"/>
  <c r="K89" i="52"/>
  <c r="J89" i="52"/>
  <c r="I89" i="52"/>
  <c r="H89" i="52"/>
  <c r="G89" i="52"/>
  <c r="F89" i="52"/>
  <c r="E89" i="52"/>
  <c r="D89" i="52"/>
  <c r="M80" i="52"/>
  <c r="L80" i="52"/>
  <c r="K80" i="52"/>
  <c r="J80" i="52"/>
  <c r="I80" i="52"/>
  <c r="H80" i="52"/>
  <c r="G80" i="52"/>
  <c r="F80" i="52"/>
  <c r="E80" i="52"/>
  <c r="D80" i="52"/>
  <c r="M71" i="52"/>
  <c r="L71" i="52"/>
  <c r="K71" i="52"/>
  <c r="J71" i="52"/>
  <c r="I71" i="52"/>
  <c r="H71" i="52"/>
  <c r="G71" i="52"/>
  <c r="F71" i="52"/>
  <c r="E71" i="52"/>
  <c r="D71" i="52"/>
  <c r="M62" i="52"/>
  <c r="L62" i="52"/>
  <c r="K62" i="52"/>
  <c r="J62" i="52"/>
  <c r="I62" i="52"/>
  <c r="H62" i="52"/>
  <c r="G62" i="52"/>
  <c r="F62" i="52"/>
  <c r="E62" i="52"/>
  <c r="D62" i="52"/>
  <c r="M53" i="52"/>
  <c r="L53" i="52"/>
  <c r="K53" i="52"/>
  <c r="J53" i="52"/>
  <c r="I53" i="52"/>
  <c r="H53" i="52"/>
  <c r="G53" i="52"/>
  <c r="F53" i="52"/>
  <c r="E53" i="52"/>
  <c r="D53" i="52"/>
  <c r="M44" i="52"/>
  <c r="L44" i="52"/>
  <c r="K44" i="52"/>
  <c r="J44" i="52"/>
  <c r="I44" i="52"/>
  <c r="H44" i="52"/>
  <c r="G44" i="52"/>
  <c r="F44" i="52"/>
  <c r="F120" i="52" s="1"/>
  <c r="E44" i="52"/>
  <c r="E121" i="52" s="1"/>
  <c r="D44" i="52"/>
  <c r="M35" i="52"/>
  <c r="L35" i="52"/>
  <c r="K35" i="52"/>
  <c r="J35" i="52"/>
  <c r="J120" i="52" s="1"/>
  <c r="I35" i="52"/>
  <c r="H35" i="52"/>
  <c r="G35" i="52"/>
  <c r="F35" i="52"/>
  <c r="E35" i="52"/>
  <c r="D35" i="52"/>
  <c r="D120" i="52" s="1"/>
  <c r="M26" i="52"/>
  <c r="M121" i="52" s="1"/>
  <c r="L26" i="52"/>
  <c r="K26" i="52"/>
  <c r="J26" i="52"/>
  <c r="I26" i="52"/>
  <c r="H26" i="52"/>
  <c r="H120" i="52" s="1"/>
  <c r="G26" i="52"/>
  <c r="G121" i="52" s="1"/>
  <c r="F26" i="52"/>
  <c r="E26" i="52"/>
  <c r="D26" i="52"/>
  <c r="M16" i="52"/>
  <c r="L16" i="52"/>
  <c r="K16" i="52"/>
  <c r="J16" i="52"/>
  <c r="I16" i="52"/>
  <c r="I121" i="52" s="1"/>
  <c r="H16" i="52"/>
  <c r="G16" i="52"/>
  <c r="F16" i="52"/>
  <c r="E16" i="52"/>
  <c r="D16" i="52"/>
  <c r="M116" i="50"/>
  <c r="L116" i="50"/>
  <c r="L120" i="50" s="1"/>
  <c r="K116" i="50"/>
  <c r="J116" i="50"/>
  <c r="I116" i="50"/>
  <c r="H116" i="50"/>
  <c r="G116" i="50"/>
  <c r="F116" i="50"/>
  <c r="E116" i="50"/>
  <c r="D116" i="50"/>
  <c r="M107" i="50"/>
  <c r="L107" i="50"/>
  <c r="K107" i="50"/>
  <c r="J107" i="50"/>
  <c r="I107" i="50"/>
  <c r="H107" i="50"/>
  <c r="G107" i="50"/>
  <c r="F107" i="50"/>
  <c r="E107" i="50"/>
  <c r="D107" i="50"/>
  <c r="M98" i="50"/>
  <c r="L98" i="50"/>
  <c r="K98" i="50"/>
  <c r="J98" i="50"/>
  <c r="I98" i="50"/>
  <c r="H98" i="50"/>
  <c r="G98" i="50"/>
  <c r="F98" i="50"/>
  <c r="E98" i="50"/>
  <c r="D98" i="50"/>
  <c r="M89" i="50"/>
  <c r="L89" i="50"/>
  <c r="K89" i="50"/>
  <c r="J89" i="50"/>
  <c r="I89" i="50"/>
  <c r="H89" i="50"/>
  <c r="G89" i="50"/>
  <c r="F89" i="50"/>
  <c r="E89" i="50"/>
  <c r="D89" i="50"/>
  <c r="M80" i="50"/>
  <c r="L80" i="50"/>
  <c r="K80" i="50"/>
  <c r="J80" i="50"/>
  <c r="I80" i="50"/>
  <c r="H80" i="50"/>
  <c r="G80" i="50"/>
  <c r="F80" i="50"/>
  <c r="E80" i="50"/>
  <c r="D80" i="50"/>
  <c r="M71" i="50"/>
  <c r="L71" i="50"/>
  <c r="K71" i="50"/>
  <c r="J71" i="50"/>
  <c r="I71" i="50"/>
  <c r="H71" i="50"/>
  <c r="G71" i="50"/>
  <c r="F71" i="50"/>
  <c r="E71" i="50"/>
  <c r="D71" i="50"/>
  <c r="M62" i="50"/>
  <c r="L62" i="50"/>
  <c r="K62" i="50"/>
  <c r="J62" i="50"/>
  <c r="I62" i="50"/>
  <c r="H62" i="50"/>
  <c r="G62" i="50"/>
  <c r="F62" i="50"/>
  <c r="E62" i="50"/>
  <c r="D62" i="50"/>
  <c r="M53" i="50"/>
  <c r="L53" i="50"/>
  <c r="K53" i="50"/>
  <c r="J53" i="50"/>
  <c r="I53" i="50"/>
  <c r="H53" i="50"/>
  <c r="G53" i="50"/>
  <c r="F53" i="50"/>
  <c r="E53" i="50"/>
  <c r="D53" i="50"/>
  <c r="M44" i="50"/>
  <c r="L44" i="50"/>
  <c r="K44" i="50"/>
  <c r="J44" i="50"/>
  <c r="J120" i="50" s="1"/>
  <c r="I44" i="50"/>
  <c r="H44" i="50"/>
  <c r="G44" i="50"/>
  <c r="F44" i="50"/>
  <c r="E44" i="50"/>
  <c r="D44" i="50"/>
  <c r="D120" i="50" s="1"/>
  <c r="M35" i="50"/>
  <c r="L35" i="50"/>
  <c r="K35" i="50"/>
  <c r="J35" i="50"/>
  <c r="I35" i="50"/>
  <c r="H35" i="50"/>
  <c r="G35" i="50"/>
  <c r="G121" i="50" s="1"/>
  <c r="F35" i="50"/>
  <c r="E35" i="50"/>
  <c r="D35" i="50"/>
  <c r="M26" i="50"/>
  <c r="L26" i="50"/>
  <c r="K26" i="50"/>
  <c r="J26" i="50"/>
  <c r="I26" i="50"/>
  <c r="H26" i="50"/>
  <c r="G26" i="50"/>
  <c r="F26" i="50"/>
  <c r="E26" i="50"/>
  <c r="D26" i="50"/>
  <c r="M16" i="50"/>
  <c r="L16" i="50"/>
  <c r="K16" i="50"/>
  <c r="K121" i="50" s="1"/>
  <c r="J16" i="50"/>
  <c r="I16" i="50"/>
  <c r="I121" i="50" s="1"/>
  <c r="H16" i="50"/>
  <c r="H120" i="50"/>
  <c r="G16" i="50"/>
  <c r="F16" i="50"/>
  <c r="F120" i="50" s="1"/>
  <c r="E16" i="50"/>
  <c r="E121" i="50" s="1"/>
  <c r="D16" i="50"/>
  <c r="M116" i="48"/>
  <c r="L116" i="48"/>
  <c r="K116" i="48"/>
  <c r="J116" i="48"/>
  <c r="I116" i="48"/>
  <c r="H116" i="48"/>
  <c r="G116" i="48"/>
  <c r="F116" i="48"/>
  <c r="E116" i="48"/>
  <c r="D116" i="48"/>
  <c r="M107" i="48"/>
  <c r="L107" i="48"/>
  <c r="K107" i="48"/>
  <c r="J107" i="48"/>
  <c r="I107" i="48"/>
  <c r="H107" i="48"/>
  <c r="G107" i="48"/>
  <c r="F107" i="48"/>
  <c r="E107" i="48"/>
  <c r="D107" i="48"/>
  <c r="M98" i="48"/>
  <c r="L98" i="48"/>
  <c r="K98" i="48"/>
  <c r="J98" i="48"/>
  <c r="I98" i="48"/>
  <c r="H98" i="48"/>
  <c r="G98" i="48"/>
  <c r="F98" i="48"/>
  <c r="E98" i="48"/>
  <c r="D98" i="48"/>
  <c r="M89" i="48"/>
  <c r="L89" i="48"/>
  <c r="L120" i="48" s="1"/>
  <c r="K89" i="48"/>
  <c r="J89" i="48"/>
  <c r="I89" i="48"/>
  <c r="H89" i="48"/>
  <c r="G89" i="48"/>
  <c r="F89" i="48"/>
  <c r="E89" i="48"/>
  <c r="D89" i="48"/>
  <c r="M80" i="48"/>
  <c r="L80" i="48"/>
  <c r="K80" i="48"/>
  <c r="J80" i="48"/>
  <c r="I80" i="48"/>
  <c r="H80" i="48"/>
  <c r="G80" i="48"/>
  <c r="F80" i="48"/>
  <c r="E80" i="48"/>
  <c r="D80" i="48"/>
  <c r="M71" i="48"/>
  <c r="L71" i="48"/>
  <c r="K71" i="48"/>
  <c r="J71" i="48"/>
  <c r="I71" i="48"/>
  <c r="H71" i="48"/>
  <c r="G71" i="48"/>
  <c r="F71" i="48"/>
  <c r="E71" i="48"/>
  <c r="D71" i="48"/>
  <c r="M62" i="48"/>
  <c r="L62" i="48"/>
  <c r="K62" i="48"/>
  <c r="J62" i="48"/>
  <c r="I62" i="48"/>
  <c r="H62" i="48"/>
  <c r="G62" i="48"/>
  <c r="F62" i="48"/>
  <c r="E62" i="48"/>
  <c r="D62" i="48"/>
  <c r="M53" i="48"/>
  <c r="L53" i="48"/>
  <c r="K53" i="48"/>
  <c r="J53" i="48"/>
  <c r="I53" i="48"/>
  <c r="H53" i="48"/>
  <c r="G53" i="48"/>
  <c r="F53" i="48"/>
  <c r="E53" i="48"/>
  <c r="D53" i="48"/>
  <c r="M44" i="48"/>
  <c r="L44" i="48"/>
  <c r="K44" i="48"/>
  <c r="J44" i="48"/>
  <c r="I44" i="48"/>
  <c r="H44" i="48"/>
  <c r="H120" i="48" s="1"/>
  <c r="G44" i="48"/>
  <c r="F44" i="48"/>
  <c r="E44" i="48"/>
  <c r="D44" i="48"/>
  <c r="M35" i="48"/>
  <c r="L35" i="48"/>
  <c r="K35" i="48"/>
  <c r="K121" i="48" s="1"/>
  <c r="J35" i="48"/>
  <c r="I35" i="48"/>
  <c r="H35" i="48"/>
  <c r="G35" i="48"/>
  <c r="F35" i="48"/>
  <c r="F120" i="48" s="1"/>
  <c r="E35" i="48"/>
  <c r="E121" i="48" s="1"/>
  <c r="D35" i="48"/>
  <c r="M26" i="48"/>
  <c r="L26" i="48"/>
  <c r="K26" i="48"/>
  <c r="J26" i="48"/>
  <c r="I26" i="48"/>
  <c r="I121" i="48" s="1"/>
  <c r="H26" i="48"/>
  <c r="G26" i="48"/>
  <c r="F26" i="48"/>
  <c r="E26" i="48"/>
  <c r="D26" i="48"/>
  <c r="M16" i="48"/>
  <c r="M121" i="48" s="1"/>
  <c r="L16" i="48"/>
  <c r="K16" i="48"/>
  <c r="J16" i="48"/>
  <c r="J120" i="48"/>
  <c r="I16" i="48"/>
  <c r="H16" i="48"/>
  <c r="G16" i="48"/>
  <c r="G121" i="48" s="1"/>
  <c r="F16" i="48"/>
  <c r="E16" i="48"/>
  <c r="D16" i="48"/>
  <c r="D120" i="48"/>
  <c r="M116" i="46"/>
  <c r="L116" i="46"/>
  <c r="K116" i="46"/>
  <c r="J116" i="46"/>
  <c r="I116" i="46"/>
  <c r="H116" i="46"/>
  <c r="G116" i="46"/>
  <c r="F116" i="46"/>
  <c r="E116" i="46"/>
  <c r="D116" i="46"/>
  <c r="M107" i="46"/>
  <c r="L107" i="46"/>
  <c r="K107" i="46"/>
  <c r="J107" i="46"/>
  <c r="I107" i="46"/>
  <c r="H107" i="46"/>
  <c r="G107" i="46"/>
  <c r="F107" i="46"/>
  <c r="E107" i="46"/>
  <c r="D107" i="46"/>
  <c r="M98" i="46"/>
  <c r="L98" i="46"/>
  <c r="K98" i="46"/>
  <c r="J98" i="46"/>
  <c r="I98" i="46"/>
  <c r="H98" i="46"/>
  <c r="G98" i="46"/>
  <c r="F98" i="46"/>
  <c r="E98" i="46"/>
  <c r="D98" i="46"/>
  <c r="M89" i="46"/>
  <c r="L89" i="46"/>
  <c r="K89" i="46"/>
  <c r="J89" i="46"/>
  <c r="I89" i="46"/>
  <c r="H89" i="46"/>
  <c r="G89" i="46"/>
  <c r="F89" i="46"/>
  <c r="E89" i="46"/>
  <c r="D89" i="46"/>
  <c r="M80" i="46"/>
  <c r="L80" i="46"/>
  <c r="K80" i="46"/>
  <c r="J80" i="46"/>
  <c r="I80" i="46"/>
  <c r="H80" i="46"/>
  <c r="G80" i="46"/>
  <c r="F80" i="46"/>
  <c r="E80" i="46"/>
  <c r="D80" i="46"/>
  <c r="M71" i="46"/>
  <c r="L71" i="46"/>
  <c r="K71" i="46"/>
  <c r="J71" i="46"/>
  <c r="I71" i="46"/>
  <c r="H71" i="46"/>
  <c r="G71" i="46"/>
  <c r="F71" i="46"/>
  <c r="E71" i="46"/>
  <c r="D71" i="46"/>
  <c r="M62" i="46"/>
  <c r="L62" i="46"/>
  <c r="K62" i="46"/>
  <c r="J62" i="46"/>
  <c r="I62" i="46"/>
  <c r="H62" i="46"/>
  <c r="G62" i="46"/>
  <c r="F62" i="46"/>
  <c r="E62" i="46"/>
  <c r="D62" i="46"/>
  <c r="M53" i="46"/>
  <c r="L53" i="46"/>
  <c r="K53" i="46"/>
  <c r="J53" i="46"/>
  <c r="I53" i="46"/>
  <c r="H53" i="46"/>
  <c r="G53" i="46"/>
  <c r="F53" i="46"/>
  <c r="E53" i="46"/>
  <c r="D53" i="46"/>
  <c r="M44" i="46"/>
  <c r="L44" i="46"/>
  <c r="K44" i="46"/>
  <c r="K121" i="46" s="1"/>
  <c r="J44" i="46"/>
  <c r="I44" i="46"/>
  <c r="H44" i="46"/>
  <c r="G44" i="46"/>
  <c r="F44" i="46"/>
  <c r="E44" i="46"/>
  <c r="E121" i="46" s="1"/>
  <c r="D44" i="46"/>
  <c r="M35" i="46"/>
  <c r="L35" i="46"/>
  <c r="K35" i="46"/>
  <c r="J35" i="46"/>
  <c r="J120" i="46" s="1"/>
  <c r="I35" i="46"/>
  <c r="I121" i="46" s="1"/>
  <c r="H35" i="46"/>
  <c r="G35" i="46"/>
  <c r="F35" i="46"/>
  <c r="E35" i="46"/>
  <c r="D35" i="46"/>
  <c r="D120" i="46" s="1"/>
  <c r="M26" i="46"/>
  <c r="L26" i="46"/>
  <c r="K26" i="46"/>
  <c r="J26" i="46"/>
  <c r="I26" i="46"/>
  <c r="H26" i="46"/>
  <c r="H120" i="46" s="1"/>
  <c r="G26" i="46"/>
  <c r="G121" i="46" s="1"/>
  <c r="F26" i="46"/>
  <c r="E26" i="46"/>
  <c r="D26" i="46"/>
  <c r="M16" i="46"/>
  <c r="M121" i="46"/>
  <c r="L16" i="46"/>
  <c r="K16" i="46"/>
  <c r="J16" i="46"/>
  <c r="I16" i="46"/>
  <c r="H16" i="46"/>
  <c r="G16" i="46"/>
  <c r="F16" i="46"/>
  <c r="E16" i="46"/>
  <c r="D16" i="46"/>
  <c r="M116" i="44"/>
  <c r="L116" i="44"/>
  <c r="L120" i="44" s="1"/>
  <c r="K116" i="44"/>
  <c r="J116" i="44"/>
  <c r="I116" i="44"/>
  <c r="H116" i="44"/>
  <c r="G116" i="44"/>
  <c r="F116" i="44"/>
  <c r="E116" i="44"/>
  <c r="D116" i="44"/>
  <c r="M107" i="44"/>
  <c r="L107" i="44"/>
  <c r="K107" i="44"/>
  <c r="J107" i="44"/>
  <c r="I107" i="44"/>
  <c r="H107" i="44"/>
  <c r="G107" i="44"/>
  <c r="F107" i="44"/>
  <c r="E107" i="44"/>
  <c r="D107" i="44"/>
  <c r="M98" i="44"/>
  <c r="L98" i="44"/>
  <c r="K98" i="44"/>
  <c r="J98" i="44"/>
  <c r="I98" i="44"/>
  <c r="H98" i="44"/>
  <c r="G98" i="44"/>
  <c r="F98" i="44"/>
  <c r="E98" i="44"/>
  <c r="D98" i="44"/>
  <c r="M89" i="44"/>
  <c r="L89" i="44"/>
  <c r="K89" i="44"/>
  <c r="J89" i="44"/>
  <c r="I89" i="44"/>
  <c r="H89" i="44"/>
  <c r="G89" i="44"/>
  <c r="F89" i="44"/>
  <c r="E89" i="44"/>
  <c r="D89" i="44"/>
  <c r="M80" i="44"/>
  <c r="L80" i="44"/>
  <c r="K80" i="44"/>
  <c r="J80" i="44"/>
  <c r="I80" i="44"/>
  <c r="H80" i="44"/>
  <c r="G80" i="44"/>
  <c r="F80" i="44"/>
  <c r="E80" i="44"/>
  <c r="D80" i="44"/>
  <c r="M71" i="44"/>
  <c r="L71" i="44"/>
  <c r="K71" i="44"/>
  <c r="J71" i="44"/>
  <c r="I71" i="44"/>
  <c r="H71" i="44"/>
  <c r="G71" i="44"/>
  <c r="F71" i="44"/>
  <c r="E71" i="44"/>
  <c r="D71" i="44"/>
  <c r="M62" i="44"/>
  <c r="L62" i="44"/>
  <c r="K62" i="44"/>
  <c r="J62" i="44"/>
  <c r="I62" i="44"/>
  <c r="H62" i="44"/>
  <c r="G62" i="44"/>
  <c r="F62" i="44"/>
  <c r="E62" i="44"/>
  <c r="D62" i="44"/>
  <c r="M53" i="44"/>
  <c r="L53" i="44"/>
  <c r="K53" i="44"/>
  <c r="J53" i="44"/>
  <c r="I53" i="44"/>
  <c r="H53" i="44"/>
  <c r="G53" i="44"/>
  <c r="F53" i="44"/>
  <c r="E53" i="44"/>
  <c r="D53" i="44"/>
  <c r="M44" i="44"/>
  <c r="L44" i="44"/>
  <c r="K44" i="44"/>
  <c r="J44" i="44"/>
  <c r="J120" i="44" s="1"/>
  <c r="I44" i="44"/>
  <c r="H44" i="44"/>
  <c r="G44" i="44"/>
  <c r="F44" i="44"/>
  <c r="E44" i="44"/>
  <c r="D44" i="44"/>
  <c r="D120" i="44" s="1"/>
  <c r="M35" i="44"/>
  <c r="L35" i="44"/>
  <c r="K35" i="44"/>
  <c r="J35" i="44"/>
  <c r="I35" i="44"/>
  <c r="H35" i="44"/>
  <c r="G35" i="44"/>
  <c r="G121" i="44" s="1"/>
  <c r="F35" i="44"/>
  <c r="E35" i="44"/>
  <c r="D35" i="44"/>
  <c r="M26" i="44"/>
  <c r="L26" i="44"/>
  <c r="K26" i="44"/>
  <c r="K121" i="44" s="1"/>
  <c r="J26" i="44"/>
  <c r="I26" i="44"/>
  <c r="H26" i="44"/>
  <c r="G26" i="44"/>
  <c r="F26" i="44"/>
  <c r="F120" i="44" s="1"/>
  <c r="E26" i="44"/>
  <c r="D26" i="44"/>
  <c r="M16" i="44"/>
  <c r="M121" i="44" s="1"/>
  <c r="L16" i="44"/>
  <c r="K16" i="44"/>
  <c r="J16" i="44"/>
  <c r="I16" i="44"/>
  <c r="H16" i="44"/>
  <c r="H120" i="44" s="1"/>
  <c r="G16" i="44"/>
  <c r="F16" i="44"/>
  <c r="E16" i="44"/>
  <c r="E121" i="44" s="1"/>
  <c r="D16" i="44"/>
  <c r="M116" i="40"/>
  <c r="L116" i="40"/>
  <c r="K116" i="40"/>
  <c r="J116" i="40"/>
  <c r="I116" i="40"/>
  <c r="H116" i="40"/>
  <c r="G116" i="40"/>
  <c r="F116" i="40"/>
  <c r="E116" i="40"/>
  <c r="D116" i="40"/>
  <c r="M107" i="40"/>
  <c r="L107" i="40"/>
  <c r="K107" i="40"/>
  <c r="J107" i="40"/>
  <c r="I107" i="40"/>
  <c r="H107" i="40"/>
  <c r="G107" i="40"/>
  <c r="F107" i="40"/>
  <c r="E107" i="40"/>
  <c r="D107" i="40"/>
  <c r="M98" i="40"/>
  <c r="L98" i="40"/>
  <c r="K98" i="40"/>
  <c r="J98" i="40"/>
  <c r="I98" i="40"/>
  <c r="H98" i="40"/>
  <c r="G98" i="40"/>
  <c r="F98" i="40"/>
  <c r="E98" i="40"/>
  <c r="D98" i="40"/>
  <c r="M89" i="40"/>
  <c r="L89" i="40"/>
  <c r="L120" i="40" s="1"/>
  <c r="K89" i="40"/>
  <c r="J89" i="40"/>
  <c r="I89" i="40"/>
  <c r="H89" i="40"/>
  <c r="G89" i="40"/>
  <c r="F89" i="40"/>
  <c r="E89" i="40"/>
  <c r="D89" i="40"/>
  <c r="M80" i="40"/>
  <c r="L80" i="40"/>
  <c r="K80" i="40"/>
  <c r="J80" i="40"/>
  <c r="I80" i="40"/>
  <c r="H80" i="40"/>
  <c r="G80" i="40"/>
  <c r="F80" i="40"/>
  <c r="E80" i="40"/>
  <c r="D80" i="40"/>
  <c r="M71" i="40"/>
  <c r="L71" i="40"/>
  <c r="K71" i="40"/>
  <c r="J71" i="40"/>
  <c r="I71" i="40"/>
  <c r="H71" i="40"/>
  <c r="G71" i="40"/>
  <c r="F71" i="40"/>
  <c r="E71" i="40"/>
  <c r="D71" i="40"/>
  <c r="M62" i="40"/>
  <c r="L62" i="40"/>
  <c r="K62" i="40"/>
  <c r="J62" i="40"/>
  <c r="I62" i="40"/>
  <c r="H62" i="40"/>
  <c r="G62" i="40"/>
  <c r="F62" i="40"/>
  <c r="E62" i="40"/>
  <c r="D62" i="40"/>
  <c r="M53" i="40"/>
  <c r="L53" i="40"/>
  <c r="K53" i="40"/>
  <c r="J53" i="40"/>
  <c r="I53" i="40"/>
  <c r="H53" i="40"/>
  <c r="G53" i="40"/>
  <c r="F53" i="40"/>
  <c r="E53" i="40"/>
  <c r="D53" i="40"/>
  <c r="M44" i="40"/>
  <c r="L44" i="40"/>
  <c r="K44" i="40"/>
  <c r="J44" i="40"/>
  <c r="I44" i="40"/>
  <c r="H44" i="40"/>
  <c r="G44" i="40"/>
  <c r="G121" i="40" s="1"/>
  <c r="F44" i="40"/>
  <c r="E44" i="40"/>
  <c r="D44" i="40"/>
  <c r="M35" i="40"/>
  <c r="L35" i="40"/>
  <c r="K35" i="40"/>
  <c r="J35" i="40"/>
  <c r="I35" i="40"/>
  <c r="H35" i="40"/>
  <c r="G35" i="40"/>
  <c r="F35" i="40"/>
  <c r="F120" i="40" s="1"/>
  <c r="E35" i="40"/>
  <c r="D35" i="40"/>
  <c r="M26" i="40"/>
  <c r="L26" i="40"/>
  <c r="K26" i="40"/>
  <c r="J26" i="40"/>
  <c r="I26" i="40"/>
  <c r="I121" i="40" s="1"/>
  <c r="H26" i="40"/>
  <c r="G26" i="40"/>
  <c r="F26" i="40"/>
  <c r="E26" i="40"/>
  <c r="D26" i="40"/>
  <c r="M16" i="40"/>
  <c r="M121" i="40" s="1"/>
  <c r="L16" i="40"/>
  <c r="K16" i="40"/>
  <c r="K121" i="40" s="1"/>
  <c r="J16" i="40"/>
  <c r="J120" i="40" s="1"/>
  <c r="I16" i="40"/>
  <c r="H16" i="40"/>
  <c r="H120" i="40" s="1"/>
  <c r="G16" i="40"/>
  <c r="F16" i="40"/>
  <c r="E16" i="40"/>
  <c r="D16" i="40"/>
  <c r="D120" i="40"/>
  <c r="M116" i="42"/>
  <c r="L116" i="42"/>
  <c r="K116" i="42"/>
  <c r="J116" i="42"/>
  <c r="I116" i="42"/>
  <c r="H116" i="42"/>
  <c r="G116" i="42"/>
  <c r="F116" i="42"/>
  <c r="E116" i="42"/>
  <c r="D116" i="42"/>
  <c r="M107" i="42"/>
  <c r="L107" i="42"/>
  <c r="K107" i="42"/>
  <c r="J107" i="42"/>
  <c r="I107" i="42"/>
  <c r="H107" i="42"/>
  <c r="G107" i="42"/>
  <c r="F107" i="42"/>
  <c r="E107" i="42"/>
  <c r="D107" i="42"/>
  <c r="M98" i="42"/>
  <c r="L98" i="42"/>
  <c r="K98" i="42"/>
  <c r="J98" i="42"/>
  <c r="I98" i="42"/>
  <c r="H98" i="42"/>
  <c r="G98" i="42"/>
  <c r="F98" i="42"/>
  <c r="E98" i="42"/>
  <c r="D98" i="42"/>
  <c r="M89" i="42"/>
  <c r="L89" i="42"/>
  <c r="K89" i="42"/>
  <c r="J89" i="42"/>
  <c r="I89" i="42"/>
  <c r="H89" i="42"/>
  <c r="G89" i="42"/>
  <c r="F89" i="42"/>
  <c r="E89" i="42"/>
  <c r="D89" i="42"/>
  <c r="M80" i="42"/>
  <c r="L80" i="42"/>
  <c r="K80" i="42"/>
  <c r="J80" i="42"/>
  <c r="I80" i="42"/>
  <c r="H80" i="42"/>
  <c r="G80" i="42"/>
  <c r="F80" i="42"/>
  <c r="E80" i="42"/>
  <c r="D80" i="42"/>
  <c r="M71" i="42"/>
  <c r="L71" i="42"/>
  <c r="K71" i="42"/>
  <c r="J71" i="42"/>
  <c r="I71" i="42"/>
  <c r="H71" i="42"/>
  <c r="G71" i="42"/>
  <c r="F71" i="42"/>
  <c r="E71" i="42"/>
  <c r="D71" i="42"/>
  <c r="M62" i="42"/>
  <c r="L62" i="42"/>
  <c r="K62" i="42"/>
  <c r="J62" i="42"/>
  <c r="I62" i="42"/>
  <c r="H62" i="42"/>
  <c r="G62" i="42"/>
  <c r="F62" i="42"/>
  <c r="E62" i="42"/>
  <c r="D62" i="42"/>
  <c r="M53" i="42"/>
  <c r="L53" i="42"/>
  <c r="K53" i="42"/>
  <c r="J53" i="42"/>
  <c r="I53" i="42"/>
  <c r="H53" i="42"/>
  <c r="G53" i="42"/>
  <c r="F53" i="42"/>
  <c r="E53" i="42"/>
  <c r="D53" i="42"/>
  <c r="M44" i="42"/>
  <c r="L44" i="42"/>
  <c r="K44" i="42"/>
  <c r="J44" i="42"/>
  <c r="J120" i="42" s="1"/>
  <c r="I44" i="42"/>
  <c r="H44" i="42"/>
  <c r="G44" i="42"/>
  <c r="F44" i="42"/>
  <c r="E44" i="42"/>
  <c r="D44" i="42"/>
  <c r="D120" i="42" s="1"/>
  <c r="M35" i="42"/>
  <c r="L35" i="42"/>
  <c r="K35" i="42"/>
  <c r="J35" i="42"/>
  <c r="I35" i="42"/>
  <c r="H35" i="42"/>
  <c r="G35" i="42"/>
  <c r="F35" i="42"/>
  <c r="E35" i="42"/>
  <c r="D35" i="42"/>
  <c r="M26" i="42"/>
  <c r="L26" i="42"/>
  <c r="K26" i="42"/>
  <c r="J26" i="42"/>
  <c r="I26" i="42"/>
  <c r="H26" i="42"/>
  <c r="G26" i="42"/>
  <c r="G121" i="42" s="1"/>
  <c r="F26" i="42"/>
  <c r="E26" i="42"/>
  <c r="D26" i="42"/>
  <c r="M16" i="42"/>
  <c r="L16" i="42"/>
  <c r="K16" i="42"/>
  <c r="K121" i="42" s="1"/>
  <c r="J16" i="42"/>
  <c r="I16" i="42"/>
  <c r="I121" i="42"/>
  <c r="H16" i="42"/>
  <c r="G16" i="42"/>
  <c r="F16" i="42"/>
  <c r="F120" i="42"/>
  <c r="E16" i="42"/>
  <c r="D16" i="42"/>
  <c r="M117" i="38"/>
  <c r="L117" i="38"/>
  <c r="K117" i="38"/>
  <c r="J117" i="38"/>
  <c r="I117" i="38"/>
  <c r="H117" i="38"/>
  <c r="H25" i="12" s="1"/>
  <c r="G117" i="38"/>
  <c r="F117" i="38"/>
  <c r="F25" i="12" s="1"/>
  <c r="F25" i="59" s="1"/>
  <c r="E117" i="38"/>
  <c r="D117" i="38"/>
  <c r="D25" i="12" s="1"/>
  <c r="D25" i="59" s="1"/>
  <c r="M108" i="38"/>
  <c r="L108" i="38"/>
  <c r="L24" i="12" s="1"/>
  <c r="L24" i="59" s="1"/>
  <c r="K108" i="38"/>
  <c r="J108" i="38"/>
  <c r="J24" i="12" s="1"/>
  <c r="I108" i="38"/>
  <c r="H108" i="38"/>
  <c r="G108" i="38"/>
  <c r="F108" i="38"/>
  <c r="F24" i="12" s="1"/>
  <c r="E108" i="38"/>
  <c r="D108" i="38"/>
  <c r="D24" i="12" s="1"/>
  <c r="M99" i="38"/>
  <c r="L99" i="38"/>
  <c r="L23" i="12" s="1"/>
  <c r="L23" i="59" s="1"/>
  <c r="K99" i="38"/>
  <c r="J99" i="38"/>
  <c r="J23" i="12" s="1"/>
  <c r="I99" i="38"/>
  <c r="H99" i="38"/>
  <c r="H23" i="12" s="1"/>
  <c r="G99" i="38"/>
  <c r="F99" i="38"/>
  <c r="E99" i="38"/>
  <c r="D99" i="38"/>
  <c r="D23" i="12" s="1"/>
  <c r="M90" i="38"/>
  <c r="L90" i="38"/>
  <c r="L22" i="12" s="1"/>
  <c r="K90" i="38"/>
  <c r="J90" i="38"/>
  <c r="J22" i="12" s="1"/>
  <c r="J22" i="59" s="1"/>
  <c r="I90" i="38"/>
  <c r="H90" i="38"/>
  <c r="H22" i="12" s="1"/>
  <c r="G90" i="38"/>
  <c r="F90" i="38"/>
  <c r="F22" i="12" s="1"/>
  <c r="E90" i="38"/>
  <c r="D90" i="38"/>
  <c r="M81" i="38"/>
  <c r="L81" i="38"/>
  <c r="L21" i="12" s="1"/>
  <c r="K81" i="38"/>
  <c r="J81" i="38"/>
  <c r="J21" i="12" s="1"/>
  <c r="I81" i="38"/>
  <c r="H81" i="38"/>
  <c r="H21" i="12" s="1"/>
  <c r="G81" i="38"/>
  <c r="F81" i="38"/>
  <c r="F21" i="12" s="1"/>
  <c r="E81" i="38"/>
  <c r="D81" i="38"/>
  <c r="D21" i="12" s="1"/>
  <c r="D21" i="59" s="1"/>
  <c r="M72" i="38"/>
  <c r="L72" i="38"/>
  <c r="K72" i="38"/>
  <c r="J72" i="38"/>
  <c r="I72" i="38"/>
  <c r="H72" i="38"/>
  <c r="H20" i="12" s="1"/>
  <c r="G72" i="38"/>
  <c r="F72" i="38"/>
  <c r="E72" i="38"/>
  <c r="D72" i="38"/>
  <c r="M63" i="38"/>
  <c r="L63" i="38"/>
  <c r="L19" i="12" s="1"/>
  <c r="L26" i="12" s="1"/>
  <c r="K63" i="38"/>
  <c r="J63" i="38"/>
  <c r="J19" i="12" s="1"/>
  <c r="I63" i="38"/>
  <c r="H63" i="38"/>
  <c r="H19" i="12" s="1"/>
  <c r="G63" i="38"/>
  <c r="F63" i="38"/>
  <c r="F19" i="12" s="1"/>
  <c r="F19" i="59" s="1"/>
  <c r="E63" i="38"/>
  <c r="D63" i="38"/>
  <c r="D19" i="12" s="1"/>
  <c r="M54" i="38"/>
  <c r="L54" i="38"/>
  <c r="K54" i="38"/>
  <c r="J54" i="38"/>
  <c r="J18" i="12" s="1"/>
  <c r="N18" i="12" s="1"/>
  <c r="I54" i="38"/>
  <c r="H54" i="38"/>
  <c r="H18" i="12" s="1"/>
  <c r="G54" i="38"/>
  <c r="F54" i="38"/>
  <c r="F18" i="12" s="1"/>
  <c r="E54" i="38"/>
  <c r="D54" i="38"/>
  <c r="D18" i="12" s="1"/>
  <c r="D18" i="59" s="1"/>
  <c r="M45" i="38"/>
  <c r="L45" i="38"/>
  <c r="L17" i="12" s="1"/>
  <c r="L17" i="59" s="1"/>
  <c r="K45" i="38"/>
  <c r="J45" i="38"/>
  <c r="I45" i="38"/>
  <c r="I122" i="38" s="1"/>
  <c r="H45" i="38"/>
  <c r="H121" i="38" s="1"/>
  <c r="G45" i="38"/>
  <c r="F45" i="38"/>
  <c r="F17" i="12" s="1"/>
  <c r="E45" i="38"/>
  <c r="D45" i="38"/>
  <c r="D17" i="12" s="1"/>
  <c r="D17" i="59" s="1"/>
  <c r="M36" i="38"/>
  <c r="L36" i="38"/>
  <c r="L16" i="12" s="1"/>
  <c r="L16" i="59" s="1"/>
  <c r="K36" i="38"/>
  <c r="J36" i="38"/>
  <c r="J16" i="12" s="1"/>
  <c r="I36" i="38"/>
  <c r="H36" i="38"/>
  <c r="G36" i="38"/>
  <c r="F36" i="38"/>
  <c r="F121" i="38" s="1"/>
  <c r="E36" i="38"/>
  <c r="D36" i="38"/>
  <c r="D16" i="12" s="1"/>
  <c r="M27" i="38"/>
  <c r="L12" i="12" s="1"/>
  <c r="L13" i="12" s="1"/>
  <c r="L28" i="12" s="1"/>
  <c r="L27" i="38"/>
  <c r="K27" i="38"/>
  <c r="J27" i="38"/>
  <c r="I27" i="38"/>
  <c r="H12" i="12" s="1"/>
  <c r="H12" i="59" s="1"/>
  <c r="H27" i="38"/>
  <c r="G27" i="38"/>
  <c r="F27" i="38"/>
  <c r="E27" i="38"/>
  <c r="D12" i="12" s="1"/>
  <c r="D27" i="38"/>
  <c r="M17" i="38"/>
  <c r="L11" i="12" s="1"/>
  <c r="L17" i="38"/>
  <c r="K17" i="38"/>
  <c r="J11" i="12" s="1"/>
  <c r="K122" i="38"/>
  <c r="J17" i="38"/>
  <c r="I17" i="38"/>
  <c r="H11" i="12" s="1"/>
  <c r="H11" i="59" s="1"/>
  <c r="H17" i="38"/>
  <c r="G17" i="38"/>
  <c r="F17" i="38"/>
  <c r="E17" i="38"/>
  <c r="E122" i="38"/>
  <c r="D17" i="38"/>
  <c r="M117" i="36"/>
  <c r="L117" i="36"/>
  <c r="L121" i="36" s="1"/>
  <c r="K117" i="36"/>
  <c r="J117" i="36"/>
  <c r="I117" i="36"/>
  <c r="H117" i="36"/>
  <c r="H25" i="13" s="1"/>
  <c r="G117" i="36"/>
  <c r="F117" i="36"/>
  <c r="F25" i="13" s="1"/>
  <c r="E117" i="36"/>
  <c r="D117" i="36"/>
  <c r="M108" i="36"/>
  <c r="L108" i="36"/>
  <c r="K108" i="36"/>
  <c r="J108" i="36"/>
  <c r="I108" i="36"/>
  <c r="H108" i="36"/>
  <c r="G108" i="36"/>
  <c r="F108" i="36"/>
  <c r="F24" i="13" s="1"/>
  <c r="E108" i="36"/>
  <c r="D108" i="36"/>
  <c r="D24" i="13" s="1"/>
  <c r="M99" i="36"/>
  <c r="L99" i="36"/>
  <c r="K99" i="36"/>
  <c r="J99" i="36"/>
  <c r="I99" i="36"/>
  <c r="H99" i="36"/>
  <c r="G99" i="36"/>
  <c r="F99" i="36"/>
  <c r="E99" i="36"/>
  <c r="D99" i="36"/>
  <c r="D23" i="13" s="1"/>
  <c r="M90" i="36"/>
  <c r="L90" i="36"/>
  <c r="L22" i="13" s="1"/>
  <c r="K90" i="36"/>
  <c r="J90" i="36"/>
  <c r="I90" i="36"/>
  <c r="H90" i="36"/>
  <c r="G90" i="36"/>
  <c r="F90" i="36"/>
  <c r="E90" i="36"/>
  <c r="D90" i="36"/>
  <c r="M81" i="36"/>
  <c r="L81" i="36"/>
  <c r="L21" i="13" s="1"/>
  <c r="K81" i="36"/>
  <c r="J81" i="36"/>
  <c r="J21" i="13" s="1"/>
  <c r="I81" i="36"/>
  <c r="H81" i="36"/>
  <c r="G81" i="36"/>
  <c r="F81" i="36"/>
  <c r="E81" i="36"/>
  <c r="D81" i="36"/>
  <c r="M72" i="36"/>
  <c r="L72" i="36"/>
  <c r="K72" i="36"/>
  <c r="J72" i="36"/>
  <c r="I72" i="36"/>
  <c r="H72" i="36"/>
  <c r="G72" i="36"/>
  <c r="F72" i="36"/>
  <c r="E72" i="36"/>
  <c r="D72" i="36"/>
  <c r="M63" i="36"/>
  <c r="L63" i="36"/>
  <c r="L19" i="13" s="1"/>
  <c r="K63" i="36"/>
  <c r="J63" i="36"/>
  <c r="I63" i="36"/>
  <c r="H63" i="36"/>
  <c r="H19" i="13" s="1"/>
  <c r="G63" i="36"/>
  <c r="F63" i="36"/>
  <c r="F19" i="13" s="1"/>
  <c r="E63" i="36"/>
  <c r="D19" i="13" s="1"/>
  <c r="D63" i="36"/>
  <c r="M54" i="36"/>
  <c r="L54" i="36"/>
  <c r="K54" i="36"/>
  <c r="J54" i="36"/>
  <c r="J18" i="13" s="1"/>
  <c r="I54" i="36"/>
  <c r="H54" i="36"/>
  <c r="G54" i="36"/>
  <c r="F54" i="36"/>
  <c r="F18" i="13" s="1"/>
  <c r="E54" i="36"/>
  <c r="D54" i="36"/>
  <c r="D18" i="13" s="1"/>
  <c r="M45" i="36"/>
  <c r="L45" i="36"/>
  <c r="L17" i="13" s="1"/>
  <c r="K45" i="36"/>
  <c r="J45" i="36"/>
  <c r="I45" i="36"/>
  <c r="H45" i="36"/>
  <c r="H17" i="13" s="1"/>
  <c r="G45" i="36"/>
  <c r="F45" i="36"/>
  <c r="E45" i="36"/>
  <c r="D45" i="36"/>
  <c r="D17" i="13" s="1"/>
  <c r="M36" i="36"/>
  <c r="L36" i="36"/>
  <c r="L16" i="13" s="1"/>
  <c r="K36" i="36"/>
  <c r="J36" i="36"/>
  <c r="J16" i="13" s="1"/>
  <c r="I36" i="36"/>
  <c r="H36" i="36"/>
  <c r="G36" i="36"/>
  <c r="F36" i="36"/>
  <c r="F16" i="13" s="1"/>
  <c r="E36" i="36"/>
  <c r="D36" i="36"/>
  <c r="M27" i="36"/>
  <c r="L12" i="13" s="1"/>
  <c r="L27" i="36"/>
  <c r="K27" i="36"/>
  <c r="J12" i="13" s="1"/>
  <c r="J27" i="36"/>
  <c r="I27" i="36"/>
  <c r="H12" i="13" s="1"/>
  <c r="H12" i="58" s="1"/>
  <c r="H27" i="36"/>
  <c r="G27" i="36"/>
  <c r="F27" i="36"/>
  <c r="E27" i="36"/>
  <c r="D12" i="13" s="1"/>
  <c r="D27" i="36"/>
  <c r="M17" i="36"/>
  <c r="L11" i="13" s="1"/>
  <c r="L17" i="36"/>
  <c r="K17" i="36"/>
  <c r="J11" i="13" s="1"/>
  <c r="J17" i="36"/>
  <c r="J121" i="36"/>
  <c r="I17" i="36"/>
  <c r="H17" i="36"/>
  <c r="H121" i="36" s="1"/>
  <c r="G17" i="36"/>
  <c r="G122" i="36"/>
  <c r="F17" i="36"/>
  <c r="F121" i="36" s="1"/>
  <c r="E17" i="36"/>
  <c r="E122" i="36" s="1"/>
  <c r="D17" i="36"/>
  <c r="D121" i="36"/>
  <c r="M117" i="33"/>
  <c r="L117" i="33"/>
  <c r="L25" i="35" s="1"/>
  <c r="K117" i="33"/>
  <c r="J117" i="33"/>
  <c r="J25" i="35" s="1"/>
  <c r="I117" i="33"/>
  <c r="H117" i="33"/>
  <c r="H25" i="35" s="1"/>
  <c r="G117" i="33"/>
  <c r="F117" i="33"/>
  <c r="F25" i="35" s="1"/>
  <c r="E117" i="33"/>
  <c r="D117" i="33"/>
  <c r="M108" i="33"/>
  <c r="L108" i="33"/>
  <c r="L24" i="35" s="1"/>
  <c r="N24" i="35" s="1"/>
  <c r="K108" i="33"/>
  <c r="J108" i="33"/>
  <c r="J24" i="35" s="1"/>
  <c r="I108" i="33"/>
  <c r="H108" i="33"/>
  <c r="H24" i="35" s="1"/>
  <c r="G108" i="33"/>
  <c r="F108" i="33"/>
  <c r="F24" i="35" s="1"/>
  <c r="E108" i="33"/>
  <c r="D108" i="33"/>
  <c r="D24" i="35" s="1"/>
  <c r="M99" i="33"/>
  <c r="L99" i="33"/>
  <c r="K99" i="33"/>
  <c r="J99" i="33"/>
  <c r="J23" i="35" s="1"/>
  <c r="N23" i="35" s="1"/>
  <c r="I99" i="33"/>
  <c r="H99" i="33"/>
  <c r="H23" i="35" s="1"/>
  <c r="G99" i="33"/>
  <c r="F99" i="33"/>
  <c r="F23" i="35" s="1"/>
  <c r="E99" i="33"/>
  <c r="D99" i="33"/>
  <c r="D23" i="35" s="1"/>
  <c r="M90" i="33"/>
  <c r="L90" i="33"/>
  <c r="L22" i="35" s="1"/>
  <c r="K90" i="33"/>
  <c r="J90" i="33"/>
  <c r="I90" i="33"/>
  <c r="H90" i="33"/>
  <c r="G90" i="33"/>
  <c r="F90" i="33"/>
  <c r="F22" i="35" s="1"/>
  <c r="E90" i="33"/>
  <c r="D90" i="33"/>
  <c r="D22" i="35" s="1"/>
  <c r="M81" i="33"/>
  <c r="L81" i="33"/>
  <c r="L21" i="35" s="1"/>
  <c r="K81" i="33"/>
  <c r="J81" i="33"/>
  <c r="J21" i="35" s="1"/>
  <c r="I81" i="33"/>
  <c r="H81" i="33"/>
  <c r="G81" i="33"/>
  <c r="F81" i="33"/>
  <c r="F21" i="35" s="1"/>
  <c r="F21" i="58" s="1"/>
  <c r="E81" i="33"/>
  <c r="D81" i="33"/>
  <c r="D21" i="35" s="1"/>
  <c r="M72" i="33"/>
  <c r="L72" i="33"/>
  <c r="K72" i="33"/>
  <c r="J72" i="33"/>
  <c r="J20" i="35" s="1"/>
  <c r="I72" i="33"/>
  <c r="H72" i="33"/>
  <c r="G72" i="33"/>
  <c r="F72" i="33"/>
  <c r="E72" i="33"/>
  <c r="D72" i="33"/>
  <c r="D20" i="35" s="1"/>
  <c r="M63" i="33"/>
  <c r="L63" i="33"/>
  <c r="L19" i="35" s="1"/>
  <c r="K63" i="33"/>
  <c r="J63" i="33"/>
  <c r="J19" i="35" s="1"/>
  <c r="I63" i="33"/>
  <c r="H63" i="33"/>
  <c r="H19" i="35" s="1"/>
  <c r="N19" i="35" s="1"/>
  <c r="G63" i="33"/>
  <c r="F63" i="33"/>
  <c r="E63" i="33"/>
  <c r="D63" i="33"/>
  <c r="D19" i="35" s="1"/>
  <c r="M54" i="33"/>
  <c r="L54" i="33"/>
  <c r="L18" i="35" s="1"/>
  <c r="K54" i="33"/>
  <c r="J54" i="33"/>
  <c r="J18" i="35" s="1"/>
  <c r="I54" i="33"/>
  <c r="H54" i="33"/>
  <c r="H18" i="35" s="1"/>
  <c r="G54" i="33"/>
  <c r="F54" i="33"/>
  <c r="F18" i="35" s="1"/>
  <c r="F26" i="35" s="1"/>
  <c r="E54" i="33"/>
  <c r="D54" i="33"/>
  <c r="M45" i="33"/>
  <c r="L45" i="33"/>
  <c r="L17" i="35" s="1"/>
  <c r="K45" i="33"/>
  <c r="J45" i="33"/>
  <c r="J17" i="35" s="1"/>
  <c r="I45" i="33"/>
  <c r="H45" i="33"/>
  <c r="H17" i="35" s="1"/>
  <c r="G45" i="33"/>
  <c r="F45" i="33"/>
  <c r="F17" i="35" s="1"/>
  <c r="E45" i="33"/>
  <c r="D45" i="33"/>
  <c r="D121" i="33" s="1"/>
  <c r="M36" i="33"/>
  <c r="L36" i="33"/>
  <c r="K36" i="33"/>
  <c r="J36" i="33"/>
  <c r="J16" i="35" s="1"/>
  <c r="I36" i="33"/>
  <c r="H36" i="33"/>
  <c r="H16" i="35" s="1"/>
  <c r="G36" i="33"/>
  <c r="F36" i="33"/>
  <c r="F16" i="35" s="1"/>
  <c r="E36" i="33"/>
  <c r="D36" i="33"/>
  <c r="D16" i="35" s="1"/>
  <c r="M27" i="33"/>
  <c r="L12" i="35" s="1"/>
  <c r="L27" i="33"/>
  <c r="K27" i="33"/>
  <c r="J27" i="33"/>
  <c r="I27" i="33"/>
  <c r="H12" i="35" s="1"/>
  <c r="H27" i="33"/>
  <c r="G27" i="33"/>
  <c r="F27" i="33"/>
  <c r="E27" i="33"/>
  <c r="D12" i="35" s="1"/>
  <c r="D27" i="33"/>
  <c r="M17" i="33"/>
  <c r="L11" i="35" s="1"/>
  <c r="L13" i="35" s="1"/>
  <c r="L17" i="33"/>
  <c r="K17" i="33"/>
  <c r="K122" i="33" s="1"/>
  <c r="J17" i="33"/>
  <c r="J121" i="33" s="1"/>
  <c r="I17" i="33"/>
  <c r="I122" i="33"/>
  <c r="H17" i="33"/>
  <c r="H121" i="33" s="1"/>
  <c r="G17" i="33"/>
  <c r="F11" i="35" s="1"/>
  <c r="F17" i="33"/>
  <c r="F121" i="33"/>
  <c r="E17" i="33"/>
  <c r="D17" i="33"/>
  <c r="B25" i="14"/>
  <c r="B24" i="14"/>
  <c r="B24" i="35" s="1"/>
  <c r="B24" i="58" s="1"/>
  <c r="B23" i="14"/>
  <c r="B23" i="35" s="1"/>
  <c r="B22" i="14"/>
  <c r="B21" i="14"/>
  <c r="B20" i="14"/>
  <c r="B19" i="14"/>
  <c r="B18" i="14"/>
  <c r="B18" i="35" s="1"/>
  <c r="B17" i="14"/>
  <c r="B16" i="14"/>
  <c r="B12" i="14"/>
  <c r="B11" i="14"/>
  <c r="M117" i="16"/>
  <c r="L117" i="16"/>
  <c r="K117" i="16"/>
  <c r="J117" i="16"/>
  <c r="I117" i="16"/>
  <c r="H117" i="16"/>
  <c r="G117" i="16"/>
  <c r="F117" i="16"/>
  <c r="E117" i="16"/>
  <c r="D117" i="16"/>
  <c r="M108" i="16"/>
  <c r="L108" i="16"/>
  <c r="K108" i="16"/>
  <c r="J108" i="16"/>
  <c r="I108" i="16"/>
  <c r="H108" i="16"/>
  <c r="G108" i="16"/>
  <c r="F108" i="16"/>
  <c r="E108" i="16"/>
  <c r="D108" i="16"/>
  <c r="M99" i="16"/>
  <c r="L99" i="16"/>
  <c r="K99" i="16"/>
  <c r="J99" i="16"/>
  <c r="I99" i="16"/>
  <c r="H99" i="16"/>
  <c r="G99" i="16"/>
  <c r="F99" i="16"/>
  <c r="E99" i="16"/>
  <c r="D99" i="16"/>
  <c r="M90" i="16"/>
  <c r="L90" i="16"/>
  <c r="K90" i="16"/>
  <c r="J90" i="16"/>
  <c r="I90" i="16"/>
  <c r="H90" i="16"/>
  <c r="G90" i="16"/>
  <c r="F90" i="16"/>
  <c r="E90" i="16"/>
  <c r="D90" i="16"/>
  <c r="M81" i="16"/>
  <c r="L81" i="16"/>
  <c r="K81" i="16"/>
  <c r="J81" i="16"/>
  <c r="I81" i="16"/>
  <c r="H81" i="16"/>
  <c r="G81" i="16"/>
  <c r="F81" i="16"/>
  <c r="E81" i="16"/>
  <c r="D81" i="16"/>
  <c r="E72" i="16"/>
  <c r="F72" i="16"/>
  <c r="G72" i="16"/>
  <c r="H72" i="16"/>
  <c r="I72" i="16"/>
  <c r="J72" i="16"/>
  <c r="J20" i="14" s="1"/>
  <c r="K72" i="16"/>
  <c r="L72" i="16"/>
  <c r="M72" i="16"/>
  <c r="D72" i="16"/>
  <c r="M63" i="16"/>
  <c r="L63" i="16"/>
  <c r="K63" i="16"/>
  <c r="J63" i="16"/>
  <c r="I63" i="16"/>
  <c r="H63" i="16"/>
  <c r="G63" i="16"/>
  <c r="F63" i="16"/>
  <c r="E63" i="16"/>
  <c r="D63" i="16"/>
  <c r="M54" i="16"/>
  <c r="L54" i="16"/>
  <c r="K54" i="16"/>
  <c r="J54" i="16"/>
  <c r="I54" i="16"/>
  <c r="H54" i="16"/>
  <c r="G54" i="16"/>
  <c r="F54" i="16"/>
  <c r="E54" i="16"/>
  <c r="D54" i="16"/>
  <c r="M45" i="16"/>
  <c r="L45" i="16"/>
  <c r="K45" i="16"/>
  <c r="J45" i="16"/>
  <c r="I45" i="16"/>
  <c r="H45" i="16"/>
  <c r="G45" i="16"/>
  <c r="F45" i="16"/>
  <c r="E45" i="16"/>
  <c r="D45" i="16"/>
  <c r="M36" i="16"/>
  <c r="L36" i="16"/>
  <c r="K36" i="16"/>
  <c r="J36" i="16"/>
  <c r="I36" i="16"/>
  <c r="H36" i="16"/>
  <c r="G36" i="16"/>
  <c r="F36" i="16"/>
  <c r="E36" i="16"/>
  <c r="D36" i="16"/>
  <c r="E27" i="16"/>
  <c r="F27" i="16"/>
  <c r="G27" i="16"/>
  <c r="H27" i="16"/>
  <c r="I27" i="16"/>
  <c r="H12" i="14" s="1"/>
  <c r="J27" i="16"/>
  <c r="K27" i="16"/>
  <c r="L27" i="16"/>
  <c r="M27" i="16"/>
  <c r="D27" i="16"/>
  <c r="E17" i="16"/>
  <c r="F17" i="16"/>
  <c r="G17" i="16"/>
  <c r="H17" i="16"/>
  <c r="I17" i="16"/>
  <c r="J17" i="16"/>
  <c r="K17" i="16"/>
  <c r="L17" i="16"/>
  <c r="M17" i="16"/>
  <c r="D17" i="16"/>
  <c r="D121" i="16" s="1"/>
  <c r="M120" i="16"/>
  <c r="K120" i="16"/>
  <c r="I120" i="16"/>
  <c r="G120" i="16"/>
  <c r="E120" i="16"/>
  <c r="N10" i="16"/>
  <c r="N11" i="16" s="1"/>
  <c r="N12" i="16" s="1"/>
  <c r="N13" i="16" s="1"/>
  <c r="N14" i="16" s="1"/>
  <c r="N15" i="16" s="1"/>
  <c r="N16" i="16" s="1"/>
  <c r="N21" i="16" s="1"/>
  <c r="N22" i="16" s="1"/>
  <c r="N23" i="16" s="1"/>
  <c r="N24" i="16" s="1"/>
  <c r="N25" i="16" s="1"/>
  <c r="N26" i="16" s="1"/>
  <c r="N31" i="16" s="1"/>
  <c r="N32" i="16" s="1"/>
  <c r="N33" i="16" s="1"/>
  <c r="N34" i="16" s="1"/>
  <c r="N35" i="16" s="1"/>
  <c r="N40" i="16" s="1"/>
  <c r="N41" i="16" s="1"/>
  <c r="N42" i="16" s="1"/>
  <c r="N43" i="16" s="1"/>
  <c r="N44" i="16" s="1"/>
  <c r="N49" i="16" s="1"/>
  <c r="N50" i="16" s="1"/>
  <c r="N51" i="16" s="1"/>
  <c r="N52" i="16" s="1"/>
  <c r="N53" i="16" s="1"/>
  <c r="N58" i="16" s="1"/>
  <c r="N59" i="16" s="1"/>
  <c r="N60" i="16" s="1"/>
  <c r="N61" i="16" s="1"/>
  <c r="N62" i="16" s="1"/>
  <c r="N67" i="16" s="1"/>
  <c r="N68" i="16" s="1"/>
  <c r="N69" i="16" s="1"/>
  <c r="N70" i="16" s="1"/>
  <c r="N71" i="16" s="1"/>
  <c r="N76" i="16" s="1"/>
  <c r="N77" i="16" s="1"/>
  <c r="N78" i="16" s="1"/>
  <c r="N79" i="16" s="1"/>
  <c r="N80" i="16" s="1"/>
  <c r="N85" i="16" s="1"/>
  <c r="N86" i="16" s="1"/>
  <c r="N87" i="16" s="1"/>
  <c r="N88" i="16" s="1"/>
  <c r="N89" i="16" s="1"/>
  <c r="N94" i="16" s="1"/>
  <c r="N95" i="16" s="1"/>
  <c r="N96" i="16" s="1"/>
  <c r="N97" i="16" s="1"/>
  <c r="N98" i="16" s="1"/>
  <c r="N103" i="16" s="1"/>
  <c r="N104" i="16" s="1"/>
  <c r="N105" i="16" s="1"/>
  <c r="N106" i="16" s="1"/>
  <c r="N107" i="16" s="1"/>
  <c r="N112" i="16" s="1"/>
  <c r="N113" i="16" s="1"/>
  <c r="N114" i="16" s="1"/>
  <c r="N115" i="16" s="1"/>
  <c r="N116" i="16" s="1"/>
  <c r="L30" i="4"/>
  <c r="J30" i="4"/>
  <c r="H30" i="4"/>
  <c r="F30" i="4"/>
  <c r="D30" i="4"/>
  <c r="B25" i="35"/>
  <c r="B22" i="35"/>
  <c r="B20" i="35"/>
  <c r="B19" i="35"/>
  <c r="B17" i="35"/>
  <c r="B16" i="35"/>
  <c r="B12" i="35"/>
  <c r="B11" i="35"/>
  <c r="L9" i="35"/>
  <c r="L9" i="58" s="1"/>
  <c r="J9" i="35"/>
  <c r="H9" i="35"/>
  <c r="H9" i="58" s="1"/>
  <c r="F9" i="35"/>
  <c r="F9" i="58" s="1"/>
  <c r="D9" i="35"/>
  <c r="D9" i="58" s="1"/>
  <c r="A3" i="35"/>
  <c r="A3" i="58" s="1"/>
  <c r="A1" i="38"/>
  <c r="A1" i="42" s="1"/>
  <c r="A1" i="40" s="1"/>
  <c r="A1" i="44" s="1"/>
  <c r="A1" i="46" s="1"/>
  <c r="A1" i="48" s="1"/>
  <c r="A1" i="50" s="1"/>
  <c r="A1" i="52" s="1"/>
  <c r="A1" i="56" s="1"/>
  <c r="A1" i="36"/>
  <c r="A2" i="35"/>
  <c r="A2" i="58" s="1"/>
  <c r="D8" i="35"/>
  <c r="D8" i="58" s="1"/>
  <c r="F8" i="35"/>
  <c r="F8" i="58" s="1"/>
  <c r="H8" i="35"/>
  <c r="H8" i="58" s="1"/>
  <c r="J8" i="35"/>
  <c r="J8" i="13" s="1"/>
  <c r="J8" i="12" s="1"/>
  <c r="J8" i="11" s="1"/>
  <c r="L8" i="35"/>
  <c r="B10" i="35"/>
  <c r="B10" i="58" s="1"/>
  <c r="B13" i="35"/>
  <c r="B13" i="13" s="1"/>
  <c r="B13" i="12" s="1"/>
  <c r="B13" i="11" s="1"/>
  <c r="B15" i="35"/>
  <c r="B15" i="58" s="1"/>
  <c r="B21" i="35"/>
  <c r="B21" i="58" s="1"/>
  <c r="B26" i="35"/>
  <c r="B26" i="58" s="1"/>
  <c r="B28" i="35"/>
  <c r="B28" i="13" s="1"/>
  <c r="B28" i="12" s="1"/>
  <c r="B28" i="11" s="1"/>
  <c r="A1" i="33"/>
  <c r="J13" i="11"/>
  <c r="F20" i="8"/>
  <c r="J20" i="8"/>
  <c r="H20" i="8"/>
  <c r="H20" i="6"/>
  <c r="L20" i="5"/>
  <c r="H20" i="5"/>
  <c r="D20" i="5"/>
  <c r="F20" i="15"/>
  <c r="H20" i="15"/>
  <c r="D20" i="15"/>
  <c r="J20" i="5"/>
  <c r="F20" i="5"/>
  <c r="F20" i="6"/>
  <c r="F20" i="61" s="1"/>
  <c r="D20" i="6"/>
  <c r="J18" i="61"/>
  <c r="J20" i="6"/>
  <c r="J20" i="61" s="1"/>
  <c r="J22" i="61"/>
  <c r="F12" i="61"/>
  <c r="L25" i="61"/>
  <c r="H20" i="7"/>
  <c r="L20" i="7"/>
  <c r="J20" i="7"/>
  <c r="H13" i="7"/>
  <c r="F20" i="7"/>
  <c r="D20" i="7"/>
  <c r="L20" i="8"/>
  <c r="F25" i="60"/>
  <c r="H25" i="60"/>
  <c r="F20" i="9"/>
  <c r="F20" i="60"/>
  <c r="F24" i="60"/>
  <c r="J23" i="60"/>
  <c r="J20" i="9"/>
  <c r="J20" i="60" s="1"/>
  <c r="H20" i="9"/>
  <c r="H17" i="60"/>
  <c r="D23" i="60"/>
  <c r="L22" i="60"/>
  <c r="D24" i="60"/>
  <c r="L20" i="9"/>
  <c r="D20" i="60"/>
  <c r="D18" i="60"/>
  <c r="F17" i="60"/>
  <c r="H13" i="10"/>
  <c r="J13" i="10"/>
  <c r="F13" i="10"/>
  <c r="H20" i="10"/>
  <c r="D20" i="10"/>
  <c r="L20" i="10"/>
  <c r="J20" i="10"/>
  <c r="F20" i="10"/>
  <c r="H24" i="59"/>
  <c r="J18" i="59"/>
  <c r="H13" i="11"/>
  <c r="J21" i="59"/>
  <c r="J23" i="59"/>
  <c r="H16" i="59"/>
  <c r="F13" i="11"/>
  <c r="J20" i="12"/>
  <c r="J20" i="59" s="1"/>
  <c r="F20" i="12"/>
  <c r="D20" i="12"/>
  <c r="F18" i="59"/>
  <c r="D19" i="59"/>
  <c r="L20" i="12"/>
  <c r="N22" i="12"/>
  <c r="H21" i="59"/>
  <c r="J20" i="13"/>
  <c r="J20" i="58" s="1"/>
  <c r="F20" i="13"/>
  <c r="L20" i="35"/>
  <c r="F20" i="35"/>
  <c r="H20" i="35"/>
  <c r="N20" i="35"/>
  <c r="H13" i="6"/>
  <c r="J13" i="6"/>
  <c r="D13" i="6"/>
  <c r="L13" i="7"/>
  <c r="L13" i="8"/>
  <c r="N16" i="9"/>
  <c r="F13" i="9"/>
  <c r="N12" i="10"/>
  <c r="N21" i="11"/>
  <c r="F13" i="15"/>
  <c r="N12" i="11"/>
  <c r="H13" i="9"/>
  <c r="N20" i="9"/>
  <c r="D13" i="8"/>
  <c r="N17" i="8"/>
  <c r="F13" i="6"/>
  <c r="F21" i="59"/>
  <c r="F22" i="59"/>
  <c r="H19" i="59"/>
  <c r="L22" i="59"/>
  <c r="F19" i="60"/>
  <c r="F21" i="60"/>
  <c r="L24" i="60"/>
  <c r="H20" i="60"/>
  <c r="J18" i="60"/>
  <c r="H12" i="61"/>
  <c r="D23" i="61"/>
  <c r="D19" i="61"/>
  <c r="F22" i="61"/>
  <c r="D12" i="61"/>
  <c r="D21" i="61"/>
  <c r="D20" i="61"/>
  <c r="A3" i="13"/>
  <c r="A3" i="12" s="1"/>
  <c r="A3" i="11" s="1"/>
  <c r="D9" i="13"/>
  <c r="D9" i="12" s="1"/>
  <c r="D9" i="11" s="1"/>
  <c r="F9" i="13"/>
  <c r="F9" i="12" s="1"/>
  <c r="F9" i="11" s="1"/>
  <c r="H9" i="13"/>
  <c r="H9" i="12" s="1"/>
  <c r="H9" i="11" s="1"/>
  <c r="L9" i="13"/>
  <c r="L9" i="12" s="1"/>
  <c r="L9" i="11" s="1"/>
  <c r="L16" i="60"/>
  <c r="J16" i="61"/>
  <c r="H16" i="61"/>
  <c r="D18" i="61"/>
  <c r="F21" i="61"/>
  <c r="L11" i="60"/>
  <c r="J16" i="59"/>
  <c r="H16" i="60"/>
  <c r="L19" i="59"/>
  <c r="D19" i="60"/>
  <c r="L18" i="61"/>
  <c r="D11" i="60"/>
  <c r="H11" i="60"/>
  <c r="D13" i="9"/>
  <c r="F12" i="60"/>
  <c r="J12" i="60"/>
  <c r="J8" i="58"/>
  <c r="B13" i="58"/>
  <c r="B28" i="58"/>
  <c r="B26" i="13"/>
  <c r="B26" i="12" s="1"/>
  <c r="B26" i="11" s="1"/>
  <c r="B21" i="13"/>
  <c r="B21" i="12"/>
  <c r="B21" i="11" s="1"/>
  <c r="B15" i="13"/>
  <c r="B15" i="12" s="1"/>
  <c r="B15" i="11" s="1"/>
  <c r="B10" i="13"/>
  <c r="B10" i="12" s="1"/>
  <c r="B10" i="11" s="1"/>
  <c r="H8" i="13"/>
  <c r="H8" i="12" s="1"/>
  <c r="H8" i="11" s="1"/>
  <c r="F8" i="13"/>
  <c r="F8" i="12" s="1"/>
  <c r="F8" i="11" s="1"/>
  <c r="D8" i="13"/>
  <c r="D8" i="12"/>
  <c r="D8" i="11" s="1"/>
  <c r="F24" i="14"/>
  <c r="N24" i="14" s="1"/>
  <c r="H18" i="14"/>
  <c r="L16" i="14"/>
  <c r="D12" i="14"/>
  <c r="J20" i="4"/>
  <c r="L25" i="14"/>
  <c r="J25" i="14"/>
  <c r="F25" i="14"/>
  <c r="D25" i="14"/>
  <c r="J24" i="14"/>
  <c r="H24" i="14"/>
  <c r="D24" i="14"/>
  <c r="D24" i="58" s="1"/>
  <c r="J23" i="14"/>
  <c r="F23" i="14"/>
  <c r="D23" i="14"/>
  <c r="L22" i="14"/>
  <c r="L21" i="14"/>
  <c r="L21" i="58" s="1"/>
  <c r="H21" i="14"/>
  <c r="F21" i="14"/>
  <c r="D21" i="14"/>
  <c r="L20" i="14"/>
  <c r="H20" i="14"/>
  <c r="F19" i="14"/>
  <c r="F18" i="14"/>
  <c r="B25" i="58"/>
  <c r="B25" i="13"/>
  <c r="B25" i="12" s="1"/>
  <c r="B25" i="11" s="1"/>
  <c r="B24" i="13"/>
  <c r="B24" i="12" s="1"/>
  <c r="B24" i="11" s="1"/>
  <c r="D22" i="14"/>
  <c r="D19" i="14"/>
  <c r="D19" i="4" s="1"/>
  <c r="J18" i="14"/>
  <c r="J18" i="58" s="1"/>
  <c r="D18" i="14"/>
  <c r="J17" i="14"/>
  <c r="J17" i="58" s="1"/>
  <c r="H17" i="14"/>
  <c r="H17" i="58" s="1"/>
  <c r="F17" i="14"/>
  <c r="D17" i="14"/>
  <c r="H16" i="14"/>
  <c r="H16" i="4"/>
  <c r="J12" i="14"/>
  <c r="F12" i="14"/>
  <c r="D19" i="58"/>
  <c r="F19" i="4"/>
  <c r="F19" i="58"/>
  <c r="H22" i="14"/>
  <c r="H22" i="58" s="1"/>
  <c r="F22" i="14"/>
  <c r="D20" i="14"/>
  <c r="D20" i="58" s="1"/>
  <c r="L19" i="14"/>
  <c r="L19" i="58" s="1"/>
  <c r="J19" i="14"/>
  <c r="H19" i="14"/>
  <c r="H19" i="58"/>
  <c r="L17" i="14"/>
  <c r="L17" i="58"/>
  <c r="F16" i="14"/>
  <c r="D16" i="14"/>
  <c r="L22" i="58"/>
  <c r="F21" i="4"/>
  <c r="J18" i="4"/>
  <c r="L24" i="14"/>
  <c r="L23" i="14"/>
  <c r="H23" i="14"/>
  <c r="H23" i="58" s="1"/>
  <c r="J22" i="14"/>
  <c r="J21" i="14"/>
  <c r="F20" i="14"/>
  <c r="F20" i="58" s="1"/>
  <c r="L18" i="14"/>
  <c r="L18" i="58" s="1"/>
  <c r="J16" i="14"/>
  <c r="J26" i="14" s="1"/>
  <c r="J23" i="4"/>
  <c r="J23" i="58"/>
  <c r="L26" i="14"/>
  <c r="H16" i="58"/>
  <c r="B19" i="58"/>
  <c r="B19" i="13"/>
  <c r="B19" i="12" s="1"/>
  <c r="B19" i="11" s="1"/>
  <c r="B20" i="13"/>
  <c r="B20" i="12" s="1"/>
  <c r="B20" i="11" s="1"/>
  <c r="B20" i="58"/>
  <c r="N22" i="14"/>
  <c r="B11" i="13"/>
  <c r="B11" i="12"/>
  <c r="B11" i="11" s="1"/>
  <c r="B11" i="58"/>
  <c r="B16" i="13"/>
  <c r="B16" i="12"/>
  <c r="B16" i="11" s="1"/>
  <c r="B16" i="58"/>
  <c r="B22" i="13"/>
  <c r="B22" i="12"/>
  <c r="B22" i="11" s="1"/>
  <c r="B22" i="58"/>
  <c r="B12" i="58"/>
  <c r="B12" i="13"/>
  <c r="B12" i="12" s="1"/>
  <c r="B12" i="11" s="1"/>
  <c r="B17" i="58"/>
  <c r="B17" i="13"/>
  <c r="B17" i="12" s="1"/>
  <c r="B17" i="11" s="1"/>
  <c r="B23" i="13"/>
  <c r="B23" i="12" s="1"/>
  <c r="B23" i="11" s="1"/>
  <c r="B23" i="58"/>
  <c r="D18" i="4"/>
  <c r="K122" i="16"/>
  <c r="I122" i="16"/>
  <c r="M122" i="16"/>
  <c r="G122" i="16"/>
  <c r="F121" i="16"/>
  <c r="L11" i="14"/>
  <c r="L11" i="58" s="1"/>
  <c r="J121" i="16"/>
  <c r="E122" i="16"/>
  <c r="D11" i="14"/>
  <c r="D13" i="14"/>
  <c r="J11" i="14"/>
  <c r="F11" i="14"/>
  <c r="F13" i="14" s="1"/>
  <c r="N18" i="15"/>
  <c r="F26" i="15"/>
  <c r="F28" i="15" s="1"/>
  <c r="D13" i="15"/>
  <c r="F16" i="61"/>
  <c r="L17" i="4"/>
  <c r="L20" i="6"/>
  <c r="J24" i="61"/>
  <c r="F24" i="61"/>
  <c r="N22" i="6"/>
  <c r="H22" i="61"/>
  <c r="D24" i="4"/>
  <c r="H23" i="61"/>
  <c r="J21" i="61"/>
  <c r="N21" i="6"/>
  <c r="L21" i="60"/>
  <c r="N21" i="7"/>
  <c r="N12" i="6"/>
  <c r="N11" i="7"/>
  <c r="J13" i="7"/>
  <c r="N20" i="8"/>
  <c r="N21" i="10"/>
  <c r="F20" i="59"/>
  <c r="N20" i="12"/>
  <c r="J13" i="13"/>
  <c r="D20" i="13"/>
  <c r="H20" i="13"/>
  <c r="L13" i="13"/>
  <c r="D13" i="13"/>
  <c r="H20" i="58"/>
  <c r="D12" i="58"/>
  <c r="B18" i="58"/>
  <c r="B18" i="13"/>
  <c r="B18" i="12" s="1"/>
  <c r="B18" i="11" s="1"/>
  <c r="H25" i="14"/>
  <c r="F24" i="58"/>
  <c r="N17" i="14"/>
  <c r="K123" i="16"/>
  <c r="K10" i="33" s="1"/>
  <c r="K120" i="33" s="1"/>
  <c r="K123" i="33" s="1"/>
  <c r="K10" i="36" s="1"/>
  <c r="K120" i="36" s="1"/>
  <c r="E123" i="16"/>
  <c r="J13" i="14"/>
  <c r="J28" i="14" s="1"/>
  <c r="N25" i="14"/>
  <c r="J12" i="58"/>
  <c r="H13" i="5"/>
  <c r="N16" i="35"/>
  <c r="J16" i="58"/>
  <c r="J21" i="58"/>
  <c r="N22" i="35"/>
  <c r="J24" i="4"/>
  <c r="J24" i="58"/>
  <c r="L17" i="61"/>
  <c r="N17" i="15"/>
  <c r="L12" i="59"/>
  <c r="N21" i="35"/>
  <c r="F12" i="59"/>
  <c r="H22" i="59"/>
  <c r="L120" i="42"/>
  <c r="L13" i="15"/>
  <c r="D13" i="5"/>
  <c r="D11" i="61"/>
  <c r="F13" i="5"/>
  <c r="F11" i="61"/>
  <c r="F13" i="61" s="1"/>
  <c r="L19" i="61"/>
  <c r="L21" i="61"/>
  <c r="N23" i="15"/>
  <c r="L23" i="61"/>
  <c r="L24" i="61"/>
  <c r="L20" i="15"/>
  <c r="N20" i="15"/>
  <c r="H13" i="59"/>
  <c r="D23" i="58" l="1"/>
  <c r="N23" i="14"/>
  <c r="D23" i="4"/>
  <c r="L16" i="58"/>
  <c r="L16" i="4"/>
  <c r="H26" i="12"/>
  <c r="H17" i="59"/>
  <c r="N17" i="12"/>
  <c r="H17" i="4"/>
  <c r="N25" i="12"/>
  <c r="J25" i="59"/>
  <c r="J26" i="12"/>
  <c r="L13" i="11"/>
  <c r="L28" i="11" s="1"/>
  <c r="N11" i="11"/>
  <c r="N13" i="11" s="1"/>
  <c r="L11" i="59"/>
  <c r="L11" i="4"/>
  <c r="N19" i="11"/>
  <c r="J19" i="59"/>
  <c r="N19" i="59" s="1"/>
  <c r="J26" i="11"/>
  <c r="J28" i="11" s="1"/>
  <c r="N20" i="11"/>
  <c r="L26" i="11"/>
  <c r="N23" i="11"/>
  <c r="F23" i="59"/>
  <c r="L13" i="10"/>
  <c r="N11" i="10"/>
  <c r="N16" i="10"/>
  <c r="D26" i="10"/>
  <c r="N17" i="10"/>
  <c r="F26" i="10"/>
  <c r="N18" i="10"/>
  <c r="H26" i="10"/>
  <c r="H28" i="10" s="1"/>
  <c r="J26" i="10"/>
  <c r="J28" i="10" s="1"/>
  <c r="N19" i="10"/>
  <c r="L21" i="59"/>
  <c r="N21" i="59" s="1"/>
  <c r="L26" i="10"/>
  <c r="N25" i="10"/>
  <c r="H25" i="59"/>
  <c r="N11" i="9"/>
  <c r="J11" i="60"/>
  <c r="J13" i="60" s="1"/>
  <c r="J13" i="9"/>
  <c r="L13" i="9"/>
  <c r="N12" i="9"/>
  <c r="L12" i="60"/>
  <c r="L13" i="60" s="1"/>
  <c r="D17" i="60"/>
  <c r="N17" i="60" s="1"/>
  <c r="N17" i="9"/>
  <c r="N18" i="9"/>
  <c r="F18" i="60"/>
  <c r="F26" i="9"/>
  <c r="F28" i="9" s="1"/>
  <c r="H19" i="60"/>
  <c r="N19" i="60" s="1"/>
  <c r="H26" i="9"/>
  <c r="H28" i="9" s="1"/>
  <c r="N19" i="9"/>
  <c r="N21" i="9"/>
  <c r="H21" i="60"/>
  <c r="J22" i="60"/>
  <c r="J26" i="60" s="1"/>
  <c r="J28" i="60" s="1"/>
  <c r="J26" i="9"/>
  <c r="J28" i="9" s="1"/>
  <c r="L26" i="9"/>
  <c r="L28" i="9" s="1"/>
  <c r="L23" i="60"/>
  <c r="N23" i="9"/>
  <c r="D25" i="60"/>
  <c r="N25" i="9"/>
  <c r="N12" i="8"/>
  <c r="H12" i="4"/>
  <c r="H12" i="60"/>
  <c r="L19" i="60"/>
  <c r="N19" i="8"/>
  <c r="N21" i="8"/>
  <c r="D21" i="60"/>
  <c r="N22" i="8"/>
  <c r="F22" i="60"/>
  <c r="F26" i="8"/>
  <c r="H23" i="60"/>
  <c r="H26" i="8"/>
  <c r="N23" i="8"/>
  <c r="J24" i="60"/>
  <c r="N24" i="8"/>
  <c r="L25" i="60"/>
  <c r="N25" i="8"/>
  <c r="D12" i="60"/>
  <c r="D13" i="7"/>
  <c r="D28" i="7" s="1"/>
  <c r="N16" i="7"/>
  <c r="F26" i="7"/>
  <c r="F28" i="7" s="1"/>
  <c r="F16" i="60"/>
  <c r="N18" i="7"/>
  <c r="H26" i="7"/>
  <c r="H28" i="7" s="1"/>
  <c r="J17" i="60"/>
  <c r="N17" i="7"/>
  <c r="D22" i="60"/>
  <c r="D26" i="7"/>
  <c r="N22" i="7"/>
  <c r="N23" i="7"/>
  <c r="F23" i="60"/>
  <c r="H24" i="60"/>
  <c r="N24" i="60" s="1"/>
  <c r="N24" i="7"/>
  <c r="N25" i="7"/>
  <c r="J25" i="60"/>
  <c r="N16" i="6"/>
  <c r="D16" i="61"/>
  <c r="F18" i="61"/>
  <c r="N18" i="61" s="1"/>
  <c r="N18" i="6"/>
  <c r="F26" i="6"/>
  <c r="F28" i="6" s="1"/>
  <c r="N17" i="6"/>
  <c r="H26" i="6"/>
  <c r="H28" i="6" s="1"/>
  <c r="H17" i="61"/>
  <c r="J19" i="61"/>
  <c r="J26" i="61" s="1"/>
  <c r="N19" i="6"/>
  <c r="J26" i="6"/>
  <c r="J28" i="6" s="1"/>
  <c r="F23" i="61"/>
  <c r="N23" i="61" s="1"/>
  <c r="N23" i="6"/>
  <c r="J25" i="61"/>
  <c r="N25" i="6"/>
  <c r="J11" i="61"/>
  <c r="J13" i="5"/>
  <c r="N11" i="5"/>
  <c r="N13" i="5" s="1"/>
  <c r="N17" i="5"/>
  <c r="F26" i="5"/>
  <c r="F17" i="61"/>
  <c r="H26" i="5"/>
  <c r="N19" i="5"/>
  <c r="H19" i="61"/>
  <c r="N21" i="5"/>
  <c r="J26" i="5"/>
  <c r="J21" i="4"/>
  <c r="L22" i="61"/>
  <c r="N22" i="5"/>
  <c r="L22" i="4"/>
  <c r="D24" i="61"/>
  <c r="N24" i="61" s="1"/>
  <c r="N24" i="5"/>
  <c r="N25" i="5"/>
  <c r="F25" i="61"/>
  <c r="J12" i="61"/>
  <c r="J13" i="15"/>
  <c r="N12" i="15"/>
  <c r="N13" i="15" s="1"/>
  <c r="N21" i="61"/>
  <c r="L26" i="15"/>
  <c r="L28" i="15" s="1"/>
  <c r="L16" i="61"/>
  <c r="J17" i="4"/>
  <c r="H11" i="61"/>
  <c r="H13" i="61" s="1"/>
  <c r="E10" i="33"/>
  <c r="H26" i="14"/>
  <c r="L13" i="6"/>
  <c r="L28" i="6" s="1"/>
  <c r="F25" i="4"/>
  <c r="G123" i="16"/>
  <c r="G10" i="33" s="1"/>
  <c r="G120" i="33" s="1"/>
  <c r="N20" i="14"/>
  <c r="D26" i="14"/>
  <c r="D28" i="14" s="1"/>
  <c r="N21" i="14"/>
  <c r="D21" i="4"/>
  <c r="D21" i="58"/>
  <c r="H13" i="60"/>
  <c r="F17" i="59"/>
  <c r="N17" i="59" s="1"/>
  <c r="N18" i="8"/>
  <c r="L26" i="8"/>
  <c r="L28" i="8" s="1"/>
  <c r="L18" i="60"/>
  <c r="D20" i="4"/>
  <c r="N22" i="9"/>
  <c r="N20" i="5"/>
  <c r="H20" i="61"/>
  <c r="N20" i="61" s="1"/>
  <c r="H121" i="16"/>
  <c r="I123" i="16" s="1"/>
  <c r="I10" i="33" s="1"/>
  <c r="I120" i="33" s="1"/>
  <c r="I123" i="33" s="1"/>
  <c r="I10" i="36" s="1"/>
  <c r="I120" i="36" s="1"/>
  <c r="H11" i="14"/>
  <c r="L12" i="14"/>
  <c r="L121" i="16"/>
  <c r="M123" i="16" s="1"/>
  <c r="M10" i="33" s="1"/>
  <c r="M120" i="33" s="1"/>
  <c r="M123" i="33" s="1"/>
  <c r="M10" i="36" s="1"/>
  <c r="M120" i="36" s="1"/>
  <c r="M123" i="36" s="1"/>
  <c r="M10" i="38" s="1"/>
  <c r="M120" i="38" s="1"/>
  <c r="F25" i="58"/>
  <c r="N25" i="35"/>
  <c r="L25" i="4"/>
  <c r="D12" i="59"/>
  <c r="F13" i="8"/>
  <c r="N11" i="8"/>
  <c r="N13" i="8" s="1"/>
  <c r="F11" i="60"/>
  <c r="J16" i="4"/>
  <c r="H25" i="4"/>
  <c r="H25" i="58"/>
  <c r="L11" i="61"/>
  <c r="L13" i="61" s="1"/>
  <c r="H19" i="4"/>
  <c r="L13" i="5"/>
  <c r="H13" i="8"/>
  <c r="H28" i="8" s="1"/>
  <c r="N24" i="6"/>
  <c r="L21" i="4"/>
  <c r="K123" i="36"/>
  <c r="K10" i="38" s="1"/>
  <c r="K120" i="38" s="1"/>
  <c r="K123" i="38" s="1"/>
  <c r="K9" i="42" s="1"/>
  <c r="K119" i="42" s="1"/>
  <c r="K122" i="42" s="1"/>
  <c r="K9" i="40" s="1"/>
  <c r="K119" i="40" s="1"/>
  <c r="K122" i="40" s="1"/>
  <c r="K9" i="44" s="1"/>
  <c r="K119" i="44" s="1"/>
  <c r="K122" i="44" s="1"/>
  <c r="K9" i="46" s="1"/>
  <c r="K119" i="46" s="1"/>
  <c r="K122" i="46" s="1"/>
  <c r="K9" i="48" s="1"/>
  <c r="K119" i="48" s="1"/>
  <c r="K122" i="48" s="1"/>
  <c r="K9" i="50" s="1"/>
  <c r="K119" i="50" s="1"/>
  <c r="K122" i="50" s="1"/>
  <c r="K9" i="52" s="1"/>
  <c r="K119" i="52" s="1"/>
  <c r="K122" i="52" s="1"/>
  <c r="K9" i="56" s="1"/>
  <c r="K119" i="56" s="1"/>
  <c r="K122" i="56" s="1"/>
  <c r="N16" i="11"/>
  <c r="H23" i="4"/>
  <c r="D26" i="6"/>
  <c r="D28" i="6" s="1"/>
  <c r="L26" i="6"/>
  <c r="N20" i="6"/>
  <c r="L20" i="61"/>
  <c r="L26" i="61" s="1"/>
  <c r="J26" i="7"/>
  <c r="J28" i="7" s="1"/>
  <c r="N11" i="61"/>
  <c r="N13" i="61" s="1"/>
  <c r="D13" i="61"/>
  <c r="D25" i="58"/>
  <c r="N16" i="8"/>
  <c r="J16" i="60"/>
  <c r="L19" i="4"/>
  <c r="N11" i="15"/>
  <c r="N18" i="11"/>
  <c r="N12" i="7"/>
  <c r="N13" i="7" s="1"/>
  <c r="L12" i="61"/>
  <c r="N12" i="61" s="1"/>
  <c r="F28" i="5"/>
  <c r="N17" i="11"/>
  <c r="F24" i="4"/>
  <c r="N11" i="14"/>
  <c r="N16" i="14"/>
  <c r="L18" i="4"/>
  <c r="L23" i="58"/>
  <c r="F16" i="58"/>
  <c r="F26" i="14"/>
  <c r="F28" i="14" s="1"/>
  <c r="D26" i="8"/>
  <c r="N19" i="15"/>
  <c r="N26" i="15" s="1"/>
  <c r="N28" i="15" s="1"/>
  <c r="F19" i="61"/>
  <c r="N19" i="61" s="1"/>
  <c r="J23" i="61"/>
  <c r="J26" i="15"/>
  <c r="J28" i="15" s="1"/>
  <c r="H28" i="5"/>
  <c r="N12" i="13"/>
  <c r="N13" i="6"/>
  <c r="F20" i="4"/>
  <c r="L24" i="58"/>
  <c r="D17" i="58"/>
  <c r="L26" i="7"/>
  <c r="L28" i="7" s="1"/>
  <c r="N20" i="7"/>
  <c r="E122" i="33"/>
  <c r="D11" i="35"/>
  <c r="F120" i="46"/>
  <c r="J11" i="59"/>
  <c r="N11" i="13"/>
  <c r="D17" i="61"/>
  <c r="F18" i="4"/>
  <c r="N18" i="14"/>
  <c r="N26" i="14" s="1"/>
  <c r="L24" i="4"/>
  <c r="N22" i="59"/>
  <c r="J26" i="35"/>
  <c r="H26" i="15"/>
  <c r="H28" i="15" s="1"/>
  <c r="N19" i="14"/>
  <c r="H20" i="4"/>
  <c r="N20" i="4" s="1"/>
  <c r="H22" i="4"/>
  <c r="D16" i="4"/>
  <c r="L25" i="58"/>
  <c r="L8" i="58"/>
  <c r="L8" i="13"/>
  <c r="L8" i="12" s="1"/>
  <c r="L8" i="11" s="1"/>
  <c r="L8" i="59" s="1"/>
  <c r="J9" i="58"/>
  <c r="J9" i="13"/>
  <c r="J9" i="12" s="1"/>
  <c r="J9" i="11" s="1"/>
  <c r="G122" i="38"/>
  <c r="F11" i="12"/>
  <c r="D22" i="59"/>
  <c r="L13" i="59"/>
  <c r="N18" i="35"/>
  <c r="N26" i="7"/>
  <c r="N28" i="7" s="1"/>
  <c r="F18" i="58"/>
  <c r="H11" i="35"/>
  <c r="H13" i="35" s="1"/>
  <c r="D12" i="4"/>
  <c r="D121" i="38"/>
  <c r="D11" i="12"/>
  <c r="D11" i="4" s="1"/>
  <c r="N21" i="12"/>
  <c r="D26" i="12"/>
  <c r="H23" i="59"/>
  <c r="N23" i="12"/>
  <c r="J24" i="59"/>
  <c r="H26" i="35"/>
  <c r="L121" i="33"/>
  <c r="H20" i="59"/>
  <c r="D24" i="59"/>
  <c r="N24" i="59" s="1"/>
  <c r="N24" i="12"/>
  <c r="L121" i="38"/>
  <c r="J11" i="35"/>
  <c r="F11" i="13"/>
  <c r="L25" i="59"/>
  <c r="N24" i="11"/>
  <c r="D28" i="10"/>
  <c r="D16" i="60"/>
  <c r="D26" i="9"/>
  <c r="D28" i="9" s="1"/>
  <c r="H18" i="60"/>
  <c r="D26" i="5"/>
  <c r="D28" i="5" s="1"/>
  <c r="N16" i="5"/>
  <c r="L26" i="5"/>
  <c r="D25" i="61"/>
  <c r="N25" i="15"/>
  <c r="N22" i="61"/>
  <c r="F22" i="4"/>
  <c r="D18" i="58"/>
  <c r="A2" i="13"/>
  <c r="A2" i="12" s="1"/>
  <c r="A2" i="11" s="1"/>
  <c r="A2" i="10" s="1"/>
  <c r="A2" i="9" s="1"/>
  <c r="A2" i="8" s="1"/>
  <c r="H13" i="12"/>
  <c r="N19" i="12"/>
  <c r="N30" i="4"/>
  <c r="F12" i="35"/>
  <c r="M122" i="36"/>
  <c r="D16" i="13"/>
  <c r="F17" i="13"/>
  <c r="H18" i="13"/>
  <c r="J19" i="13"/>
  <c r="L20" i="13"/>
  <c r="H21" i="13"/>
  <c r="D22" i="13"/>
  <c r="J22" i="13"/>
  <c r="J22" i="4" s="1"/>
  <c r="F23" i="13"/>
  <c r="L23" i="13"/>
  <c r="L23" i="4" s="1"/>
  <c r="H24" i="13"/>
  <c r="D25" i="13"/>
  <c r="J25" i="13"/>
  <c r="J25" i="58" s="1"/>
  <c r="J121" i="38"/>
  <c r="J12" i="12"/>
  <c r="N12" i="12" s="1"/>
  <c r="E121" i="40"/>
  <c r="L120" i="46"/>
  <c r="M121" i="50"/>
  <c r="K121" i="52"/>
  <c r="H120" i="56"/>
  <c r="F26" i="61"/>
  <c r="F28" i="61" s="1"/>
  <c r="I122" i="36"/>
  <c r="H11" i="13"/>
  <c r="H13" i="13" s="1"/>
  <c r="D23" i="59"/>
  <c r="N23" i="59" s="1"/>
  <c r="F24" i="59"/>
  <c r="H120" i="42"/>
  <c r="M121" i="42"/>
  <c r="L26" i="35"/>
  <c r="L28" i="35" s="1"/>
  <c r="F16" i="12"/>
  <c r="N20" i="10"/>
  <c r="N16" i="12"/>
  <c r="N26" i="12" s="1"/>
  <c r="D16" i="59"/>
  <c r="H18" i="59"/>
  <c r="N18" i="59" s="1"/>
  <c r="E121" i="42"/>
  <c r="I121" i="44"/>
  <c r="D17" i="35"/>
  <c r="D20" i="59"/>
  <c r="D26" i="59" s="1"/>
  <c r="M122" i="33"/>
  <c r="L20" i="59"/>
  <c r="L26" i="59" s="1"/>
  <c r="L20" i="60"/>
  <c r="L26" i="60" s="1"/>
  <c r="L28" i="60" s="1"/>
  <c r="G122" i="33"/>
  <c r="K122" i="36"/>
  <c r="M122" i="38"/>
  <c r="N21" i="15"/>
  <c r="B18" i="59"/>
  <c r="B18" i="10"/>
  <c r="B18" i="9" s="1"/>
  <c r="B18" i="8" s="1"/>
  <c r="B22" i="10"/>
  <c r="B22" i="9" s="1"/>
  <c r="B22" i="8" s="1"/>
  <c r="B22" i="59"/>
  <c r="B11" i="10"/>
  <c r="B11" i="9" s="1"/>
  <c r="B11" i="8" s="1"/>
  <c r="B11" i="59"/>
  <c r="B20" i="10"/>
  <c r="B20" i="9" s="1"/>
  <c r="B20" i="8" s="1"/>
  <c r="B20" i="59"/>
  <c r="B24" i="10"/>
  <c r="B24" i="9" s="1"/>
  <c r="B24" i="8" s="1"/>
  <c r="B24" i="59"/>
  <c r="D8" i="10"/>
  <c r="D8" i="9" s="1"/>
  <c r="D8" i="8" s="1"/>
  <c r="D8" i="59"/>
  <c r="F8" i="10"/>
  <c r="F8" i="9" s="1"/>
  <c r="F8" i="8" s="1"/>
  <c r="F8" i="59"/>
  <c r="B10" i="10"/>
  <c r="B10" i="9" s="1"/>
  <c r="B10" i="8" s="1"/>
  <c r="B10" i="59"/>
  <c r="B15" i="10"/>
  <c r="B15" i="9" s="1"/>
  <c r="B15" i="8" s="1"/>
  <c r="B15" i="59"/>
  <c r="L9" i="10"/>
  <c r="L9" i="9" s="1"/>
  <c r="L9" i="8" s="1"/>
  <c r="L9" i="59"/>
  <c r="F9" i="10"/>
  <c r="F9" i="9" s="1"/>
  <c r="F9" i="8" s="1"/>
  <c r="F9" i="59"/>
  <c r="D9" i="10"/>
  <c r="D9" i="9" s="1"/>
  <c r="D9" i="8" s="1"/>
  <c r="D9" i="59"/>
  <c r="B13" i="59"/>
  <c r="B13" i="10"/>
  <c r="B13" i="9" s="1"/>
  <c r="B13" i="8" s="1"/>
  <c r="B23" i="59"/>
  <c r="B23" i="10"/>
  <c r="B23" i="9" s="1"/>
  <c r="B23" i="8" s="1"/>
  <c r="B17" i="10"/>
  <c r="B17" i="9" s="1"/>
  <c r="B17" i="8" s="1"/>
  <c r="B17" i="59"/>
  <c r="B12" i="59"/>
  <c r="B12" i="10"/>
  <c r="B12" i="9" s="1"/>
  <c r="B12" i="8" s="1"/>
  <c r="B16" i="59"/>
  <c r="B16" i="10"/>
  <c r="B16" i="9" s="1"/>
  <c r="B16" i="8" s="1"/>
  <c r="B19" i="10"/>
  <c r="B19" i="9" s="1"/>
  <c r="B19" i="8" s="1"/>
  <c r="B19" i="59"/>
  <c r="B25" i="10"/>
  <c r="B25" i="9" s="1"/>
  <c r="B25" i="8" s="1"/>
  <c r="B25" i="59"/>
  <c r="H8" i="10"/>
  <c r="H8" i="9" s="1"/>
  <c r="H8" i="8" s="1"/>
  <c r="H8" i="59"/>
  <c r="L8" i="10"/>
  <c r="L8" i="9" s="1"/>
  <c r="L8" i="8" s="1"/>
  <c r="B21" i="10"/>
  <c r="B21" i="9" s="1"/>
  <c r="B21" i="8" s="1"/>
  <c r="B21" i="59"/>
  <c r="B26" i="10"/>
  <c r="B26" i="9" s="1"/>
  <c r="B26" i="8" s="1"/>
  <c r="B26" i="59"/>
  <c r="J9" i="10"/>
  <c r="J9" i="9" s="1"/>
  <c r="J9" i="8" s="1"/>
  <c r="J9" i="59"/>
  <c r="H9" i="10"/>
  <c r="H9" i="9" s="1"/>
  <c r="H9" i="8" s="1"/>
  <c r="H9" i="59"/>
  <c r="A3" i="10"/>
  <c r="A3" i="9" s="1"/>
  <c r="A3" i="8" s="1"/>
  <c r="A3" i="59"/>
  <c r="N20" i="59"/>
  <c r="N20" i="60"/>
  <c r="B28" i="10"/>
  <c r="B28" i="9" s="1"/>
  <c r="B28" i="8" s="1"/>
  <c r="B28" i="59"/>
  <c r="J8" i="59"/>
  <c r="J8" i="10"/>
  <c r="J8" i="9" s="1"/>
  <c r="J8" i="8" s="1"/>
  <c r="N20" i="13"/>
  <c r="D28" i="8"/>
  <c r="N16" i="60"/>
  <c r="N26" i="10"/>
  <c r="L28" i="59"/>
  <c r="F28" i="10"/>
  <c r="N13" i="10"/>
  <c r="D13" i="4" l="1"/>
  <c r="J28" i="61"/>
  <c r="F23" i="4"/>
  <c r="N23" i="4" s="1"/>
  <c r="F23" i="58"/>
  <c r="N23" i="58" s="1"/>
  <c r="N23" i="13"/>
  <c r="J13" i="35"/>
  <c r="J28" i="35" s="1"/>
  <c r="J11" i="4"/>
  <c r="J13" i="4" s="1"/>
  <c r="J11" i="58"/>
  <c r="J13" i="58" s="1"/>
  <c r="F13" i="60"/>
  <c r="N11" i="60"/>
  <c r="N13" i="9"/>
  <c r="N28" i="11"/>
  <c r="N17" i="35"/>
  <c r="N26" i="35" s="1"/>
  <c r="D26" i="35"/>
  <c r="F17" i="4"/>
  <c r="N17" i="13"/>
  <c r="H28" i="12"/>
  <c r="D26" i="60"/>
  <c r="J13" i="59"/>
  <c r="N13" i="13"/>
  <c r="D26" i="61"/>
  <c r="D28" i="61" s="1"/>
  <c r="N23" i="60"/>
  <c r="N21" i="60"/>
  <c r="N25" i="59"/>
  <c r="H26" i="59"/>
  <c r="H28" i="59" s="1"/>
  <c r="H18" i="58"/>
  <c r="H26" i="13"/>
  <c r="H28" i="13" s="1"/>
  <c r="H18" i="4"/>
  <c r="N18" i="4" s="1"/>
  <c r="N16" i="13"/>
  <c r="N26" i="13" s="1"/>
  <c r="N28" i="13" s="1"/>
  <c r="D16" i="58"/>
  <c r="J13" i="12"/>
  <c r="N26" i="6"/>
  <c r="N28" i="6" s="1"/>
  <c r="J28" i="12"/>
  <c r="H28" i="35"/>
  <c r="J25" i="4"/>
  <c r="L28" i="5"/>
  <c r="L12" i="58"/>
  <c r="L13" i="58" s="1"/>
  <c r="L12" i="4"/>
  <c r="L13" i="4" s="1"/>
  <c r="L13" i="14"/>
  <c r="L28" i="14" s="1"/>
  <c r="N12" i="14"/>
  <c r="N13" i="14" s="1"/>
  <c r="N28" i="14" s="1"/>
  <c r="H26" i="61"/>
  <c r="H28" i="61" s="1"/>
  <c r="N25" i="60"/>
  <c r="N18" i="60"/>
  <c r="N26" i="60" s="1"/>
  <c r="N28" i="60" s="1"/>
  <c r="L28" i="10"/>
  <c r="F13" i="12"/>
  <c r="F11" i="59"/>
  <c r="F13" i="59" s="1"/>
  <c r="N22" i="13"/>
  <c r="D22" i="58"/>
  <c r="M123" i="38"/>
  <c r="M9" i="42" s="1"/>
  <c r="M119" i="42" s="1"/>
  <c r="M122" i="42" s="1"/>
  <c r="M9" i="40" s="1"/>
  <c r="M119" i="40" s="1"/>
  <c r="M122" i="40" s="1"/>
  <c r="M9" i="44" s="1"/>
  <c r="M119" i="44" s="1"/>
  <c r="M122" i="44" s="1"/>
  <c r="M9" i="46" s="1"/>
  <c r="M119" i="46" s="1"/>
  <c r="M122" i="46" s="1"/>
  <c r="M9" i="48" s="1"/>
  <c r="M119" i="48" s="1"/>
  <c r="M122" i="48" s="1"/>
  <c r="M9" i="50" s="1"/>
  <c r="M119" i="50" s="1"/>
  <c r="M122" i="50" s="1"/>
  <c r="M9" i="52" s="1"/>
  <c r="M119" i="52" s="1"/>
  <c r="M122" i="52" s="1"/>
  <c r="M9" i="56" s="1"/>
  <c r="M119" i="56" s="1"/>
  <c r="M122" i="56" s="1"/>
  <c r="D13" i="60"/>
  <c r="N12" i="60"/>
  <c r="N13" i="60" s="1"/>
  <c r="A2" i="59"/>
  <c r="F26" i="12"/>
  <c r="F16" i="59"/>
  <c r="F26" i="59" s="1"/>
  <c r="F16" i="4"/>
  <c r="F26" i="4" s="1"/>
  <c r="N25" i="13"/>
  <c r="H21" i="58"/>
  <c r="N21" i="58" s="1"/>
  <c r="N21" i="13"/>
  <c r="H21" i="4"/>
  <c r="N21" i="4" s="1"/>
  <c r="N26" i="5"/>
  <c r="N28" i="5" s="1"/>
  <c r="F26" i="13"/>
  <c r="D26" i="13"/>
  <c r="D28" i="13" s="1"/>
  <c r="H24" i="58"/>
  <c r="N24" i="58" s="1"/>
  <c r="N24" i="13"/>
  <c r="L20" i="58"/>
  <c r="L26" i="13"/>
  <c r="L28" i="13" s="1"/>
  <c r="L20" i="4"/>
  <c r="L26" i="4" s="1"/>
  <c r="F12" i="4"/>
  <c r="N12" i="4" s="1"/>
  <c r="F13" i="35"/>
  <c r="F28" i="35" s="1"/>
  <c r="N12" i="35"/>
  <c r="H24" i="4"/>
  <c r="N24" i="4" s="1"/>
  <c r="D22" i="4"/>
  <c r="N22" i="4" s="1"/>
  <c r="D13" i="35"/>
  <c r="D28" i="35" s="1"/>
  <c r="D11" i="58"/>
  <c r="N26" i="8"/>
  <c r="N28" i="8" s="1"/>
  <c r="D17" i="4"/>
  <c r="N17" i="4" s="1"/>
  <c r="J26" i="59"/>
  <c r="H11" i="58"/>
  <c r="H13" i="58" s="1"/>
  <c r="H13" i="14"/>
  <c r="H28" i="14" s="1"/>
  <c r="H11" i="4"/>
  <c r="H13" i="4" s="1"/>
  <c r="G123" i="33"/>
  <c r="G10" i="36" s="1"/>
  <c r="G120" i="36" s="1"/>
  <c r="G123" i="36" s="1"/>
  <c r="G10" i="38" s="1"/>
  <c r="G120" i="38" s="1"/>
  <c r="G123" i="38" s="1"/>
  <c r="G9" i="42" s="1"/>
  <c r="G119" i="42" s="1"/>
  <c r="G122" i="42" s="1"/>
  <c r="G9" i="40" s="1"/>
  <c r="G119" i="40" s="1"/>
  <c r="G122" i="40" s="1"/>
  <c r="G9" i="44" s="1"/>
  <c r="G119" i="44" s="1"/>
  <c r="G122" i="44" s="1"/>
  <c r="G9" i="46" s="1"/>
  <c r="G119" i="46" s="1"/>
  <c r="G122" i="46" s="1"/>
  <c r="G9" i="48" s="1"/>
  <c r="G119" i="48" s="1"/>
  <c r="G122" i="48" s="1"/>
  <c r="G9" i="50" s="1"/>
  <c r="G119" i="50" s="1"/>
  <c r="G122" i="50" s="1"/>
  <c r="G9" i="52" s="1"/>
  <c r="G119" i="52" s="1"/>
  <c r="G122" i="52" s="1"/>
  <c r="G9" i="56" s="1"/>
  <c r="G119" i="56" s="1"/>
  <c r="G122" i="56" s="1"/>
  <c r="J28" i="5"/>
  <c r="F26" i="60"/>
  <c r="F28" i="8"/>
  <c r="D25" i="4"/>
  <c r="N25" i="4" s="1"/>
  <c r="J12" i="4"/>
  <c r="J12" i="59"/>
  <c r="N12" i="59" s="1"/>
  <c r="D13" i="12"/>
  <c r="D28" i="12" s="1"/>
  <c r="D11" i="59"/>
  <c r="N11" i="12"/>
  <c r="N13" i="12" s="1"/>
  <c r="N28" i="12" s="1"/>
  <c r="N18" i="13"/>
  <c r="N25" i="58"/>
  <c r="N10" i="33"/>
  <c r="N11" i="33" s="1"/>
  <c r="N12" i="33" s="1"/>
  <c r="N13" i="33" s="1"/>
  <c r="N14" i="33" s="1"/>
  <c r="N15" i="33" s="1"/>
  <c r="N16" i="33" s="1"/>
  <c r="N21" i="33" s="1"/>
  <c r="N22" i="33" s="1"/>
  <c r="N23" i="33" s="1"/>
  <c r="N24" i="33" s="1"/>
  <c r="N25" i="33" s="1"/>
  <c r="N26" i="33" s="1"/>
  <c r="N31" i="33" s="1"/>
  <c r="N32" i="33" s="1"/>
  <c r="N33" i="33" s="1"/>
  <c r="N34" i="33" s="1"/>
  <c r="N35" i="33" s="1"/>
  <c r="N40" i="33" s="1"/>
  <c r="N41" i="33" s="1"/>
  <c r="N42" i="33" s="1"/>
  <c r="N43" i="33" s="1"/>
  <c r="N44" i="33" s="1"/>
  <c r="N49" i="33" s="1"/>
  <c r="N50" i="33" s="1"/>
  <c r="N51" i="33" s="1"/>
  <c r="N52" i="33" s="1"/>
  <c r="N53" i="33" s="1"/>
  <c r="N58" i="33" s="1"/>
  <c r="N59" i="33" s="1"/>
  <c r="N60" i="33" s="1"/>
  <c r="N61" i="33" s="1"/>
  <c r="N62" i="33" s="1"/>
  <c r="N67" i="33" s="1"/>
  <c r="N68" i="33" s="1"/>
  <c r="N69" i="33" s="1"/>
  <c r="N70" i="33" s="1"/>
  <c r="N71" i="33" s="1"/>
  <c r="N76" i="33" s="1"/>
  <c r="N77" i="33" s="1"/>
  <c r="N78" i="33" s="1"/>
  <c r="N79" i="33" s="1"/>
  <c r="N80" i="33" s="1"/>
  <c r="N85" i="33" s="1"/>
  <c r="N86" i="33" s="1"/>
  <c r="N87" i="33" s="1"/>
  <c r="N88" i="33" s="1"/>
  <c r="N89" i="33" s="1"/>
  <c r="N94" i="33" s="1"/>
  <c r="N95" i="33" s="1"/>
  <c r="N96" i="33" s="1"/>
  <c r="N97" i="33" s="1"/>
  <c r="N98" i="33" s="1"/>
  <c r="N103" i="33" s="1"/>
  <c r="N104" i="33" s="1"/>
  <c r="N105" i="33" s="1"/>
  <c r="N106" i="33" s="1"/>
  <c r="N107" i="33" s="1"/>
  <c r="N112" i="33" s="1"/>
  <c r="N113" i="33" s="1"/>
  <c r="N114" i="33" s="1"/>
  <c r="N115" i="33" s="1"/>
  <c r="N116" i="33" s="1"/>
  <c r="E120" i="33"/>
  <c r="E123" i="33" s="1"/>
  <c r="N123" i="16"/>
  <c r="N16" i="59"/>
  <c r="N26" i="59" s="1"/>
  <c r="N11" i="35"/>
  <c r="J26" i="13"/>
  <c r="J28" i="13" s="1"/>
  <c r="J19" i="4"/>
  <c r="N19" i="4" s="1"/>
  <c r="J19" i="58"/>
  <c r="N19" i="13"/>
  <c r="H26" i="60"/>
  <c r="H28" i="60" s="1"/>
  <c r="F11" i="58"/>
  <c r="F11" i="4"/>
  <c r="F13" i="4" s="1"/>
  <c r="F13" i="13"/>
  <c r="F12" i="58"/>
  <c r="N12" i="58" s="1"/>
  <c r="N17" i="61"/>
  <c r="F17" i="58"/>
  <c r="F26" i="58" s="1"/>
  <c r="L28" i="61"/>
  <c r="N26" i="11"/>
  <c r="J22" i="58"/>
  <c r="I123" i="36"/>
  <c r="I10" i="38" s="1"/>
  <c r="I120" i="38" s="1"/>
  <c r="I123" i="38" s="1"/>
  <c r="I9" i="42" s="1"/>
  <c r="I119" i="42" s="1"/>
  <c r="I122" i="42" s="1"/>
  <c r="I9" i="40" s="1"/>
  <c r="I119" i="40" s="1"/>
  <c r="I122" i="40" s="1"/>
  <c r="I9" i="44" s="1"/>
  <c r="I119" i="44" s="1"/>
  <c r="I122" i="44" s="1"/>
  <c r="I9" i="46" s="1"/>
  <c r="I119" i="46" s="1"/>
  <c r="I122" i="46" s="1"/>
  <c r="I9" i="48" s="1"/>
  <c r="I119" i="48" s="1"/>
  <c r="I122" i="48" s="1"/>
  <c r="I9" i="50" s="1"/>
  <c r="I119" i="50" s="1"/>
  <c r="I122" i="50" s="1"/>
  <c r="I9" i="52" s="1"/>
  <c r="I119" i="52" s="1"/>
  <c r="I122" i="52" s="1"/>
  <c r="I9" i="56" s="1"/>
  <c r="I119" i="56" s="1"/>
  <c r="I122" i="56" s="1"/>
  <c r="N16" i="61"/>
  <c r="N26" i="61" s="1"/>
  <c r="N28" i="61" s="1"/>
  <c r="N25" i="61"/>
  <c r="J13" i="61"/>
  <c r="N22" i="60"/>
  <c r="N26" i="9"/>
  <c r="B28" i="7"/>
  <c r="B28" i="6" s="1"/>
  <c r="B28" i="5" s="1"/>
  <c r="B28" i="60"/>
  <c r="A3" i="7"/>
  <c r="A3" i="6" s="1"/>
  <c r="A3" i="5" s="1"/>
  <c r="A3" i="60"/>
  <c r="H9" i="7"/>
  <c r="H9" i="6" s="1"/>
  <c r="H9" i="5" s="1"/>
  <c r="H9" i="60"/>
  <c r="J9" i="7"/>
  <c r="J9" i="6" s="1"/>
  <c r="J9" i="5" s="1"/>
  <c r="J9" i="60"/>
  <c r="B26" i="7"/>
  <c r="B26" i="6" s="1"/>
  <c r="B26" i="5" s="1"/>
  <c r="B26" i="60"/>
  <c r="B21" i="7"/>
  <c r="B21" i="6" s="1"/>
  <c r="B21" i="5" s="1"/>
  <c r="B21" i="60"/>
  <c r="L8" i="7"/>
  <c r="L8" i="6" s="1"/>
  <c r="L8" i="5" s="1"/>
  <c r="L8" i="60"/>
  <c r="H8" i="7"/>
  <c r="H8" i="6" s="1"/>
  <c r="H8" i="5" s="1"/>
  <c r="H8" i="60"/>
  <c r="A2" i="7"/>
  <c r="A2" i="6" s="1"/>
  <c r="A2" i="5" s="1"/>
  <c r="A2" i="60"/>
  <c r="B25" i="60"/>
  <c r="B25" i="7"/>
  <c r="B25" i="6" s="1"/>
  <c r="B25" i="5" s="1"/>
  <c r="B19" i="60"/>
  <c r="B19" i="7"/>
  <c r="B19" i="6" s="1"/>
  <c r="B19" i="5" s="1"/>
  <c r="B17" i="60"/>
  <c r="B17" i="7"/>
  <c r="B17" i="6" s="1"/>
  <c r="B17" i="5" s="1"/>
  <c r="B13" i="7"/>
  <c r="B13" i="6" s="1"/>
  <c r="B13" i="5" s="1"/>
  <c r="B13" i="60"/>
  <c r="B18" i="7"/>
  <c r="B18" i="6" s="1"/>
  <c r="B18" i="5" s="1"/>
  <c r="B18" i="60"/>
  <c r="J8" i="7"/>
  <c r="J8" i="6" s="1"/>
  <c r="J8" i="5" s="1"/>
  <c r="J8" i="60"/>
  <c r="B16" i="7"/>
  <c r="B16" i="6" s="1"/>
  <c r="B16" i="5" s="1"/>
  <c r="B16" i="60"/>
  <c r="B12" i="7"/>
  <c r="B12" i="6" s="1"/>
  <c r="B12" i="5" s="1"/>
  <c r="B12" i="60"/>
  <c r="B23" i="7"/>
  <c r="B23" i="6" s="1"/>
  <c r="B23" i="5" s="1"/>
  <c r="B23" i="60"/>
  <c r="D9" i="7"/>
  <c r="D9" i="6" s="1"/>
  <c r="D9" i="5" s="1"/>
  <c r="D9" i="60"/>
  <c r="F9" i="7"/>
  <c r="F9" i="6" s="1"/>
  <c r="F9" i="5" s="1"/>
  <c r="F9" i="60"/>
  <c r="L9" i="7"/>
  <c r="L9" i="6" s="1"/>
  <c r="L9" i="5" s="1"/>
  <c r="L9" i="60"/>
  <c r="B15" i="7"/>
  <c r="B15" i="6" s="1"/>
  <c r="B15" i="5" s="1"/>
  <c r="B15" i="60"/>
  <c r="B10" i="7"/>
  <c r="B10" i="6" s="1"/>
  <c r="B10" i="5" s="1"/>
  <c r="B10" i="60"/>
  <c r="F8" i="7"/>
  <c r="F8" i="6" s="1"/>
  <c r="F8" i="5" s="1"/>
  <c r="F8" i="60"/>
  <c r="D8" i="7"/>
  <c r="D8" i="6" s="1"/>
  <c r="D8" i="5" s="1"/>
  <c r="D8" i="60"/>
  <c r="B24" i="60"/>
  <c r="B24" i="7"/>
  <c r="B24" i="6" s="1"/>
  <c r="B24" i="5" s="1"/>
  <c r="B20" i="7"/>
  <c r="B20" i="6" s="1"/>
  <c r="B20" i="5" s="1"/>
  <c r="B20" i="60"/>
  <c r="B11" i="60"/>
  <c r="B11" i="7"/>
  <c r="B11" i="6" s="1"/>
  <c r="B11" i="5" s="1"/>
  <c r="B22" i="60"/>
  <c r="B22" i="7"/>
  <c r="B22" i="6" s="1"/>
  <c r="B22" i="5" s="1"/>
  <c r="N28" i="10"/>
  <c r="F28" i="4" l="1"/>
  <c r="F31" i="4" s="1"/>
  <c r="F28" i="59"/>
  <c r="N18" i="58"/>
  <c r="H26" i="58"/>
  <c r="H28" i="58" s="1"/>
  <c r="H26" i="4"/>
  <c r="H28" i="4" s="1"/>
  <c r="H31" i="4" s="1"/>
  <c r="F28" i="58"/>
  <c r="F28" i="13"/>
  <c r="F13" i="58"/>
  <c r="N13" i="35"/>
  <c r="N28" i="35" s="1"/>
  <c r="D13" i="58"/>
  <c r="N11" i="58"/>
  <c r="N13" i="58" s="1"/>
  <c r="F28" i="12"/>
  <c r="N16" i="58"/>
  <c r="D26" i="58"/>
  <c r="N16" i="4"/>
  <c r="N26" i="4" s="1"/>
  <c r="N17" i="58"/>
  <c r="D13" i="59"/>
  <c r="D28" i="59" s="1"/>
  <c r="N11" i="59"/>
  <c r="N13" i="59" s="1"/>
  <c r="N28" i="59" s="1"/>
  <c r="F28" i="60"/>
  <c r="J26" i="4"/>
  <c r="J28" i="4" s="1"/>
  <c r="J31" i="4" s="1"/>
  <c r="D26" i="4"/>
  <c r="N19" i="58"/>
  <c r="J26" i="58"/>
  <c r="J28" i="58" s="1"/>
  <c r="E10" i="36"/>
  <c r="N123" i="33"/>
  <c r="J28" i="59"/>
  <c r="L26" i="58"/>
  <c r="L28" i="58" s="1"/>
  <c r="N20" i="58"/>
  <c r="N22" i="58"/>
  <c r="L28" i="4"/>
  <c r="L31" i="4" s="1"/>
  <c r="D28" i="60"/>
  <c r="N11" i="4"/>
  <c r="N13" i="4" s="1"/>
  <c r="N28" i="4" s="1"/>
  <c r="N31" i="4" s="1"/>
  <c r="N28" i="9"/>
  <c r="D28" i="4"/>
  <c r="D31" i="4" s="1"/>
  <c r="B18" i="15"/>
  <c r="B18" i="4" s="1"/>
  <c r="B18" i="61"/>
  <c r="B13" i="15"/>
  <c r="B13" i="4" s="1"/>
  <c r="B13" i="61"/>
  <c r="A2" i="15"/>
  <c r="A2" i="4" s="1"/>
  <c r="A2" i="61"/>
  <c r="H8" i="15"/>
  <c r="H8" i="4" s="1"/>
  <c r="H8" i="61"/>
  <c r="L8" i="61"/>
  <c r="L8" i="15"/>
  <c r="L8" i="4" s="1"/>
  <c r="B21" i="15"/>
  <c r="B21" i="4" s="1"/>
  <c r="B21" i="61"/>
  <c r="B26" i="61"/>
  <c r="B26" i="15"/>
  <c r="B26" i="4" s="1"/>
  <c r="J9" i="15"/>
  <c r="J9" i="4" s="1"/>
  <c r="J9" i="61"/>
  <c r="H9" i="61"/>
  <c r="H9" i="15"/>
  <c r="H9" i="4" s="1"/>
  <c r="A3" i="61"/>
  <c r="A3" i="15"/>
  <c r="B28" i="15"/>
  <c r="B28" i="4" s="1"/>
  <c r="B28" i="61"/>
  <c r="B20" i="15"/>
  <c r="B20" i="4" s="1"/>
  <c r="B20" i="61"/>
  <c r="D8" i="61"/>
  <c r="D8" i="15"/>
  <c r="D8" i="4" s="1"/>
  <c r="F8" i="15"/>
  <c r="F8" i="4" s="1"/>
  <c r="F8" i="61"/>
  <c r="B10" i="61"/>
  <c r="B10" i="15"/>
  <c r="B10" i="4" s="1"/>
  <c r="B15" i="15"/>
  <c r="B15" i="4" s="1"/>
  <c r="B15" i="61"/>
  <c r="L9" i="61"/>
  <c r="L9" i="15"/>
  <c r="L9" i="4" s="1"/>
  <c r="F9" i="15"/>
  <c r="F9" i="4" s="1"/>
  <c r="F9" i="61"/>
  <c r="D9" i="61"/>
  <c r="D9" i="15"/>
  <c r="D9" i="4" s="1"/>
  <c r="B23" i="61"/>
  <c r="B23" i="15"/>
  <c r="B23" i="4" s="1"/>
  <c r="B12" i="15"/>
  <c r="B12" i="4" s="1"/>
  <c r="B12" i="61"/>
  <c r="B16" i="15"/>
  <c r="B16" i="4" s="1"/>
  <c r="B16" i="61"/>
  <c r="J8" i="61"/>
  <c r="J8" i="15"/>
  <c r="J8" i="4" s="1"/>
  <c r="B22" i="15"/>
  <c r="B22" i="4" s="1"/>
  <c r="B22" i="61"/>
  <c r="B11" i="15"/>
  <c r="B11" i="4" s="1"/>
  <c r="B11" i="61"/>
  <c r="B24" i="15"/>
  <c r="B24" i="4" s="1"/>
  <c r="B24" i="61"/>
  <c r="B17" i="61"/>
  <c r="B17" i="15"/>
  <c r="B17" i="4" s="1"/>
  <c r="B19" i="61"/>
  <c r="B19" i="15"/>
  <c r="B19" i="4" s="1"/>
  <c r="B25" i="15"/>
  <c r="B25" i="4" s="1"/>
  <c r="B25" i="61"/>
  <c r="D28" i="58" l="1"/>
  <c r="N26" i="58"/>
  <c r="N28" i="58" s="1"/>
  <c r="N10" i="36"/>
  <c r="N11" i="36" s="1"/>
  <c r="N12" i="36" s="1"/>
  <c r="N13" i="36" s="1"/>
  <c r="N14" i="36" s="1"/>
  <c r="N15" i="36" s="1"/>
  <c r="N16" i="36" s="1"/>
  <c r="N21" i="36" s="1"/>
  <c r="N22" i="36" s="1"/>
  <c r="N23" i="36" s="1"/>
  <c r="N24" i="36" s="1"/>
  <c r="N25" i="36" s="1"/>
  <c r="N26" i="36" s="1"/>
  <c r="N31" i="36" s="1"/>
  <c r="N32" i="36" s="1"/>
  <c r="N33" i="36" s="1"/>
  <c r="N34" i="36" s="1"/>
  <c r="N35" i="36" s="1"/>
  <c r="N40" i="36" s="1"/>
  <c r="N41" i="36" s="1"/>
  <c r="N42" i="36" s="1"/>
  <c r="N43" i="36" s="1"/>
  <c r="N44" i="36" s="1"/>
  <c r="N49" i="36" s="1"/>
  <c r="N50" i="36" s="1"/>
  <c r="N51" i="36" s="1"/>
  <c r="N52" i="36" s="1"/>
  <c r="N53" i="36" s="1"/>
  <c r="N58" i="36" s="1"/>
  <c r="N59" i="36" s="1"/>
  <c r="N60" i="36" s="1"/>
  <c r="N61" i="36" s="1"/>
  <c r="N62" i="36" s="1"/>
  <c r="N67" i="36" s="1"/>
  <c r="N68" i="36" s="1"/>
  <c r="N69" i="36" s="1"/>
  <c r="N70" i="36" s="1"/>
  <c r="N71" i="36" s="1"/>
  <c r="N76" i="36" s="1"/>
  <c r="N77" i="36" s="1"/>
  <c r="N78" i="36" s="1"/>
  <c r="N79" i="36" s="1"/>
  <c r="N80" i="36" s="1"/>
  <c r="N85" i="36" s="1"/>
  <c r="N86" i="36" s="1"/>
  <c r="N87" i="36" s="1"/>
  <c r="N88" i="36" s="1"/>
  <c r="N89" i="36" s="1"/>
  <c r="N94" i="36" s="1"/>
  <c r="N95" i="36" s="1"/>
  <c r="N96" i="36" s="1"/>
  <c r="N97" i="36" s="1"/>
  <c r="N98" i="36" s="1"/>
  <c r="N103" i="36" s="1"/>
  <c r="N104" i="36" s="1"/>
  <c r="N105" i="36" s="1"/>
  <c r="N106" i="36" s="1"/>
  <c r="N107" i="36" s="1"/>
  <c r="N112" i="36" s="1"/>
  <c r="N113" i="36" s="1"/>
  <c r="N114" i="36" s="1"/>
  <c r="N115" i="36" s="1"/>
  <c r="N116" i="36" s="1"/>
  <c r="E120" i="36"/>
  <c r="E123" i="36" s="1"/>
  <c r="N123" i="36" l="1"/>
  <c r="E10" i="38"/>
  <c r="N10" i="38" l="1"/>
  <c r="N11" i="38" s="1"/>
  <c r="N12" i="38" s="1"/>
  <c r="N13" i="38" s="1"/>
  <c r="N14" i="38" s="1"/>
  <c r="N15" i="38" s="1"/>
  <c r="N16" i="38" s="1"/>
  <c r="N21" i="38" s="1"/>
  <c r="N22" i="38" s="1"/>
  <c r="N23" i="38" s="1"/>
  <c r="N24" i="38" s="1"/>
  <c r="N25" i="38" s="1"/>
  <c r="N26" i="38" s="1"/>
  <c r="N31" i="38" s="1"/>
  <c r="N32" i="38" s="1"/>
  <c r="N33" i="38" s="1"/>
  <c r="N34" i="38" s="1"/>
  <c r="N35" i="38" s="1"/>
  <c r="N40" i="38" s="1"/>
  <c r="N41" i="38" s="1"/>
  <c r="N42" i="38" s="1"/>
  <c r="N43" i="38" s="1"/>
  <c r="N44" i="38" s="1"/>
  <c r="N49" i="38" s="1"/>
  <c r="N50" i="38" s="1"/>
  <c r="N51" i="38" s="1"/>
  <c r="N52" i="38" s="1"/>
  <c r="N53" i="38" s="1"/>
  <c r="N58" i="38" s="1"/>
  <c r="N59" i="38" s="1"/>
  <c r="N60" i="38" s="1"/>
  <c r="N61" i="38" s="1"/>
  <c r="N62" i="38" s="1"/>
  <c r="N67" i="38" s="1"/>
  <c r="N68" i="38" s="1"/>
  <c r="N69" i="38" s="1"/>
  <c r="N70" i="38" s="1"/>
  <c r="N71" i="38" s="1"/>
  <c r="N76" i="38" s="1"/>
  <c r="N77" i="38" s="1"/>
  <c r="N78" i="38" s="1"/>
  <c r="N79" i="38" s="1"/>
  <c r="N80" i="38" s="1"/>
  <c r="N85" i="38" s="1"/>
  <c r="N86" i="38" s="1"/>
  <c r="N87" i="38" s="1"/>
  <c r="N88" i="38" s="1"/>
  <c r="N89" i="38" s="1"/>
  <c r="N94" i="38" s="1"/>
  <c r="N95" i="38" s="1"/>
  <c r="N96" i="38" s="1"/>
  <c r="N97" i="38" s="1"/>
  <c r="N98" i="38" s="1"/>
  <c r="N103" i="38" s="1"/>
  <c r="N104" i="38" s="1"/>
  <c r="N105" i="38" s="1"/>
  <c r="N106" i="38" s="1"/>
  <c r="N107" i="38" s="1"/>
  <c r="N112" i="38" s="1"/>
  <c r="N113" i="38" s="1"/>
  <c r="N114" i="38" s="1"/>
  <c r="N115" i="38" s="1"/>
  <c r="N116" i="38" s="1"/>
  <c r="E120" i="38"/>
  <c r="E123" i="38" s="1"/>
  <c r="E9" i="42" l="1"/>
  <c r="N123" i="38"/>
  <c r="E119" i="42" l="1"/>
  <c r="E122" i="42" s="1"/>
  <c r="N9" i="42"/>
  <c r="N10" i="42" s="1"/>
  <c r="N11" i="42" s="1"/>
  <c r="N12" i="42" s="1"/>
  <c r="N13" i="42" s="1"/>
  <c r="N14" i="42" s="1"/>
  <c r="N15" i="42" s="1"/>
  <c r="N20" i="42" s="1"/>
  <c r="N21" i="42" s="1"/>
  <c r="N22" i="42" s="1"/>
  <c r="N23" i="42" s="1"/>
  <c r="N24" i="42" s="1"/>
  <c r="N25" i="42" s="1"/>
  <c r="N30" i="42" s="1"/>
  <c r="N31" i="42" s="1"/>
  <c r="N32" i="42" s="1"/>
  <c r="N33" i="42" s="1"/>
  <c r="N34" i="42" s="1"/>
  <c r="N39" i="42" s="1"/>
  <c r="N40" i="42" s="1"/>
  <c r="N41" i="42" s="1"/>
  <c r="N42" i="42" s="1"/>
  <c r="N43" i="42" s="1"/>
  <c r="N48" i="42" s="1"/>
  <c r="N49" i="42" s="1"/>
  <c r="N50" i="42" s="1"/>
  <c r="N51" i="42" s="1"/>
  <c r="N52" i="42" s="1"/>
  <c r="N57" i="42" s="1"/>
  <c r="N58" i="42" s="1"/>
  <c r="N59" i="42" s="1"/>
  <c r="N60" i="42" s="1"/>
  <c r="N61" i="42" s="1"/>
  <c r="N66" i="42" s="1"/>
  <c r="N67" i="42" s="1"/>
  <c r="N68" i="42" s="1"/>
  <c r="N69" i="42" s="1"/>
  <c r="N70" i="42" s="1"/>
  <c r="N75" i="42" s="1"/>
  <c r="N76" i="42" s="1"/>
  <c r="N77" i="42" s="1"/>
  <c r="N78" i="42" s="1"/>
  <c r="N79" i="42" s="1"/>
  <c r="N84" i="42" s="1"/>
  <c r="N85" i="42" s="1"/>
  <c r="N86" i="42" s="1"/>
  <c r="N87" i="42" s="1"/>
  <c r="N88" i="42" s="1"/>
  <c r="N93" i="42" s="1"/>
  <c r="N94" i="42" s="1"/>
  <c r="N95" i="42" s="1"/>
  <c r="N96" i="42" s="1"/>
  <c r="N97" i="42" s="1"/>
  <c r="N102" i="42" s="1"/>
  <c r="N103" i="42" s="1"/>
  <c r="N104" i="42" s="1"/>
  <c r="N105" i="42" s="1"/>
  <c r="N106" i="42" s="1"/>
  <c r="N111" i="42" s="1"/>
  <c r="N112" i="42" s="1"/>
  <c r="N113" i="42" s="1"/>
  <c r="N114" i="42" s="1"/>
  <c r="N115" i="42" s="1"/>
  <c r="E9" i="40" l="1"/>
  <c r="N122" i="42"/>
  <c r="N9" i="40" l="1"/>
  <c r="N10" i="40" s="1"/>
  <c r="N11" i="40" s="1"/>
  <c r="N12" i="40" s="1"/>
  <c r="N13" i="40" s="1"/>
  <c r="N14" i="40" s="1"/>
  <c r="N15" i="40" s="1"/>
  <c r="N20" i="40" s="1"/>
  <c r="N21" i="40" s="1"/>
  <c r="N22" i="40" s="1"/>
  <c r="N23" i="40" s="1"/>
  <c r="N24" i="40" s="1"/>
  <c r="N25" i="40" s="1"/>
  <c r="N30" i="40" s="1"/>
  <c r="N31" i="40" s="1"/>
  <c r="N32" i="40" s="1"/>
  <c r="N33" i="40" s="1"/>
  <c r="N34" i="40" s="1"/>
  <c r="N39" i="40" s="1"/>
  <c r="N40" i="40" s="1"/>
  <c r="N41" i="40" s="1"/>
  <c r="N42" i="40" s="1"/>
  <c r="N43" i="40" s="1"/>
  <c r="N48" i="40" s="1"/>
  <c r="N49" i="40" s="1"/>
  <c r="N50" i="40" s="1"/>
  <c r="N51" i="40" s="1"/>
  <c r="N52" i="40" s="1"/>
  <c r="N57" i="40" s="1"/>
  <c r="N58" i="40" s="1"/>
  <c r="N59" i="40" s="1"/>
  <c r="N60" i="40" s="1"/>
  <c r="N61" i="40" s="1"/>
  <c r="N66" i="40" s="1"/>
  <c r="N67" i="40" s="1"/>
  <c r="N68" i="40" s="1"/>
  <c r="N69" i="40" s="1"/>
  <c r="N70" i="40" s="1"/>
  <c r="N75" i="40" s="1"/>
  <c r="N76" i="40" s="1"/>
  <c r="N77" i="40" s="1"/>
  <c r="N78" i="40" s="1"/>
  <c r="N79" i="40" s="1"/>
  <c r="N84" i="40" s="1"/>
  <c r="N85" i="40" s="1"/>
  <c r="N86" i="40" s="1"/>
  <c r="N87" i="40" s="1"/>
  <c r="N88" i="40" s="1"/>
  <c r="N93" i="40" s="1"/>
  <c r="N94" i="40" s="1"/>
  <c r="N95" i="40" s="1"/>
  <c r="N96" i="40" s="1"/>
  <c r="N97" i="40" s="1"/>
  <c r="N102" i="40" s="1"/>
  <c r="N103" i="40" s="1"/>
  <c r="N104" i="40" s="1"/>
  <c r="N105" i="40" s="1"/>
  <c r="N106" i="40" s="1"/>
  <c r="N111" i="40" s="1"/>
  <c r="N112" i="40" s="1"/>
  <c r="N113" i="40" s="1"/>
  <c r="N114" i="40" s="1"/>
  <c r="N115" i="40" s="1"/>
  <c r="E119" i="40"/>
  <c r="E122" i="40" s="1"/>
  <c r="N122" i="40" l="1"/>
  <c r="E9" i="44"/>
  <c r="E119" i="44" l="1"/>
  <c r="E122" i="44" s="1"/>
  <c r="N9" i="44"/>
  <c r="N10" i="44" s="1"/>
  <c r="N11" i="44" s="1"/>
  <c r="N12" i="44" s="1"/>
  <c r="N13" i="44" s="1"/>
  <c r="N14" i="44" s="1"/>
  <c r="N15" i="44" s="1"/>
  <c r="N20" i="44" s="1"/>
  <c r="N21" i="44" s="1"/>
  <c r="N22" i="44" s="1"/>
  <c r="N23" i="44" s="1"/>
  <c r="N24" i="44" s="1"/>
  <c r="N25" i="44" s="1"/>
  <c r="N30" i="44" s="1"/>
  <c r="N31" i="44" s="1"/>
  <c r="N32" i="44" s="1"/>
  <c r="N33" i="44" s="1"/>
  <c r="N34" i="44" s="1"/>
  <c r="N39" i="44" s="1"/>
  <c r="N40" i="44" s="1"/>
  <c r="N41" i="44" s="1"/>
  <c r="N42" i="44" s="1"/>
  <c r="N43" i="44" s="1"/>
  <c r="N48" i="44" s="1"/>
  <c r="N49" i="44" s="1"/>
  <c r="N50" i="44" s="1"/>
  <c r="N51" i="44" s="1"/>
  <c r="N52" i="44" s="1"/>
  <c r="N57" i="44" s="1"/>
  <c r="N58" i="44" s="1"/>
  <c r="N59" i="44" s="1"/>
  <c r="N60" i="44" s="1"/>
  <c r="N61" i="44" s="1"/>
  <c r="N66" i="44" s="1"/>
  <c r="N67" i="44" s="1"/>
  <c r="N68" i="44" s="1"/>
  <c r="N69" i="44" s="1"/>
  <c r="N70" i="44" s="1"/>
  <c r="N75" i="44" s="1"/>
  <c r="N76" i="44" s="1"/>
  <c r="N77" i="44" s="1"/>
  <c r="N78" i="44" s="1"/>
  <c r="N79" i="44" s="1"/>
  <c r="N84" i="44" s="1"/>
  <c r="N85" i="44" s="1"/>
  <c r="N86" i="44" s="1"/>
  <c r="N87" i="44" s="1"/>
  <c r="N88" i="44" s="1"/>
  <c r="N93" i="44" s="1"/>
  <c r="N94" i="44" s="1"/>
  <c r="N95" i="44" s="1"/>
  <c r="N96" i="44" s="1"/>
  <c r="N97" i="44" s="1"/>
  <c r="N102" i="44" s="1"/>
  <c r="N103" i="44" s="1"/>
  <c r="N104" i="44" s="1"/>
  <c r="N105" i="44" s="1"/>
  <c r="N106" i="44" s="1"/>
  <c r="N111" i="44" s="1"/>
  <c r="N112" i="44" s="1"/>
  <c r="N113" i="44" s="1"/>
  <c r="N114" i="44" s="1"/>
  <c r="N115" i="44" s="1"/>
  <c r="N122" i="44" l="1"/>
  <c r="E9" i="46"/>
  <c r="E119" i="46" l="1"/>
  <c r="E122" i="46" s="1"/>
  <c r="N9" i="46"/>
  <c r="N10" i="46" s="1"/>
  <c r="N11" i="46" s="1"/>
  <c r="N12" i="46" s="1"/>
  <c r="N13" i="46" s="1"/>
  <c r="N14" i="46" s="1"/>
  <c r="N15" i="46" s="1"/>
  <c r="N20" i="46" s="1"/>
  <c r="N21" i="46" s="1"/>
  <c r="N22" i="46" s="1"/>
  <c r="N23" i="46" s="1"/>
  <c r="N24" i="46" s="1"/>
  <c r="N25" i="46" s="1"/>
  <c r="N30" i="46" s="1"/>
  <c r="N31" i="46" s="1"/>
  <c r="N32" i="46" s="1"/>
  <c r="N33" i="46" s="1"/>
  <c r="N34" i="46" s="1"/>
  <c r="N39" i="46" s="1"/>
  <c r="N40" i="46" s="1"/>
  <c r="N41" i="46" s="1"/>
  <c r="N42" i="46" s="1"/>
  <c r="N43" i="46" s="1"/>
  <c r="N48" i="46" s="1"/>
  <c r="N49" i="46" s="1"/>
  <c r="N50" i="46" s="1"/>
  <c r="N51" i="46" s="1"/>
  <c r="N52" i="46" s="1"/>
  <c r="N57" i="46" s="1"/>
  <c r="N58" i="46" s="1"/>
  <c r="N59" i="46" s="1"/>
  <c r="N60" i="46" s="1"/>
  <c r="N61" i="46" s="1"/>
  <c r="N66" i="46" s="1"/>
  <c r="N67" i="46" s="1"/>
  <c r="N68" i="46" s="1"/>
  <c r="N69" i="46" s="1"/>
  <c r="N70" i="46" s="1"/>
  <c r="N75" i="46" s="1"/>
  <c r="N76" i="46" s="1"/>
  <c r="N77" i="46" s="1"/>
  <c r="N78" i="46" s="1"/>
  <c r="N79" i="46" s="1"/>
  <c r="N84" i="46" s="1"/>
  <c r="N85" i="46" s="1"/>
  <c r="N86" i="46" s="1"/>
  <c r="N87" i="46" s="1"/>
  <c r="N88" i="46" s="1"/>
  <c r="N93" i="46" s="1"/>
  <c r="N94" i="46" s="1"/>
  <c r="N95" i="46" s="1"/>
  <c r="N96" i="46" s="1"/>
  <c r="N97" i="46" s="1"/>
  <c r="N102" i="46" s="1"/>
  <c r="N103" i="46" s="1"/>
  <c r="N104" i="46" s="1"/>
  <c r="N105" i="46" s="1"/>
  <c r="N106" i="46" s="1"/>
  <c r="N111" i="46" s="1"/>
  <c r="N112" i="46" s="1"/>
  <c r="N113" i="46" s="1"/>
  <c r="N114" i="46" s="1"/>
  <c r="N115" i="46" s="1"/>
  <c r="E9" i="48" l="1"/>
  <c r="N122" i="46"/>
  <c r="N9" i="48" l="1"/>
  <c r="N10" i="48" s="1"/>
  <c r="N11" i="48" s="1"/>
  <c r="N12" i="48" s="1"/>
  <c r="N13" i="48" s="1"/>
  <c r="N14" i="48" s="1"/>
  <c r="N15" i="48" s="1"/>
  <c r="N20" i="48" s="1"/>
  <c r="N21" i="48" s="1"/>
  <c r="N22" i="48" s="1"/>
  <c r="N23" i="48" s="1"/>
  <c r="N24" i="48" s="1"/>
  <c r="N25" i="48" s="1"/>
  <c r="N30" i="48" s="1"/>
  <c r="N31" i="48" s="1"/>
  <c r="N32" i="48" s="1"/>
  <c r="N33" i="48" s="1"/>
  <c r="N34" i="48" s="1"/>
  <c r="N39" i="48" s="1"/>
  <c r="N40" i="48" s="1"/>
  <c r="N41" i="48" s="1"/>
  <c r="N42" i="48" s="1"/>
  <c r="N43" i="48" s="1"/>
  <c r="N48" i="48" s="1"/>
  <c r="N49" i="48" s="1"/>
  <c r="N50" i="48" s="1"/>
  <c r="N51" i="48" s="1"/>
  <c r="N52" i="48" s="1"/>
  <c r="N57" i="48" s="1"/>
  <c r="N58" i="48" s="1"/>
  <c r="N59" i="48" s="1"/>
  <c r="N60" i="48" s="1"/>
  <c r="N61" i="48" s="1"/>
  <c r="N66" i="48" s="1"/>
  <c r="N67" i="48" s="1"/>
  <c r="N68" i="48" s="1"/>
  <c r="N69" i="48" s="1"/>
  <c r="N70" i="48" s="1"/>
  <c r="N75" i="48" s="1"/>
  <c r="N76" i="48" s="1"/>
  <c r="N77" i="48" s="1"/>
  <c r="N78" i="48" s="1"/>
  <c r="N79" i="48" s="1"/>
  <c r="N84" i="48" s="1"/>
  <c r="N85" i="48" s="1"/>
  <c r="N86" i="48" s="1"/>
  <c r="N87" i="48" s="1"/>
  <c r="N88" i="48" s="1"/>
  <c r="N93" i="48" s="1"/>
  <c r="N94" i="48" s="1"/>
  <c r="N95" i="48" s="1"/>
  <c r="N96" i="48" s="1"/>
  <c r="N97" i="48" s="1"/>
  <c r="N102" i="48" s="1"/>
  <c r="N103" i="48" s="1"/>
  <c r="N104" i="48" s="1"/>
  <c r="N105" i="48" s="1"/>
  <c r="N106" i="48" s="1"/>
  <c r="N111" i="48" s="1"/>
  <c r="N112" i="48" s="1"/>
  <c r="N113" i="48" s="1"/>
  <c r="N114" i="48" s="1"/>
  <c r="N115" i="48" s="1"/>
  <c r="E119" i="48"/>
  <c r="E122" i="48" s="1"/>
  <c r="N122" i="48" l="1"/>
  <c r="E9" i="50"/>
  <c r="N9" i="50" l="1"/>
  <c r="N10" i="50" s="1"/>
  <c r="N11" i="50" s="1"/>
  <c r="N12" i="50" s="1"/>
  <c r="N13" i="50" s="1"/>
  <c r="N14" i="50" s="1"/>
  <c r="N15" i="50" s="1"/>
  <c r="N20" i="50" s="1"/>
  <c r="N21" i="50" s="1"/>
  <c r="N22" i="50" s="1"/>
  <c r="N23" i="50" s="1"/>
  <c r="N24" i="50" s="1"/>
  <c r="N25" i="50" s="1"/>
  <c r="N30" i="50" s="1"/>
  <c r="N31" i="50" s="1"/>
  <c r="N32" i="50" s="1"/>
  <c r="N33" i="50" s="1"/>
  <c r="N34" i="50" s="1"/>
  <c r="N39" i="50" s="1"/>
  <c r="N40" i="50" s="1"/>
  <c r="N41" i="50" s="1"/>
  <c r="N42" i="50" s="1"/>
  <c r="N43" i="50" s="1"/>
  <c r="N48" i="50" s="1"/>
  <c r="N49" i="50" s="1"/>
  <c r="N50" i="50" s="1"/>
  <c r="N51" i="50" s="1"/>
  <c r="N52" i="50" s="1"/>
  <c r="N57" i="50" s="1"/>
  <c r="N58" i="50" s="1"/>
  <c r="N59" i="50" s="1"/>
  <c r="N60" i="50" s="1"/>
  <c r="N61" i="50" s="1"/>
  <c r="N66" i="50" s="1"/>
  <c r="N67" i="50" s="1"/>
  <c r="N68" i="50" s="1"/>
  <c r="N69" i="50" s="1"/>
  <c r="N70" i="50" s="1"/>
  <c r="N75" i="50" s="1"/>
  <c r="N76" i="50" s="1"/>
  <c r="N77" i="50" s="1"/>
  <c r="N78" i="50" s="1"/>
  <c r="N79" i="50" s="1"/>
  <c r="N84" i="50" s="1"/>
  <c r="N85" i="50" s="1"/>
  <c r="N86" i="50" s="1"/>
  <c r="N87" i="50" s="1"/>
  <c r="N88" i="50" s="1"/>
  <c r="N93" i="50" s="1"/>
  <c r="N94" i="50" s="1"/>
  <c r="N95" i="50" s="1"/>
  <c r="N96" i="50" s="1"/>
  <c r="N97" i="50" s="1"/>
  <c r="N102" i="50" s="1"/>
  <c r="N103" i="50" s="1"/>
  <c r="N104" i="50" s="1"/>
  <c r="N105" i="50" s="1"/>
  <c r="N106" i="50" s="1"/>
  <c r="N111" i="50" s="1"/>
  <c r="N112" i="50" s="1"/>
  <c r="N113" i="50" s="1"/>
  <c r="N114" i="50" s="1"/>
  <c r="N115" i="50" s="1"/>
  <c r="E119" i="50"/>
  <c r="E122" i="50" s="1"/>
  <c r="E9" i="52" l="1"/>
  <c r="N122" i="50"/>
  <c r="E119" i="52" l="1"/>
  <c r="E122" i="52" s="1"/>
  <c r="N9" i="52"/>
  <c r="N10" i="52" s="1"/>
  <c r="N11" i="52" s="1"/>
  <c r="N12" i="52" s="1"/>
  <c r="N13" i="52" s="1"/>
  <c r="N14" i="52" s="1"/>
  <c r="N15" i="52" s="1"/>
  <c r="N20" i="52" s="1"/>
  <c r="N21" i="52" s="1"/>
  <c r="N22" i="52" s="1"/>
  <c r="N23" i="52" s="1"/>
  <c r="N24" i="52" s="1"/>
  <c r="N25" i="52" s="1"/>
  <c r="N30" i="52" s="1"/>
  <c r="N31" i="52" s="1"/>
  <c r="N32" i="52" s="1"/>
  <c r="N33" i="52" s="1"/>
  <c r="N34" i="52" s="1"/>
  <c r="N39" i="52" s="1"/>
  <c r="N40" i="52" s="1"/>
  <c r="N41" i="52" s="1"/>
  <c r="N42" i="52" s="1"/>
  <c r="N43" i="52" s="1"/>
  <c r="N48" i="52" s="1"/>
  <c r="N49" i="52" s="1"/>
  <c r="N50" i="52" s="1"/>
  <c r="N51" i="52" s="1"/>
  <c r="N52" i="52" s="1"/>
  <c r="N57" i="52" s="1"/>
  <c r="N58" i="52" s="1"/>
  <c r="N59" i="52" s="1"/>
  <c r="N60" i="52" s="1"/>
  <c r="N61" i="52" s="1"/>
  <c r="N66" i="52" s="1"/>
  <c r="N67" i="52" s="1"/>
  <c r="N68" i="52" s="1"/>
  <c r="N69" i="52" s="1"/>
  <c r="N70" i="52" s="1"/>
  <c r="N75" i="52" s="1"/>
  <c r="N76" i="52" s="1"/>
  <c r="N77" i="52" s="1"/>
  <c r="N78" i="52" s="1"/>
  <c r="N79" i="52" s="1"/>
  <c r="N84" i="52" s="1"/>
  <c r="N85" i="52" s="1"/>
  <c r="N86" i="52" s="1"/>
  <c r="N87" i="52" s="1"/>
  <c r="N88" i="52" s="1"/>
  <c r="N93" i="52" s="1"/>
  <c r="N94" i="52" s="1"/>
  <c r="N95" i="52" s="1"/>
  <c r="N96" i="52" s="1"/>
  <c r="N97" i="52" s="1"/>
  <c r="N102" i="52" s="1"/>
  <c r="N103" i="52" s="1"/>
  <c r="N104" i="52" s="1"/>
  <c r="N105" i="52" s="1"/>
  <c r="N106" i="52" s="1"/>
  <c r="N111" i="52" s="1"/>
  <c r="N112" i="52" s="1"/>
  <c r="N113" i="52" s="1"/>
  <c r="N114" i="52" s="1"/>
  <c r="N115" i="52" s="1"/>
  <c r="E9" i="56" l="1"/>
  <c r="N122" i="52"/>
  <c r="N9" i="56" l="1"/>
  <c r="N10" i="56" s="1"/>
  <c r="N11" i="56" s="1"/>
  <c r="N12" i="56" s="1"/>
  <c r="N13" i="56" s="1"/>
  <c r="N14" i="56" s="1"/>
  <c r="N15" i="56" s="1"/>
  <c r="N20" i="56" s="1"/>
  <c r="N21" i="56" s="1"/>
  <c r="N22" i="56" s="1"/>
  <c r="N23" i="56" s="1"/>
  <c r="N24" i="56" s="1"/>
  <c r="N25" i="56" s="1"/>
  <c r="N30" i="56" s="1"/>
  <c r="N31" i="56" s="1"/>
  <c r="N32" i="56" s="1"/>
  <c r="N33" i="56" s="1"/>
  <c r="N34" i="56" s="1"/>
  <c r="N39" i="56" s="1"/>
  <c r="N40" i="56" s="1"/>
  <c r="N41" i="56" s="1"/>
  <c r="N42" i="56" s="1"/>
  <c r="N43" i="56" s="1"/>
  <c r="N48" i="56" s="1"/>
  <c r="N49" i="56" s="1"/>
  <c r="N50" i="56" s="1"/>
  <c r="N51" i="56" s="1"/>
  <c r="N52" i="56" s="1"/>
  <c r="N57" i="56" s="1"/>
  <c r="N58" i="56" s="1"/>
  <c r="N59" i="56" s="1"/>
  <c r="N60" i="56" s="1"/>
  <c r="N61" i="56" s="1"/>
  <c r="N66" i="56" s="1"/>
  <c r="N67" i="56" s="1"/>
  <c r="N68" i="56" s="1"/>
  <c r="N69" i="56" s="1"/>
  <c r="N70" i="56" s="1"/>
  <c r="N75" i="56" s="1"/>
  <c r="N76" i="56" s="1"/>
  <c r="N77" i="56" s="1"/>
  <c r="N78" i="56" s="1"/>
  <c r="N79" i="56" s="1"/>
  <c r="N84" i="56" s="1"/>
  <c r="N85" i="56" s="1"/>
  <c r="N86" i="56" s="1"/>
  <c r="N87" i="56" s="1"/>
  <c r="N88" i="56" s="1"/>
  <c r="N93" i="56" s="1"/>
  <c r="N94" i="56" s="1"/>
  <c r="N95" i="56" s="1"/>
  <c r="N96" i="56" s="1"/>
  <c r="N97" i="56" s="1"/>
  <c r="N102" i="56" s="1"/>
  <c r="N103" i="56" s="1"/>
  <c r="N104" i="56" s="1"/>
  <c r="N105" i="56" s="1"/>
  <c r="N106" i="56" s="1"/>
  <c r="N111" i="56" s="1"/>
  <c r="N112" i="56" s="1"/>
  <c r="N113" i="56" s="1"/>
  <c r="N114" i="56" s="1"/>
  <c r="N115" i="56" s="1"/>
  <c r="E119" i="56"/>
  <c r="E122" i="56" s="1"/>
  <c r="N122" i="56" s="1"/>
</calcChain>
</file>

<file path=xl/sharedStrings.xml><?xml version="1.0" encoding="utf-8"?>
<sst xmlns="http://schemas.openxmlformats.org/spreadsheetml/2006/main" count="789" uniqueCount="88">
  <si>
    <t>Total</t>
  </si>
  <si>
    <t>End Fund Balances</t>
  </si>
  <si>
    <t>Beg Fund Balances</t>
  </si>
  <si>
    <t>Fund</t>
  </si>
  <si>
    <t>General Ledger</t>
  </si>
  <si>
    <t>Item Description</t>
  </si>
  <si>
    <t>Debit</t>
  </si>
  <si>
    <t>Credit</t>
  </si>
  <si>
    <t>Balance</t>
  </si>
  <si>
    <t>Date</t>
  </si>
  <si>
    <t xml:space="preserve">          Total:</t>
  </si>
  <si>
    <t>Fund Acc#1</t>
  </si>
  <si>
    <t>Fund Acc#2</t>
  </si>
  <si>
    <t>Fund Acc#3</t>
  </si>
  <si>
    <t>Fund Acc#4</t>
  </si>
  <si>
    <t>Fund Acc#5</t>
  </si>
  <si>
    <t>Acc#1</t>
  </si>
  <si>
    <t>Acc#2</t>
  </si>
  <si>
    <t>Acc#3</t>
  </si>
  <si>
    <t>Acc#4</t>
  </si>
  <si>
    <t>Acc#5</t>
  </si>
  <si>
    <t>Income #1</t>
  </si>
  <si>
    <t>Income #2</t>
  </si>
  <si>
    <t>Expense #1</t>
  </si>
  <si>
    <t>Expense #2</t>
  </si>
  <si>
    <t>Expense #3</t>
  </si>
  <si>
    <t>Expense #4</t>
  </si>
  <si>
    <t>Expense #5</t>
  </si>
  <si>
    <t>Expense #6</t>
  </si>
  <si>
    <t>Expense #8</t>
  </si>
  <si>
    <t>Expense #9</t>
  </si>
  <si>
    <t>Expense #10</t>
  </si>
  <si>
    <t>Expense #7</t>
  </si>
  <si>
    <t>Name</t>
  </si>
  <si>
    <t>Statement of Revenue and Expense</t>
  </si>
  <si>
    <t>Ck#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</si>
  <si>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</si>
  <si>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</si>
  <si>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</si>
  <si>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</si>
  <si>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</si>
  <si>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</si>
  <si>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</si>
  <si>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 2009</t>
  </si>
  <si>
    <t>October  2009</t>
  </si>
  <si>
    <t>November  2009</t>
  </si>
  <si>
    <t>December  2009</t>
  </si>
  <si>
    <t xml:space="preserve">    Expenses:</t>
  </si>
  <si>
    <t xml:space="preserve">    Revenue:  </t>
  </si>
  <si>
    <t xml:space="preserve">    Net Balance</t>
  </si>
  <si>
    <t>Statement of Activities</t>
  </si>
  <si>
    <t>January 20XX</t>
  </si>
  <si>
    <t>February 20XX</t>
  </si>
  <si>
    <t>March 20XX</t>
  </si>
  <si>
    <t>First Quarter Report</t>
  </si>
  <si>
    <t>For Jan 1, 20XX to Mar 31, 20XX</t>
  </si>
  <si>
    <t>Second Quarter Report</t>
  </si>
  <si>
    <t>For Apr 1, 20XX to Jun 30, 20XX</t>
  </si>
  <si>
    <t>July 20XX</t>
  </si>
  <si>
    <t>June 20xx</t>
  </si>
  <si>
    <t>May 20XX</t>
  </si>
  <si>
    <t>April 20XX</t>
  </si>
  <si>
    <t>August 20XX</t>
  </si>
  <si>
    <t>September 20XX</t>
  </si>
  <si>
    <t>Third Quarter Report</t>
  </si>
  <si>
    <t>For Jul 1, 20XX to Sep 30, 20XX</t>
  </si>
  <si>
    <t>October 20XX</t>
  </si>
  <si>
    <t>November 20XX</t>
  </si>
  <si>
    <t>December 20XX</t>
  </si>
  <si>
    <t>For Year Ending Dec. 31, 20XX</t>
  </si>
  <si>
    <t>Fourth Quarter Report</t>
  </si>
  <si>
    <t>For Oct 1, 20XX to Dec 31, 20XX</t>
  </si>
  <si>
    <t>For instructions on setting this workbook up:</t>
  </si>
  <si>
    <t>Click Here</t>
  </si>
  <si>
    <t>For instructions on customizing this workbook:</t>
  </si>
  <si>
    <t>www.freechurchaccounting.com</t>
  </si>
  <si>
    <t>For instructions on using fund accounting in this workbook:</t>
  </si>
  <si>
    <t>Free</t>
  </si>
  <si>
    <t>Church</t>
  </si>
  <si>
    <t>Accounting</t>
  </si>
  <si>
    <t>January 20xx</t>
  </si>
  <si>
    <t>(Expenses)</t>
  </si>
  <si>
    <t>(Income)</t>
  </si>
  <si>
    <t>Beginning Balance</t>
  </si>
  <si>
    <t>Monthly beginning total</t>
  </si>
  <si>
    <t>Total debits (expenses)</t>
  </si>
  <si>
    <t>Total credits (income)</t>
  </si>
  <si>
    <t>Monthly End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</si>
</sst>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0_);[Red]\(0.00\)"/>
    <numFmt numFmtId="166" formatCode="_(* #,##0_);_(* \(#,##0\);_(* &quot;-&quot;??_);_(@_)"/>
  </numFmts>
  <fonts count="79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b/>
      <sz val="12"/>
      <color indexed="5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name val="Copperplate Gothic Bold"/>
      <family val="2"/>
    </font>
    <font>
      <b/>
      <sz val="14"/>
      <name val="Copperplate Gothic Bold"/>
      <family val="2"/>
    </font>
    <font>
      <b/>
      <sz val="16"/>
      <name val="Copperplate Gothic Bold"/>
      <family val="2"/>
    </font>
    <font>
      <sz val="8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10"/>
      <color indexed="12"/>
      <name val="Arial"/>
      <family val="2"/>
    </font>
    <font>
      <sz val="12"/>
      <name val="Copperplate Gothic Bold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indexed="53"/>
      <name val="Arial"/>
      <family val="2"/>
    </font>
    <font>
      <b/>
      <sz val="11"/>
      <color indexed="17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b/>
      <sz val="14"/>
      <color indexed="61"/>
      <name val="Arial"/>
      <family val="2"/>
    </font>
    <font>
      <b/>
      <sz val="14"/>
      <color indexed="62"/>
      <name val="Arial"/>
      <family val="2"/>
    </font>
    <font>
      <b/>
      <sz val="14"/>
      <color indexed="53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u/>
      <sz val="14"/>
      <color indexed="17"/>
      <name val="Arial"/>
      <family val="2"/>
    </font>
    <font>
      <b/>
      <u/>
      <sz val="14"/>
      <color indexed="61"/>
      <name val="Arial"/>
      <family val="2"/>
    </font>
    <font>
      <b/>
      <u/>
      <sz val="14"/>
      <color indexed="62"/>
      <name val="Arial"/>
      <family val="2"/>
    </font>
    <font>
      <b/>
      <u/>
      <sz val="14"/>
      <color indexed="53"/>
      <name val="Arial"/>
      <family val="2"/>
    </font>
    <font>
      <b/>
      <u/>
      <sz val="14"/>
      <name val="Arial"/>
      <family val="2"/>
    </font>
    <font>
      <u val="singleAccounting"/>
      <sz val="14"/>
      <name val="Arial"/>
      <family val="2"/>
    </font>
    <font>
      <i/>
      <sz val="14"/>
      <name val="Arial"/>
      <family val="2"/>
    </font>
    <font>
      <i/>
      <sz val="14"/>
      <color indexed="12"/>
      <name val="Arial"/>
      <family val="2"/>
    </font>
    <font>
      <i/>
      <sz val="14"/>
      <color indexed="17"/>
      <name val="Arial"/>
      <family val="2"/>
    </font>
    <font>
      <i/>
      <sz val="14"/>
      <color indexed="61"/>
      <name val="Arial"/>
      <family val="2"/>
    </font>
    <font>
      <i/>
      <sz val="14"/>
      <color indexed="62"/>
      <name val="Arial"/>
      <family val="2"/>
    </font>
    <font>
      <i/>
      <sz val="14"/>
      <color indexed="53"/>
      <name val="Arial"/>
      <family val="2"/>
    </font>
    <font>
      <b/>
      <i/>
      <sz val="14"/>
      <name val="Arial"/>
      <family val="2"/>
    </font>
    <font>
      <i/>
      <sz val="14"/>
      <color indexed="25"/>
      <name val="Arial"/>
      <family val="2"/>
    </font>
    <font>
      <sz val="14"/>
      <color indexed="61"/>
      <name val="Arial"/>
      <family val="2"/>
    </font>
    <font>
      <b/>
      <sz val="14"/>
      <color indexed="25"/>
      <name val="Arial"/>
      <family val="2"/>
    </font>
    <font>
      <b/>
      <i/>
      <sz val="14"/>
      <color indexed="62"/>
      <name val="Arial"/>
      <family val="2"/>
    </font>
    <font>
      <u/>
      <sz val="10"/>
      <name val="Arial"/>
      <family val="2"/>
    </font>
    <font>
      <sz val="14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sz val="24"/>
      <name val="Granite"/>
      <family val="1"/>
    </font>
    <font>
      <b/>
      <u/>
      <sz val="11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0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b/>
      <u/>
      <sz val="14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b/>
      <i/>
      <sz val="11"/>
      <color theme="2" tint="-0.749992370372631"/>
      <name val="Arial"/>
      <family val="2"/>
    </font>
    <font>
      <b/>
      <sz val="12"/>
      <color theme="3" tint="-0.249977111117893"/>
      <name val="Arial"/>
      <family val="2"/>
    </font>
    <font>
      <b/>
      <sz val="28"/>
      <color theme="4" tint="-0.249977111117893"/>
      <name val="Monotype Corsiva"/>
      <family val="4"/>
    </font>
    <font>
      <sz val="14"/>
      <color rgb="FF000000"/>
      <name val="Georgia"/>
      <family val="1"/>
    </font>
    <font>
      <b/>
      <u/>
      <sz val="14"/>
      <color theme="10"/>
      <name val="Georgia"/>
      <family val="1"/>
    </font>
    <font>
      <sz val="24"/>
      <color theme="3" tint="-0.249977111117893"/>
      <name val="Lucida Calligraphy"/>
      <family val="4"/>
    </font>
    <font>
      <sz val="10"/>
      <color rgb="FF000000"/>
      <name val="Verdana"/>
      <family val="2"/>
    </font>
    <font>
      <b/>
      <u/>
      <sz val="11"/>
      <color theme="3" tint="-0.249977111117893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2" tint="-0.74999237037263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56">
    <xf numFmtId="0" fontId="0" fillId="0" borderId="0" xfId="0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Border="1"/>
    <xf numFmtId="164" fontId="0" fillId="0" borderId="1" xfId="0" applyNumberFormat="1" applyBorder="1" applyAlignment="1">
      <alignment horizontal="left"/>
    </xf>
    <xf numFmtId="0" fontId="4" fillId="0" borderId="0" xfId="0" applyFont="1" applyBorder="1"/>
    <xf numFmtId="164" fontId="0" fillId="0" borderId="2" xfId="0" applyNumberFormat="1" applyBorder="1" applyAlignment="1">
      <alignment horizontal="left"/>
    </xf>
    <xf numFmtId="0" fontId="0" fillId="0" borderId="0" xfId="0" applyFill="1" applyBorder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40" fontId="4" fillId="0" borderId="3" xfId="0" applyNumberFormat="1" applyFont="1" applyBorder="1"/>
    <xf numFmtId="0" fontId="1" fillId="0" borderId="0" xfId="0" applyFont="1" applyFill="1" applyBorder="1"/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Border="1"/>
    <xf numFmtId="164" fontId="0" fillId="0" borderId="1" xfId="0" applyNumberForma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/>
    <xf numFmtId="0" fontId="0" fillId="0" borderId="4" xfId="0" applyBorder="1"/>
    <xf numFmtId="44" fontId="23" fillId="0" borderId="0" xfId="2" applyFont="1" applyBorder="1" applyAlignment="1">
      <alignment horizontal="center"/>
    </xf>
    <xf numFmtId="2" fontId="25" fillId="0" borderId="0" xfId="0" applyNumberFormat="1" applyFont="1" applyFill="1" applyBorder="1"/>
    <xf numFmtId="44" fontId="28" fillId="0" borderId="0" xfId="2" applyFont="1" applyBorder="1" applyAlignment="1">
      <alignment horizontal="center"/>
    </xf>
    <xf numFmtId="2" fontId="21" fillId="0" borderId="0" xfId="0" applyNumberFormat="1" applyFont="1" applyFill="1" applyBorder="1"/>
    <xf numFmtId="0" fontId="21" fillId="0" borderId="0" xfId="0" applyFont="1" applyBorder="1"/>
    <xf numFmtId="40" fontId="21" fillId="0" borderId="3" xfId="0" applyNumberFormat="1" applyFont="1" applyBorder="1"/>
    <xf numFmtId="0" fontId="25" fillId="0" borderId="0" xfId="0" applyFont="1" applyFill="1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6" fillId="0" borderId="0" xfId="0" applyFont="1"/>
    <xf numFmtId="44" fontId="30" fillId="0" borderId="0" xfId="2" applyFont="1"/>
    <xf numFmtId="0" fontId="30" fillId="0" borderId="0" xfId="0" applyFont="1" applyAlignment="1">
      <alignment horizontal="left"/>
    </xf>
    <xf numFmtId="43" fontId="30" fillId="0" borderId="0" xfId="1" applyFont="1"/>
    <xf numFmtId="0" fontId="44" fillId="0" borderId="0" xfId="0" applyFont="1" applyAlignment="1">
      <alignment horizontal="left"/>
    </xf>
    <xf numFmtId="43" fontId="44" fillId="0" borderId="0" xfId="1" applyFont="1"/>
    <xf numFmtId="44" fontId="50" fillId="0" borderId="0" xfId="2" applyFont="1"/>
    <xf numFmtId="8" fontId="36" fillId="0" borderId="0" xfId="2" applyNumberFormat="1" applyFont="1"/>
    <xf numFmtId="8" fontId="36" fillId="0" borderId="0" xfId="2" applyNumberFormat="1" applyFont="1" applyFill="1" applyBorder="1"/>
    <xf numFmtId="166" fontId="30" fillId="0" borderId="0" xfId="1" applyNumberFormat="1" applyFont="1"/>
    <xf numFmtId="166" fontId="45" fillId="0" borderId="0" xfId="1" applyNumberFormat="1" applyFont="1"/>
    <xf numFmtId="166" fontId="44" fillId="0" borderId="0" xfId="1" applyNumberFormat="1" applyFont="1"/>
    <xf numFmtId="166" fontId="46" fillId="0" borderId="0" xfId="1" applyNumberFormat="1" applyFont="1"/>
    <xf numFmtId="166" fontId="47" fillId="0" borderId="0" xfId="1" applyNumberFormat="1" applyFont="1"/>
    <xf numFmtId="166" fontId="48" fillId="0" borderId="0" xfId="1" applyNumberFormat="1" applyFont="1"/>
    <xf numFmtId="166" fontId="49" fillId="0" borderId="0" xfId="1" applyNumberFormat="1" applyFont="1"/>
    <xf numFmtId="166" fontId="31" fillId="0" borderId="0" xfId="2" applyNumberFormat="1" applyFont="1"/>
    <xf numFmtId="166" fontId="36" fillId="0" borderId="0" xfId="2" applyNumberFormat="1" applyFont="1"/>
    <xf numFmtId="166" fontId="32" fillId="0" borderId="0" xfId="2" applyNumberFormat="1" applyFont="1"/>
    <xf numFmtId="166" fontId="33" fillId="0" borderId="0" xfId="2" applyNumberFormat="1" applyFont="1"/>
    <xf numFmtId="166" fontId="34" fillId="0" borderId="0" xfId="2" applyNumberFormat="1" applyFont="1"/>
    <xf numFmtId="166" fontId="35" fillId="0" borderId="0" xfId="2" applyNumberFormat="1" applyFont="1"/>
    <xf numFmtId="166" fontId="51" fillId="0" borderId="0" xfId="1" applyNumberFormat="1" applyFont="1"/>
    <xf numFmtId="166" fontId="30" fillId="0" borderId="0" xfId="0" applyNumberFormat="1" applyFont="1"/>
    <xf numFmtId="166" fontId="36" fillId="0" borderId="0" xfId="2" applyNumberFormat="1" applyFont="1" applyFill="1" applyBorder="1"/>
    <xf numFmtId="166" fontId="30" fillId="0" borderId="5" xfId="1" applyNumberFormat="1" applyFont="1" applyBorder="1"/>
    <xf numFmtId="43" fontId="30" fillId="0" borderId="5" xfId="1" applyFont="1" applyBorder="1"/>
    <xf numFmtId="166" fontId="50" fillId="0" borderId="0" xfId="2" applyNumberFormat="1" applyFont="1"/>
    <xf numFmtId="166" fontId="30" fillId="0" borderId="0" xfId="2" applyNumberFormat="1" applyFont="1"/>
    <xf numFmtId="166" fontId="36" fillId="0" borderId="0" xfId="2" applyNumberFormat="1" applyFont="1" applyFill="1"/>
    <xf numFmtId="166" fontId="36" fillId="0" borderId="0" xfId="1" applyNumberFormat="1" applyFont="1"/>
    <xf numFmtId="166" fontId="46" fillId="0" borderId="0" xfId="2" applyNumberFormat="1" applyFont="1"/>
    <xf numFmtId="166" fontId="31" fillId="0" borderId="0" xfId="2" applyNumberFormat="1" applyFont="1" applyFill="1" applyBorder="1"/>
    <xf numFmtId="166" fontId="52" fillId="0" borderId="0" xfId="0" applyNumberFormat="1" applyFont="1"/>
    <xf numFmtId="38" fontId="30" fillId="0" borderId="0" xfId="0" applyNumberFormat="1" applyFont="1"/>
    <xf numFmtId="38" fontId="30" fillId="0" borderId="0" xfId="0" applyNumberFormat="1" applyFont="1" applyAlignment="1">
      <alignment horizontal="center"/>
    </xf>
    <xf numFmtId="38" fontId="31" fillId="0" borderId="0" xfId="2" applyNumberFormat="1" applyFont="1" applyFill="1" applyBorder="1"/>
    <xf numFmtId="0" fontId="4" fillId="0" borderId="0" xfId="0" applyFont="1"/>
    <xf numFmtId="0" fontId="63" fillId="0" borderId="0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166" fontId="66" fillId="0" borderId="0" xfId="1" applyNumberFormat="1" applyFont="1"/>
    <xf numFmtId="166" fontId="64" fillId="0" borderId="0" xfId="2" applyNumberFormat="1" applyFont="1"/>
    <xf numFmtId="44" fontId="67" fillId="0" borderId="0" xfId="2" applyFont="1" applyBorder="1" applyAlignment="1">
      <alignment horizontal="center"/>
    </xf>
    <xf numFmtId="0" fontId="0" fillId="0" borderId="0" xfId="0" applyNumberFormat="1"/>
    <xf numFmtId="0" fontId="36" fillId="0" borderId="0" xfId="0" applyFont="1" applyFill="1" applyBorder="1"/>
    <xf numFmtId="38" fontId="30" fillId="0" borderId="0" xfId="1" applyNumberFormat="1" applyFont="1" applyFill="1" applyBorder="1"/>
    <xf numFmtId="38" fontId="30" fillId="0" borderId="0" xfId="0" applyNumberFormat="1" applyFont="1" applyFill="1" applyBorder="1"/>
    <xf numFmtId="0" fontId="30" fillId="0" borderId="0" xfId="0" applyFont="1" applyFill="1" applyBorder="1"/>
    <xf numFmtId="38" fontId="36" fillId="0" borderId="0" xfId="1" applyNumberFormat="1" applyFont="1" applyFill="1" applyBorder="1"/>
    <xf numFmtId="38" fontId="32" fillId="0" borderId="0" xfId="2" applyNumberFormat="1" applyFont="1" applyFill="1" applyBorder="1"/>
    <xf numFmtId="38" fontId="33" fillId="0" borderId="0" xfId="2" applyNumberFormat="1" applyFont="1" applyFill="1" applyBorder="1"/>
    <xf numFmtId="38" fontId="64" fillId="0" borderId="0" xfId="2" applyNumberFormat="1" applyFont="1" applyFill="1" applyBorder="1"/>
    <xf numFmtId="38" fontId="35" fillId="0" borderId="0" xfId="2" applyNumberFormat="1" applyFont="1" applyFill="1" applyBorder="1"/>
    <xf numFmtId="38" fontId="36" fillId="0" borderId="0" xfId="2" applyNumberFormat="1" applyFont="1" applyFill="1" applyBorder="1"/>
    <xf numFmtId="0" fontId="36" fillId="0" borderId="0" xfId="0" applyFont="1" applyAlignment="1">
      <alignment horizontal="left"/>
    </xf>
    <xf numFmtId="166" fontId="32" fillId="0" borderId="0" xfId="2" applyNumberFormat="1" applyFont="1" applyFill="1" applyBorder="1"/>
    <xf numFmtId="166" fontId="33" fillId="0" borderId="0" xfId="2" applyNumberFormat="1" applyFont="1" applyFill="1" applyBorder="1"/>
    <xf numFmtId="166" fontId="64" fillId="0" borderId="0" xfId="2" applyNumberFormat="1" applyFont="1" applyFill="1" applyBorder="1"/>
    <xf numFmtId="166" fontId="35" fillId="0" borderId="0" xfId="2" applyNumberFormat="1" applyFont="1" applyFill="1" applyBorder="1"/>
    <xf numFmtId="166" fontId="36" fillId="0" borderId="0" xfId="1" applyNumberFormat="1" applyFont="1" applyFill="1" applyBorder="1"/>
    <xf numFmtId="166" fontId="30" fillId="0" borderId="0" xfId="1" applyNumberFormat="1" applyFont="1" applyAlignment="1">
      <alignment horizontal="center"/>
    </xf>
    <xf numFmtId="166" fontId="30" fillId="0" borderId="5" xfId="1" applyNumberFormat="1" applyFont="1" applyBorder="1" applyAlignment="1">
      <alignment horizontal="center"/>
    </xf>
    <xf numFmtId="166" fontId="31" fillId="0" borderId="0" xfId="1" applyNumberFormat="1" applyFont="1" applyAlignment="1">
      <alignment horizontal="center"/>
    </xf>
    <xf numFmtId="166" fontId="36" fillId="0" borderId="0" xfId="1" applyNumberFormat="1" applyFont="1" applyAlignment="1">
      <alignment horizontal="center"/>
    </xf>
    <xf numFmtId="166" fontId="32" fillId="0" borderId="0" xfId="1" applyNumberFormat="1" applyFont="1" applyAlignment="1">
      <alignment horizontal="center"/>
    </xf>
    <xf numFmtId="166" fontId="33" fillId="0" borderId="0" xfId="1" applyNumberFormat="1" applyFont="1" applyAlignment="1">
      <alignment horizontal="center"/>
    </xf>
    <xf numFmtId="166" fontId="64" fillId="0" borderId="0" xfId="1" applyNumberFormat="1" applyFont="1" applyAlignment="1">
      <alignment horizontal="center"/>
    </xf>
    <xf numFmtId="166" fontId="35" fillId="0" borderId="0" xfId="1" applyNumberFormat="1" applyFont="1" applyAlignment="1">
      <alignment horizontal="center"/>
    </xf>
    <xf numFmtId="166" fontId="50" fillId="0" borderId="0" xfId="1" applyNumberFormat="1" applyFont="1" applyAlignment="1">
      <alignment horizontal="center"/>
    </xf>
    <xf numFmtId="166" fontId="45" fillId="0" borderId="0" xfId="1" applyNumberFormat="1" applyFont="1" applyAlignment="1">
      <alignment horizontal="center"/>
    </xf>
    <xf numFmtId="166" fontId="44" fillId="0" borderId="0" xfId="1" applyNumberFormat="1" applyFont="1" applyAlignment="1">
      <alignment horizontal="center"/>
    </xf>
    <xf numFmtId="166" fontId="46" fillId="0" borderId="0" xfId="1" applyNumberFormat="1" applyFont="1" applyAlignment="1">
      <alignment horizontal="center"/>
    </xf>
    <xf numFmtId="166" fontId="47" fillId="0" borderId="0" xfId="1" applyNumberFormat="1" applyFont="1" applyAlignment="1">
      <alignment horizontal="center"/>
    </xf>
    <xf numFmtId="166" fontId="48" fillId="0" borderId="0" xfId="1" applyNumberFormat="1" applyFont="1" applyAlignment="1">
      <alignment horizontal="center"/>
    </xf>
    <xf numFmtId="166" fontId="49" fillId="0" borderId="0" xfId="1" applyNumberFormat="1" applyFont="1" applyAlignment="1">
      <alignment horizontal="center"/>
    </xf>
    <xf numFmtId="166" fontId="54" fillId="0" borderId="0" xfId="1" applyNumberFormat="1" applyFont="1" applyAlignment="1">
      <alignment horizontal="center"/>
    </xf>
    <xf numFmtId="166" fontId="30" fillId="0" borderId="0" xfId="1" applyNumberFormat="1" applyFont="1" applyFill="1" applyBorder="1"/>
    <xf numFmtId="166" fontId="30" fillId="0" borderId="0" xfId="0" applyNumberFormat="1" applyFont="1" applyFill="1" applyBorder="1"/>
    <xf numFmtId="43" fontId="36" fillId="0" borderId="0" xfId="1" applyFont="1" applyFill="1" applyBorder="1"/>
    <xf numFmtId="0" fontId="4" fillId="0" borderId="4" xfId="0" applyFont="1" applyBorder="1"/>
    <xf numFmtId="0" fontId="15" fillId="0" borderId="0" xfId="0" applyFont="1" applyAlignment="1"/>
    <xf numFmtId="166" fontId="64" fillId="0" borderId="0" xfId="2" applyNumberFormat="1" applyFont="1" applyFill="1"/>
    <xf numFmtId="166" fontId="31" fillId="0" borderId="0" xfId="2" applyNumberFormat="1" applyFont="1" applyFill="1"/>
    <xf numFmtId="166" fontId="32" fillId="0" borderId="0" xfId="2" applyNumberFormat="1" applyFont="1" applyFill="1"/>
    <xf numFmtId="166" fontId="53" fillId="0" borderId="0" xfId="2" applyNumberFormat="1" applyFont="1" applyFill="1"/>
    <xf numFmtId="166" fontId="35" fillId="0" borderId="0" xfId="2" applyNumberFormat="1" applyFont="1" applyFill="1"/>
    <xf numFmtId="166" fontId="30" fillId="0" borderId="0" xfId="0" applyNumberFormat="1" applyFont="1" applyFill="1"/>
    <xf numFmtId="0" fontId="68" fillId="0" borderId="0" xfId="0" applyFont="1" applyBorder="1"/>
    <xf numFmtId="0" fontId="5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6" fillId="0" borderId="0" xfId="2" applyNumberFormat="1" applyFont="1"/>
    <xf numFmtId="166" fontId="43" fillId="0" borderId="5" xfId="1" applyNumberFormat="1" applyFont="1" applyBorder="1"/>
    <xf numFmtId="0" fontId="14" fillId="0" borderId="0" xfId="4"/>
    <xf numFmtId="0" fontId="69" fillId="0" borderId="0" xfId="4" applyFont="1" applyAlignment="1">
      <alignment horizontal="center"/>
    </xf>
    <xf numFmtId="0" fontId="70" fillId="0" borderId="0" xfId="4" applyFont="1"/>
    <xf numFmtId="0" fontId="56" fillId="0" borderId="0" xfId="4" applyFont="1"/>
    <xf numFmtId="0" fontId="58" fillId="0" borderId="0" xfId="4" applyFont="1"/>
    <xf numFmtId="0" fontId="30" fillId="0" borderId="0" xfId="4" applyFont="1"/>
    <xf numFmtId="0" fontId="71" fillId="0" borderId="0" xfId="3" applyFont="1" applyFill="1" applyBorder="1" applyAlignment="1" applyProtection="1">
      <alignment horizontal="center"/>
    </xf>
    <xf numFmtId="0" fontId="72" fillId="0" borderId="0" xfId="0" applyFont="1"/>
    <xf numFmtId="0" fontId="73" fillId="0" borderId="0" xfId="0" applyFont="1"/>
    <xf numFmtId="0" fontId="59" fillId="0" borderId="0" xfId="0" applyFont="1"/>
    <xf numFmtId="0" fontId="60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4" fillId="0" borderId="0" xfId="0" applyFont="1" applyBorder="1" applyAlignment="1">
      <alignment horizontal="center"/>
    </xf>
    <xf numFmtId="44" fontId="23" fillId="0" borderId="1" xfId="2" applyFont="1" applyBorder="1" applyAlignment="1">
      <alignment horizontal="center"/>
    </xf>
    <xf numFmtId="0" fontId="24" fillId="4" borderId="0" xfId="0" applyFont="1" applyFill="1" applyBorder="1"/>
    <xf numFmtId="0" fontId="24" fillId="5" borderId="0" xfId="0" applyFont="1" applyFill="1" applyBorder="1"/>
    <xf numFmtId="0" fontId="24" fillId="6" borderId="0" xfId="0" applyFont="1" applyFill="1" applyBorder="1"/>
    <xf numFmtId="0" fontId="24" fillId="7" borderId="0" xfId="0" applyFont="1" applyFill="1" applyBorder="1"/>
    <xf numFmtId="0" fontId="24" fillId="8" borderId="0" xfId="0" applyFont="1" applyFill="1" applyBorder="1"/>
    <xf numFmtId="0" fontId="24" fillId="9" borderId="0" xfId="0" applyFont="1" applyFill="1" applyBorder="1"/>
    <xf numFmtId="0" fontId="24" fillId="10" borderId="0" xfId="0" applyFont="1" applyFill="1" applyBorder="1"/>
    <xf numFmtId="0" fontId="4" fillId="0" borderId="0" xfId="0" applyFont="1" applyFill="1" applyBorder="1" applyAlignment="1">
      <alignment horizontal="center"/>
    </xf>
    <xf numFmtId="0" fontId="24" fillId="11" borderId="0" xfId="0" applyFont="1" applyFill="1" applyBorder="1"/>
    <xf numFmtId="0" fontId="24" fillId="12" borderId="0" xfId="0" applyFont="1" applyFill="1" applyBorder="1"/>
    <xf numFmtId="0" fontId="24" fillId="13" borderId="0" xfId="0" applyFont="1" applyFill="1" applyBorder="1"/>
    <xf numFmtId="0" fontId="24" fillId="14" borderId="0" xfId="0" applyFont="1" applyFill="1" applyBorder="1"/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55" fillId="4" borderId="7" xfId="0" applyFont="1" applyFill="1" applyBorder="1" applyAlignment="1">
      <alignment horizontal="center"/>
    </xf>
    <xf numFmtId="0" fontId="14" fillId="15" borderId="7" xfId="0" applyFont="1" applyFill="1" applyBorder="1" applyAlignment="1">
      <alignment horizontal="right"/>
    </xf>
    <xf numFmtId="164" fontId="25" fillId="4" borderId="7" xfId="0" applyNumberFormat="1" applyFont="1" applyFill="1" applyBorder="1" applyAlignment="1">
      <alignment horizontal="left"/>
    </xf>
    <xf numFmtId="0" fontId="26" fillId="0" borderId="7" xfId="0" applyFont="1" applyBorder="1"/>
    <xf numFmtId="0" fontId="26" fillId="0" borderId="7" xfId="0" applyFont="1" applyFill="1" applyBorder="1"/>
    <xf numFmtId="0" fontId="25" fillId="0" borderId="7" xfId="0" applyFont="1" applyFill="1" applyBorder="1"/>
    <xf numFmtId="0" fontId="4" fillId="15" borderId="7" xfId="0" applyFont="1" applyFill="1" applyBorder="1" applyAlignment="1">
      <alignment horizontal="right"/>
    </xf>
    <xf numFmtId="164" fontId="25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64" fontId="0" fillId="16" borderId="1" xfId="0" applyNumberFormat="1" applyFill="1" applyBorder="1" applyAlignment="1">
      <alignment horizontal="left"/>
    </xf>
    <xf numFmtId="0" fontId="24" fillId="16" borderId="0" xfId="0" applyFont="1" applyFill="1" applyBorder="1"/>
    <xf numFmtId="164" fontId="0" fillId="16" borderId="7" xfId="0" applyNumberFormat="1" applyFill="1" applyBorder="1" applyAlignment="1">
      <alignment horizontal="left"/>
    </xf>
    <xf numFmtId="0" fontId="14" fillId="0" borderId="7" xfId="0" applyFont="1" applyFill="1" applyBorder="1" applyAlignment="1">
      <alignment horizontal="right"/>
    </xf>
    <xf numFmtId="164" fontId="25" fillId="16" borderId="7" xfId="0" applyNumberFormat="1" applyFont="1" applyFill="1" applyBorder="1" applyAlignment="1">
      <alignment horizontal="left"/>
    </xf>
    <xf numFmtId="164" fontId="0" fillId="16" borderId="8" xfId="0" applyNumberFormat="1" applyFill="1" applyBorder="1" applyAlignment="1">
      <alignment horizontal="left"/>
    </xf>
    <xf numFmtId="0" fontId="4" fillId="15" borderId="8" xfId="0" applyFont="1" applyFill="1" applyBorder="1" applyAlignment="1">
      <alignment horizontal="right"/>
    </xf>
    <xf numFmtId="0" fontId="2" fillId="0" borderId="0" xfId="0" applyFont="1" applyFill="1" applyBorder="1"/>
    <xf numFmtId="164" fontId="0" fillId="5" borderId="1" xfId="0" applyNumberFormat="1" applyFill="1" applyBorder="1" applyAlignment="1">
      <alignment horizontal="left"/>
    </xf>
    <xf numFmtId="164" fontId="25" fillId="5" borderId="7" xfId="0" applyNumberFormat="1" applyFont="1" applyFill="1" applyBorder="1" applyAlignment="1">
      <alignment horizontal="left"/>
    </xf>
    <xf numFmtId="164" fontId="0" fillId="5" borderId="7" xfId="0" applyNumberForma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164" fontId="0" fillId="6" borderId="7" xfId="0" applyNumberFormat="1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164" fontId="25" fillId="7" borderId="7" xfId="0" applyNumberFormat="1" applyFont="1" applyFill="1" applyBorder="1" applyAlignment="1">
      <alignment horizontal="left"/>
    </xf>
    <xf numFmtId="164" fontId="0" fillId="7" borderId="7" xfId="0" applyNumberFormat="1" applyFill="1" applyBorder="1" applyAlignment="1">
      <alignment horizontal="left"/>
    </xf>
    <xf numFmtId="164" fontId="0" fillId="8" borderId="1" xfId="0" applyNumberFormat="1" applyFill="1" applyBorder="1" applyAlignment="1">
      <alignment horizontal="left"/>
    </xf>
    <xf numFmtId="164" fontId="0" fillId="8" borderId="7" xfId="0" applyNumberFormat="1" applyFill="1" applyBorder="1" applyAlignment="1">
      <alignment horizontal="left"/>
    </xf>
    <xf numFmtId="164" fontId="0" fillId="9" borderId="1" xfId="0" applyNumberFormat="1" applyFill="1" applyBorder="1" applyAlignment="1">
      <alignment horizontal="left"/>
    </xf>
    <xf numFmtId="164" fontId="0" fillId="9" borderId="7" xfId="0" applyNumberFormat="1" applyFill="1" applyBorder="1" applyAlignment="1">
      <alignment horizontal="left"/>
    </xf>
    <xf numFmtId="164" fontId="0" fillId="10" borderId="1" xfId="0" applyNumberFormat="1" applyFill="1" applyBorder="1" applyAlignment="1">
      <alignment horizontal="left"/>
    </xf>
    <xf numFmtId="164" fontId="0" fillId="10" borderId="7" xfId="0" applyNumberFormat="1" applyFill="1" applyBorder="1" applyAlignment="1">
      <alignment horizontal="left"/>
    </xf>
    <xf numFmtId="164" fontId="0" fillId="11" borderId="1" xfId="0" applyNumberFormat="1" applyFill="1" applyBorder="1" applyAlignment="1">
      <alignment horizontal="left"/>
    </xf>
    <xf numFmtId="164" fontId="0" fillId="11" borderId="7" xfId="0" applyNumberFormat="1" applyFill="1" applyBorder="1" applyAlignment="1">
      <alignment horizontal="left"/>
    </xf>
    <xf numFmtId="164" fontId="0" fillId="12" borderId="1" xfId="0" applyNumberFormat="1" applyFill="1" applyBorder="1" applyAlignment="1">
      <alignment horizontal="left"/>
    </xf>
    <xf numFmtId="164" fontId="0" fillId="12" borderId="7" xfId="0" applyNumberFormat="1" applyFill="1" applyBorder="1" applyAlignment="1">
      <alignment horizontal="left"/>
    </xf>
    <xf numFmtId="164" fontId="4" fillId="12" borderId="7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164" fontId="0" fillId="13" borderId="7" xfId="0" applyNumberFormat="1" applyFill="1" applyBorder="1" applyAlignment="1">
      <alignment horizontal="left"/>
    </xf>
    <xf numFmtId="164" fontId="4" fillId="13" borderId="7" xfId="0" applyNumberFormat="1" applyFont="1" applyFill="1" applyBorder="1" applyAlignment="1">
      <alignment horizontal="left"/>
    </xf>
    <xf numFmtId="164" fontId="0" fillId="14" borderId="1" xfId="0" applyNumberFormat="1" applyFill="1" applyBorder="1" applyAlignment="1">
      <alignment horizontal="left"/>
    </xf>
    <xf numFmtId="164" fontId="25" fillId="14" borderId="7" xfId="0" applyNumberFormat="1" applyFont="1" applyFill="1" applyBorder="1" applyAlignment="1">
      <alignment horizontal="left"/>
    </xf>
    <xf numFmtId="164" fontId="4" fillId="14" borderId="7" xfId="0" applyNumberFormat="1" applyFont="1" applyFill="1" applyBorder="1" applyAlignment="1">
      <alignment horizontal="left"/>
    </xf>
    <xf numFmtId="14" fontId="0" fillId="0" borderId="1" xfId="0" applyNumberFormat="1" applyFill="1" applyBorder="1"/>
    <xf numFmtId="0" fontId="2" fillId="0" borderId="7" xfId="0" applyFont="1" applyFill="1" applyBorder="1"/>
    <xf numFmtId="0" fontId="24" fillId="0" borderId="0" xfId="0" applyFont="1" applyFill="1" applyBorder="1"/>
    <xf numFmtId="0" fontId="25" fillId="0" borderId="7" xfId="0" applyFont="1" applyFill="1" applyBorder="1" applyAlignment="1">
      <alignment horizontal="center"/>
    </xf>
    <xf numFmtId="40" fontId="21" fillId="0" borderId="7" xfId="0" applyNumberFormat="1" applyFont="1" applyBorder="1"/>
    <xf numFmtId="2" fontId="21" fillId="17" borderId="7" xfId="0" applyNumberFormat="1" applyFont="1" applyFill="1" applyBorder="1"/>
    <xf numFmtId="2" fontId="21" fillId="14" borderId="7" xfId="0" applyNumberFormat="1" applyFont="1" applyFill="1" applyBorder="1"/>
    <xf numFmtId="2" fontId="21" fillId="10" borderId="7" xfId="0" applyNumberFormat="1" applyFont="1" applyFill="1" applyBorder="1"/>
    <xf numFmtId="2" fontId="21" fillId="18" borderId="7" xfId="0" applyNumberFormat="1" applyFont="1" applyFill="1" applyBorder="1"/>
    <xf numFmtId="2" fontId="21" fillId="19" borderId="7" xfId="0" applyNumberFormat="1" applyFont="1" applyFill="1" applyBorder="1"/>
    <xf numFmtId="2" fontId="25" fillId="17" borderId="7" xfId="0" applyNumberFormat="1" applyFont="1" applyFill="1" applyBorder="1"/>
    <xf numFmtId="44" fontId="27" fillId="17" borderId="7" xfId="2" applyFont="1" applyFill="1" applyBorder="1" applyAlignment="1">
      <alignment horizontal="center"/>
    </xf>
    <xf numFmtId="2" fontId="25" fillId="14" borderId="7" xfId="0" applyNumberFormat="1" applyFont="1" applyFill="1" applyBorder="1"/>
    <xf numFmtId="44" fontId="27" fillId="14" borderId="7" xfId="2" applyFont="1" applyFill="1" applyBorder="1" applyAlignment="1">
      <alignment horizontal="center"/>
    </xf>
    <xf numFmtId="44" fontId="27" fillId="10" borderId="7" xfId="2" applyFont="1" applyFill="1" applyBorder="1" applyAlignment="1">
      <alignment horizontal="center"/>
    </xf>
    <xf numFmtId="2" fontId="25" fillId="10" borderId="7" xfId="0" applyNumberFormat="1" applyFont="1" applyFill="1" applyBorder="1"/>
    <xf numFmtId="44" fontId="27" fillId="18" borderId="7" xfId="2" applyFont="1" applyFill="1" applyBorder="1" applyAlignment="1">
      <alignment horizontal="center"/>
    </xf>
    <xf numFmtId="2" fontId="25" fillId="18" borderId="7" xfId="0" applyNumberFormat="1" applyFont="1" applyFill="1" applyBorder="1"/>
    <xf numFmtId="44" fontId="27" fillId="19" borderId="7" xfId="2" applyFont="1" applyFill="1" applyBorder="1" applyAlignment="1">
      <alignment horizontal="center"/>
    </xf>
    <xf numFmtId="2" fontId="25" fillId="19" borderId="7" xfId="0" applyNumberFormat="1" applyFont="1" applyFill="1" applyBorder="1"/>
    <xf numFmtId="40" fontId="21" fillId="15" borderId="7" xfId="0" applyNumberFormat="1" applyFont="1" applyFill="1" applyBorder="1"/>
    <xf numFmtId="2" fontId="75" fillId="17" borderId="7" xfId="0" applyNumberFormat="1" applyFont="1" applyFill="1" applyBorder="1"/>
    <xf numFmtId="2" fontId="75" fillId="14" borderId="7" xfId="0" applyNumberFormat="1" applyFont="1" applyFill="1" applyBorder="1"/>
    <xf numFmtId="2" fontId="75" fillId="10" borderId="7" xfId="0" applyNumberFormat="1" applyFont="1" applyFill="1" applyBorder="1"/>
    <xf numFmtId="2" fontId="75" fillId="18" borderId="7" xfId="0" applyNumberFormat="1" applyFont="1" applyFill="1" applyBorder="1"/>
    <xf numFmtId="2" fontId="75" fillId="19" borderId="7" xfId="0" applyNumberFormat="1" applyFont="1" applyFill="1" applyBorder="1"/>
    <xf numFmtId="0" fontId="0" fillId="0" borderId="7" xfId="0" applyBorder="1"/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/>
    <xf numFmtId="0" fontId="4" fillId="15" borderId="9" xfId="0" applyFont="1" applyFill="1" applyBorder="1" applyAlignment="1">
      <alignment horizontal="right"/>
    </xf>
    <xf numFmtId="40" fontId="4" fillId="0" borderId="7" xfId="0" applyNumberFormat="1" applyFont="1" applyBorder="1"/>
    <xf numFmtId="0" fontId="25" fillId="0" borderId="9" xfId="0" applyFont="1" applyFill="1" applyBorder="1"/>
    <xf numFmtId="40" fontId="21" fillId="0" borderId="7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21" fillId="0" borderId="7" xfId="0" applyFont="1" applyBorder="1"/>
    <xf numFmtId="0" fontId="0" fillId="0" borderId="7" xfId="0" applyFill="1" applyBorder="1"/>
    <xf numFmtId="2" fontId="1" fillId="17" borderId="7" xfId="0" applyNumberFormat="1" applyFont="1" applyFill="1" applyBorder="1"/>
    <xf numFmtId="0" fontId="4" fillId="0" borderId="9" xfId="0" applyFont="1" applyFill="1" applyBorder="1" applyAlignment="1">
      <alignment horizontal="right"/>
    </xf>
    <xf numFmtId="2" fontId="4" fillId="17" borderId="7" xfId="0" applyNumberFormat="1" applyFont="1" applyFill="1" applyBorder="1"/>
    <xf numFmtId="2" fontId="0" fillId="17" borderId="7" xfId="0" applyNumberFormat="1" applyFill="1" applyBorder="1"/>
    <xf numFmtId="2" fontId="1" fillId="14" borderId="7" xfId="0" applyNumberFormat="1" applyFont="1" applyFill="1" applyBorder="1"/>
    <xf numFmtId="2" fontId="4" fillId="14" borderId="7" xfId="0" applyNumberFormat="1" applyFont="1" applyFill="1" applyBorder="1"/>
    <xf numFmtId="2" fontId="1" fillId="10" borderId="7" xfId="0" applyNumberFormat="1" applyFont="1" applyFill="1" applyBorder="1"/>
    <xf numFmtId="2" fontId="4" fillId="10" borderId="7" xfId="0" applyNumberFormat="1" applyFont="1" applyFill="1" applyBorder="1"/>
    <xf numFmtId="2" fontId="1" fillId="18" borderId="7" xfId="0" applyNumberFormat="1" applyFont="1" applyFill="1" applyBorder="1"/>
    <xf numFmtId="2" fontId="4" fillId="18" borderId="7" xfId="0" applyNumberFormat="1" applyFont="1" applyFill="1" applyBorder="1"/>
    <xf numFmtId="2" fontId="1" fillId="19" borderId="7" xfId="0" applyNumberFormat="1" applyFont="1" applyFill="1" applyBorder="1"/>
    <xf numFmtId="2" fontId="4" fillId="19" borderId="7" xfId="0" applyNumberFormat="1" applyFont="1" applyFill="1" applyBorder="1"/>
    <xf numFmtId="2" fontId="0" fillId="19" borderId="7" xfId="0" applyNumberFormat="1" applyFill="1" applyBorder="1"/>
    <xf numFmtId="2" fontId="2" fillId="17" borderId="7" xfId="0" applyNumberFormat="1" applyFont="1" applyFill="1" applyBorder="1"/>
    <xf numFmtId="0" fontId="2" fillId="17" borderId="7" xfId="0" applyFont="1" applyFill="1" applyBorder="1"/>
    <xf numFmtId="2" fontId="2" fillId="17" borderId="7" xfId="1" applyNumberFormat="1" applyFont="1" applyFill="1" applyBorder="1"/>
    <xf numFmtId="165" fontId="2" fillId="14" borderId="7" xfId="0" applyNumberFormat="1" applyFont="1" applyFill="1" applyBorder="1"/>
    <xf numFmtId="165" fontId="2" fillId="10" borderId="7" xfId="0" applyNumberFormat="1" applyFont="1" applyFill="1" applyBorder="1"/>
    <xf numFmtId="165" fontId="2" fillId="18" borderId="7" xfId="0" applyNumberFormat="1" applyFont="1" applyFill="1" applyBorder="1"/>
    <xf numFmtId="165" fontId="2" fillId="19" borderId="7" xfId="0" applyNumberFormat="1" applyFont="1" applyFill="1" applyBorder="1"/>
    <xf numFmtId="165" fontId="76" fillId="17" borderId="7" xfId="0" applyNumberFormat="1" applyFont="1" applyFill="1" applyBorder="1"/>
    <xf numFmtId="165" fontId="76" fillId="14" borderId="7" xfId="0" applyNumberFormat="1" applyFont="1" applyFill="1" applyBorder="1"/>
    <xf numFmtId="165" fontId="76" fillId="10" borderId="7" xfId="0" applyNumberFormat="1" applyFont="1" applyFill="1" applyBorder="1"/>
    <xf numFmtId="165" fontId="76" fillId="18" borderId="7" xfId="0" applyNumberFormat="1" applyFont="1" applyFill="1" applyBorder="1"/>
    <xf numFmtId="165" fontId="76" fillId="19" borderId="7" xfId="0" applyNumberFormat="1" applyFont="1" applyFill="1" applyBorder="1"/>
    <xf numFmtId="165" fontId="6" fillId="17" borderId="7" xfId="0" applyNumberFormat="1" applyFont="1" applyFill="1" applyBorder="1"/>
    <xf numFmtId="0" fontId="62" fillId="17" borderId="7" xfId="0" applyFont="1" applyFill="1" applyBorder="1"/>
    <xf numFmtId="0" fontId="62" fillId="14" borderId="7" xfId="0" applyFont="1" applyFill="1" applyBorder="1"/>
    <xf numFmtId="0" fontId="2" fillId="10" borderId="7" xfId="0" applyFont="1" applyFill="1" applyBorder="1"/>
    <xf numFmtId="0" fontId="2" fillId="18" borderId="7" xfId="0" applyFont="1" applyFill="1" applyBorder="1"/>
    <xf numFmtId="0" fontId="2" fillId="19" borderId="7" xfId="0" applyFont="1" applyFill="1" applyBorder="1"/>
    <xf numFmtId="165" fontId="29" fillId="15" borderId="7" xfId="0" applyNumberFormat="1" applyFont="1" applyFill="1" applyBorder="1"/>
    <xf numFmtId="44" fontId="21" fillId="15" borderId="7" xfId="2" applyFont="1" applyFill="1" applyBorder="1"/>
    <xf numFmtId="0" fontId="0" fillId="0" borderId="1" xfId="0" applyBorder="1"/>
    <xf numFmtId="0" fontId="60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40" fontId="4" fillId="0" borderId="3" xfId="0" applyNumberFormat="1" applyFont="1" applyFill="1" applyBorder="1"/>
    <xf numFmtId="40" fontId="21" fillId="0" borderId="3" xfId="0" applyNumberFormat="1" applyFont="1" applyFill="1" applyBorder="1"/>
    <xf numFmtId="0" fontId="0" fillId="0" borderId="3" xfId="0" applyFill="1" applyBorder="1"/>
    <xf numFmtId="2" fontId="77" fillId="0" borderId="0" xfId="0" applyNumberFormat="1" applyFont="1" applyFill="1" applyBorder="1"/>
    <xf numFmtId="2" fontId="0" fillId="0" borderId="0" xfId="0" applyNumberFormat="1" applyBorder="1"/>
    <xf numFmtId="2" fontId="0" fillId="14" borderId="7" xfId="0" applyNumberFormat="1" applyFill="1" applyBorder="1"/>
    <xf numFmtId="2" fontId="0" fillId="10" borderId="7" xfId="0" applyNumberFormat="1" applyFill="1" applyBorder="1"/>
    <xf numFmtId="2" fontId="0" fillId="18" borderId="7" xfId="0" applyNumberFormat="1" applyFill="1" applyBorder="1"/>
    <xf numFmtId="2" fontId="0" fillId="0" borderId="0" xfId="0" applyNumberFormat="1" applyFill="1" applyBorder="1"/>
    <xf numFmtId="2" fontId="1" fillId="14" borderId="7" xfId="1" applyNumberFormat="1" applyFont="1" applyFill="1" applyBorder="1"/>
    <xf numFmtId="2" fontId="1" fillId="10" borderId="7" xfId="1" applyNumberFormat="1" applyFont="1" applyFill="1" applyBorder="1"/>
    <xf numFmtId="2" fontId="1" fillId="18" borderId="7" xfId="1" applyNumberFormat="1" applyFont="1" applyFill="1" applyBorder="1"/>
    <xf numFmtId="2" fontId="1" fillId="18" borderId="7" xfId="1" applyNumberFormat="1" applyFont="1" applyFill="1" applyBorder="1" applyAlignment="1">
      <alignment horizontal="right"/>
    </xf>
    <xf numFmtId="2" fontId="4" fillId="19" borderId="7" xfId="0" applyNumberFormat="1" applyFont="1" applyFill="1" applyBorder="1" applyAlignment="1">
      <alignment horizontal="center"/>
    </xf>
    <xf numFmtId="2" fontId="14" fillId="14" borderId="7" xfId="0" applyNumberFormat="1" applyFont="1" applyFill="1" applyBorder="1" applyAlignment="1">
      <alignment horizontal="center"/>
    </xf>
    <xf numFmtId="2" fontId="14" fillId="10" borderId="7" xfId="0" applyNumberFormat="1" applyFont="1" applyFill="1" applyBorder="1" applyAlignment="1">
      <alignment horizontal="center"/>
    </xf>
    <xf numFmtId="2" fontId="0" fillId="18" borderId="7" xfId="0" applyNumberFormat="1" applyFill="1" applyBorder="1" applyAlignment="1">
      <alignment horizontal="right"/>
    </xf>
    <xf numFmtId="2" fontId="0" fillId="19" borderId="7" xfId="0" applyNumberFormat="1" applyFill="1" applyBorder="1" applyAlignment="1">
      <alignment horizontal="right"/>
    </xf>
    <xf numFmtId="2" fontId="21" fillId="20" borderId="7" xfId="0" applyNumberFormat="1" applyFont="1" applyFill="1" applyBorder="1"/>
    <xf numFmtId="44" fontId="27" fillId="20" borderId="7" xfId="2" applyFont="1" applyFill="1" applyBorder="1" applyAlignment="1">
      <alignment horizontal="center"/>
    </xf>
    <xf numFmtId="44" fontId="21" fillId="2" borderId="10" xfId="2" applyFont="1" applyFill="1" applyBorder="1"/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44" fontId="67" fillId="0" borderId="12" xfId="2" applyFont="1" applyBorder="1" applyAlignment="1">
      <alignment horizontal="center"/>
    </xf>
    <xf numFmtId="44" fontId="28" fillId="0" borderId="12" xfId="2" applyFont="1" applyBorder="1" applyAlignment="1">
      <alignment horizontal="center"/>
    </xf>
    <xf numFmtId="40" fontId="21" fillId="0" borderId="6" xfId="0" applyNumberFormat="1" applyFont="1" applyBorder="1"/>
    <xf numFmtId="0" fontId="2" fillId="0" borderId="13" xfId="0" applyFont="1" applyFill="1" applyBorder="1"/>
    <xf numFmtId="0" fontId="0" fillId="0" borderId="13" xfId="0" applyFill="1" applyBorder="1"/>
    <xf numFmtId="0" fontId="62" fillId="17" borderId="13" xfId="0" applyFont="1" applyFill="1" applyBorder="1"/>
    <xf numFmtId="2" fontId="2" fillId="17" borderId="13" xfId="0" applyNumberFormat="1" applyFont="1" applyFill="1" applyBorder="1"/>
    <xf numFmtId="0" fontId="62" fillId="14" borderId="13" xfId="0" applyFont="1" applyFill="1" applyBorder="1"/>
    <xf numFmtId="165" fontId="2" fillId="14" borderId="13" xfId="0" applyNumberFormat="1" applyFont="1" applyFill="1" applyBorder="1"/>
    <xf numFmtId="0" fontId="2" fillId="10" borderId="13" xfId="0" applyFont="1" applyFill="1" applyBorder="1"/>
    <xf numFmtId="165" fontId="2" fillId="10" borderId="13" xfId="0" applyNumberFormat="1" applyFont="1" applyFill="1" applyBorder="1"/>
    <xf numFmtId="0" fontId="2" fillId="18" borderId="13" xfId="0" applyFont="1" applyFill="1" applyBorder="1"/>
    <xf numFmtId="165" fontId="2" fillId="18" borderId="13" xfId="0" applyNumberFormat="1" applyFont="1" applyFill="1" applyBorder="1"/>
    <xf numFmtId="0" fontId="2" fillId="19" borderId="13" xfId="0" applyFont="1" applyFill="1" applyBorder="1"/>
    <xf numFmtId="165" fontId="2" fillId="19" borderId="13" xfId="0" applyNumberFormat="1" applyFont="1" applyFill="1" applyBorder="1"/>
    <xf numFmtId="44" fontId="21" fillId="2" borderId="14" xfId="2" applyFont="1" applyFill="1" applyBorder="1"/>
    <xf numFmtId="0" fontId="0" fillId="0" borderId="12" xfId="0" applyFill="1" applyBorder="1"/>
    <xf numFmtId="0" fontId="57" fillId="21" borderId="15" xfId="3" applyFont="1" applyFill="1" applyBorder="1" applyAlignment="1" applyProtection="1">
      <alignment horizontal="center"/>
    </xf>
    <xf numFmtId="0" fontId="57" fillId="21" borderId="16" xfId="3" applyFont="1" applyFill="1" applyBorder="1" applyAlignment="1" applyProtection="1">
      <alignment horizontal="center"/>
    </xf>
    <xf numFmtId="0" fontId="71" fillId="0" borderId="0" xfId="3" applyFont="1" applyAlignment="1" applyProtection="1">
      <alignment horizontal="center"/>
    </xf>
    <xf numFmtId="49" fontId="16" fillId="3" borderId="2" xfId="0" applyNumberFormat="1" applyFont="1" applyFill="1" applyBorder="1" applyAlignment="1">
      <alignment horizontal="center"/>
    </xf>
    <xf numFmtId="49" fontId="16" fillId="3" borderId="17" xfId="0" applyNumberFormat="1" applyFont="1" applyFill="1" applyBorder="1" applyAlignment="1">
      <alignment horizontal="center"/>
    </xf>
    <xf numFmtId="49" fontId="16" fillId="3" borderId="18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8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8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3</xdr:row>
      <xdr:rowOff>419099</xdr:rowOff>
    </xdr:from>
    <xdr:ext cx="3476625" cy="37623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1476374"/>
          <a:ext cx="3476625" cy="3762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This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is my  "automatic" 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regular accounting workbook.  It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is set up for 5 funds or net asset categories. </a:t>
          </a:r>
        </a:p>
        <a:p>
          <a:endParaRPr lang="en-US" sz="1200" baseline="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Click on the link below for instructions on using fund accounting with this workbook.</a:t>
          </a:r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It consists of  monthly general ledgers, monthly P&amp;L reports, quarterly P&amp;L reports, and an annual P&amp;L report. </a:t>
          </a:r>
        </a:p>
        <a:p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The P&amp;L Reports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are 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“view only” sheets.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(A view-only sheet is a</a:t>
          </a:r>
          <a:r>
            <a:rPr lang="en-US" sz="1200" i="1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worksheet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that contains formulas that</a:t>
          </a:r>
          <a:r>
            <a:rPr lang="en-US" sz="1200" i="1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  <a:r>
            <a:rPr lang="en-US" sz="1200" i="1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will automatically pull data over from other sheets in the workbook.)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endParaRPr lang="en-US" sz="12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You</a:t>
          </a:r>
          <a:r>
            <a:rPr lang="en-US" sz="1200" baseline="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 will ONLY be entering data into the monthly general ledgers. All that data will "automatically" carry over to the P&amp;L reports.</a:t>
          </a:r>
          <a:r>
            <a:rPr lang="en-US" sz="1200">
              <a:solidFill>
                <a:schemeClr val="tx1"/>
              </a:solidFill>
              <a:latin typeface="Georgia" pitchFamily="18" charset="0"/>
              <a:ea typeface="+mn-ea"/>
              <a:cs typeface="+mn-cs"/>
            </a:rPr>
            <a:t> </a:t>
          </a:r>
        </a:p>
        <a:p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endParaRPr lang="en-US" sz="1400">
            <a:solidFill>
              <a:schemeClr val="tx1"/>
            </a:solidFill>
            <a:latin typeface="Georgia" pitchFamily="18" charset="0"/>
            <a:ea typeface="+mn-ea"/>
            <a:cs typeface="+mn-cs"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11077575" y="191833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1934825" y="19050000"/>
          <a:ext cx="904875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11934825" y="19050000"/>
          <a:ext cx="904875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9315450" y="19107150"/>
          <a:ext cx="6858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Arrowheads="1"/>
        </xdr:cNvSpPr>
      </xdr:nvSpPr>
      <xdr:spPr bwMode="auto">
        <a:xfrm>
          <a:off x="9315450" y="19107150"/>
          <a:ext cx="6858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Arrowheads="1"/>
        </xdr:cNvSpPr>
      </xdr:nvSpPr>
      <xdr:spPr bwMode="auto">
        <a:xfrm>
          <a:off x="9315450" y="19107150"/>
          <a:ext cx="6858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10801350" y="190690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Arrowheads="1"/>
        </xdr:cNvSpPr>
      </xdr:nvSpPr>
      <xdr:spPr bwMode="auto">
        <a:xfrm>
          <a:off x="10801350" y="190690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Arrowheads="1"/>
        </xdr:cNvSpPr>
      </xdr:nvSpPr>
      <xdr:spPr bwMode="auto">
        <a:xfrm>
          <a:off x="10801350" y="190690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10801350" y="1906905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10848975" y="1992630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Arrowheads="1"/>
        </xdr:cNvSpPr>
      </xdr:nvSpPr>
      <xdr:spPr bwMode="auto">
        <a:xfrm>
          <a:off x="10848975" y="1992630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 noChangeArrowheads="1"/>
        </xdr:cNvSpPr>
      </xdr:nvSpPr>
      <xdr:spPr bwMode="auto">
        <a:xfrm>
          <a:off x="10848975" y="1992630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>
          <a:spLocks noChangeArrowheads="1"/>
        </xdr:cNvSpPr>
      </xdr:nvSpPr>
      <xdr:spPr bwMode="auto">
        <a:xfrm>
          <a:off x="10848975" y="1992630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Arrowheads="1"/>
        </xdr:cNvSpPr>
      </xdr:nvSpPr>
      <xdr:spPr bwMode="auto">
        <a:xfrm>
          <a:off x="10848975" y="19926300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>
          <a:spLocks noChangeArrowheads="1"/>
        </xdr:cNvSpPr>
      </xdr:nvSpPr>
      <xdr:spPr bwMode="auto">
        <a:xfrm>
          <a:off x="10086975" y="23174325"/>
          <a:ext cx="80010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14</xdr:col>
      <xdr:colOff>0</xdr:colOff>
      <xdr:row>97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1A00-00000F000000}"/>
            </a:ext>
          </a:extLst>
        </xdr:cNvPr>
        <xdr:cNvSpPr>
          <a:spLocks noChangeArrowheads="1"/>
        </xdr:cNvSpPr>
      </xdr:nvSpPr>
      <xdr:spPr bwMode="auto">
        <a:xfrm>
          <a:off x="10810875" y="19059525"/>
          <a:ext cx="80010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churchaccounting.com/" TargetMode="External"/><Relationship Id="rId2" Type="http://schemas.openxmlformats.org/officeDocument/2006/relationships/hyperlink" Target="http://www.freechurchaccounting.com/excel_spreadsheet_tips.html" TargetMode="External"/><Relationship Id="rId1" Type="http://schemas.openxmlformats.org/officeDocument/2006/relationships/hyperlink" Target="http://www.freechurchaccounting.com/regular-accounting-instructions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freechurchaccounting.com/fundaccounting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9"/>
  <sheetViews>
    <sheetView showGridLines="0" tabSelected="1" workbookViewId="0">
      <selection activeCell="J24" sqref="J24"/>
    </sheetView>
  </sheetViews>
  <sheetFormatPr defaultRowHeight="12.75"/>
  <cols>
    <col min="1" max="4" width="9.140625" style="135"/>
    <col min="5" max="5" width="12.140625" style="135" customWidth="1"/>
    <col min="6" max="16384" width="9.140625" style="135"/>
  </cols>
  <sheetData>
    <row r="1" spans="1:7">
      <c r="A1"/>
      <c r="B1"/>
      <c r="C1"/>
      <c r="D1"/>
      <c r="E1"/>
      <c r="F1"/>
    </row>
    <row r="2" spans="1:7" ht="36.75">
      <c r="A2"/>
      <c r="B2" s="142" t="s">
        <v>77</v>
      </c>
      <c r="C2" s="143"/>
      <c r="D2"/>
      <c r="E2"/>
      <c r="F2" s="144"/>
      <c r="G2" s="136"/>
    </row>
    <row r="3" spans="1:7" ht="33.75">
      <c r="A3"/>
      <c r="B3"/>
      <c r="C3" s="142" t="s">
        <v>78</v>
      </c>
      <c r="D3"/>
      <c r="E3"/>
      <c r="F3"/>
    </row>
    <row r="4" spans="1:7" ht="33.75">
      <c r="A4"/>
      <c r="B4"/>
      <c r="C4"/>
      <c r="D4" s="142" t="s">
        <v>79</v>
      </c>
      <c r="E4"/>
      <c r="F4"/>
    </row>
    <row r="5" spans="1:7" ht="18">
      <c r="B5" s="137"/>
    </row>
    <row r="6" spans="1:7" ht="18">
      <c r="B6" s="138"/>
    </row>
    <row r="7" spans="1:7" ht="18">
      <c r="B7" s="137"/>
    </row>
    <row r="8" spans="1:7" ht="18">
      <c r="B8" s="138"/>
    </row>
    <row r="9" spans="1:7" ht="18">
      <c r="B9" s="137"/>
    </row>
    <row r="26" spans="2:7" ht="15">
      <c r="B26" s="139" t="s">
        <v>72</v>
      </c>
    </row>
    <row r="27" spans="2:7" ht="18.75" thickBot="1">
      <c r="B27" s="138"/>
      <c r="G27" s="140"/>
    </row>
    <row r="28" spans="2:7" ht="15.75" thickBot="1">
      <c r="B28" s="327" t="s">
        <v>73</v>
      </c>
      <c r="C28" s="328"/>
    </row>
    <row r="29" spans="2:7" ht="16.5" customHeight="1"/>
    <row r="30" spans="2:7" ht="15">
      <c r="B30" s="139" t="s">
        <v>74</v>
      </c>
    </row>
    <row r="31" spans="2:7" ht="13.5" thickBot="1"/>
    <row r="32" spans="2:7" ht="15.75" thickBot="1">
      <c r="B32" s="327" t="s">
        <v>73</v>
      </c>
      <c r="C32" s="328"/>
    </row>
    <row r="33" spans="2:6" ht="18">
      <c r="B33" s="141"/>
      <c r="C33" s="141"/>
    </row>
    <row r="34" spans="2:6" ht="15">
      <c r="B34" s="139" t="s">
        <v>76</v>
      </c>
    </row>
    <row r="35" spans="2:6" ht="18.75" thickBot="1">
      <c r="B35" s="138"/>
    </row>
    <row r="36" spans="2:6" ht="15.75" thickBot="1">
      <c r="B36" s="327" t="s">
        <v>73</v>
      </c>
      <c r="C36" s="328"/>
    </row>
    <row r="39" spans="2:6" ht="18">
      <c r="B39" s="329" t="s">
        <v>75</v>
      </c>
      <c r="C39" s="329"/>
      <c r="D39" s="329"/>
      <c r="E39" s="329"/>
      <c r="F39" s="329"/>
    </row>
  </sheetData>
  <mergeCells count="4">
    <mergeCell ref="B28:C28"/>
    <mergeCell ref="B32:C32"/>
    <mergeCell ref="B36:C36"/>
    <mergeCell ref="B39:F39"/>
  </mergeCells>
  <hyperlinks>
    <hyperlink ref="B28" r:id="rId1" xr:uid="{00000000-0004-0000-0000-000000000000}"/>
    <hyperlink ref="B32" r:id="rId2" xr:uid="{00000000-0004-0000-0000-000001000000}"/>
    <hyperlink ref="B39" r:id="rId3" xr:uid="{00000000-0004-0000-0000-000002000000}"/>
    <hyperlink ref="B36:C36" r:id="rId4" display="Click Here" xr:uid="{00000000-0004-0000-0000-000003000000}"/>
  </hyperlinks>
  <pageMargins left="0.7" right="0.7" top="0.75" bottom="0.75" header="0.3" footer="0.3"/>
  <pageSetup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3300"/>
    <pageSetUpPr fitToPage="1"/>
  </sheetPr>
  <dimension ref="A2:O38"/>
  <sheetViews>
    <sheetView topLeftCell="A7" zoomScale="90" zoomScaleNormal="90" workbookViewId="0">
      <selection activeCell="D16" sqref="D16"/>
    </sheetView>
  </sheetViews>
  <sheetFormatPr defaultRowHeight="12.75"/>
  <cols>
    <col min="2" max="2" width="38.85546875" bestFit="1" customWidth="1"/>
    <col min="3" max="3" width="3" customWidth="1"/>
    <col min="4" max="4" width="13.5703125" bestFit="1" customWidth="1"/>
    <col min="5" max="5" width="2.42578125" customWidth="1"/>
    <col min="6" max="6" width="13.85546875" bestFit="1" customWidth="1"/>
    <col min="7" max="7" width="1.85546875" customWidth="1"/>
    <col min="8" max="8" width="12.140625" bestFit="1" customWidth="1"/>
    <col min="9" max="9" width="1.42578125" customWidth="1"/>
    <col min="10" max="10" width="12.85546875" bestFit="1" customWidth="1"/>
    <col min="11" max="11" width="2.42578125" customWidth="1"/>
    <col min="12" max="12" width="12.85546875" customWidth="1"/>
    <col min="13" max="13" width="2.42578125" customWidth="1"/>
    <col min="14" max="14" width="15.5703125" bestFit="1" customWidth="1"/>
    <col min="15" max="15" width="3.28515625" customWidth="1"/>
  </cols>
  <sheetData>
    <row r="2" spans="1:15" ht="22.5">
      <c r="A2" s="347" t="str">
        <f>Mar!A2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Mar!A3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61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Mar!D8</f>
        <v>Fund</v>
      </c>
      <c r="E8" s="30"/>
      <c r="F8" s="31" t="str">
        <f>Mar!F8</f>
        <v>Fund</v>
      </c>
      <c r="G8" s="31"/>
      <c r="H8" s="32" t="str">
        <f>Mar!H8</f>
        <v>Fund</v>
      </c>
      <c r="I8" s="32"/>
      <c r="J8" s="81" t="str">
        <f>Mar!J8</f>
        <v>Fund</v>
      </c>
      <c r="K8" s="33"/>
      <c r="L8" s="34" t="str">
        <f>Mar!L8</f>
        <v>Fund</v>
      </c>
      <c r="M8" s="33"/>
      <c r="N8" s="35"/>
    </row>
    <row r="9" spans="1:15" ht="18">
      <c r="B9" s="29"/>
      <c r="C9" s="29"/>
      <c r="D9" s="36" t="str">
        <f>Mar!D9</f>
        <v>Acc#1</v>
      </c>
      <c r="E9" s="36"/>
      <c r="F9" s="37" t="str">
        <f>Mar!F9</f>
        <v>Acc#2</v>
      </c>
      <c r="G9" s="37"/>
      <c r="H9" s="38" t="str">
        <f>Mar!H9</f>
        <v>Acc#3</v>
      </c>
      <c r="I9" s="38"/>
      <c r="J9" s="82" t="str">
        <f>Mar!J9</f>
        <v>Acc#4</v>
      </c>
      <c r="K9" s="39"/>
      <c r="L9" s="40" t="str">
        <f>Mar!L9</f>
        <v>Acc#5</v>
      </c>
      <c r="M9" s="39"/>
      <c r="N9" s="41" t="s">
        <v>0</v>
      </c>
    </row>
    <row r="10" spans="1:15" ht="18">
      <c r="B10" s="42" t="str">
        <f>Mar!B10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Mar!B11</f>
        <v>Income #1</v>
      </c>
      <c r="C11" s="44"/>
      <c r="D11" s="51">
        <f>'GL-Apr'!E17-'GL-Apr'!D17</f>
        <v>0</v>
      </c>
      <c r="E11" s="51"/>
      <c r="F11" s="51">
        <f>'GL-Apr'!G17-'GL-Mar'!F17</f>
        <v>0</v>
      </c>
      <c r="G11" s="51"/>
      <c r="H11" s="51">
        <f>'GL-Apr'!I17-'GL-Apr'!H17</f>
        <v>0</v>
      </c>
      <c r="I11" s="51"/>
      <c r="J11" s="51">
        <f>'GL-Apr'!K17-'GL-Apr'!J17</f>
        <v>0</v>
      </c>
      <c r="K11" s="51"/>
      <c r="L11" s="51">
        <f>'GL-Apr'!M17-'GL-Apr'!L17</f>
        <v>0</v>
      </c>
      <c r="M11" s="51"/>
      <c r="N11" s="51">
        <f>SUM(D11:L11)</f>
        <v>0</v>
      </c>
    </row>
    <row r="12" spans="1:15" ht="18.75" thickBot="1">
      <c r="B12" s="29" t="str">
        <f>Mar!B12</f>
        <v>Income #2</v>
      </c>
      <c r="C12" s="44"/>
      <c r="D12" s="67">
        <f>'GL-Apr'!E27-'GL-Apr'!D27</f>
        <v>0</v>
      </c>
      <c r="E12" s="67"/>
      <c r="F12" s="67">
        <f>'GL-Apr'!G27-'GL-Mar'!F27</f>
        <v>0</v>
      </c>
      <c r="G12" s="67"/>
      <c r="H12" s="67">
        <f>'GL-Apr'!I27-'GL-Apr'!H27</f>
        <v>0</v>
      </c>
      <c r="I12" s="67"/>
      <c r="J12" s="67">
        <f>'GL-Apr'!K27-'GL-Apr'!J27</f>
        <v>0</v>
      </c>
      <c r="K12" s="67"/>
      <c r="L12" s="67">
        <f>'GL-Apr'!M27-'GL-Apr'!L27</f>
        <v>0</v>
      </c>
      <c r="M12" s="67"/>
      <c r="N12" s="67">
        <f>SUM(D12:L12)</f>
        <v>0</v>
      </c>
    </row>
    <row r="13" spans="1:15" ht="19.5" thickTop="1">
      <c r="B13" s="42" t="str">
        <f>Mar!B13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Mar!B15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Mar!B16</f>
        <v>Expense #1</v>
      </c>
      <c r="C16" s="44"/>
      <c r="D16" s="51">
        <f>'GL-Apr'!D36-'GL-Apr'!E36</f>
        <v>0</v>
      </c>
      <c r="E16" s="51"/>
      <c r="F16" s="51">
        <f>'GL-Apr'!F36-'GL-Apr'!G36</f>
        <v>0</v>
      </c>
      <c r="G16" s="51"/>
      <c r="H16" s="51">
        <f>'GL-Apr'!H36-'GL-Apr'!I36</f>
        <v>0</v>
      </c>
      <c r="I16" s="51"/>
      <c r="J16" s="51">
        <f>'GL-Apr'!J36-'GL-Apr'!K36</f>
        <v>0</v>
      </c>
      <c r="K16" s="51"/>
      <c r="L16" s="51">
        <f>'GL-Apr'!L36-'GL-Apr'!M36</f>
        <v>0</v>
      </c>
      <c r="M16" s="51"/>
      <c r="N16" s="51">
        <f>SUM(D16:L16)</f>
        <v>0</v>
      </c>
    </row>
    <row r="17" spans="2:14" ht="18">
      <c r="B17" s="29" t="str">
        <f>Mar!B17</f>
        <v>Expense #2</v>
      </c>
      <c r="C17" s="44"/>
      <c r="D17" s="51">
        <f>'GL-Apr'!D45-'GL-Apr'!E45</f>
        <v>0</v>
      </c>
      <c r="E17" s="51"/>
      <c r="F17" s="51">
        <f>'GL-Apr'!F45-'GL-Apr'!G45</f>
        <v>0</v>
      </c>
      <c r="G17" s="51"/>
      <c r="H17" s="51">
        <f>'GL-Apr'!H45-'GL-Apr'!I45</f>
        <v>0</v>
      </c>
      <c r="I17" s="51"/>
      <c r="J17" s="51">
        <f>'GL-Apr'!J45-'GL-Apr'!K45</f>
        <v>0</v>
      </c>
      <c r="K17" s="51"/>
      <c r="L17" s="51">
        <f>'GL-Apr'!L45-'GL-Apr'!M45</f>
        <v>0</v>
      </c>
      <c r="M17" s="51"/>
      <c r="N17" s="51">
        <f>SUM(D17:L17)</f>
        <v>0</v>
      </c>
    </row>
    <row r="18" spans="2:14" ht="18">
      <c r="B18" s="29" t="str">
        <f>Mar!B18</f>
        <v>Expense #3</v>
      </c>
      <c r="C18" s="44"/>
      <c r="D18" s="51">
        <f>'GL-Apr'!D54-'GL-Apr'!E54</f>
        <v>0</v>
      </c>
      <c r="E18" s="51"/>
      <c r="F18" s="51">
        <f>'GL-Apr'!F54-'GL-Apr'!G54</f>
        <v>0</v>
      </c>
      <c r="G18" s="51"/>
      <c r="H18" s="51">
        <f>'GL-Apr'!H54-'GL-Apr'!I54</f>
        <v>0</v>
      </c>
      <c r="I18" s="51"/>
      <c r="J18" s="51">
        <f>'GL-Apr'!J54-'GL-Apr'!K54</f>
        <v>0</v>
      </c>
      <c r="K18" s="51"/>
      <c r="L18" s="51">
        <f>'GL-Apr'!L54-'GL-Apr'!M54</f>
        <v>0</v>
      </c>
      <c r="M18" s="51"/>
      <c r="N18" s="51">
        <f>SUM(D18:L18)</f>
        <v>0</v>
      </c>
    </row>
    <row r="19" spans="2:14" ht="18">
      <c r="B19" s="29" t="str">
        <f>Mar!B19</f>
        <v>Expense #4</v>
      </c>
      <c r="C19" s="44"/>
      <c r="D19" s="51">
        <f>'GL-Apr'!D63-'GL-Apr'!E63</f>
        <v>0</v>
      </c>
      <c r="E19" s="51"/>
      <c r="F19" s="51">
        <f>'GL-Apr'!F63-'GL-Apr'!G63</f>
        <v>0</v>
      </c>
      <c r="G19" s="51"/>
      <c r="H19" s="51">
        <f>'GL-Apr'!H63-'GL-Apr'!I63</f>
        <v>0</v>
      </c>
      <c r="I19" s="51"/>
      <c r="J19" s="51">
        <f>'GL-Apr'!J63-'GL-Apr'!K63</f>
        <v>0</v>
      </c>
      <c r="K19" s="51"/>
      <c r="L19" s="51">
        <f>'GL-Apr'!L63-'GL-Apr'!M63</f>
        <v>0</v>
      </c>
      <c r="M19" s="51"/>
      <c r="N19" s="51">
        <f>SUM(D19:L19)</f>
        <v>0</v>
      </c>
    </row>
    <row r="20" spans="2:14" ht="18">
      <c r="B20" s="29" t="str">
        <f>Mar!B20</f>
        <v>Expense #5</v>
      </c>
      <c r="C20" s="44"/>
      <c r="D20" s="51">
        <f>'GL-Apr'!D72-'GL-Apr'!E72</f>
        <v>0</v>
      </c>
      <c r="E20" s="51"/>
      <c r="F20" s="51">
        <f>'GL-Apr'!F72-'GL-Apr'!G72</f>
        <v>0</v>
      </c>
      <c r="G20" s="51"/>
      <c r="H20" s="51">
        <f>'GL-Apr'!H72-'GL-Apr'!I72</f>
        <v>0</v>
      </c>
      <c r="I20" s="51"/>
      <c r="J20" s="51">
        <f>'GL-Apr'!J72-'GL-Apr'!K72</f>
        <v>0</v>
      </c>
      <c r="K20" s="51"/>
      <c r="L20" s="51">
        <f>'GL-Apr'!L72-'GL-Apr'!M72</f>
        <v>0</v>
      </c>
      <c r="M20" s="51"/>
      <c r="N20" s="51">
        <f t="shared" ref="N20:N25" si="1">SUM(D20:L20)</f>
        <v>0</v>
      </c>
    </row>
    <row r="21" spans="2:14" ht="18">
      <c r="B21" s="29" t="str">
        <f>Mar!B21</f>
        <v>Expense #6</v>
      </c>
      <c r="C21" s="44"/>
      <c r="D21" s="51">
        <f>'GL-Apr'!D81-'GL-Apr'!E81</f>
        <v>0</v>
      </c>
      <c r="E21" s="51"/>
      <c r="F21" s="51">
        <f>'GL-Apr'!F81-'GL-Apr'!G81</f>
        <v>0</v>
      </c>
      <c r="G21" s="51"/>
      <c r="H21" s="51">
        <f>'GL-Apr'!H81-'GL-Apr'!I81</f>
        <v>0</v>
      </c>
      <c r="I21" s="51"/>
      <c r="J21" s="51">
        <f>'GL-Apr'!J81-'GL-Apr'!K81</f>
        <v>0</v>
      </c>
      <c r="K21" s="51"/>
      <c r="L21" s="51">
        <f>'GL-Apr'!L81-'GL-Apr'!M81</f>
        <v>0</v>
      </c>
      <c r="M21" s="51"/>
      <c r="N21" s="51">
        <f t="shared" si="1"/>
        <v>0</v>
      </c>
    </row>
    <row r="22" spans="2:14" ht="18">
      <c r="B22" s="29" t="str">
        <f>Mar!B22</f>
        <v>Expense #7</v>
      </c>
      <c r="C22" s="44"/>
      <c r="D22" s="51">
        <f>'GL-Apr'!D90-'GL-Apr'!E90</f>
        <v>0</v>
      </c>
      <c r="E22" s="51"/>
      <c r="F22" s="51">
        <f>'GL-Apr'!F90-'GL-Apr'!G90</f>
        <v>0</v>
      </c>
      <c r="G22" s="51"/>
      <c r="H22" s="51">
        <f>'GL-Apr'!H90-'GL-Apr'!I90</f>
        <v>0</v>
      </c>
      <c r="I22" s="51"/>
      <c r="J22" s="51">
        <f>'GL-Apr'!J90-'GL-Apr'!K90</f>
        <v>0</v>
      </c>
      <c r="K22" s="51"/>
      <c r="L22" s="51">
        <f>'GL-Apr'!L90-'GL-Apr'!M90</f>
        <v>0</v>
      </c>
      <c r="M22" s="51"/>
      <c r="N22" s="51">
        <f t="shared" si="1"/>
        <v>0</v>
      </c>
    </row>
    <row r="23" spans="2:14" ht="18">
      <c r="B23" s="29" t="str">
        <f>Mar!B23</f>
        <v>Expense #8</v>
      </c>
      <c r="C23" s="44"/>
      <c r="D23" s="51">
        <f>'GL-Apr'!D99-'GL-Apr'!E99</f>
        <v>0</v>
      </c>
      <c r="E23" s="51"/>
      <c r="F23" s="51">
        <f>'GL-Apr'!F99-'GL-Apr'!G99</f>
        <v>0</v>
      </c>
      <c r="G23" s="51"/>
      <c r="H23" s="51">
        <f>'GL-Apr'!H99-'GL-Apr'!I99</f>
        <v>0</v>
      </c>
      <c r="I23" s="51"/>
      <c r="J23" s="51">
        <f>'GL-Apr'!J99-'GL-Apr'!K99</f>
        <v>0</v>
      </c>
      <c r="K23" s="51"/>
      <c r="L23" s="51">
        <f>'GL-Apr'!L99-'GL-Apr'!M99</f>
        <v>0</v>
      </c>
      <c r="M23" s="51"/>
      <c r="N23" s="51">
        <f t="shared" si="1"/>
        <v>0</v>
      </c>
    </row>
    <row r="24" spans="2:14" ht="18">
      <c r="B24" s="29" t="str">
        <f>Mar!B24</f>
        <v>Expense #9</v>
      </c>
      <c r="C24" s="44"/>
      <c r="D24" s="51">
        <f>'GL-Apr'!D108-'GL-Apr'!E108</f>
        <v>0</v>
      </c>
      <c r="E24" s="51"/>
      <c r="F24" s="51">
        <f>'GL-Apr'!F108-'GL-Apr'!G108</f>
        <v>0</v>
      </c>
      <c r="G24" s="51"/>
      <c r="H24" s="51">
        <f>'GL-Apr'!H108-'GL-Apr'!I108</f>
        <v>0</v>
      </c>
      <c r="I24" s="51"/>
      <c r="J24" s="51">
        <f>'GL-Apr'!J108-'GL-Apr'!K108</f>
        <v>0</v>
      </c>
      <c r="K24" s="51"/>
      <c r="L24" s="51">
        <f>'GL-Apr'!L108-'GL-Apr'!M108</f>
        <v>0</v>
      </c>
      <c r="M24" s="51"/>
      <c r="N24" s="51">
        <f t="shared" si="1"/>
        <v>0</v>
      </c>
    </row>
    <row r="25" spans="2:14" ht="18.75" thickBot="1">
      <c r="B25" s="29" t="str">
        <f>Mar!B25</f>
        <v>Expense #10</v>
      </c>
      <c r="C25" s="44"/>
      <c r="D25" s="67">
        <f>'GL-Apr'!D117-'GL-Apr'!E117</f>
        <v>0</v>
      </c>
      <c r="E25" s="67"/>
      <c r="F25" s="67">
        <f>'GL-Apr'!F117-'GL-Apr'!G117</f>
        <v>0</v>
      </c>
      <c r="G25" s="67"/>
      <c r="H25" s="67">
        <f>'GL-Apr'!H117-'GL-Apr'!I117</f>
        <v>0</v>
      </c>
      <c r="I25" s="67"/>
      <c r="J25" s="67">
        <f>'GL-Apr'!J117-'GL-Apr'!K117</f>
        <v>0</v>
      </c>
      <c r="K25" s="67"/>
      <c r="L25" s="67">
        <f>'GL-Apr'!L117-'GL-Apr'!M117</f>
        <v>0</v>
      </c>
      <c r="M25" s="67"/>
      <c r="N25" s="67">
        <f t="shared" si="1"/>
        <v>0</v>
      </c>
    </row>
    <row r="26" spans="2:14" ht="19.5" thickTop="1">
      <c r="B26" s="42" t="str">
        <f>Mar!B26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2:14" ht="18.75">
      <c r="B28" s="42" t="str">
        <f>Mar!B28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87"/>
      <c r="C37" s="90"/>
      <c r="D37" s="74"/>
      <c r="E37" s="66"/>
      <c r="F37" s="98"/>
      <c r="G37" s="66"/>
      <c r="H37" s="99"/>
      <c r="I37" s="66"/>
      <c r="J37" s="100"/>
      <c r="K37" s="66"/>
      <c r="L37" s="101"/>
      <c r="M37" s="66"/>
      <c r="N37" s="66"/>
    </row>
    <row r="38" spans="2:14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4">
    <mergeCell ref="A2:O2"/>
    <mergeCell ref="A3:O3"/>
    <mergeCell ref="A4:O4"/>
    <mergeCell ref="A5:O5"/>
  </mergeCells>
  <phoneticPr fontId="18" type="noConversion"/>
  <pageMargins left="0.75" right="0.75" top="1" bottom="1" header="0.5" footer="0.5"/>
  <pageSetup scale="62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N122"/>
  <sheetViews>
    <sheetView topLeftCell="A97" zoomScale="80" zoomScaleNormal="80" workbookViewId="0">
      <selection activeCell="A4" sqref="A4:N122"/>
    </sheetView>
  </sheetViews>
  <sheetFormatPr defaultRowHeight="12.75"/>
  <cols>
    <col min="1" max="1" width="8.28515625" customWidth="1"/>
    <col min="2" max="2" width="28.85546875" customWidth="1"/>
    <col min="3" max="3" width="7.140625" customWidth="1"/>
    <col min="5" max="5" width="13.28515625" customWidth="1"/>
    <col min="7" max="7" width="14" customWidth="1"/>
    <col min="9" max="9" width="11.140625" customWidth="1"/>
    <col min="11" max="11" width="13" customWidth="1"/>
    <col min="13" max="13" width="9.140625" customWidth="1"/>
    <col min="14" max="14" width="12" customWidth="1"/>
    <col min="15" max="15" width="0.85546875" customWidth="1"/>
  </cols>
  <sheetData>
    <row r="1" spans="1:14" ht="22.5">
      <c r="A1" s="338" t="str">
        <f>'GL-Apr'!A1:N1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39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ht="15">
      <c r="A9" s="168"/>
      <c r="B9" s="169" t="s">
        <v>83</v>
      </c>
      <c r="C9" s="214"/>
      <c r="D9" s="216"/>
      <c r="E9" s="222">
        <f>'GL-Apr'!E123</f>
        <v>0</v>
      </c>
      <c r="F9" s="217"/>
      <c r="G9" s="224">
        <f>'GL-Apr'!G123</f>
        <v>0</v>
      </c>
      <c r="H9" s="225"/>
      <c r="I9" s="225">
        <f>'GL-Apr'!I123</f>
        <v>0</v>
      </c>
      <c r="J9" s="227"/>
      <c r="K9" s="227">
        <f>'GL-Apr'!K123</f>
        <v>0</v>
      </c>
      <c r="L9" s="229"/>
      <c r="M9" s="229">
        <f>'GL-Apr'!M123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s="79" customFormat="1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ht="21.75" customHeight="1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5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s="79" customFormat="1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ht="21.75" customHeight="1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15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s="79" customFormat="1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ht="21" customHeight="1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5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s="79" customFormat="1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ht="29.25" customHeight="1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5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s="79" customFormat="1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ht="17.25" customHeight="1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5.75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s="79" customFormat="1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ht="19.5" customHeight="1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5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s="79" customFormat="1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ht="24.75" customHeight="1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5.75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s="79" customFormat="1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ht="27" customHeight="1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5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s="79" customFormat="1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ht="25.5" customHeight="1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5.75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s="79" customFormat="1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ht="25.5" customHeight="1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5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s="79" customFormat="1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ht="18" customHeight="1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5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s="79" customFormat="1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2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3300"/>
    <pageSetUpPr fitToPage="1"/>
  </sheetPr>
  <dimension ref="A2:O38"/>
  <sheetViews>
    <sheetView topLeftCell="A7" zoomScale="90" zoomScaleNormal="90" workbookViewId="0">
      <selection activeCell="F18" sqref="F18"/>
    </sheetView>
  </sheetViews>
  <sheetFormatPr defaultRowHeight="12.75"/>
  <cols>
    <col min="1" max="1" width="3.7109375" customWidth="1"/>
    <col min="2" max="2" width="36" customWidth="1"/>
    <col min="3" max="3" width="3.140625" customWidth="1"/>
    <col min="4" max="4" width="13.5703125" bestFit="1" customWidth="1"/>
    <col min="5" max="5" width="2.28515625" customWidth="1"/>
    <col min="6" max="6" width="13.5703125" bestFit="1" customWidth="1"/>
    <col min="7" max="7" width="2.42578125" customWidth="1"/>
    <col min="8" max="8" width="12.85546875" bestFit="1" customWidth="1"/>
    <col min="9" max="9" width="2.28515625" customWidth="1"/>
    <col min="10" max="10" width="12.85546875" bestFit="1" customWidth="1"/>
    <col min="11" max="11" width="3" customWidth="1"/>
    <col min="12" max="12" width="12.85546875" customWidth="1"/>
    <col min="13" max="13" width="1.85546875" customWidth="1"/>
    <col min="14" max="14" width="15.28515625" bestFit="1" customWidth="1"/>
    <col min="15" max="15" width="3.7109375" customWidth="1"/>
  </cols>
  <sheetData>
    <row r="2" spans="1:15" ht="22.5">
      <c r="A2" s="347" t="str">
        <f>Apr!A2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Apr!A3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60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Apr!D8</f>
        <v>Fund</v>
      </c>
      <c r="E8" s="30"/>
      <c r="F8" s="31" t="str">
        <f>Apr!F8</f>
        <v>Fund</v>
      </c>
      <c r="G8" s="31"/>
      <c r="H8" s="32" t="str">
        <f>Apr!H8</f>
        <v>Fund</v>
      </c>
      <c r="I8" s="32"/>
      <c r="J8" s="81" t="str">
        <f>Apr!J8</f>
        <v>Fund</v>
      </c>
      <c r="K8" s="33"/>
      <c r="L8" s="34" t="str">
        <f>Apr!L8</f>
        <v>Fund</v>
      </c>
      <c r="M8" s="33"/>
      <c r="N8" s="35"/>
    </row>
    <row r="9" spans="1:15" ht="18">
      <c r="B9" s="29"/>
      <c r="C9" s="29"/>
      <c r="D9" s="36" t="str">
        <f>Apr!D9</f>
        <v>Acc#1</v>
      </c>
      <c r="E9" s="36"/>
      <c r="F9" s="37" t="str">
        <f>Apr!F9</f>
        <v>Acc#2</v>
      </c>
      <c r="G9" s="37"/>
      <c r="H9" s="38" t="str">
        <f>Apr!H9</f>
        <v>Acc#3</v>
      </c>
      <c r="I9" s="38"/>
      <c r="J9" s="82" t="str">
        <f>Apr!J9</f>
        <v>Acc#4</v>
      </c>
      <c r="K9" s="39"/>
      <c r="L9" s="40" t="str">
        <f>Apr!L9</f>
        <v>Acc#5</v>
      </c>
      <c r="M9" s="39"/>
      <c r="N9" s="41" t="s">
        <v>0</v>
      </c>
    </row>
    <row r="10" spans="1:15" ht="18">
      <c r="B10" s="42" t="str">
        <f>Apr!B10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Apr!B11</f>
        <v>Income #1</v>
      </c>
      <c r="C11" s="44"/>
      <c r="D11" s="51">
        <f>'GL-May'!E17-'GL-May'!D17</f>
        <v>0</v>
      </c>
      <c r="E11" s="51"/>
      <c r="F11" s="51">
        <f>'GL-May'!G17-'GL-May'!F17</f>
        <v>0</v>
      </c>
      <c r="G11" s="51"/>
      <c r="H11" s="51">
        <f>'GL-May'!I17-'GL-May'!H17</f>
        <v>0</v>
      </c>
      <c r="I11" s="51"/>
      <c r="J11" s="51">
        <f>'GL-May'!K17-'GL-May'!J17</f>
        <v>0</v>
      </c>
      <c r="K11" s="51"/>
      <c r="L11" s="51">
        <f>'GL-May'!M17-'GL-May'!L17</f>
        <v>0</v>
      </c>
      <c r="M11" s="51"/>
      <c r="N11" s="51">
        <f>SUM(D11:L11)</f>
        <v>0</v>
      </c>
    </row>
    <row r="12" spans="1:15" ht="18.75" thickBot="1">
      <c r="B12" s="29" t="str">
        <f>Apr!B12</f>
        <v>Income #2</v>
      </c>
      <c r="C12" s="44"/>
      <c r="D12" s="67">
        <f>'GL-May'!E27-'GL-May'!D27</f>
        <v>0</v>
      </c>
      <c r="E12" s="67"/>
      <c r="F12" s="67">
        <f>'GL-May'!G27-'GL-May'!F27</f>
        <v>0</v>
      </c>
      <c r="G12" s="67"/>
      <c r="H12" s="67">
        <f>'GL-May'!I27-'GL-May'!H27</f>
        <v>0</v>
      </c>
      <c r="I12" s="67"/>
      <c r="J12" s="67">
        <f>'GL-May'!K27-'GL-May'!J27</f>
        <v>0</v>
      </c>
      <c r="K12" s="67"/>
      <c r="L12" s="67">
        <f>'GL-May'!M27-'GL-May'!L27</f>
        <v>0</v>
      </c>
      <c r="M12" s="67"/>
      <c r="N12" s="67">
        <f>SUM(D12:L12)</f>
        <v>0</v>
      </c>
    </row>
    <row r="13" spans="1:15" ht="19.5" thickTop="1">
      <c r="B13" s="42" t="str">
        <f>Apr!B13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Apr!B15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Apr!B16</f>
        <v>Expense #1</v>
      </c>
      <c r="C16" s="44"/>
      <c r="D16" s="51">
        <f>'GL-May'!D36-'GL-May'!E36</f>
        <v>0</v>
      </c>
      <c r="E16" s="51"/>
      <c r="F16" s="51">
        <f>'GL-May'!F36-'GL-May'!G36</f>
        <v>0</v>
      </c>
      <c r="G16" s="51"/>
      <c r="H16" s="51">
        <f>'GL-May'!H36-'GL-May'!I36</f>
        <v>0</v>
      </c>
      <c r="I16" s="51"/>
      <c r="J16" s="51">
        <f>'GL-May'!J36-'GL-May'!K36</f>
        <v>0</v>
      </c>
      <c r="K16" s="51"/>
      <c r="L16" s="51">
        <f>'GL-May'!L36-'GL-May'!M36</f>
        <v>0</v>
      </c>
      <c r="M16" s="51"/>
      <c r="N16" s="51">
        <f>SUM(D16:L16)</f>
        <v>0</v>
      </c>
    </row>
    <row r="17" spans="2:14" ht="18">
      <c r="B17" s="29" t="str">
        <f>Apr!B17</f>
        <v>Expense #2</v>
      </c>
      <c r="C17" s="44"/>
      <c r="D17" s="51">
        <f>'GL-May'!D45-'GL-May'!E45</f>
        <v>0</v>
      </c>
      <c r="E17" s="51"/>
      <c r="F17" s="51">
        <f>'GL-May'!F45-'GL-May'!G45</f>
        <v>0</v>
      </c>
      <c r="G17" s="51"/>
      <c r="H17" s="51">
        <f>'GL-May'!H45-'GL-May'!I45</f>
        <v>0</v>
      </c>
      <c r="I17" s="51"/>
      <c r="J17" s="51">
        <f>'GL-May'!J45-'GL-May'!K45</f>
        <v>0</v>
      </c>
      <c r="K17" s="51"/>
      <c r="L17" s="51">
        <f>'GL-May'!L45-'GL-May'!M45</f>
        <v>0</v>
      </c>
      <c r="M17" s="51"/>
      <c r="N17" s="51">
        <f>SUM(D17:L17)</f>
        <v>0</v>
      </c>
    </row>
    <row r="18" spans="2:14" ht="18">
      <c r="B18" s="29" t="str">
        <f>Apr!B18</f>
        <v>Expense #3</v>
      </c>
      <c r="C18" s="44"/>
      <c r="D18" s="51">
        <f>'GL-May'!D54-'GL-May'!E54</f>
        <v>0</v>
      </c>
      <c r="E18" s="51"/>
      <c r="F18" s="51">
        <f>'GL-May'!F54-'GL-May'!G54</f>
        <v>0</v>
      </c>
      <c r="G18" s="51"/>
      <c r="H18" s="51">
        <f>'GL-May'!H54-'GL-May'!I54</f>
        <v>0</v>
      </c>
      <c r="I18" s="51"/>
      <c r="J18" s="51">
        <f>'GL-May'!J54-'GL-May'!K54</f>
        <v>0</v>
      </c>
      <c r="K18" s="51"/>
      <c r="L18" s="51">
        <f>'GL-May'!L54-'GL-May'!M54</f>
        <v>0</v>
      </c>
      <c r="M18" s="51"/>
      <c r="N18" s="51">
        <f>SUM(D18:L18)</f>
        <v>0</v>
      </c>
    </row>
    <row r="19" spans="2:14" ht="18">
      <c r="B19" s="29" t="str">
        <f>Apr!B19</f>
        <v>Expense #4</v>
      </c>
      <c r="C19" s="44"/>
      <c r="D19" s="51">
        <f>'GL-May'!D63-'GL-May'!E63</f>
        <v>0</v>
      </c>
      <c r="E19" s="51"/>
      <c r="F19" s="51">
        <f>'GL-May'!F63-'GL-May'!G63</f>
        <v>0</v>
      </c>
      <c r="G19" s="51"/>
      <c r="H19" s="51">
        <f>'GL-May'!H63-'GL-May'!I63</f>
        <v>0</v>
      </c>
      <c r="I19" s="51"/>
      <c r="J19" s="51">
        <f>'GL-May'!J63-'GL-May'!K63</f>
        <v>0</v>
      </c>
      <c r="K19" s="51"/>
      <c r="L19" s="51">
        <f>'GL-May'!L63-'GL-May'!M63</f>
        <v>0</v>
      </c>
      <c r="M19" s="51"/>
      <c r="N19" s="51">
        <f>SUM(D19:L19)</f>
        <v>0</v>
      </c>
    </row>
    <row r="20" spans="2:14" ht="18">
      <c r="B20" s="29" t="str">
        <f>Apr!B20</f>
        <v>Expense #5</v>
      </c>
      <c r="C20" s="44"/>
      <c r="D20" s="51">
        <f>'GL-May'!D72-'GL-May'!E72</f>
        <v>0</v>
      </c>
      <c r="E20" s="51"/>
      <c r="F20" s="51">
        <f>'GL-May'!F72-'GL-May'!G72</f>
        <v>0</v>
      </c>
      <c r="G20" s="51"/>
      <c r="H20" s="51">
        <f>'GL-May'!H72-'GL-May'!I72</f>
        <v>0</v>
      </c>
      <c r="I20" s="51"/>
      <c r="J20" s="51">
        <f>'GL-May'!J72-'GL-May'!K72</f>
        <v>0</v>
      </c>
      <c r="K20" s="51"/>
      <c r="L20" s="51">
        <f>'GL-May'!L72-'GL-May'!M72</f>
        <v>0</v>
      </c>
      <c r="M20" s="51"/>
      <c r="N20" s="51">
        <f t="shared" ref="N20:N25" si="1">SUM(D20:L20)</f>
        <v>0</v>
      </c>
    </row>
    <row r="21" spans="2:14" ht="18">
      <c r="B21" s="29" t="str">
        <f>Apr!B21</f>
        <v>Expense #6</v>
      </c>
      <c r="C21" s="44"/>
      <c r="D21" s="51">
        <f>'GL-May'!D81-'GL-May'!E81</f>
        <v>0</v>
      </c>
      <c r="E21" s="51"/>
      <c r="F21" s="51">
        <f>'GL-May'!F81-'GL-May'!G81</f>
        <v>0</v>
      </c>
      <c r="G21" s="51"/>
      <c r="H21" s="51">
        <f>'GL-May'!H81-'GL-May'!I81</f>
        <v>0</v>
      </c>
      <c r="I21" s="51"/>
      <c r="J21" s="51">
        <f>'GL-May'!J81-'GL-May'!K81</f>
        <v>0</v>
      </c>
      <c r="K21" s="51"/>
      <c r="L21" s="51">
        <f>'GL-May'!L81-'GL-May'!M81</f>
        <v>0</v>
      </c>
      <c r="M21" s="51"/>
      <c r="N21" s="51">
        <f t="shared" si="1"/>
        <v>0</v>
      </c>
    </row>
    <row r="22" spans="2:14" ht="18">
      <c r="B22" s="29" t="str">
        <f>Apr!B22</f>
        <v>Expense #7</v>
      </c>
      <c r="C22" s="44"/>
      <c r="D22" s="51">
        <f>'GL-May'!D90-'GL-May'!E90</f>
        <v>0</v>
      </c>
      <c r="E22" s="51"/>
      <c r="F22" s="51">
        <f>'GL-May'!F90-'GL-May'!G90</f>
        <v>0</v>
      </c>
      <c r="G22" s="51"/>
      <c r="H22" s="51">
        <f>'GL-May'!H90-'GL-May'!I90</f>
        <v>0</v>
      </c>
      <c r="I22" s="51"/>
      <c r="J22" s="51">
        <f>'GL-May'!J90-'GL-May'!K90</f>
        <v>0</v>
      </c>
      <c r="K22" s="51"/>
      <c r="L22" s="51">
        <f>'GL-May'!L90-'GL-May'!M90</f>
        <v>0</v>
      </c>
      <c r="M22" s="51"/>
      <c r="N22" s="51">
        <f t="shared" si="1"/>
        <v>0</v>
      </c>
    </row>
    <row r="23" spans="2:14" ht="18">
      <c r="B23" s="29" t="str">
        <f>Apr!B23</f>
        <v>Expense #8</v>
      </c>
      <c r="C23" s="44"/>
      <c r="D23" s="51">
        <f>'GL-May'!D99-'GL-May'!E99</f>
        <v>0</v>
      </c>
      <c r="E23" s="51"/>
      <c r="F23" s="51">
        <f>'GL-May'!F99-'GL-May'!G99</f>
        <v>0</v>
      </c>
      <c r="G23" s="51"/>
      <c r="H23" s="51">
        <f>'GL-May'!H99-'GL-May'!I99</f>
        <v>0</v>
      </c>
      <c r="I23" s="51"/>
      <c r="J23" s="51">
        <f>'GL-May'!J99-'GL-May'!K99</f>
        <v>0</v>
      </c>
      <c r="K23" s="51"/>
      <c r="L23" s="51">
        <f>'GL-May'!L99-'GL-May'!M99</f>
        <v>0</v>
      </c>
      <c r="M23" s="51"/>
      <c r="N23" s="51">
        <f t="shared" si="1"/>
        <v>0</v>
      </c>
    </row>
    <row r="24" spans="2:14" ht="18">
      <c r="B24" s="29" t="str">
        <f>Apr!B24</f>
        <v>Expense #9</v>
      </c>
      <c r="C24" s="44"/>
      <c r="D24" s="51">
        <f>'GL-May'!D108-'GL-May'!E108</f>
        <v>0</v>
      </c>
      <c r="E24" s="51"/>
      <c r="F24" s="51">
        <f>'GL-May'!F108-'GL-May'!G108</f>
        <v>0</v>
      </c>
      <c r="G24" s="51"/>
      <c r="H24" s="51">
        <f>'GL-May'!H108-'GL-May'!I108</f>
        <v>0</v>
      </c>
      <c r="I24" s="51"/>
      <c r="J24" s="51">
        <f>'GL-May'!J108-'GL-May'!K108</f>
        <v>0</v>
      </c>
      <c r="K24" s="51"/>
      <c r="L24" s="51">
        <f>'GL-May'!L108-'GL-May'!M108</f>
        <v>0</v>
      </c>
      <c r="M24" s="51"/>
      <c r="N24" s="51">
        <f t="shared" si="1"/>
        <v>0</v>
      </c>
    </row>
    <row r="25" spans="2:14" ht="18.75" thickBot="1">
      <c r="B25" s="29" t="str">
        <f>Apr!B25</f>
        <v>Expense #10</v>
      </c>
      <c r="C25" s="44"/>
      <c r="D25" s="67">
        <f>'GL-May'!D117-'GL-May'!E117</f>
        <v>0</v>
      </c>
      <c r="E25" s="67"/>
      <c r="F25" s="67">
        <f>'GL-May'!F117-'GL-May'!G117</f>
        <v>0</v>
      </c>
      <c r="G25" s="67"/>
      <c r="H25" s="67">
        <f>'GL-May'!H117-'GL-May'!I117</f>
        <v>0</v>
      </c>
      <c r="I25" s="67"/>
      <c r="J25" s="67">
        <f>'GL-May'!J117-'GL-May'!K117</f>
        <v>0</v>
      </c>
      <c r="K25" s="67"/>
      <c r="L25" s="67">
        <f>'GL-May'!L117-'GL-May'!M117</f>
        <v>0</v>
      </c>
      <c r="M25" s="67"/>
      <c r="N25" s="67">
        <f t="shared" si="1"/>
        <v>0</v>
      </c>
    </row>
    <row r="26" spans="2:14" ht="19.5" thickTop="1">
      <c r="B26" s="42" t="str">
        <f>Apr!B26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Apr!B28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2:14" ht="18">
      <c r="B30" s="87"/>
      <c r="C30" s="9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66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42"/>
      <c r="C37" s="29"/>
      <c r="D37" s="74"/>
      <c r="E37" s="66"/>
      <c r="F37" s="98"/>
      <c r="G37" s="66"/>
      <c r="H37" s="99"/>
      <c r="I37" s="66"/>
      <c r="J37" s="100"/>
      <c r="K37" s="66"/>
      <c r="L37" s="101"/>
      <c r="M37" s="66"/>
      <c r="N37" s="66"/>
    </row>
    <row r="38" spans="2:14" ht="18">
      <c r="B38" s="42"/>
    </row>
  </sheetData>
  <mergeCells count="4">
    <mergeCell ref="A2:O2"/>
    <mergeCell ref="A3:O3"/>
    <mergeCell ref="A4:O4"/>
    <mergeCell ref="A5:O5"/>
  </mergeCells>
  <phoneticPr fontId="18" type="noConversion"/>
  <pageMargins left="0.75" right="0.75" top="1" bottom="1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D0D26"/>
    <pageSetUpPr fitToPage="1"/>
  </sheetPr>
  <dimension ref="A1:N122"/>
  <sheetViews>
    <sheetView zoomScale="80" zoomScaleNormal="80" workbookViewId="0">
      <selection activeCell="A2" sqref="A2:N2"/>
    </sheetView>
  </sheetViews>
  <sheetFormatPr defaultRowHeight="12.75"/>
  <cols>
    <col min="1" max="1" width="6.7109375" customWidth="1"/>
    <col min="2" max="2" width="29.42578125" customWidth="1"/>
    <col min="3" max="3" width="7.140625" customWidth="1"/>
    <col min="4" max="4" width="12.710937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9.28515625" bestFit="1" customWidth="1"/>
    <col min="11" max="11" width="15.5703125" bestFit="1" customWidth="1"/>
    <col min="12" max="12" width="9.28515625" bestFit="1" customWidth="1"/>
    <col min="13" max="13" width="10.28515625" customWidth="1"/>
    <col min="14" max="14" width="12" customWidth="1"/>
    <col min="15" max="15" width="0.85546875" customWidth="1"/>
  </cols>
  <sheetData>
    <row r="1" spans="1:14" ht="22.5">
      <c r="A1" s="338" t="str">
        <f>'GL-May'!A1:N1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 ht="15">
      <c r="A9" s="168"/>
      <c r="B9" s="169" t="s">
        <v>83</v>
      </c>
      <c r="C9" s="214"/>
      <c r="D9" s="216"/>
      <c r="E9" s="222">
        <f>'GL-May'!E122</f>
        <v>0</v>
      </c>
      <c r="F9" s="217"/>
      <c r="G9" s="224">
        <f>'GL-May'!G122</f>
        <v>0</v>
      </c>
      <c r="H9" s="225"/>
      <c r="I9" s="225">
        <f>'GL-May'!I122</f>
        <v>0</v>
      </c>
      <c r="J9" s="227"/>
      <c r="K9" s="227">
        <f>'GL-May'!K122</f>
        <v>0</v>
      </c>
      <c r="L9" s="229"/>
      <c r="M9" s="229">
        <f>'GL-May'!M122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21.75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21.75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8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8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8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8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s="4" customFormat="1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s="4" customFormat="1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8.75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8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6.5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8" fitToHeight="1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3300"/>
    <pageSetUpPr fitToPage="1"/>
  </sheetPr>
  <dimension ref="A2:O36"/>
  <sheetViews>
    <sheetView topLeftCell="A4" zoomScale="90" zoomScaleNormal="90" workbookViewId="0">
      <selection activeCell="D16" sqref="D16"/>
    </sheetView>
  </sheetViews>
  <sheetFormatPr defaultRowHeight="12.75"/>
  <cols>
    <col min="1" max="1" width="3.7109375" customWidth="1"/>
    <col min="2" max="2" width="37.5703125" customWidth="1"/>
    <col min="3" max="3" width="3.5703125" customWidth="1"/>
    <col min="4" max="4" width="13.5703125" bestFit="1" customWidth="1"/>
    <col min="5" max="5" width="2.5703125" customWidth="1"/>
    <col min="6" max="6" width="13.5703125" bestFit="1" customWidth="1"/>
    <col min="7" max="7" width="2.28515625" customWidth="1"/>
    <col min="8" max="8" width="13.85546875" bestFit="1" customWidth="1"/>
    <col min="9" max="9" width="2.28515625" customWidth="1"/>
    <col min="10" max="10" width="13" bestFit="1" customWidth="1"/>
    <col min="11" max="11" width="2.5703125" customWidth="1"/>
    <col min="12" max="12" width="13" customWidth="1"/>
    <col min="13" max="13" width="2.7109375" customWidth="1"/>
    <col min="14" max="14" width="15.28515625" bestFit="1" customWidth="1"/>
    <col min="15" max="15" width="3.7109375" customWidth="1"/>
  </cols>
  <sheetData>
    <row r="2" spans="1:15" ht="22.5">
      <c r="A2" s="347" t="str">
        <f>May!A2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May!A3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May!D8</f>
        <v>Fund</v>
      </c>
      <c r="E8" s="30"/>
      <c r="F8" s="31" t="str">
        <f>May!F8</f>
        <v>Fund</v>
      </c>
      <c r="G8" s="31"/>
      <c r="H8" s="32" t="str">
        <f>May!H8</f>
        <v>Fund</v>
      </c>
      <c r="I8" s="32"/>
      <c r="J8" s="81" t="str">
        <f>May!J8</f>
        <v>Fund</v>
      </c>
      <c r="K8" s="33"/>
      <c r="L8" s="34" t="str">
        <f>May!L8</f>
        <v>Fund</v>
      </c>
      <c r="M8" s="33"/>
      <c r="N8" s="35"/>
    </row>
    <row r="9" spans="1:15" ht="18">
      <c r="B9" s="29"/>
      <c r="C9" s="29"/>
      <c r="D9" s="36" t="str">
        <f>May!D9</f>
        <v>Acc#1</v>
      </c>
      <c r="E9" s="36"/>
      <c r="F9" s="37" t="str">
        <f>May!F9</f>
        <v>Acc#2</v>
      </c>
      <c r="G9" s="37"/>
      <c r="H9" s="38" t="str">
        <f>May!H9</f>
        <v>Acc#3</v>
      </c>
      <c r="I9" s="38"/>
      <c r="J9" s="82" t="str">
        <f>May!J9</f>
        <v>Acc#4</v>
      </c>
      <c r="K9" s="39"/>
      <c r="L9" s="40" t="str">
        <f>May!L9</f>
        <v>Acc#5</v>
      </c>
      <c r="M9" s="39"/>
      <c r="N9" s="41" t="s">
        <v>0</v>
      </c>
    </row>
    <row r="10" spans="1:15" ht="18">
      <c r="B10" s="42" t="str">
        <f>May!B10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May!B11</f>
        <v>Income #1</v>
      </c>
      <c r="C11" s="44"/>
      <c r="D11" s="51">
        <f>'GL-June'!E17-'GL-June'!D17</f>
        <v>0</v>
      </c>
      <c r="E11" s="51"/>
      <c r="F11" s="51">
        <f>'GL-June'!G17-'GL-June'!F17</f>
        <v>0</v>
      </c>
      <c r="G11" s="51"/>
      <c r="H11" s="51">
        <f>'GL-June'!I17-'GL-June'!H17</f>
        <v>0</v>
      </c>
      <c r="I11" s="51"/>
      <c r="J11" s="51">
        <f>'GL-June'!K17-'GL-June'!J17</f>
        <v>0</v>
      </c>
      <c r="K11" s="51"/>
      <c r="L11" s="51">
        <f>'GL-June'!M17-'GL-June'!L17</f>
        <v>0</v>
      </c>
      <c r="M11" s="51"/>
      <c r="N11" s="51">
        <f>SUM(D11:L11)</f>
        <v>0</v>
      </c>
    </row>
    <row r="12" spans="1:15" ht="18.75" thickBot="1">
      <c r="B12" s="29" t="str">
        <f>May!B12</f>
        <v>Income #2</v>
      </c>
      <c r="C12" s="44"/>
      <c r="D12" s="67">
        <f>'GL-June'!E27-'GL-June'!D27</f>
        <v>0</v>
      </c>
      <c r="E12" s="67"/>
      <c r="F12" s="67">
        <f>'GL-June'!G27-'GL-June'!F27</f>
        <v>0</v>
      </c>
      <c r="G12" s="67"/>
      <c r="H12" s="67">
        <f>'GL-June'!I27-'GL-June'!H27</f>
        <v>0</v>
      </c>
      <c r="I12" s="67"/>
      <c r="J12" s="67">
        <f>'GL-June'!K27-'GL-June'!J27</f>
        <v>0</v>
      </c>
      <c r="K12" s="67"/>
      <c r="L12" s="67">
        <f>'GL-June'!M27-'GL-June'!L27</f>
        <v>0</v>
      </c>
      <c r="M12" s="67"/>
      <c r="N12" s="67">
        <f>SUM(D12:L12)</f>
        <v>0</v>
      </c>
    </row>
    <row r="13" spans="1:15" ht="19.5" thickTop="1">
      <c r="B13" s="42" t="str">
        <f>May!B13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72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May!B15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May!B16</f>
        <v>Expense #1</v>
      </c>
      <c r="C16" s="44"/>
      <c r="D16" s="51">
        <f>'GL-June'!D36-'GL-June'!E36</f>
        <v>0</v>
      </c>
      <c r="E16" s="51"/>
      <c r="F16" s="51">
        <f>'GL-June'!F36-'GL-June'!G36</f>
        <v>0</v>
      </c>
      <c r="G16" s="51"/>
      <c r="H16" s="51">
        <f>'GL-June'!H36-'GL-June'!I36</f>
        <v>0</v>
      </c>
      <c r="I16" s="51"/>
      <c r="J16" s="51">
        <f>'GL-June'!J36-'GL-June'!K36</f>
        <v>0</v>
      </c>
      <c r="K16" s="51"/>
      <c r="L16" s="51">
        <f>'GL-June'!L36-'GL-June'!M36</f>
        <v>0</v>
      </c>
      <c r="M16" s="51"/>
      <c r="N16" s="51">
        <f>SUM(D16:L16)</f>
        <v>0</v>
      </c>
    </row>
    <row r="17" spans="2:14" ht="18">
      <c r="B17" s="29" t="str">
        <f>May!B17</f>
        <v>Expense #2</v>
      </c>
      <c r="C17" s="44"/>
      <c r="D17" s="51">
        <f>'GL-June'!D45-'GL-June'!E45</f>
        <v>0</v>
      </c>
      <c r="E17" s="51"/>
      <c r="F17" s="51">
        <f>'GL-June'!F45-'GL-June'!G45</f>
        <v>0</v>
      </c>
      <c r="G17" s="51"/>
      <c r="H17" s="51">
        <f>'GL-June'!H45-'GL-June'!I45</f>
        <v>0</v>
      </c>
      <c r="I17" s="51"/>
      <c r="J17" s="51">
        <f>'GL-June'!J45-'GL-June'!K45</f>
        <v>0</v>
      </c>
      <c r="K17" s="51"/>
      <c r="L17" s="51">
        <f>'GL-June'!L45-'GL-June'!M45</f>
        <v>0</v>
      </c>
      <c r="M17" s="51"/>
      <c r="N17" s="51">
        <f>SUM(D17:L17)</f>
        <v>0</v>
      </c>
    </row>
    <row r="18" spans="2:14" ht="18">
      <c r="B18" s="29" t="str">
        <f>May!B18</f>
        <v>Expense #3</v>
      </c>
      <c r="C18" s="44"/>
      <c r="D18" s="51">
        <f>'GL-June'!D54-'GL-June'!E54</f>
        <v>0</v>
      </c>
      <c r="E18" s="51"/>
      <c r="F18" s="51">
        <f>'GL-June'!F54-'GL-June'!G54</f>
        <v>0</v>
      </c>
      <c r="G18" s="51"/>
      <c r="H18" s="51">
        <f>'GL-June'!H54-'GL-June'!I54</f>
        <v>0</v>
      </c>
      <c r="I18" s="51"/>
      <c r="J18" s="51">
        <f>'GL-June'!J54-'GL-June'!K54</f>
        <v>0</v>
      </c>
      <c r="K18" s="51"/>
      <c r="L18" s="51">
        <f>'GL-June'!L54-'GL-June'!M54</f>
        <v>0</v>
      </c>
      <c r="M18" s="51"/>
      <c r="N18" s="51">
        <f>SUM(D18:L18)</f>
        <v>0</v>
      </c>
    </row>
    <row r="19" spans="2:14" ht="18">
      <c r="B19" s="29" t="str">
        <f>May!B19</f>
        <v>Expense #4</v>
      </c>
      <c r="C19" s="44"/>
      <c r="D19" s="51">
        <f>'GL-June'!D63-'GL-June'!E63</f>
        <v>0</v>
      </c>
      <c r="E19" s="51"/>
      <c r="F19" s="51">
        <f>'GL-June'!F63-'GL-June'!G63</f>
        <v>0</v>
      </c>
      <c r="G19" s="51"/>
      <c r="H19" s="51">
        <f>'GL-June'!H63-'GL-June'!I63</f>
        <v>0</v>
      </c>
      <c r="I19" s="51"/>
      <c r="J19" s="51">
        <f>'GL-June'!J63-'GL-June'!K63</f>
        <v>0</v>
      </c>
      <c r="K19" s="51"/>
      <c r="L19" s="51">
        <f>'GL-June'!L63-'GL-June'!M63</f>
        <v>0</v>
      </c>
      <c r="M19" s="51"/>
      <c r="N19" s="51">
        <f>SUM(D19:L19)</f>
        <v>0</v>
      </c>
    </row>
    <row r="20" spans="2:14" ht="18">
      <c r="B20" s="29" t="str">
        <f>May!B20</f>
        <v>Expense #5</v>
      </c>
      <c r="C20" s="44"/>
      <c r="D20" s="51">
        <f>'GL-June'!D72-'GL-June'!E72</f>
        <v>0</v>
      </c>
      <c r="E20" s="51"/>
      <c r="F20" s="51">
        <f>'GL-June'!F72-'GL-June'!G72</f>
        <v>0</v>
      </c>
      <c r="G20" s="51"/>
      <c r="H20" s="51">
        <f>'GL-June'!H72-'GL-June'!I72</f>
        <v>0</v>
      </c>
      <c r="I20" s="51"/>
      <c r="J20" s="51">
        <f>'GL-June'!J72-'GL-June'!K72</f>
        <v>0</v>
      </c>
      <c r="K20" s="51"/>
      <c r="L20" s="51">
        <f>'GL-June'!L72-'GL-June'!M72</f>
        <v>0</v>
      </c>
      <c r="M20" s="51"/>
      <c r="N20" s="51">
        <f t="shared" ref="N20:N25" si="1">SUM(D20:L20)</f>
        <v>0</v>
      </c>
    </row>
    <row r="21" spans="2:14" ht="18">
      <c r="B21" s="29" t="str">
        <f>May!B21</f>
        <v>Expense #6</v>
      </c>
      <c r="C21" s="44"/>
      <c r="D21" s="51">
        <f>'GL-June'!D81-'GL-June'!E81</f>
        <v>0</v>
      </c>
      <c r="E21" s="51"/>
      <c r="F21" s="51">
        <f>'GL-June'!F81-'GL-June'!G81</f>
        <v>0</v>
      </c>
      <c r="G21" s="51"/>
      <c r="H21" s="51">
        <f>'GL-June'!H81-'GL-June'!I81</f>
        <v>0</v>
      </c>
      <c r="I21" s="51"/>
      <c r="J21" s="51">
        <f>'GL-June'!J81-'GL-June'!K81</f>
        <v>0</v>
      </c>
      <c r="K21" s="51"/>
      <c r="L21" s="51">
        <f>'GL-June'!L81-'GL-June'!M81</f>
        <v>0</v>
      </c>
      <c r="M21" s="51"/>
      <c r="N21" s="51">
        <f t="shared" si="1"/>
        <v>0</v>
      </c>
    </row>
    <row r="22" spans="2:14" ht="18">
      <c r="B22" s="29" t="str">
        <f>May!B22</f>
        <v>Expense #7</v>
      </c>
      <c r="C22" s="44"/>
      <c r="D22" s="51">
        <f>'GL-June'!D90-'GL-June'!E90</f>
        <v>0</v>
      </c>
      <c r="E22" s="51"/>
      <c r="F22" s="51">
        <f>'GL-June'!F90-'GL-June'!G90</f>
        <v>0</v>
      </c>
      <c r="G22" s="51"/>
      <c r="H22" s="51">
        <f>'GL-June'!H90-'GL-June'!I90</f>
        <v>0</v>
      </c>
      <c r="I22" s="51"/>
      <c r="J22" s="51">
        <f>'GL-June'!J90-'GL-June'!K90</f>
        <v>0</v>
      </c>
      <c r="K22" s="51"/>
      <c r="L22" s="51">
        <f>'GL-June'!L90-'GL-June'!M90</f>
        <v>0</v>
      </c>
      <c r="M22" s="51"/>
      <c r="N22" s="51">
        <f t="shared" si="1"/>
        <v>0</v>
      </c>
    </row>
    <row r="23" spans="2:14" ht="18">
      <c r="B23" s="29" t="str">
        <f>May!B23</f>
        <v>Expense #8</v>
      </c>
      <c r="C23" s="44"/>
      <c r="D23" s="51">
        <f>'GL-June'!D99-'GL-June'!E99</f>
        <v>0</v>
      </c>
      <c r="E23" s="51"/>
      <c r="F23" s="51">
        <f>'GL-June'!F99-'GL-June'!G99</f>
        <v>0</v>
      </c>
      <c r="G23" s="51"/>
      <c r="H23" s="51">
        <f>'GL-June'!H99-'GL-June'!I99</f>
        <v>0</v>
      </c>
      <c r="I23" s="51"/>
      <c r="J23" s="51">
        <f>'GL-June'!J99-'GL-June'!M99</f>
        <v>0</v>
      </c>
      <c r="K23" s="51"/>
      <c r="L23" s="51">
        <f>'GL-June'!L99-'GL-June'!M99</f>
        <v>0</v>
      </c>
      <c r="M23" s="51"/>
      <c r="N23" s="51">
        <f t="shared" si="1"/>
        <v>0</v>
      </c>
    </row>
    <row r="24" spans="2:14" ht="18">
      <c r="B24" s="29" t="str">
        <f>May!B24</f>
        <v>Expense #9</v>
      </c>
      <c r="C24" s="44"/>
      <c r="D24" s="51">
        <f>'GL-June'!D108-'GL-June'!E108</f>
        <v>0</v>
      </c>
      <c r="E24" s="51"/>
      <c r="F24" s="51">
        <f>'GL-June'!F108-'GL-June'!G108</f>
        <v>0</v>
      </c>
      <c r="G24" s="51"/>
      <c r="H24" s="51">
        <f>'GL-June'!H108-'GL-June'!I108</f>
        <v>0</v>
      </c>
      <c r="I24" s="51"/>
      <c r="J24" s="51">
        <f>'GL-June'!J108-'GL-June'!K108</f>
        <v>0</v>
      </c>
      <c r="K24" s="51"/>
      <c r="L24" s="51">
        <f>'GL-June'!L108-'GL-June'!M108</f>
        <v>0</v>
      </c>
      <c r="M24" s="51"/>
      <c r="N24" s="51">
        <f t="shared" si="1"/>
        <v>0</v>
      </c>
    </row>
    <row r="25" spans="2:14" ht="18.75" thickBot="1">
      <c r="B25" s="29" t="str">
        <f>May!B25</f>
        <v>Expense #10</v>
      </c>
      <c r="C25" s="44"/>
      <c r="D25" s="67">
        <f>'GL-June'!D117-'GL-June'!E117</f>
        <v>0</v>
      </c>
      <c r="E25" s="67"/>
      <c r="F25" s="67">
        <f>'GL-June'!F117-'GL-June'!G117</f>
        <v>0</v>
      </c>
      <c r="G25" s="67"/>
      <c r="H25" s="67">
        <f>'GL-June'!H117-'GL-June'!I117</f>
        <v>0</v>
      </c>
      <c r="I25" s="67"/>
      <c r="J25" s="67">
        <f>'GL-June'!J117-'GL-June'!K117</f>
        <v>0</v>
      </c>
      <c r="K25" s="67"/>
      <c r="L25" s="67">
        <f>'GL-June'!L117-'GL-June'!M117</f>
        <v>0</v>
      </c>
      <c r="M25" s="67"/>
      <c r="N25" s="67">
        <f t="shared" si="1"/>
        <v>0</v>
      </c>
    </row>
    <row r="26" spans="2:14" ht="19.5" thickTop="1">
      <c r="B26" s="42" t="str">
        <f>May!B26</f>
        <v xml:space="preserve">          Total:</v>
      </c>
      <c r="C26" s="46"/>
      <c r="D26" s="52">
        <f>SUM(D16:D25)</f>
        <v>0</v>
      </c>
      <c r="E26" s="53"/>
      <c r="F26" s="73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53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May!B28</f>
        <v xml:space="preserve">    Net Balance</v>
      </c>
      <c r="C28" s="44"/>
      <c r="D28" s="52">
        <f>D13-D26</f>
        <v>0</v>
      </c>
      <c r="E28" s="53"/>
      <c r="F28" s="73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53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4">
    <mergeCell ref="A2:O2"/>
    <mergeCell ref="A3:O3"/>
    <mergeCell ref="A4:O4"/>
    <mergeCell ref="A5:O5"/>
  </mergeCells>
  <phoneticPr fontId="18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2:O36"/>
  <sheetViews>
    <sheetView topLeftCell="A16" zoomScaleNormal="100" workbookViewId="0">
      <selection activeCell="D25" sqref="D25"/>
    </sheetView>
  </sheetViews>
  <sheetFormatPr defaultRowHeight="12.75"/>
  <cols>
    <col min="1" max="1" width="3.7109375" customWidth="1"/>
    <col min="2" max="2" width="37.5703125" customWidth="1"/>
    <col min="3" max="3" width="3.5703125" customWidth="1"/>
    <col min="4" max="4" width="13.5703125" bestFit="1" customWidth="1"/>
    <col min="5" max="5" width="2.5703125" customWidth="1"/>
    <col min="6" max="6" width="13.5703125" bestFit="1" customWidth="1"/>
    <col min="7" max="7" width="2.28515625" customWidth="1"/>
    <col min="8" max="8" width="13.85546875" bestFit="1" customWidth="1"/>
    <col min="9" max="9" width="2.28515625" customWidth="1"/>
    <col min="10" max="10" width="13" bestFit="1" customWidth="1"/>
    <col min="11" max="11" width="2.5703125" customWidth="1"/>
    <col min="12" max="12" width="13" customWidth="1"/>
    <col min="13" max="13" width="2.7109375" customWidth="1"/>
    <col min="14" max="14" width="15.28515625" bestFit="1" customWidth="1"/>
    <col min="15" max="15" width="3.7109375" customWidth="1"/>
  </cols>
  <sheetData>
    <row r="2" spans="1:15" ht="22.5">
      <c r="A2" s="347" t="str">
        <f>May!A2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May!A3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4" t="s">
        <v>57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May!D8</f>
        <v>Fund</v>
      </c>
      <c r="E8" s="30"/>
      <c r="F8" s="31" t="str">
        <f>May!F8</f>
        <v>Fund</v>
      </c>
      <c r="G8" s="31"/>
      <c r="H8" s="32" t="str">
        <f>May!H8</f>
        <v>Fund</v>
      </c>
      <c r="I8" s="32"/>
      <c r="J8" s="81" t="str">
        <f>May!J8</f>
        <v>Fund</v>
      </c>
      <c r="K8" s="33"/>
      <c r="L8" s="34" t="str">
        <f>May!L8</f>
        <v>Fund</v>
      </c>
      <c r="M8" s="33"/>
      <c r="N8" s="35"/>
    </row>
    <row r="9" spans="1:15" ht="18">
      <c r="B9" s="29"/>
      <c r="C9" s="29"/>
      <c r="D9" s="36" t="str">
        <f>May!D9</f>
        <v>Acc#1</v>
      </c>
      <c r="E9" s="36"/>
      <c r="F9" s="37" t="str">
        <f>May!F9</f>
        <v>Acc#2</v>
      </c>
      <c r="G9" s="37"/>
      <c r="H9" s="38" t="str">
        <f>May!H9</f>
        <v>Acc#3</v>
      </c>
      <c r="I9" s="38"/>
      <c r="J9" s="82" t="str">
        <f>May!J9</f>
        <v>Acc#4</v>
      </c>
      <c r="K9" s="39"/>
      <c r="L9" s="40" t="str">
        <f>May!L9</f>
        <v>Acc#5</v>
      </c>
      <c r="M9" s="39"/>
      <c r="N9" s="41" t="s">
        <v>0</v>
      </c>
    </row>
    <row r="10" spans="1:15" ht="18">
      <c r="B10" s="42" t="str">
        <f>May!B10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May!B11</f>
        <v>Income #1</v>
      </c>
      <c r="C11" s="44"/>
      <c r="D11" s="51">
        <f>Apr!D11+May!D11+June!D11</f>
        <v>0</v>
      </c>
      <c r="E11" s="51"/>
      <c r="F11" s="51">
        <f>Apr!F11+May!F11+June!F11</f>
        <v>0</v>
      </c>
      <c r="G11" s="51"/>
      <c r="H11" s="51">
        <f>Apr!H11+May!H11+June!H11</f>
        <v>0</v>
      </c>
      <c r="I11" s="51"/>
      <c r="J11" s="51">
        <f>Apr!J11+May!J11+June!J11</f>
        <v>0</v>
      </c>
      <c r="K11" s="51"/>
      <c r="L11" s="51">
        <f>Apr!L11+May!L11+June!L11</f>
        <v>0</v>
      </c>
      <c r="M11" s="51"/>
      <c r="N11" s="51">
        <f>SUM(D11:L11)</f>
        <v>0</v>
      </c>
    </row>
    <row r="12" spans="1:15" ht="18.75" thickBot="1">
      <c r="B12" s="29" t="str">
        <f>May!B12</f>
        <v>Income #2</v>
      </c>
      <c r="C12" s="44"/>
      <c r="D12" s="67">
        <f>Apr!D12+May!D12+June!D12</f>
        <v>0</v>
      </c>
      <c r="E12" s="67"/>
      <c r="F12" s="67">
        <f>Apr!F12+May!F12+June!F12</f>
        <v>0</v>
      </c>
      <c r="G12" s="67"/>
      <c r="H12" s="67">
        <f>Apr!H12+May!H12+June!H12</f>
        <v>0</v>
      </c>
      <c r="I12" s="67"/>
      <c r="J12" s="67">
        <f>Apr!J12+May!J12+June!J12</f>
        <v>0</v>
      </c>
      <c r="K12" s="67"/>
      <c r="L12" s="67">
        <f>Apr!L12+May!L12+June!L12</f>
        <v>0</v>
      </c>
      <c r="M12" s="67"/>
      <c r="N12" s="67">
        <f>SUM(D12:L12)</f>
        <v>0</v>
      </c>
    </row>
    <row r="13" spans="1:15" ht="19.5" thickTop="1">
      <c r="B13" s="42" t="str">
        <f>May!B13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72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May!B15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May!B16</f>
        <v>Expense #1</v>
      </c>
      <c r="C16" s="44"/>
      <c r="D16" s="51">
        <f>Apr!D16+May!D16+June!D16</f>
        <v>0</v>
      </c>
      <c r="E16" s="51"/>
      <c r="F16" s="51">
        <f>Apr!F16+May!F16+June!F16</f>
        <v>0</v>
      </c>
      <c r="G16" s="51"/>
      <c r="H16" s="51">
        <f>Apr!H16+May!H16+June!H16</f>
        <v>0</v>
      </c>
      <c r="I16" s="51"/>
      <c r="J16" s="51">
        <f>Apr!J16+May!J16+June!J16</f>
        <v>0</v>
      </c>
      <c r="K16" s="51"/>
      <c r="L16" s="51">
        <f>Apr!L16+May!L16+June!L16</f>
        <v>0</v>
      </c>
      <c r="M16" s="51"/>
      <c r="N16" s="51">
        <f>SUM(D16:L16)</f>
        <v>0</v>
      </c>
    </row>
    <row r="17" spans="2:14" ht="18">
      <c r="B17" s="29" t="str">
        <f>May!B17</f>
        <v>Expense #2</v>
      </c>
      <c r="C17" s="44"/>
      <c r="D17" s="51">
        <f>Apr!D17+May!D17+June!D17</f>
        <v>0</v>
      </c>
      <c r="E17" s="51"/>
      <c r="F17" s="51">
        <f>Apr!F17+May!F17+June!F17</f>
        <v>0</v>
      </c>
      <c r="G17" s="51"/>
      <c r="H17" s="51">
        <f>Apr!H17+May!H17+June!H17</f>
        <v>0</v>
      </c>
      <c r="I17" s="51"/>
      <c r="J17" s="51">
        <f>Apr!J17+May!J17+June!J17</f>
        <v>0</v>
      </c>
      <c r="K17" s="51"/>
      <c r="L17" s="51">
        <f>Apr!L17+May!L17+June!L17</f>
        <v>0</v>
      </c>
      <c r="M17" s="51"/>
      <c r="N17" s="51">
        <f>SUM(D17:L17)</f>
        <v>0</v>
      </c>
    </row>
    <row r="18" spans="2:14" ht="18">
      <c r="B18" s="29" t="str">
        <f>May!B18</f>
        <v>Expense #3</v>
      </c>
      <c r="C18" s="44"/>
      <c r="D18" s="51">
        <f>Apr!D18+May!D18+June!D18</f>
        <v>0</v>
      </c>
      <c r="E18" s="51"/>
      <c r="F18" s="51">
        <f>Apr!F18+May!F18+June!F18</f>
        <v>0</v>
      </c>
      <c r="G18" s="51"/>
      <c r="H18" s="51">
        <f>Apr!H18+May!H18+June!H18</f>
        <v>0</v>
      </c>
      <c r="I18" s="51"/>
      <c r="J18" s="51">
        <f>Apr!J18+May!J18+June!J18</f>
        <v>0</v>
      </c>
      <c r="K18" s="51"/>
      <c r="L18" s="51">
        <f>Apr!L18+May!L18+June!L18</f>
        <v>0</v>
      </c>
      <c r="M18" s="51"/>
      <c r="N18" s="51">
        <f>SUM(D18:L18)</f>
        <v>0</v>
      </c>
    </row>
    <row r="19" spans="2:14" ht="18">
      <c r="B19" s="29" t="str">
        <f>May!B19</f>
        <v>Expense #4</v>
      </c>
      <c r="C19" s="44"/>
      <c r="D19" s="51">
        <f>Apr!D19+May!D19+June!D19</f>
        <v>0</v>
      </c>
      <c r="E19" s="51"/>
      <c r="F19" s="51">
        <f>Apr!F19+May!F19+June!F19</f>
        <v>0</v>
      </c>
      <c r="G19" s="51"/>
      <c r="H19" s="51">
        <f>Apr!H19+May!H19+June!H19</f>
        <v>0</v>
      </c>
      <c r="I19" s="51"/>
      <c r="J19" s="51">
        <f>Apr!J19+May!J19+June!J19</f>
        <v>0</v>
      </c>
      <c r="K19" s="51"/>
      <c r="L19" s="51">
        <f>Apr!L19+May!L19+June!L19</f>
        <v>0</v>
      </c>
      <c r="M19" s="51"/>
      <c r="N19" s="51">
        <f>SUM(D19:L19)</f>
        <v>0</v>
      </c>
    </row>
    <row r="20" spans="2:14" ht="18">
      <c r="B20" s="29" t="str">
        <f>May!B20</f>
        <v>Expense #5</v>
      </c>
      <c r="C20" s="44"/>
      <c r="D20" s="51">
        <f>Apr!D20+May!D20+June!D20</f>
        <v>0</v>
      </c>
      <c r="E20" s="51"/>
      <c r="F20" s="51">
        <f>Apr!F20+May!F20+June!F20</f>
        <v>0</v>
      </c>
      <c r="G20" s="51"/>
      <c r="H20" s="51">
        <f>Apr!H20+May!H20+June!H20</f>
        <v>0</v>
      </c>
      <c r="I20" s="51"/>
      <c r="J20" s="51">
        <f>Apr!J20+May!J20+June!J20</f>
        <v>0</v>
      </c>
      <c r="K20" s="51"/>
      <c r="L20" s="51">
        <f>Apr!L20+May!L20+June!L20</f>
        <v>0</v>
      </c>
      <c r="M20" s="51"/>
      <c r="N20" s="51">
        <f t="shared" ref="N20:N25" si="1">SUM(D20:L20)</f>
        <v>0</v>
      </c>
    </row>
    <row r="21" spans="2:14" ht="18">
      <c r="B21" s="29" t="str">
        <f>May!B21</f>
        <v>Expense #6</v>
      </c>
      <c r="C21" s="44"/>
      <c r="D21" s="51">
        <f>Apr!D21+May!D21+June!D21</f>
        <v>0</v>
      </c>
      <c r="E21" s="51"/>
      <c r="F21" s="51">
        <f>Apr!F21+May!F21+June!F21</f>
        <v>0</v>
      </c>
      <c r="G21" s="51"/>
      <c r="H21" s="51">
        <f>Apr!H21+May!H21+June!H21</f>
        <v>0</v>
      </c>
      <c r="I21" s="51"/>
      <c r="J21" s="51">
        <f>Apr!J21+May!J21+June!J21</f>
        <v>0</v>
      </c>
      <c r="K21" s="51"/>
      <c r="L21" s="51">
        <f>Apr!L21+May!L21+June!L21</f>
        <v>0</v>
      </c>
      <c r="M21" s="51"/>
      <c r="N21" s="51">
        <f t="shared" si="1"/>
        <v>0</v>
      </c>
    </row>
    <row r="22" spans="2:14" ht="18">
      <c r="B22" s="29" t="str">
        <f>May!B22</f>
        <v>Expense #7</v>
      </c>
      <c r="C22" s="44"/>
      <c r="D22" s="51">
        <f>Apr!D22+May!D22+June!D22</f>
        <v>0</v>
      </c>
      <c r="E22" s="51"/>
      <c r="F22" s="51">
        <f>Apr!F22+May!F22+June!F22</f>
        <v>0</v>
      </c>
      <c r="G22" s="51"/>
      <c r="H22" s="51">
        <f>Apr!H22+May!H22+June!H22</f>
        <v>0</v>
      </c>
      <c r="I22" s="51"/>
      <c r="J22" s="51">
        <f>Apr!J22+May!J22+June!J22</f>
        <v>0</v>
      </c>
      <c r="K22" s="51"/>
      <c r="L22" s="51">
        <f>Apr!L22+May!L22+June!L22</f>
        <v>0</v>
      </c>
      <c r="M22" s="51"/>
      <c r="N22" s="51">
        <f t="shared" si="1"/>
        <v>0</v>
      </c>
    </row>
    <row r="23" spans="2:14" ht="18">
      <c r="B23" s="29" t="str">
        <f>May!B23</f>
        <v>Expense #8</v>
      </c>
      <c r="C23" s="44"/>
      <c r="D23" s="51">
        <f>Apr!D23+May!D23+June!D23</f>
        <v>0</v>
      </c>
      <c r="E23" s="51"/>
      <c r="F23" s="51">
        <f>Apr!F23+May!F23+June!F23</f>
        <v>0</v>
      </c>
      <c r="G23" s="51"/>
      <c r="H23" s="51">
        <f>Apr!H23+May!H23+June!H23</f>
        <v>0</v>
      </c>
      <c r="I23" s="51"/>
      <c r="J23" s="51">
        <f>Apr!J23+May!J23+June!J23</f>
        <v>0</v>
      </c>
      <c r="K23" s="51"/>
      <c r="L23" s="51">
        <f>Apr!L23+May!L23+June!L23</f>
        <v>0</v>
      </c>
      <c r="M23" s="51"/>
      <c r="N23" s="51">
        <f t="shared" si="1"/>
        <v>0</v>
      </c>
    </row>
    <row r="24" spans="2:14" ht="18">
      <c r="B24" s="29" t="str">
        <f>May!B24</f>
        <v>Expense #9</v>
      </c>
      <c r="C24" s="44"/>
      <c r="D24" s="51">
        <f>Apr!D24+May!D24+June!D24</f>
        <v>0</v>
      </c>
      <c r="E24" s="51"/>
      <c r="F24" s="51">
        <f>Apr!F24+May!F24+June!F24</f>
        <v>0</v>
      </c>
      <c r="G24" s="51"/>
      <c r="H24" s="51">
        <f>Apr!H24+May!H24+June!H24</f>
        <v>0</v>
      </c>
      <c r="I24" s="51"/>
      <c r="J24" s="51">
        <f>Apr!J24+May!J24+June!J24</f>
        <v>0</v>
      </c>
      <c r="K24" s="51"/>
      <c r="L24" s="51">
        <f>Apr!L24+May!L24+June!L24</f>
        <v>0</v>
      </c>
      <c r="M24" s="51"/>
      <c r="N24" s="51">
        <f t="shared" si="1"/>
        <v>0</v>
      </c>
    </row>
    <row r="25" spans="2:14" ht="18.75" thickBot="1">
      <c r="B25" s="29" t="str">
        <f>May!B25</f>
        <v>Expense #10</v>
      </c>
      <c r="C25" s="44"/>
      <c r="D25" s="67">
        <f>Apr!D25+May!D25+June!D25</f>
        <v>0</v>
      </c>
      <c r="E25" s="67"/>
      <c r="F25" s="67">
        <f>Apr!F25+May!F25+June!F25</f>
        <v>0</v>
      </c>
      <c r="G25" s="67"/>
      <c r="H25" s="67">
        <f>Apr!H25+May!H25+June!H25</f>
        <v>0</v>
      </c>
      <c r="I25" s="67"/>
      <c r="J25" s="67">
        <f>Apr!J25+May!J25+June!J25</f>
        <v>0</v>
      </c>
      <c r="K25" s="67"/>
      <c r="L25" s="67">
        <f>Apr!L25+May!L25+June!L25</f>
        <v>0</v>
      </c>
      <c r="M25" s="67"/>
      <c r="N25" s="67">
        <f t="shared" si="1"/>
        <v>0</v>
      </c>
    </row>
    <row r="26" spans="2:14" ht="19.5" thickTop="1">
      <c r="B26" s="42" t="str">
        <f>May!B26</f>
        <v xml:space="preserve">          Total:</v>
      </c>
      <c r="C26" s="46"/>
      <c r="D26" s="52">
        <f>SUM(D16:D25)</f>
        <v>0</v>
      </c>
      <c r="E26" s="53"/>
      <c r="F26" s="73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53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May!B28</f>
        <v xml:space="preserve">    Net Balance</v>
      </c>
      <c r="C28" s="44"/>
      <c r="D28" s="52">
        <f>D13-D26</f>
        <v>0</v>
      </c>
      <c r="E28" s="53"/>
      <c r="F28" s="73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53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4">
    <mergeCell ref="A2:O2"/>
    <mergeCell ref="A3:O3"/>
    <mergeCell ref="A4:O4"/>
    <mergeCell ref="A5:O5"/>
  </mergeCells>
  <pageMargins left="0.75" right="0.75" top="1" bottom="1" header="0.5" footer="0.5"/>
  <pageSetup scale="63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-0.249977111117893"/>
    <pageSetUpPr fitToPage="1"/>
  </sheetPr>
  <dimension ref="A1:N122"/>
  <sheetViews>
    <sheetView topLeftCell="A100" zoomScale="80" zoomScaleNormal="80" workbookViewId="0">
      <selection activeCell="A4" sqref="A4:N124"/>
    </sheetView>
  </sheetViews>
  <sheetFormatPr defaultRowHeight="12.75"/>
  <cols>
    <col min="1" max="1" width="5.140625" bestFit="1" customWidth="1"/>
    <col min="2" max="2" width="30.5703125" bestFit="1" customWidth="1"/>
    <col min="3" max="3" width="7.85546875" bestFit="1" customWidth="1"/>
    <col min="4" max="4" width="11.42578125" customWidth="1"/>
    <col min="5" max="5" width="17.5703125" bestFit="1" customWidth="1"/>
    <col min="6" max="6" width="12.7109375" customWidth="1"/>
    <col min="7" max="7" width="16.7109375" bestFit="1" customWidth="1"/>
    <col min="8" max="8" width="12.28515625" customWidth="1"/>
    <col min="9" max="9" width="11.85546875" bestFit="1" customWidth="1"/>
    <col min="10" max="10" width="11.5703125" customWidth="1"/>
    <col min="11" max="11" width="15.5703125" bestFit="1" customWidth="1"/>
    <col min="12" max="12" width="11.5703125" customWidth="1"/>
    <col min="13" max="13" width="14.140625" bestFit="1" customWidth="1"/>
    <col min="14" max="14" width="13.5703125" bestFit="1" customWidth="1"/>
    <col min="15" max="15" width="0.85546875" customWidth="1"/>
  </cols>
  <sheetData>
    <row r="1" spans="1:14" ht="22.5">
      <c r="A1" s="338" t="str">
        <f>'GL-June'!A1:N1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41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 ht="12" customHeight="1">
      <c r="A9" s="168"/>
      <c r="B9" s="169" t="s">
        <v>83</v>
      </c>
      <c r="C9" s="214"/>
      <c r="D9" s="216"/>
      <c r="E9" s="222">
        <f>'GL-June'!E122</f>
        <v>0</v>
      </c>
      <c r="F9" s="217"/>
      <c r="G9" s="224">
        <f>'GL-June'!G122</f>
        <v>0</v>
      </c>
      <c r="H9" s="225"/>
      <c r="I9" s="225">
        <f>'GL-June'!I122</f>
        <v>0</v>
      </c>
      <c r="J9" s="227"/>
      <c r="K9" s="227">
        <f>'GL-June'!K122</f>
        <v>0</v>
      </c>
      <c r="L9" s="229"/>
      <c r="M9" s="229">
        <f>'GL-June'!M122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8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18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8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8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8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8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8.75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8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8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3.5" customHeight="1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10" fitToHeight="1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3300"/>
    <pageSetUpPr fitToPage="1"/>
  </sheetPr>
  <dimension ref="A2:O36"/>
  <sheetViews>
    <sheetView topLeftCell="A4" zoomScale="90" zoomScaleNormal="90" workbookViewId="0">
      <selection activeCell="D16" sqref="D16"/>
    </sheetView>
  </sheetViews>
  <sheetFormatPr defaultRowHeight="12.75"/>
  <cols>
    <col min="1" max="1" width="3.7109375" customWidth="1"/>
    <col min="2" max="2" width="37.140625" customWidth="1"/>
    <col min="3" max="3" width="4.42578125" customWidth="1"/>
    <col min="4" max="4" width="14.28515625" customWidth="1"/>
    <col min="5" max="5" width="2.42578125" customWidth="1"/>
    <col min="6" max="6" width="12.85546875" customWidth="1"/>
    <col min="7" max="7" width="2.85546875" customWidth="1"/>
    <col min="8" max="8" width="12.85546875" customWidth="1"/>
    <col min="9" max="9" width="2.85546875" customWidth="1"/>
    <col min="10" max="10" width="13" customWidth="1"/>
    <col min="11" max="11" width="2.7109375" customWidth="1"/>
    <col min="12" max="12" width="12.42578125" customWidth="1"/>
    <col min="13" max="13" width="2.85546875" customWidth="1"/>
    <col min="14" max="14" width="15.28515625" bestFit="1" customWidth="1"/>
    <col min="15" max="15" width="3.7109375" customWidth="1"/>
  </cols>
  <sheetData>
    <row r="2" spans="1:15" ht="22.5">
      <c r="A2" s="347" t="str">
        <f>June!A2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June!A3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58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6" spans="1:15" ht="18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June!D8</f>
        <v>Fund</v>
      </c>
      <c r="E8" s="30"/>
      <c r="F8" s="31" t="str">
        <f>June!F8</f>
        <v>Fund</v>
      </c>
      <c r="G8" s="31"/>
      <c r="H8" s="32" t="str">
        <f>June!H8</f>
        <v>Fund</v>
      </c>
      <c r="I8" s="32"/>
      <c r="J8" s="81" t="str">
        <f>June!J8</f>
        <v>Fund</v>
      </c>
      <c r="K8" s="33"/>
      <c r="L8" s="34" t="str">
        <f>June!L8</f>
        <v>Fund</v>
      </c>
      <c r="M8" s="33"/>
      <c r="N8" s="35"/>
    </row>
    <row r="9" spans="1:15" ht="18">
      <c r="B9" s="29"/>
      <c r="C9" s="29"/>
      <c r="D9" s="36" t="str">
        <f>June!D9</f>
        <v>Acc#1</v>
      </c>
      <c r="E9" s="36"/>
      <c r="F9" s="37" t="str">
        <f>June!F9</f>
        <v>Acc#2</v>
      </c>
      <c r="G9" s="37"/>
      <c r="H9" s="38" t="str">
        <f>June!H9</f>
        <v>Acc#3</v>
      </c>
      <c r="I9" s="38"/>
      <c r="J9" s="82" t="str">
        <f>June!J9</f>
        <v>Acc#4</v>
      </c>
      <c r="K9" s="39"/>
      <c r="L9" s="40" t="str">
        <f>June!L9</f>
        <v>Acc#5</v>
      </c>
      <c r="M9" s="39"/>
      <c r="N9" s="41" t="s">
        <v>0</v>
      </c>
    </row>
    <row r="10" spans="1:15" ht="18">
      <c r="B10" s="42" t="str">
        <f>June!B10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June!B11</f>
        <v>Income #1</v>
      </c>
      <c r="C11" s="44"/>
      <c r="D11" s="51">
        <f>'GL-July'!E17-'GL-July'!D17</f>
        <v>0</v>
      </c>
      <c r="E11" s="51"/>
      <c r="F11" s="51">
        <f>'GL-July'!G17-'GL-July'!F17</f>
        <v>0</v>
      </c>
      <c r="G11" s="51"/>
      <c r="H11" s="51">
        <f>'GL-July'!I17-'GL-July'!H17</f>
        <v>0</v>
      </c>
      <c r="I11" s="51"/>
      <c r="J11" s="51">
        <f>'GL-July'!K17-'GL-July'!J17</f>
        <v>0</v>
      </c>
      <c r="K11" s="51"/>
      <c r="L11" s="51">
        <f>'GL-July'!M17-'GL-July'!L17</f>
        <v>0</v>
      </c>
      <c r="M11" s="51"/>
      <c r="N11" s="51">
        <f>SUM(D11:L11)</f>
        <v>0</v>
      </c>
    </row>
    <row r="12" spans="1:15" ht="18.75" thickBot="1">
      <c r="B12" s="29" t="str">
        <f>June!B12</f>
        <v>Income #2</v>
      </c>
      <c r="C12" s="44"/>
      <c r="D12" s="67">
        <f>'GL-July'!E27-'GL-July'!D27</f>
        <v>0</v>
      </c>
      <c r="E12" s="67"/>
      <c r="F12" s="67">
        <f>'GL-July'!G27-'GL-July'!F27</f>
        <v>0</v>
      </c>
      <c r="G12" s="67"/>
      <c r="H12" s="67">
        <f>'GL-July'!I27-'GL-July'!H27</f>
        <v>0</v>
      </c>
      <c r="I12" s="67"/>
      <c r="J12" s="67">
        <f>'GL-July'!K27-'GL-July'!J27</f>
        <v>0</v>
      </c>
      <c r="K12" s="67"/>
      <c r="L12" s="67">
        <f>'GL-July'!M27-'GL-July'!L27</f>
        <v>0</v>
      </c>
      <c r="M12" s="67"/>
      <c r="N12" s="67">
        <f>SUM(D12:L12)</f>
        <v>0</v>
      </c>
    </row>
    <row r="13" spans="1:15" ht="19.5" thickTop="1">
      <c r="B13" s="42" t="str">
        <f>June!B13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June!B15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June!B16</f>
        <v>Expense #1</v>
      </c>
      <c r="C16" s="44"/>
      <c r="D16" s="51">
        <f>'GL-July'!D36-'GL-July'!E36</f>
        <v>0</v>
      </c>
      <c r="E16" s="51"/>
      <c r="F16" s="51">
        <f>'GL-July'!F36-'GL-July'!G36</f>
        <v>0</v>
      </c>
      <c r="G16" s="51"/>
      <c r="H16" s="51">
        <f>'GL-July'!H36-'GL-July'!I36</f>
        <v>0</v>
      </c>
      <c r="I16" s="51"/>
      <c r="J16" s="51">
        <f>'GL-July'!J36-'GL-July'!K36</f>
        <v>0</v>
      </c>
      <c r="K16" s="51"/>
      <c r="L16" s="51">
        <f>'GL-July'!L36-'GL-July'!M36</f>
        <v>0</v>
      </c>
      <c r="M16" s="51"/>
      <c r="N16" s="51">
        <f>SUM(D16:L16)</f>
        <v>0</v>
      </c>
    </row>
    <row r="17" spans="2:14" ht="18">
      <c r="B17" s="29" t="str">
        <f>June!B17</f>
        <v>Expense #2</v>
      </c>
      <c r="C17" s="44"/>
      <c r="D17" s="51">
        <f>'GL-July'!D45-'GL-July'!E45</f>
        <v>0</v>
      </c>
      <c r="E17" s="51"/>
      <c r="F17" s="51">
        <f>'GL-July'!F45-'GL-July'!G45</f>
        <v>0</v>
      </c>
      <c r="G17" s="51"/>
      <c r="H17" s="51">
        <f>'GL-July'!H45-'GL-July'!I45</f>
        <v>0</v>
      </c>
      <c r="I17" s="51"/>
      <c r="J17" s="51">
        <f>'GL-July'!J45-'GL-July'!K45</f>
        <v>0</v>
      </c>
      <c r="K17" s="51"/>
      <c r="L17" s="51">
        <f>'GL-July'!L45-'GL-July'!M45</f>
        <v>0</v>
      </c>
      <c r="M17" s="51"/>
      <c r="N17" s="51">
        <f>SUM(D17:L17)</f>
        <v>0</v>
      </c>
    </row>
    <row r="18" spans="2:14" ht="18">
      <c r="B18" s="29" t="str">
        <f>June!B18</f>
        <v>Expense #3</v>
      </c>
      <c r="C18" s="44"/>
      <c r="D18" s="51">
        <f>'GL-July'!D54-'GL-July'!E54</f>
        <v>0</v>
      </c>
      <c r="E18" s="51"/>
      <c r="F18" s="51">
        <f>'GL-July'!F54-'GL-July'!G54</f>
        <v>0</v>
      </c>
      <c r="G18" s="51"/>
      <c r="H18" s="51">
        <f>'GL-July'!H54-'GL-July'!I54</f>
        <v>0</v>
      </c>
      <c r="I18" s="51"/>
      <c r="J18" s="51">
        <f>'GL-July'!J54-'GL-July'!K54</f>
        <v>0</v>
      </c>
      <c r="K18" s="51"/>
      <c r="L18" s="51">
        <f>'GL-July'!L54-'GL-July'!M54</f>
        <v>0</v>
      </c>
      <c r="M18" s="51"/>
      <c r="N18" s="51">
        <f>SUM(D18:L18)</f>
        <v>0</v>
      </c>
    </row>
    <row r="19" spans="2:14" ht="18">
      <c r="B19" s="29" t="str">
        <f>June!B19</f>
        <v>Expense #4</v>
      </c>
      <c r="C19" s="44"/>
      <c r="D19" s="51">
        <f>'GL-July'!D63-'GL-July'!E63</f>
        <v>0</v>
      </c>
      <c r="E19" s="51"/>
      <c r="F19" s="51">
        <f>'GL-July'!F63-'GL-July'!G63</f>
        <v>0</v>
      </c>
      <c r="G19" s="51"/>
      <c r="H19" s="51">
        <f>'GL-July'!H63-'GL-July'!I63</f>
        <v>0</v>
      </c>
      <c r="I19" s="51"/>
      <c r="J19" s="51">
        <f>'GL-July'!J63-'GL-July'!K63</f>
        <v>0</v>
      </c>
      <c r="K19" s="51"/>
      <c r="L19" s="51">
        <f>'GL-July'!L63-'GL-July'!M63</f>
        <v>0</v>
      </c>
      <c r="M19" s="51"/>
      <c r="N19" s="51">
        <f>SUM(D19:L19)</f>
        <v>0</v>
      </c>
    </row>
    <row r="20" spans="2:14" ht="18">
      <c r="B20" s="29" t="str">
        <f>June!B20</f>
        <v>Expense #5</v>
      </c>
      <c r="C20" s="44"/>
      <c r="D20" s="51">
        <f>'GL-July'!D72-'GL-July'!E72</f>
        <v>0</v>
      </c>
      <c r="E20" s="51"/>
      <c r="F20" s="51">
        <f>'GL-July'!F72-'GL-July'!G72</f>
        <v>0</v>
      </c>
      <c r="G20" s="51"/>
      <c r="H20" s="51">
        <f>'GL-July'!H72-'GL-July'!I72</f>
        <v>0</v>
      </c>
      <c r="I20" s="51"/>
      <c r="J20" s="51">
        <f>'GL-July'!J72-'GL-July'!K72</f>
        <v>0</v>
      </c>
      <c r="K20" s="51"/>
      <c r="L20" s="51">
        <f>'GL-July'!L72-'GL-July'!M72</f>
        <v>0</v>
      </c>
      <c r="M20" s="51"/>
      <c r="N20" s="51">
        <f t="shared" ref="N20:N25" si="1">SUM(D20:L20)</f>
        <v>0</v>
      </c>
    </row>
    <row r="21" spans="2:14" ht="18">
      <c r="B21" s="29" t="str">
        <f>June!B21</f>
        <v>Expense #6</v>
      </c>
      <c r="C21" s="44"/>
      <c r="D21" s="51">
        <f>'GL-July'!D81-'GL-July'!E81</f>
        <v>0</v>
      </c>
      <c r="E21" s="51"/>
      <c r="F21" s="51">
        <f>'GL-July'!F81-'GL-July'!G81</f>
        <v>0</v>
      </c>
      <c r="G21" s="51"/>
      <c r="H21" s="51">
        <f>'GL-July'!H81-'GL-July'!I81</f>
        <v>0</v>
      </c>
      <c r="I21" s="51"/>
      <c r="J21" s="51">
        <f>'GL-July'!J81-'GL-July'!K81</f>
        <v>0</v>
      </c>
      <c r="K21" s="51"/>
      <c r="L21" s="51">
        <f>'GL-July'!L81-'GL-July'!M81</f>
        <v>0</v>
      </c>
      <c r="M21" s="51"/>
      <c r="N21" s="51">
        <f t="shared" si="1"/>
        <v>0</v>
      </c>
    </row>
    <row r="22" spans="2:14" ht="18">
      <c r="B22" s="29" t="str">
        <f>June!B22</f>
        <v>Expense #7</v>
      </c>
      <c r="C22" s="44"/>
      <c r="D22" s="51">
        <f>'GL-July'!D90-'GL-July'!E90</f>
        <v>0</v>
      </c>
      <c r="E22" s="51"/>
      <c r="F22" s="51">
        <f>'GL-July'!F90-'GL-July'!G90</f>
        <v>0</v>
      </c>
      <c r="G22" s="51"/>
      <c r="H22" s="51">
        <f>'GL-July'!H90-'GL-July'!I90</f>
        <v>0</v>
      </c>
      <c r="I22" s="51"/>
      <c r="J22" s="51">
        <f>'GL-July'!J90-'GL-July'!K90</f>
        <v>0</v>
      </c>
      <c r="K22" s="51"/>
      <c r="L22" s="51">
        <f>'GL-July'!L90-'GL-July'!M90</f>
        <v>0</v>
      </c>
      <c r="M22" s="51"/>
      <c r="N22" s="51">
        <f t="shared" si="1"/>
        <v>0</v>
      </c>
    </row>
    <row r="23" spans="2:14" ht="18">
      <c r="B23" s="29" t="str">
        <f>June!B23</f>
        <v>Expense #8</v>
      </c>
      <c r="C23" s="44"/>
      <c r="D23" s="51">
        <f>'GL-July'!D99-'GL-July'!E99</f>
        <v>0</v>
      </c>
      <c r="E23" s="51"/>
      <c r="F23" s="51">
        <f>'GL-July'!F99-'GL-July'!G99</f>
        <v>0</v>
      </c>
      <c r="G23" s="51"/>
      <c r="H23" s="51">
        <f>'GL-July'!H99-'GL-July'!I99</f>
        <v>0</v>
      </c>
      <c r="I23" s="51"/>
      <c r="J23" s="51">
        <f>'GL-July'!J99-'GL-July'!K99</f>
        <v>0</v>
      </c>
      <c r="K23" s="51"/>
      <c r="L23" s="51">
        <f>'GL-July'!L99-'GL-July'!M99</f>
        <v>0</v>
      </c>
      <c r="M23" s="51"/>
      <c r="N23" s="51">
        <f t="shared" si="1"/>
        <v>0</v>
      </c>
    </row>
    <row r="24" spans="2:14" ht="18">
      <c r="B24" s="29" t="str">
        <f>June!B24</f>
        <v>Expense #9</v>
      </c>
      <c r="C24" s="44"/>
      <c r="D24" s="51">
        <f>'GL-July'!D108-'GL-July'!E108</f>
        <v>0</v>
      </c>
      <c r="E24" s="51"/>
      <c r="F24" s="51">
        <f>'GL-July'!F108-'GL-July'!G108</f>
        <v>0</v>
      </c>
      <c r="G24" s="51"/>
      <c r="H24" s="51">
        <f>'GL-July'!H108-'GL-July'!I108</f>
        <v>0</v>
      </c>
      <c r="I24" s="51"/>
      <c r="J24" s="51">
        <f>'GL-July'!J108-'GL-July'!K108</f>
        <v>0</v>
      </c>
      <c r="K24" s="51"/>
      <c r="L24" s="51">
        <f>'GL-July'!L108-'GL-July'!M108</f>
        <v>0</v>
      </c>
      <c r="M24" s="51"/>
      <c r="N24" s="51">
        <f t="shared" si="1"/>
        <v>0</v>
      </c>
    </row>
    <row r="25" spans="2:14" ht="18.75" thickBot="1">
      <c r="B25" s="29" t="str">
        <f>June!B25</f>
        <v>Expense #10</v>
      </c>
      <c r="C25" s="44"/>
      <c r="D25" s="67">
        <f>'GL-July'!D117-'GL-July'!E117</f>
        <v>0</v>
      </c>
      <c r="E25" s="67"/>
      <c r="F25" s="67">
        <f>'GL-July'!F117-'GL-July'!G117</f>
        <v>0</v>
      </c>
      <c r="G25" s="67"/>
      <c r="H25" s="67">
        <f>'GL-July'!H117-'GL-July'!I117</f>
        <v>0</v>
      </c>
      <c r="I25" s="67"/>
      <c r="J25" s="67">
        <f>'GL-July'!J117-'GL-July'!K117</f>
        <v>0</v>
      </c>
      <c r="K25" s="67"/>
      <c r="L25" s="67">
        <f>'GL-July'!L117-'GL-July'!M117</f>
        <v>0</v>
      </c>
      <c r="M25" s="67"/>
      <c r="N25" s="67">
        <f t="shared" si="1"/>
        <v>0</v>
      </c>
    </row>
    <row r="26" spans="2:14" ht="19.5" thickTop="1">
      <c r="B26" s="42" t="str">
        <f>June!B26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June!B28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499984740745262"/>
    <pageSetUpPr fitToPage="1"/>
  </sheetPr>
  <dimension ref="A1:N122"/>
  <sheetViews>
    <sheetView topLeftCell="A106" zoomScale="90" zoomScaleNormal="90" workbookViewId="0">
      <selection activeCell="A4" sqref="A4:N125"/>
    </sheetView>
  </sheetViews>
  <sheetFormatPr defaultRowHeight="12.75"/>
  <cols>
    <col min="1" max="1" width="6.7109375" customWidth="1"/>
    <col min="2" max="2" width="29.28515625" customWidth="1"/>
    <col min="3" max="3" width="7.140625" customWidth="1"/>
    <col min="4" max="4" width="12.42578125" customWidth="1"/>
    <col min="5" max="5" width="10.85546875" customWidth="1"/>
    <col min="6" max="6" width="8.42578125" customWidth="1"/>
    <col min="7" max="7" width="9.85546875" customWidth="1"/>
    <col min="8" max="8" width="9.28515625" customWidth="1"/>
    <col min="9" max="9" width="10.140625" customWidth="1"/>
    <col min="10" max="10" width="9.42578125" customWidth="1"/>
    <col min="11" max="11" width="9.28515625" customWidth="1"/>
    <col min="12" max="12" width="8.5703125" customWidth="1"/>
    <col min="13" max="13" width="8.28515625" customWidth="1"/>
    <col min="14" max="14" width="10.28515625" customWidth="1"/>
    <col min="15" max="15" width="0.85546875" customWidth="1"/>
  </cols>
  <sheetData>
    <row r="1" spans="1:14" ht="22.5">
      <c r="A1" s="338" t="str">
        <f>'GL-July'!A1:N1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42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 ht="15">
      <c r="A9" s="168"/>
      <c r="B9" s="169" t="s">
        <v>83</v>
      </c>
      <c r="C9" s="214"/>
      <c r="D9" s="216"/>
      <c r="E9" s="222">
        <f>'GL-July'!E122</f>
        <v>0</v>
      </c>
      <c r="F9" s="217"/>
      <c r="G9" s="224">
        <f>'GL-July'!G122</f>
        <v>0</v>
      </c>
      <c r="H9" s="225"/>
      <c r="I9" s="225">
        <f>'GL-July'!I122</f>
        <v>0</v>
      </c>
      <c r="J9" s="227"/>
      <c r="K9" s="227">
        <f>'GL-July'!K122</f>
        <v>0</v>
      </c>
      <c r="L9" s="229"/>
      <c r="M9" s="229">
        <f>'GL-July'!M122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8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18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8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8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7.25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.75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8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.75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8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8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8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3300"/>
    <pageSetUpPr fitToPage="1"/>
  </sheetPr>
  <dimension ref="A2:O39"/>
  <sheetViews>
    <sheetView topLeftCell="A4" zoomScale="90" zoomScaleNormal="90" workbookViewId="0">
      <selection activeCell="D16" sqref="D16"/>
    </sheetView>
  </sheetViews>
  <sheetFormatPr defaultRowHeight="12.75"/>
  <cols>
    <col min="1" max="1" width="3.7109375" customWidth="1"/>
    <col min="2" max="2" width="35.85546875" customWidth="1"/>
    <col min="3" max="3" width="2" customWidth="1"/>
    <col min="4" max="4" width="13.5703125" bestFit="1" customWidth="1"/>
    <col min="5" max="5" width="2.85546875" customWidth="1"/>
    <col min="6" max="6" width="13.5703125" bestFit="1" customWidth="1"/>
    <col min="7" max="7" width="2.7109375" customWidth="1"/>
    <col min="8" max="8" width="12.85546875" bestFit="1" customWidth="1"/>
    <col min="9" max="9" width="2" customWidth="1"/>
    <col min="10" max="10" width="13" bestFit="1" customWidth="1"/>
    <col min="11" max="11" width="2.42578125" customWidth="1"/>
    <col min="12" max="12" width="12.140625" customWidth="1"/>
    <col min="13" max="13" width="1.42578125" customWidth="1"/>
    <col min="14" max="14" width="15.28515625" bestFit="1" customWidth="1"/>
  </cols>
  <sheetData>
    <row r="2" spans="1:15" ht="22.5">
      <c r="A2" s="347" t="str">
        <f>July!A2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July!A3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July!D8</f>
        <v>Fund</v>
      </c>
      <c r="E8" s="30"/>
      <c r="F8" s="31" t="str">
        <f>July!F8</f>
        <v>Fund</v>
      </c>
      <c r="G8" s="31"/>
      <c r="H8" s="32" t="str">
        <f>July!H8</f>
        <v>Fund</v>
      </c>
      <c r="I8" s="32"/>
      <c r="J8" s="81" t="str">
        <f>July!J8</f>
        <v>Fund</v>
      </c>
      <c r="K8" s="33"/>
      <c r="L8" s="34" t="str">
        <f>July!L8</f>
        <v>Fund</v>
      </c>
      <c r="M8" s="33"/>
      <c r="N8" s="35"/>
    </row>
    <row r="9" spans="1:15" ht="18">
      <c r="B9" s="29"/>
      <c r="C9" s="29"/>
      <c r="D9" s="36" t="str">
        <f>July!D9</f>
        <v>Acc#1</v>
      </c>
      <c r="E9" s="36"/>
      <c r="F9" s="37" t="str">
        <f>July!F9</f>
        <v>Acc#2</v>
      </c>
      <c r="G9" s="37"/>
      <c r="H9" s="38" t="str">
        <f>July!H9</f>
        <v>Acc#3</v>
      </c>
      <c r="I9" s="38"/>
      <c r="J9" s="82" t="str">
        <f>July!J9</f>
        <v>Acc#4</v>
      </c>
      <c r="K9" s="39"/>
      <c r="L9" s="40" t="str">
        <f>July!L9</f>
        <v>Acc#5</v>
      </c>
      <c r="M9" s="39"/>
      <c r="N9" s="41" t="s">
        <v>0</v>
      </c>
    </row>
    <row r="10" spans="1:15" ht="18">
      <c r="B10" s="42" t="str">
        <f>July!B10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5"/>
    </row>
    <row r="11" spans="1:15" ht="18">
      <c r="B11" s="29" t="str">
        <f>July!B11</f>
        <v>Income #1</v>
      </c>
      <c r="C11" s="44"/>
      <c r="D11" s="51">
        <f>'GL-Aug'!E17-'GL-Aug'!D17</f>
        <v>0</v>
      </c>
      <c r="E11" s="51"/>
      <c r="F11" s="51">
        <f>'GL-Aug'!G17-'GL-Aug'!F17</f>
        <v>0</v>
      </c>
      <c r="G11" s="51"/>
      <c r="H11" s="51">
        <f>'GL-Aug'!I17-'GL-Aug'!H17</f>
        <v>0</v>
      </c>
      <c r="I11" s="51"/>
      <c r="J11" s="51">
        <f>'GL-Aug'!K17-'GL-Aug'!J17</f>
        <v>0</v>
      </c>
      <c r="K11" s="51"/>
      <c r="L11" s="51">
        <f>'GL-Aug'!M17-'GL-Aug'!L17</f>
        <v>0</v>
      </c>
      <c r="M11" s="51"/>
      <c r="N11" s="51">
        <f>SUM(D11:L11)</f>
        <v>0</v>
      </c>
    </row>
    <row r="12" spans="1:15" ht="18.75" thickBot="1">
      <c r="B12" s="29" t="str">
        <f>July!B12</f>
        <v>Income #2</v>
      </c>
      <c r="C12" s="44"/>
      <c r="D12" s="67">
        <f>'GL-Aug'!E27-'GL-Aug'!D27</f>
        <v>0</v>
      </c>
      <c r="E12" s="67"/>
      <c r="F12" s="67">
        <f>'GL-Aug'!G27-'GL-Aug'!F27</f>
        <v>0</v>
      </c>
      <c r="G12" s="67"/>
      <c r="H12" s="67">
        <f>'GL-Aug'!I27-'GL-Aug'!H27</f>
        <v>0</v>
      </c>
      <c r="I12" s="67"/>
      <c r="J12" s="67">
        <f>'GL-Aug'!K27-'GL-Aug'!J27</f>
        <v>0</v>
      </c>
      <c r="K12" s="67"/>
      <c r="L12" s="67">
        <f>'GL-Aug'!M27-'GL-Aug'!L27</f>
        <v>0</v>
      </c>
      <c r="M12" s="67"/>
      <c r="N12" s="67">
        <f>SUM(D12:L12)</f>
        <v>0</v>
      </c>
    </row>
    <row r="13" spans="1:15" ht="19.5" thickTop="1">
      <c r="B13" s="42" t="str">
        <f>July!B13</f>
        <v xml:space="preserve">          Total:</v>
      </c>
      <c r="C13" s="46"/>
      <c r="D13" s="52">
        <f>SUM(D11:D12)</f>
        <v>0</v>
      </c>
      <c r="E13" s="53"/>
      <c r="F13" s="54">
        <f>SUM(F11:F12)</f>
        <v>0</v>
      </c>
      <c r="G13" s="53"/>
      <c r="H13" s="55">
        <f>SUM(H11:H12)</f>
        <v>0</v>
      </c>
      <c r="I13" s="53"/>
      <c r="J13" s="83">
        <f>SUM(J11:J12)</f>
        <v>0</v>
      </c>
      <c r="K13" s="56"/>
      <c r="L13" s="57">
        <f>SUM(L11:L12)</f>
        <v>0</v>
      </c>
      <c r="M13" s="53"/>
      <c r="N13" s="69">
        <f>SUM(N11:N12)</f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July!B15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July!B16</f>
        <v>Expense #1</v>
      </c>
      <c r="C16" s="44"/>
      <c r="D16" s="51">
        <f>'GL-Aug'!D36-'GL-Aug'!E36</f>
        <v>0</v>
      </c>
      <c r="E16" s="51"/>
      <c r="F16" s="51">
        <f>'GL-Aug'!F36-'GL-Aug'!G36</f>
        <v>0</v>
      </c>
      <c r="G16" s="51"/>
      <c r="H16" s="51">
        <f>'GL-Aug'!H36-'GL-Aug'!I36</f>
        <v>0</v>
      </c>
      <c r="I16" s="51"/>
      <c r="J16" s="51">
        <f>'GL-Aug'!J36-'GL-Aug'!K36</f>
        <v>0</v>
      </c>
      <c r="K16" s="51"/>
      <c r="L16" s="51">
        <f>'GL-Aug'!L36-'GL-Aug'!M36</f>
        <v>0</v>
      </c>
      <c r="M16" s="51"/>
      <c r="N16" s="51">
        <f>SUM(D16:L16)</f>
        <v>0</v>
      </c>
    </row>
    <row r="17" spans="2:14" ht="18">
      <c r="B17" s="29" t="str">
        <f>July!B17</f>
        <v>Expense #2</v>
      </c>
      <c r="C17" s="44"/>
      <c r="D17" s="51">
        <f>'GL-Aug'!D45-'GL-Aug'!E45</f>
        <v>0</v>
      </c>
      <c r="E17" s="51"/>
      <c r="F17" s="51">
        <f>'GL-Aug'!F45-'GL-Aug'!G45</f>
        <v>0</v>
      </c>
      <c r="G17" s="51"/>
      <c r="H17" s="51">
        <f>'GL-Aug'!H45-'GL-Aug'!I45</f>
        <v>0</v>
      </c>
      <c r="I17" s="51"/>
      <c r="J17" s="51">
        <f>'GL-Aug'!J45-'GL-Aug'!K45</f>
        <v>0</v>
      </c>
      <c r="K17" s="51"/>
      <c r="L17" s="51">
        <f>'GL-Aug'!L45-'GL-Aug'!M45</f>
        <v>0</v>
      </c>
      <c r="M17" s="51"/>
      <c r="N17" s="51">
        <f>SUM(D17:L17)</f>
        <v>0</v>
      </c>
    </row>
    <row r="18" spans="2:14" ht="18">
      <c r="B18" s="29" t="str">
        <f>July!B18</f>
        <v>Expense #3</v>
      </c>
      <c r="C18" s="44"/>
      <c r="D18" s="51">
        <f>'GL-Aug'!D54-'GL-Aug'!E54</f>
        <v>0</v>
      </c>
      <c r="E18" s="51"/>
      <c r="F18" s="51">
        <f>'GL-Aug'!F54-'GL-Aug'!G54</f>
        <v>0</v>
      </c>
      <c r="G18" s="51"/>
      <c r="H18" s="51">
        <f>'GL-Aug'!H54-'GL-Aug'!I54</f>
        <v>0</v>
      </c>
      <c r="I18" s="51"/>
      <c r="J18" s="51">
        <f>'GL-Aug'!J54-'GL-Aug'!K54</f>
        <v>0</v>
      </c>
      <c r="K18" s="51"/>
      <c r="L18" s="51">
        <f>'GL-Aug'!L54-'GL-Aug'!M54</f>
        <v>0</v>
      </c>
      <c r="M18" s="51"/>
      <c r="N18" s="51">
        <f>SUM(D18:L18)</f>
        <v>0</v>
      </c>
    </row>
    <row r="19" spans="2:14" ht="18">
      <c r="B19" s="29" t="str">
        <f>July!B19</f>
        <v>Expense #4</v>
      </c>
      <c r="C19" s="44"/>
      <c r="D19" s="51">
        <f>'GL-Aug'!D63-'GL-Aug'!E63</f>
        <v>0</v>
      </c>
      <c r="E19" s="51"/>
      <c r="F19" s="51">
        <f>'GL-Aug'!F63-'GL-Aug'!G63</f>
        <v>0</v>
      </c>
      <c r="G19" s="51"/>
      <c r="H19" s="51">
        <f>'GL-Aug'!H63-'GL-Aug'!I63</f>
        <v>0</v>
      </c>
      <c r="I19" s="51"/>
      <c r="J19" s="51">
        <f>'GL-Aug'!J63-'GL-Aug'!K63</f>
        <v>0</v>
      </c>
      <c r="K19" s="51"/>
      <c r="L19" s="51">
        <f>'GL-Aug'!L63-'GL-Aug'!M63</f>
        <v>0</v>
      </c>
      <c r="M19" s="51"/>
      <c r="N19" s="51">
        <f>SUM(D19:L19)</f>
        <v>0</v>
      </c>
    </row>
    <row r="20" spans="2:14" ht="18">
      <c r="B20" s="29" t="str">
        <f>July!B20</f>
        <v>Expense #5</v>
      </c>
      <c r="C20" s="44"/>
      <c r="D20" s="51">
        <f>'GL-Aug'!D72-'GL-Aug'!E72</f>
        <v>0</v>
      </c>
      <c r="E20" s="51"/>
      <c r="F20" s="51">
        <f>'GL-Aug'!F72-'GL-Aug'!G72</f>
        <v>0</v>
      </c>
      <c r="G20" s="51"/>
      <c r="H20" s="51">
        <f>'GL-Aug'!H72-'GL-Aug'!I72</f>
        <v>0</v>
      </c>
      <c r="I20" s="51"/>
      <c r="J20" s="51">
        <f>'GL-Aug'!J72-'GL-Aug'!K72</f>
        <v>0</v>
      </c>
      <c r="K20" s="51"/>
      <c r="L20" s="51">
        <f>'GL-Aug'!L72-'GL-Aug'!M72</f>
        <v>0</v>
      </c>
      <c r="M20" s="51"/>
      <c r="N20" s="51">
        <f t="shared" ref="N20:N25" si="0">SUM(D20:L20)</f>
        <v>0</v>
      </c>
    </row>
    <row r="21" spans="2:14" ht="18">
      <c r="B21" s="29" t="str">
        <f>July!B21</f>
        <v>Expense #6</v>
      </c>
      <c r="C21" s="44"/>
      <c r="D21" s="51">
        <f>'GL-Aug'!D81-'GL-Aug'!E81</f>
        <v>0</v>
      </c>
      <c r="E21" s="51"/>
      <c r="F21" s="51">
        <f>'GL-Aug'!F81-'GL-Aug'!G81</f>
        <v>0</v>
      </c>
      <c r="G21" s="51"/>
      <c r="H21" s="51">
        <f>'GL-Aug'!H81-'GL-Aug'!I81</f>
        <v>0</v>
      </c>
      <c r="I21" s="51"/>
      <c r="J21" s="51">
        <f>'GL-Aug'!J81-'GL-Aug'!K81</f>
        <v>0</v>
      </c>
      <c r="K21" s="51"/>
      <c r="L21" s="51">
        <f>'GL-Aug'!L81-'GL-Aug'!M81</f>
        <v>0</v>
      </c>
      <c r="M21" s="51"/>
      <c r="N21" s="51">
        <f t="shared" si="0"/>
        <v>0</v>
      </c>
    </row>
    <row r="22" spans="2:14" ht="18">
      <c r="B22" s="29" t="str">
        <f>July!B22</f>
        <v>Expense #7</v>
      </c>
      <c r="C22" s="44"/>
      <c r="D22" s="51">
        <f>'GL-Aug'!D90-'GL-Aug'!E90</f>
        <v>0</v>
      </c>
      <c r="E22" s="51"/>
      <c r="F22" s="51">
        <f>'GL-Aug'!F90-'GL-Aug'!G90</f>
        <v>0</v>
      </c>
      <c r="G22" s="51"/>
      <c r="H22" s="51">
        <f>'GL-Aug'!H90-'GL-Aug'!I90</f>
        <v>0</v>
      </c>
      <c r="I22" s="51"/>
      <c r="J22" s="51">
        <f>'GL-Aug'!J90-'GL-Aug'!K90</f>
        <v>0</v>
      </c>
      <c r="K22" s="51"/>
      <c r="L22" s="51">
        <f>'GL-Aug'!L90-'GL-Aug'!M90</f>
        <v>0</v>
      </c>
      <c r="M22" s="51"/>
      <c r="N22" s="51">
        <f t="shared" si="0"/>
        <v>0</v>
      </c>
    </row>
    <row r="23" spans="2:14" ht="18">
      <c r="B23" s="29" t="str">
        <f>July!B23</f>
        <v>Expense #8</v>
      </c>
      <c r="C23" s="44"/>
      <c r="D23" s="51">
        <f>'GL-Aug'!D99-'GL-Aug'!E99</f>
        <v>0</v>
      </c>
      <c r="E23" s="51"/>
      <c r="F23" s="51">
        <f>'GL-Aug'!F99-'GL-Aug'!G99</f>
        <v>0</v>
      </c>
      <c r="G23" s="51"/>
      <c r="H23" s="51">
        <f>'GL-Aug'!H99-'GL-Aug'!I99</f>
        <v>0</v>
      </c>
      <c r="I23" s="51"/>
      <c r="J23" s="51">
        <f>'GL-Aug'!J99-'GL-Aug'!K99</f>
        <v>0</v>
      </c>
      <c r="K23" s="51"/>
      <c r="L23" s="51">
        <f>'GL-Aug'!L99-'GL-Aug'!M99</f>
        <v>0</v>
      </c>
      <c r="M23" s="51"/>
      <c r="N23" s="51">
        <f t="shared" si="0"/>
        <v>0</v>
      </c>
    </row>
    <row r="24" spans="2:14" ht="18">
      <c r="B24" s="29" t="str">
        <f>July!B24</f>
        <v>Expense #9</v>
      </c>
      <c r="C24" s="44"/>
      <c r="D24" s="51">
        <f>'GL-Aug'!D108-'GL-Aug'!E108</f>
        <v>0</v>
      </c>
      <c r="E24" s="51"/>
      <c r="F24" s="51">
        <f>'GL-Aug'!F108-'GL-Aug'!G108</f>
        <v>0</v>
      </c>
      <c r="G24" s="51"/>
      <c r="H24" s="51">
        <f>'GL-Aug'!H108-'GL-Aug'!I108</f>
        <v>0</v>
      </c>
      <c r="I24" s="51"/>
      <c r="J24" s="51">
        <f>'GL-Aug'!J108-'GL-Aug'!K108</f>
        <v>0</v>
      </c>
      <c r="K24" s="51"/>
      <c r="L24" s="51">
        <f>'GL-Aug'!L108-'GL-Aug'!M108</f>
        <v>0</v>
      </c>
      <c r="M24" s="51"/>
      <c r="N24" s="51">
        <f t="shared" si="0"/>
        <v>0</v>
      </c>
    </row>
    <row r="25" spans="2:14" ht="18.75" thickBot="1">
      <c r="B25" s="29" t="str">
        <f>July!B25</f>
        <v>Expense #10</v>
      </c>
      <c r="C25" s="44"/>
      <c r="D25" s="67">
        <f>'GL-Aug'!D117-'GL-Aug'!E117</f>
        <v>0</v>
      </c>
      <c r="E25" s="67"/>
      <c r="F25" s="67">
        <f>'GL-Aug'!F117-'GL-Aug'!G117</f>
        <v>0</v>
      </c>
      <c r="G25" s="67"/>
      <c r="H25" s="67">
        <f>'GL-Aug'!H117-'GL-Aug'!I117</f>
        <v>0</v>
      </c>
      <c r="I25" s="67"/>
      <c r="J25" s="67">
        <f>'GL-Aug'!J117-'GL-Aug'!K117</f>
        <v>0</v>
      </c>
      <c r="K25" s="67"/>
      <c r="L25" s="67">
        <f>'GL-Aug'!L117-'GL-Aug'!M117</f>
        <v>0</v>
      </c>
      <c r="M25" s="67"/>
      <c r="N25" s="67">
        <f t="shared" si="0"/>
        <v>0</v>
      </c>
    </row>
    <row r="26" spans="2:14" ht="19.5" thickTop="1">
      <c r="B26" s="42" t="str">
        <f>July!B26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60"/>
      <c r="G27" s="59"/>
      <c r="H27" s="61"/>
      <c r="I27" s="59"/>
      <c r="J27" s="84"/>
      <c r="K27" s="62"/>
      <c r="L27" s="63"/>
      <c r="M27" s="59"/>
      <c r="N27" s="59"/>
    </row>
    <row r="28" spans="2:14" ht="18.75">
      <c r="B28" s="42" t="str">
        <f>July!B28</f>
        <v xml:space="preserve">    Net Balance</v>
      </c>
      <c r="C28" s="44"/>
      <c r="D28" s="52">
        <f>D13-D26</f>
        <v>0</v>
      </c>
      <c r="E28" s="53"/>
      <c r="F28" s="54">
        <f t="shared" ref="F28:N28" si="1">F13-F26</f>
        <v>0</v>
      </c>
      <c r="G28" s="53"/>
      <c r="H28" s="55">
        <f t="shared" si="1"/>
        <v>0</v>
      </c>
      <c r="I28" s="53"/>
      <c r="J28" s="83">
        <f t="shared" si="1"/>
        <v>0</v>
      </c>
      <c r="K28" s="56"/>
      <c r="L28" s="57">
        <f t="shared" si="1"/>
        <v>0</v>
      </c>
      <c r="M28" s="53"/>
      <c r="N28" s="69">
        <f t="shared" si="1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42"/>
    </row>
    <row r="38" spans="2:14" ht="18">
      <c r="B38" s="42"/>
    </row>
    <row r="39" spans="2:14" ht="18">
      <c r="B39" s="42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N136"/>
  <sheetViews>
    <sheetView zoomScale="85" zoomScaleNormal="85" workbookViewId="0">
      <selection activeCell="E10" sqref="E10"/>
    </sheetView>
  </sheetViews>
  <sheetFormatPr defaultRowHeight="12.75"/>
  <cols>
    <col min="1" max="1" width="8.140625" bestFit="1" customWidth="1"/>
    <col min="2" max="2" width="32.140625" customWidth="1"/>
    <col min="3" max="3" width="6.5703125" customWidth="1"/>
    <col min="4" max="4" width="10.140625" customWidth="1"/>
    <col min="5" max="5" width="12.140625" customWidth="1"/>
    <col min="6" max="6" width="10.5703125" customWidth="1"/>
    <col min="7" max="7" width="11" customWidth="1"/>
    <col min="8" max="8" width="11.140625" bestFit="1" customWidth="1"/>
    <col min="9" max="9" width="12.7109375" customWidth="1"/>
    <col min="10" max="10" width="11.140625" bestFit="1" customWidth="1"/>
    <col min="11" max="11" width="11.7109375" customWidth="1"/>
    <col min="12" max="12" width="10.7109375" customWidth="1"/>
    <col min="13" max="13" width="10.42578125" customWidth="1"/>
    <col min="14" max="14" width="14.28515625" customWidth="1"/>
    <col min="15" max="15" width="0.85546875" customWidth="1"/>
  </cols>
  <sheetData>
    <row r="1" spans="1:14" ht="22.5">
      <c r="A1" s="338" t="s">
        <v>33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80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0"/>
      <c r="B4" s="5"/>
      <c r="C4" s="5"/>
      <c r="D4" s="344"/>
      <c r="E4" s="344"/>
      <c r="F4" s="345"/>
      <c r="G4" s="345"/>
      <c r="H4" s="346"/>
      <c r="I4" s="346"/>
      <c r="J4" s="147"/>
      <c r="K4" s="85"/>
      <c r="L4" s="24"/>
      <c r="M4" s="24"/>
      <c r="N4" s="27"/>
    </row>
    <row r="5" spans="1:14" ht="15.75">
      <c r="A5" s="281" t="s">
        <v>9</v>
      </c>
      <c r="B5" s="145" t="s">
        <v>5</v>
      </c>
      <c r="C5" s="146" t="s">
        <v>35</v>
      </c>
      <c r="D5" s="333" t="s">
        <v>11</v>
      </c>
      <c r="E5" s="333"/>
      <c r="F5" s="334" t="s">
        <v>12</v>
      </c>
      <c r="G5" s="334"/>
      <c r="H5" s="335" t="s">
        <v>13</v>
      </c>
      <c r="I5" s="335"/>
      <c r="J5" s="336" t="s">
        <v>14</v>
      </c>
      <c r="K5" s="336"/>
      <c r="L5" s="337" t="s">
        <v>15</v>
      </c>
      <c r="M5" s="337"/>
      <c r="N5" s="282" t="s">
        <v>8</v>
      </c>
    </row>
    <row r="6" spans="1:14" ht="15.75">
      <c r="A6" s="281"/>
      <c r="B6" s="148"/>
      <c r="C6" s="146"/>
      <c r="D6" s="162" t="s">
        <v>6</v>
      </c>
      <c r="E6" s="1" t="s">
        <v>7</v>
      </c>
      <c r="F6" s="163" t="s">
        <v>6</v>
      </c>
      <c r="G6" s="2" t="s">
        <v>7</v>
      </c>
      <c r="H6" s="164" t="s">
        <v>6</v>
      </c>
      <c r="I6" s="3" t="s">
        <v>7</v>
      </c>
      <c r="J6" s="165" t="s">
        <v>6</v>
      </c>
      <c r="K6" s="80" t="s">
        <v>7</v>
      </c>
      <c r="L6" s="166" t="s">
        <v>6</v>
      </c>
      <c r="M6" s="15" t="s">
        <v>7</v>
      </c>
      <c r="N6" s="27"/>
    </row>
    <row r="7" spans="1:14" ht="15.75">
      <c r="A7" s="280"/>
      <c r="B7" s="130"/>
      <c r="C7" s="17"/>
      <c r="D7" s="22" t="s">
        <v>81</v>
      </c>
      <c r="E7" s="149" t="s">
        <v>82</v>
      </c>
      <c r="F7" s="22" t="s">
        <v>81</v>
      </c>
      <c r="G7" s="149" t="s">
        <v>82</v>
      </c>
      <c r="H7" s="22" t="s">
        <v>81</v>
      </c>
      <c r="I7" s="149" t="s">
        <v>82</v>
      </c>
      <c r="J7" s="22" t="s">
        <v>81</v>
      </c>
      <c r="K7" s="149" t="s">
        <v>82</v>
      </c>
      <c r="L7" s="22" t="s">
        <v>81</v>
      </c>
      <c r="M7" s="149" t="s">
        <v>82</v>
      </c>
      <c r="N7" s="27"/>
    </row>
    <row r="8" spans="1:14" ht="15.75">
      <c r="A8" s="283"/>
      <c r="B8" s="213"/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284"/>
    </row>
    <row r="9" spans="1:14" ht="15.75">
      <c r="A9" s="167"/>
      <c r="B9" s="150" t="s">
        <v>21</v>
      </c>
      <c r="C9" s="131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ht="15">
      <c r="A10" s="168"/>
      <c r="B10" s="169" t="s">
        <v>83</v>
      </c>
      <c r="C10" s="214"/>
      <c r="D10" s="304"/>
      <c r="E10" s="305">
        <v>0</v>
      </c>
      <c r="F10" s="304"/>
      <c r="G10" s="305">
        <v>0</v>
      </c>
      <c r="H10" s="305"/>
      <c r="I10" s="305">
        <v>0</v>
      </c>
      <c r="J10" s="305"/>
      <c r="K10" s="305">
        <v>0</v>
      </c>
      <c r="L10" s="305"/>
      <c r="M10" s="305">
        <v>0</v>
      </c>
      <c r="N10" s="231">
        <f>E10+G10+I10+K10+M10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ref="N11:N16" si="0">E11+G11+I11+K11+M11-D11-F11-H11-J11-L11+N10</f>
        <v>0</v>
      </c>
    </row>
    <row r="12" spans="1:14" ht="15">
      <c r="A12" s="170"/>
      <c r="B12" s="171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2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3"/>
      <c r="C16" s="214"/>
      <c r="D16" s="221"/>
      <c r="E16" s="221"/>
      <c r="F16" s="223"/>
      <c r="G16" s="223"/>
      <c r="H16" s="226"/>
      <c r="I16" s="226"/>
      <c r="J16" s="228"/>
      <c r="K16" s="228"/>
      <c r="L16" s="230"/>
      <c r="M16" s="230"/>
      <c r="N16" s="231">
        <f t="shared" si="0"/>
        <v>0</v>
      </c>
    </row>
    <row r="17" spans="1:14" ht="15">
      <c r="A17" s="170"/>
      <c r="B17" s="174" t="s">
        <v>0</v>
      </c>
      <c r="C17" s="214"/>
      <c r="D17" s="232">
        <f>SUM(D11:D16)</f>
        <v>0</v>
      </c>
      <c r="E17" s="216">
        <f t="shared" ref="E17:M17" si="1">SUM(E11:E16)</f>
        <v>0</v>
      </c>
      <c r="F17" s="233">
        <f t="shared" si="1"/>
        <v>0</v>
      </c>
      <c r="G17" s="217">
        <f t="shared" si="1"/>
        <v>0</v>
      </c>
      <c r="H17" s="234">
        <f t="shared" si="1"/>
        <v>0</v>
      </c>
      <c r="I17" s="218">
        <f t="shared" si="1"/>
        <v>0</v>
      </c>
      <c r="J17" s="235">
        <f t="shared" si="1"/>
        <v>0</v>
      </c>
      <c r="K17" s="219">
        <f t="shared" si="1"/>
        <v>0</v>
      </c>
      <c r="L17" s="236">
        <f t="shared" si="1"/>
        <v>0</v>
      </c>
      <c r="M17" s="220">
        <f t="shared" si="1"/>
        <v>0</v>
      </c>
      <c r="N17" s="215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">
      <c r="A19" s="175"/>
      <c r="B19" s="176"/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.75">
      <c r="A20" s="177"/>
      <c r="B20" s="178" t="s">
        <v>22</v>
      </c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7"/>
    </row>
    <row r="21" spans="1:14" ht="15">
      <c r="A21" s="179"/>
      <c r="B21" s="180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E21+G21+I21+K21+M21-D21-F21-H21-J21-L21+N16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1"/>
      <c r="B26" s="173"/>
      <c r="C26" s="214"/>
      <c r="D26" s="221"/>
      <c r="E26" s="221"/>
      <c r="F26" s="223"/>
      <c r="G26" s="223"/>
      <c r="H26" s="226"/>
      <c r="I26" s="226"/>
      <c r="J26" s="228"/>
      <c r="K26" s="228"/>
      <c r="L26" s="230"/>
      <c r="M26" s="230"/>
      <c r="N26" s="231">
        <f>E26+G26+I26+K26+M26-D26-F26-H26-J26-L26+N25</f>
        <v>0</v>
      </c>
    </row>
    <row r="27" spans="1:14" ht="15">
      <c r="A27" s="182"/>
      <c r="B27" s="183" t="s">
        <v>0</v>
      </c>
      <c r="C27" s="214"/>
      <c r="D27" s="232">
        <f>SUM(D21:D26)</f>
        <v>0</v>
      </c>
      <c r="E27" s="216">
        <f t="shared" ref="E27:M27" si="2">SUM(E21:E26)</f>
        <v>0</v>
      </c>
      <c r="F27" s="233">
        <f t="shared" si="2"/>
        <v>0</v>
      </c>
      <c r="G27" s="217">
        <f t="shared" si="2"/>
        <v>0</v>
      </c>
      <c r="H27" s="234">
        <f t="shared" si="2"/>
        <v>0</v>
      </c>
      <c r="I27" s="218">
        <f t="shared" si="2"/>
        <v>0</v>
      </c>
      <c r="J27" s="235">
        <f t="shared" si="2"/>
        <v>0</v>
      </c>
      <c r="K27" s="219">
        <f t="shared" si="2"/>
        <v>0</v>
      </c>
      <c r="L27" s="236">
        <f t="shared" si="2"/>
        <v>0</v>
      </c>
      <c r="M27" s="220">
        <f t="shared" si="2"/>
        <v>0</v>
      </c>
      <c r="N27" s="215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"/>
      <c r="B29" s="184"/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7"/>
    </row>
    <row r="30" spans="1:14" ht="15.75">
      <c r="A30" s="185"/>
      <c r="B30" s="151" t="s">
        <v>23</v>
      </c>
      <c r="C30" s="28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85"/>
    </row>
    <row r="31" spans="1:14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E31+G31+I31+K31+M31-D31-F31-H31-J31-L31+N26</f>
        <v>0</v>
      </c>
    </row>
    <row r="32" spans="1:14" ht="15">
      <c r="A32" s="186"/>
      <c r="B32" s="173"/>
      <c r="C32" s="214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8" customHeight="1">
      <c r="A34" s="186"/>
      <c r="B34" s="173"/>
      <c r="C34" s="238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6"/>
      <c r="B35" s="173"/>
      <c r="C35" s="214"/>
      <c r="D35" s="250"/>
      <c r="E35" s="250"/>
      <c r="F35" s="291"/>
      <c r="G35" s="291"/>
      <c r="H35" s="292"/>
      <c r="I35" s="292"/>
      <c r="J35" s="293"/>
      <c r="K35" s="293"/>
      <c r="L35" s="259"/>
      <c r="M35" s="259"/>
      <c r="N35" s="231">
        <f>E35+G35+I35+K35+M35-D35-F35-H35-J35-L35+N34</f>
        <v>0</v>
      </c>
    </row>
    <row r="36" spans="1:14" ht="15">
      <c r="A36" s="187"/>
      <c r="B36" s="174" t="s">
        <v>0</v>
      </c>
      <c r="C36" s="214"/>
      <c r="D36" s="232">
        <f t="shared" ref="D36:M36" si="3">SUM(D31:D35)</f>
        <v>0</v>
      </c>
      <c r="E36" s="216">
        <f t="shared" si="3"/>
        <v>0</v>
      </c>
      <c r="F36" s="233">
        <f t="shared" si="3"/>
        <v>0</v>
      </c>
      <c r="G36" s="217">
        <f t="shared" si="3"/>
        <v>0</v>
      </c>
      <c r="H36" s="234">
        <f t="shared" si="3"/>
        <v>0</v>
      </c>
      <c r="I36" s="218">
        <f t="shared" si="3"/>
        <v>0</v>
      </c>
      <c r="J36" s="235">
        <f t="shared" si="3"/>
        <v>0</v>
      </c>
      <c r="K36" s="219">
        <f t="shared" si="3"/>
        <v>0</v>
      </c>
      <c r="L36" s="236">
        <f t="shared" si="3"/>
        <v>0</v>
      </c>
      <c r="M36" s="220">
        <f t="shared" si="3"/>
        <v>0</v>
      </c>
      <c r="N36" s="243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"/>
      <c r="B38" s="184"/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.75">
      <c r="A39" s="188"/>
      <c r="B39" s="152" t="s">
        <v>24</v>
      </c>
      <c r="C39" s="2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7"/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E40+G40+I40+K40+M40-D40-F40-H40-J40-L40+N35</f>
        <v>0</v>
      </c>
    </row>
    <row r="41" spans="1:14" ht="18" customHeight="1">
      <c r="A41" s="189"/>
      <c r="B41" s="239"/>
      <c r="C41" s="238"/>
      <c r="D41" s="221"/>
      <c r="E41" s="221"/>
      <c r="F41" s="223"/>
      <c r="G41" s="223"/>
      <c r="H41" s="226"/>
      <c r="I41" s="226"/>
      <c r="J41" s="228"/>
      <c r="K41" s="228"/>
      <c r="L41" s="230"/>
      <c r="M41" s="230"/>
      <c r="N41" s="231">
        <f>E41+G41+I41+K41+M41-D41-F41-H41-J41-L41+N40</f>
        <v>0</v>
      </c>
    </row>
    <row r="42" spans="1:14" ht="15">
      <c r="A42" s="189"/>
      <c r="B42" s="239"/>
      <c r="C42" s="238"/>
      <c r="D42" s="250"/>
      <c r="E42" s="250"/>
      <c r="F42" s="291"/>
      <c r="G42" s="291"/>
      <c r="H42" s="292"/>
      <c r="I42" s="292"/>
      <c r="J42" s="293"/>
      <c r="K42" s="293"/>
      <c r="L42" s="259"/>
      <c r="M42" s="259"/>
      <c r="N42" s="231">
        <f>E42+G42+I42+K42+M42-D42-F42-H42-J42-L42+N41</f>
        <v>0</v>
      </c>
    </row>
    <row r="43" spans="1:14" ht="15">
      <c r="A43" s="189"/>
      <c r="B43" s="239"/>
      <c r="C43" s="238"/>
      <c r="D43" s="247"/>
      <c r="E43" s="247"/>
      <c r="F43" s="251"/>
      <c r="G43" s="251"/>
      <c r="H43" s="253"/>
      <c r="I43" s="253"/>
      <c r="J43" s="255"/>
      <c r="K43" s="255"/>
      <c r="L43" s="257"/>
      <c r="M43" s="257"/>
      <c r="N43" s="231">
        <f>E43+G43+I43+K43+M43-D43-F43-H43-J43-L43+N42</f>
        <v>0</v>
      </c>
    </row>
    <row r="44" spans="1:14" ht="15">
      <c r="A44" s="189"/>
      <c r="B44" s="248"/>
      <c r="C44" s="238"/>
      <c r="D44" s="221"/>
      <c r="E44" s="221"/>
      <c r="F44" s="223"/>
      <c r="G44" s="223"/>
      <c r="H44" s="226"/>
      <c r="I44" s="226"/>
      <c r="J44" s="228"/>
      <c r="K44" s="228"/>
      <c r="L44" s="230"/>
      <c r="M44" s="230"/>
      <c r="N44" s="231">
        <f>E44+G44+I44+K44+M44-D44-F44-H44-J44-L44+N43</f>
        <v>0</v>
      </c>
    </row>
    <row r="45" spans="1:14" ht="18" customHeight="1">
      <c r="A45" s="189"/>
      <c r="B45" s="240" t="s">
        <v>0</v>
      </c>
      <c r="C45" s="238"/>
      <c r="D45" s="232">
        <f t="shared" ref="D45:M45" si="4">SUM(D40:D44)</f>
        <v>0</v>
      </c>
      <c r="E45" s="216">
        <f t="shared" si="4"/>
        <v>0</v>
      </c>
      <c r="F45" s="233">
        <f t="shared" si="4"/>
        <v>0</v>
      </c>
      <c r="G45" s="217">
        <f t="shared" si="4"/>
        <v>0</v>
      </c>
      <c r="H45" s="234">
        <f t="shared" si="4"/>
        <v>0</v>
      </c>
      <c r="I45" s="218">
        <f t="shared" si="4"/>
        <v>0</v>
      </c>
      <c r="J45" s="235">
        <f t="shared" si="4"/>
        <v>0</v>
      </c>
      <c r="K45" s="219">
        <f t="shared" si="4"/>
        <v>0</v>
      </c>
      <c r="L45" s="236">
        <f t="shared" si="4"/>
        <v>0</v>
      </c>
      <c r="M45" s="220">
        <f t="shared" si="4"/>
        <v>0</v>
      </c>
      <c r="N45" s="241"/>
    </row>
    <row r="46" spans="1:14" ht="18" customHeight="1">
      <c r="A46" s="18"/>
      <c r="B46" s="176"/>
      <c r="C46" s="1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6"/>
    </row>
    <row r="47" spans="1:14" ht="15.75">
      <c r="A47" s="18"/>
      <c r="B47" s="184"/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.75">
      <c r="A48" s="190"/>
      <c r="B48" s="153" t="s">
        <v>25</v>
      </c>
      <c r="C48" s="2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87"/>
    </row>
    <row r="49" spans="1:14" ht="15">
      <c r="A49" s="191"/>
      <c r="B49" s="242"/>
      <c r="C49" s="214"/>
      <c r="D49" s="221"/>
      <c r="E49" s="221"/>
      <c r="F49" s="223"/>
      <c r="G49" s="223"/>
      <c r="H49" s="226"/>
      <c r="I49" s="226"/>
      <c r="J49" s="228"/>
      <c r="K49" s="228"/>
      <c r="L49" s="230"/>
      <c r="M49" s="230"/>
      <c r="N49" s="231">
        <f>E49+G49+I49+K49+M49-D49-F49-H49-J49-L49+N44</f>
        <v>0</v>
      </c>
    </row>
    <row r="50" spans="1:14" ht="15">
      <c r="A50" s="191"/>
      <c r="B50" s="242"/>
      <c r="C50" s="214"/>
      <c r="D50" s="250"/>
      <c r="E50" s="250"/>
      <c r="F50" s="291"/>
      <c r="G50" s="291"/>
      <c r="H50" s="292"/>
      <c r="I50" s="292"/>
      <c r="J50" s="293"/>
      <c r="K50" s="293"/>
      <c r="L50" s="259"/>
      <c r="M50" s="259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1"/>
      <c r="B52" s="242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ht="15">
      <c r="A53" s="192"/>
      <c r="B53" s="248"/>
      <c r="C53" s="214"/>
      <c r="D53" s="247"/>
      <c r="E53" s="247"/>
      <c r="F53" s="251"/>
      <c r="G53" s="251"/>
      <c r="H53" s="253"/>
      <c r="I53" s="253"/>
      <c r="J53" s="255"/>
      <c r="K53" s="255"/>
      <c r="L53" s="257"/>
      <c r="M53" s="257"/>
      <c r="N53" s="231">
        <f>E53+G53+I53+K53+M53-D53-F53-H53-J53-L53+N52</f>
        <v>0</v>
      </c>
    </row>
    <row r="54" spans="1:14" ht="15">
      <c r="A54" s="192"/>
      <c r="B54" s="240" t="s">
        <v>0</v>
      </c>
      <c r="C54" s="214"/>
      <c r="D54" s="232">
        <f t="shared" ref="D54:M54" si="5">SUM(D49:D53)</f>
        <v>0</v>
      </c>
      <c r="E54" s="216">
        <f t="shared" si="5"/>
        <v>0</v>
      </c>
      <c r="F54" s="233">
        <f t="shared" si="5"/>
        <v>0</v>
      </c>
      <c r="G54" s="217">
        <f t="shared" si="5"/>
        <v>0</v>
      </c>
      <c r="H54" s="234">
        <f t="shared" si="5"/>
        <v>0</v>
      </c>
      <c r="I54" s="218">
        <f t="shared" si="5"/>
        <v>0</v>
      </c>
      <c r="J54" s="235">
        <f t="shared" si="5"/>
        <v>0</v>
      </c>
      <c r="K54" s="219">
        <f t="shared" si="5"/>
        <v>0</v>
      </c>
      <c r="L54" s="236">
        <f t="shared" si="5"/>
        <v>0</v>
      </c>
      <c r="M54" s="220">
        <f t="shared" si="5"/>
        <v>0</v>
      </c>
      <c r="N54" s="243"/>
    </row>
    <row r="55" spans="1:14" s="4" customFormat="1" ht="15">
      <c r="A55" s="18"/>
      <c r="B55" s="176"/>
      <c r="C55" s="2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87"/>
    </row>
    <row r="56" spans="1:14" ht="15.75">
      <c r="A56" s="18"/>
      <c r="B56" s="184"/>
      <c r="C56" s="2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87"/>
    </row>
    <row r="57" spans="1:14" ht="15.75">
      <c r="A57" s="193"/>
      <c r="B57" s="154" t="s">
        <v>26</v>
      </c>
      <c r="C57" s="1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13"/>
    </row>
    <row r="58" spans="1:14" ht="18" customHeight="1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E58+G58+I58+K58+M58-D58-F58-H58-J58-L58+N53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39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8" customHeight="1">
      <c r="A62" s="194"/>
      <c r="B62" s="248"/>
      <c r="C62" s="238"/>
      <c r="D62" s="221"/>
      <c r="E62" s="221"/>
      <c r="F62" s="223"/>
      <c r="G62" s="223"/>
      <c r="H62" s="226"/>
      <c r="I62" s="226"/>
      <c r="J62" s="228"/>
      <c r="K62" s="228"/>
      <c r="L62" s="230"/>
      <c r="M62" s="230"/>
      <c r="N62" s="231">
        <f>E62+G62+I62+K62+M62-D62-F62-H62-J62-L62+N61</f>
        <v>0</v>
      </c>
    </row>
    <row r="63" spans="1:14" ht="15">
      <c r="A63" s="194"/>
      <c r="B63" s="240" t="s">
        <v>0</v>
      </c>
      <c r="C63" s="238"/>
      <c r="D63" s="232">
        <f t="shared" ref="D63:M63" si="6">SUM(D58:D62)</f>
        <v>0</v>
      </c>
      <c r="E63" s="216">
        <f t="shared" si="6"/>
        <v>0</v>
      </c>
      <c r="F63" s="233">
        <f t="shared" si="6"/>
        <v>0</v>
      </c>
      <c r="G63" s="217">
        <f t="shared" si="6"/>
        <v>0</v>
      </c>
      <c r="H63" s="234">
        <f t="shared" si="6"/>
        <v>0</v>
      </c>
      <c r="I63" s="218">
        <f t="shared" si="6"/>
        <v>0</v>
      </c>
      <c r="J63" s="235">
        <f t="shared" si="6"/>
        <v>0</v>
      </c>
      <c r="K63" s="219">
        <f t="shared" si="6"/>
        <v>0</v>
      </c>
      <c r="L63" s="236">
        <f t="shared" si="6"/>
        <v>0</v>
      </c>
      <c r="M63" s="220">
        <f t="shared" si="6"/>
        <v>0</v>
      </c>
      <c r="N63" s="215"/>
    </row>
    <row r="64" spans="1:14" s="4" customFormat="1" ht="15">
      <c r="A64" s="18"/>
      <c r="B64" s="176"/>
      <c r="C64" s="1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87"/>
    </row>
    <row r="65" spans="1:14" ht="15.75">
      <c r="A65" s="18"/>
      <c r="B65" s="184"/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.75">
      <c r="A66" s="195"/>
      <c r="B66" s="155" t="s">
        <v>27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7"/>
    </row>
    <row r="67" spans="1:14" ht="18" customHeight="1">
      <c r="A67" s="196"/>
      <c r="B67" s="239"/>
      <c r="C67" s="238"/>
      <c r="D67" s="250"/>
      <c r="E67" s="250"/>
      <c r="F67" s="291"/>
      <c r="G67" s="291"/>
      <c r="H67" s="292"/>
      <c r="I67" s="292"/>
      <c r="J67" s="293"/>
      <c r="K67" s="293"/>
      <c r="L67" s="259"/>
      <c r="M67" s="259"/>
      <c r="N67" s="231">
        <f>E67+G67+I67+K67+M67-D67-F67-H67-J67-L67+N62</f>
        <v>0</v>
      </c>
    </row>
    <row r="68" spans="1:14" ht="15">
      <c r="A68" s="196"/>
      <c r="B68" s="239"/>
      <c r="C68" s="238"/>
      <c r="D68" s="249"/>
      <c r="E68" s="249"/>
      <c r="F68" s="252"/>
      <c r="G68" s="252"/>
      <c r="H68" s="254"/>
      <c r="I68" s="254"/>
      <c r="J68" s="256"/>
      <c r="K68" s="256"/>
      <c r="L68" s="258"/>
      <c r="M68" s="258"/>
      <c r="N68" s="231">
        <f>E68+G68+I68+K68+M68-D68-F68-H68-J68-L68+N67</f>
        <v>0</v>
      </c>
    </row>
    <row r="69" spans="1:14" ht="15">
      <c r="A69" s="196"/>
      <c r="B69" s="239"/>
      <c r="C69" s="238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39"/>
      <c r="C70" s="244"/>
      <c r="D70" s="247"/>
      <c r="E70" s="247"/>
      <c r="F70" s="251"/>
      <c r="G70" s="251"/>
      <c r="H70" s="253"/>
      <c r="I70" s="253"/>
      <c r="J70" s="255"/>
      <c r="K70" s="255"/>
      <c r="L70" s="257"/>
      <c r="M70" s="257"/>
      <c r="N70" s="231">
        <f>E70+G70+I70+K70+M70-D70-F70-H70-J70-L70+N69</f>
        <v>0</v>
      </c>
    </row>
    <row r="71" spans="1:14" ht="18" customHeight="1">
      <c r="A71" s="196"/>
      <c r="B71" s="248"/>
      <c r="C71" s="238"/>
      <c r="D71" s="250"/>
      <c r="E71" s="250"/>
      <c r="F71" s="291"/>
      <c r="G71" s="291"/>
      <c r="H71" s="292"/>
      <c r="I71" s="292"/>
      <c r="J71" s="293"/>
      <c r="K71" s="293"/>
      <c r="L71" s="259"/>
      <c r="M71" s="259"/>
      <c r="N71" s="231">
        <f>E71+G71+I71+K71+M71-D71-F71-H71-J71-L71+N70</f>
        <v>0</v>
      </c>
    </row>
    <row r="72" spans="1:14" ht="15">
      <c r="A72" s="196"/>
      <c r="B72" s="240" t="s">
        <v>0</v>
      </c>
      <c r="C72" s="238"/>
      <c r="D72" s="232">
        <f>SUM(D67:D71)</f>
        <v>0</v>
      </c>
      <c r="E72" s="216">
        <f t="shared" ref="E72:M72" si="7">SUM(E67:E71)</f>
        <v>0</v>
      </c>
      <c r="F72" s="233">
        <f t="shared" si="7"/>
        <v>0</v>
      </c>
      <c r="G72" s="217">
        <f t="shared" si="7"/>
        <v>0</v>
      </c>
      <c r="H72" s="234">
        <f t="shared" si="7"/>
        <v>0</v>
      </c>
      <c r="I72" s="218">
        <f t="shared" si="7"/>
        <v>0</v>
      </c>
      <c r="J72" s="235">
        <f t="shared" si="7"/>
        <v>0</v>
      </c>
      <c r="K72" s="219">
        <f t="shared" si="7"/>
        <v>0</v>
      </c>
      <c r="L72" s="236">
        <f t="shared" si="7"/>
        <v>0</v>
      </c>
      <c r="M72" s="220">
        <f t="shared" si="7"/>
        <v>0</v>
      </c>
      <c r="N72" s="243"/>
    </row>
    <row r="73" spans="1:14" s="4" customFormat="1" ht="15">
      <c r="A73" s="18"/>
      <c r="B73" s="176"/>
      <c r="C73" s="1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87"/>
    </row>
    <row r="74" spans="1:14" ht="15.75">
      <c r="A74" s="18"/>
      <c r="B74" s="184"/>
      <c r="C74" s="19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87"/>
    </row>
    <row r="75" spans="1:14" ht="15.75">
      <c r="A75" s="197"/>
      <c r="B75" s="156" t="s">
        <v>28</v>
      </c>
      <c r="C75" s="15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7"/>
    </row>
    <row r="76" spans="1:14" ht="18" customHeight="1">
      <c r="A76" s="198"/>
      <c r="B76" s="239"/>
      <c r="C76" s="238"/>
      <c r="D76" s="250"/>
      <c r="E76" s="250"/>
      <c r="F76" s="291"/>
      <c r="G76" s="291"/>
      <c r="H76" s="292"/>
      <c r="I76" s="292"/>
      <c r="J76" s="293"/>
      <c r="K76" s="293"/>
      <c r="L76" s="259"/>
      <c r="M76" s="259"/>
      <c r="N76" s="231">
        <f>E76+G76+I76+K76+M76-D76-F76-H76-J76-L76+N71</f>
        <v>0</v>
      </c>
    </row>
    <row r="77" spans="1:14" ht="15">
      <c r="A77" s="198"/>
      <c r="B77" s="239"/>
      <c r="C77" s="238"/>
      <c r="D77" s="216"/>
      <c r="E77" s="216"/>
      <c r="F77" s="217"/>
      <c r="G77" s="217"/>
      <c r="H77" s="218"/>
      <c r="I77" s="218"/>
      <c r="J77" s="219"/>
      <c r="K77" s="219"/>
      <c r="L77" s="220"/>
      <c r="M77" s="220"/>
      <c r="N77" s="231">
        <f>E77+G77+I77+K77+M77-D77-F77-H77-J77-L77+N76</f>
        <v>0</v>
      </c>
    </row>
    <row r="78" spans="1:14" ht="15">
      <c r="A78" s="198"/>
      <c r="B78" s="239"/>
      <c r="C78" s="238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s="79" customFormat="1" ht="15">
      <c r="A79" s="198"/>
      <c r="B79" s="239"/>
      <c r="C79" s="244"/>
      <c r="D79" s="221"/>
      <c r="E79" s="221"/>
      <c r="F79" s="223"/>
      <c r="G79" s="223"/>
      <c r="H79" s="226"/>
      <c r="I79" s="226"/>
      <c r="J79" s="228"/>
      <c r="K79" s="228"/>
      <c r="L79" s="230"/>
      <c r="M79" s="230"/>
      <c r="N79" s="231">
        <f>E79+G79+I79+K79+M79-D79-F79-H79-J79-L79+N78</f>
        <v>0</v>
      </c>
    </row>
    <row r="80" spans="1:14" ht="18" customHeight="1">
      <c r="A80" s="198"/>
      <c r="B80" s="248"/>
      <c r="C80" s="238"/>
      <c r="D80" s="250"/>
      <c r="E80" s="250"/>
      <c r="F80" s="291"/>
      <c r="G80" s="291"/>
      <c r="H80" s="292"/>
      <c r="I80" s="292"/>
      <c r="J80" s="293"/>
      <c r="K80" s="293"/>
      <c r="L80" s="259"/>
      <c r="M80" s="259"/>
      <c r="N80" s="231">
        <f>E80+G80+I80+K80+M80-D80-F80-H80-J80-L80+N79</f>
        <v>0</v>
      </c>
    </row>
    <row r="81" spans="1:14" ht="15">
      <c r="A81" s="198"/>
      <c r="B81" s="240" t="s">
        <v>0</v>
      </c>
      <c r="C81" s="238"/>
      <c r="D81" s="232">
        <f t="shared" ref="D81:M81" si="8">SUM(D76:D80)</f>
        <v>0</v>
      </c>
      <c r="E81" s="216">
        <f t="shared" si="8"/>
        <v>0</v>
      </c>
      <c r="F81" s="233">
        <f t="shared" si="8"/>
        <v>0</v>
      </c>
      <c r="G81" s="217">
        <f t="shared" si="8"/>
        <v>0</v>
      </c>
      <c r="H81" s="234">
        <f t="shared" si="8"/>
        <v>0</v>
      </c>
      <c r="I81" s="218">
        <f t="shared" si="8"/>
        <v>0</v>
      </c>
      <c r="J81" s="235">
        <f t="shared" si="8"/>
        <v>0</v>
      </c>
      <c r="K81" s="219">
        <f t="shared" si="8"/>
        <v>0</v>
      </c>
      <c r="L81" s="236">
        <f t="shared" si="8"/>
        <v>0</v>
      </c>
      <c r="M81" s="220">
        <f t="shared" si="8"/>
        <v>0</v>
      </c>
      <c r="N81" s="215"/>
    </row>
    <row r="82" spans="1:14" s="4" customFormat="1" ht="15.75">
      <c r="A82" s="18"/>
      <c r="B82" s="184"/>
      <c r="C82" s="1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87"/>
    </row>
    <row r="83" spans="1:14" ht="15.75">
      <c r="A83" s="18"/>
      <c r="B83" s="184"/>
      <c r="C83" s="19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.75">
      <c r="A84" s="199"/>
      <c r="B84" s="158" t="s">
        <v>32</v>
      </c>
      <c r="C84" s="15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7"/>
    </row>
    <row r="85" spans="1:14" ht="18" customHeight="1">
      <c r="A85" s="200"/>
      <c r="B85" s="239"/>
      <c r="C85" s="238"/>
      <c r="D85" s="250"/>
      <c r="E85" s="250"/>
      <c r="F85" s="291"/>
      <c r="G85" s="291"/>
      <c r="H85" s="292"/>
      <c r="I85" s="292"/>
      <c r="J85" s="293"/>
      <c r="K85" s="293"/>
      <c r="L85" s="259"/>
      <c r="M85" s="259"/>
      <c r="N85" s="231">
        <f>E85+G85+I85+K85+M85-D85-F85-H85-J85-L85+N80</f>
        <v>0</v>
      </c>
    </row>
    <row r="86" spans="1:14" ht="15">
      <c r="A86" s="200"/>
      <c r="B86" s="239"/>
      <c r="C86" s="214"/>
      <c r="D86" s="216"/>
      <c r="E86" s="216"/>
      <c r="F86" s="217"/>
      <c r="G86" s="217"/>
      <c r="H86" s="218"/>
      <c r="I86" s="218"/>
      <c r="J86" s="219"/>
      <c r="K86" s="219"/>
      <c r="L86" s="220"/>
      <c r="M86" s="220"/>
      <c r="N86" s="231">
        <f>E86+G86+I86+K86+M86-D86-F86-H86-J86-L86+N85</f>
        <v>0</v>
      </c>
    </row>
    <row r="87" spans="1:14" ht="15">
      <c r="A87" s="200"/>
      <c r="B87" s="239"/>
      <c r="C87" s="21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39"/>
      <c r="C88" s="244"/>
      <c r="D88" s="221"/>
      <c r="E88" s="221"/>
      <c r="F88" s="223"/>
      <c r="G88" s="223"/>
      <c r="H88" s="226"/>
      <c r="I88" s="226"/>
      <c r="J88" s="228"/>
      <c r="K88" s="228"/>
      <c r="L88" s="230"/>
      <c r="M88" s="230"/>
      <c r="N88" s="231">
        <f>E88+G88+I88+K88+M88-D88-F88-H88-J88-L88+N87</f>
        <v>0</v>
      </c>
    </row>
    <row r="89" spans="1:14" ht="15">
      <c r="A89" s="200"/>
      <c r="B89" s="248"/>
      <c r="C89" s="238"/>
      <c r="D89" s="249"/>
      <c r="E89" s="249"/>
      <c r="F89" s="252"/>
      <c r="G89" s="252"/>
      <c r="H89" s="254"/>
      <c r="I89" s="254"/>
      <c r="J89" s="256"/>
      <c r="K89" s="256"/>
      <c r="L89" s="258"/>
      <c r="M89" s="258"/>
      <c r="N89" s="231">
        <f>E89+G89+I89+K89+M89-D89-F89-H89-J89-L89+N88</f>
        <v>0</v>
      </c>
    </row>
    <row r="90" spans="1:14" ht="15">
      <c r="A90" s="200"/>
      <c r="B90" s="240" t="s">
        <v>0</v>
      </c>
      <c r="C90" s="238"/>
      <c r="D90" s="232">
        <f t="shared" ref="D90:M90" si="9">SUM(D85:D89)</f>
        <v>0</v>
      </c>
      <c r="E90" s="216">
        <f t="shared" si="9"/>
        <v>0</v>
      </c>
      <c r="F90" s="233">
        <f t="shared" si="9"/>
        <v>0</v>
      </c>
      <c r="G90" s="217">
        <f t="shared" si="9"/>
        <v>0</v>
      </c>
      <c r="H90" s="234">
        <f t="shared" si="9"/>
        <v>0</v>
      </c>
      <c r="I90" s="218">
        <f t="shared" si="9"/>
        <v>0</v>
      </c>
      <c r="J90" s="235">
        <f t="shared" si="9"/>
        <v>0</v>
      </c>
      <c r="K90" s="219">
        <f t="shared" si="9"/>
        <v>0</v>
      </c>
      <c r="L90" s="236">
        <f t="shared" si="9"/>
        <v>0</v>
      </c>
      <c r="M90" s="220">
        <f t="shared" si="9"/>
        <v>0</v>
      </c>
      <c r="N90" s="241"/>
    </row>
    <row r="91" spans="1:14" s="4" customFormat="1" ht="15.75">
      <c r="A91" s="18"/>
      <c r="B91" s="184"/>
      <c r="C91" s="1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86"/>
    </row>
    <row r="92" spans="1:14" s="4" customFormat="1" ht="18" customHeight="1">
      <c r="A92" s="18"/>
      <c r="B92" s="184"/>
      <c r="C92" s="26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s="4" customFormat="1" ht="17.25" customHeight="1">
      <c r="A93" s="201"/>
      <c r="B93" s="159" t="s">
        <v>29</v>
      </c>
      <c r="C93" s="26"/>
      <c r="D93" s="289"/>
      <c r="E93" s="23"/>
      <c r="F93" s="23"/>
      <c r="G93" s="23"/>
      <c r="H93" s="23"/>
      <c r="I93" s="23"/>
      <c r="J93" s="23"/>
      <c r="K93" s="23"/>
      <c r="L93" s="23"/>
      <c r="M93" s="23"/>
      <c r="N93" s="288"/>
    </row>
    <row r="94" spans="1:14" s="4" customFormat="1" ht="17.25" customHeight="1">
      <c r="A94" s="202"/>
      <c r="B94" s="239"/>
      <c r="C94" s="245"/>
      <c r="D94" s="249"/>
      <c r="E94" s="249"/>
      <c r="F94" s="252"/>
      <c r="G94" s="252"/>
      <c r="H94" s="254"/>
      <c r="I94" s="254"/>
      <c r="J94" s="256"/>
      <c r="K94" s="256"/>
      <c r="L94" s="258"/>
      <c r="M94" s="258"/>
      <c r="N94" s="231">
        <f>E94+G94+I94+K94+M94-D94-F94-H94-J94-L94+N89</f>
        <v>0</v>
      </c>
    </row>
    <row r="95" spans="1:14" s="4" customFormat="1" ht="17.25" customHeight="1">
      <c r="A95" s="202"/>
      <c r="B95" s="239"/>
      <c r="C95" s="237"/>
      <c r="D95" s="216"/>
      <c r="E95" s="216"/>
      <c r="F95" s="217"/>
      <c r="G95" s="217"/>
      <c r="H95" s="218"/>
      <c r="I95" s="218"/>
      <c r="J95" s="219"/>
      <c r="K95" s="219"/>
      <c r="L95" s="220"/>
      <c r="M95" s="220"/>
      <c r="N95" s="231">
        <f>E95+G95+I95+K95+M95-D95-F95-H95-J95-L95+N94</f>
        <v>0</v>
      </c>
    </row>
    <row r="96" spans="1:14" s="4" customFormat="1" ht="17.25" customHeight="1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s="4" customFormat="1" ht="17.25" customHeight="1">
      <c r="A97" s="202"/>
      <c r="B97" s="239"/>
      <c r="C97" s="237"/>
      <c r="D97" s="221"/>
      <c r="E97" s="221"/>
      <c r="F97" s="223"/>
      <c r="G97" s="223"/>
      <c r="H97" s="226"/>
      <c r="I97" s="226"/>
      <c r="J97" s="228"/>
      <c r="K97" s="228"/>
      <c r="L97" s="230"/>
      <c r="M97" s="230"/>
      <c r="N97" s="231">
        <f>E97+G97+I97+K97+M97-D97-F97-H97-J97-L97+N96</f>
        <v>0</v>
      </c>
    </row>
    <row r="98" spans="1:14" s="4" customFormat="1" ht="17.25" customHeight="1">
      <c r="A98" s="203"/>
      <c r="B98" s="248"/>
      <c r="C98" s="237"/>
      <c r="D98" s="249"/>
      <c r="E98" s="249"/>
      <c r="F98" s="252"/>
      <c r="G98" s="252"/>
      <c r="H98" s="254"/>
      <c r="I98" s="254"/>
      <c r="J98" s="256"/>
      <c r="K98" s="256"/>
      <c r="L98" s="258"/>
      <c r="M98" s="258"/>
      <c r="N98" s="231">
        <f>E98+G98+I98+K98+M98-D98-F98-H98-J98-L98+N97</f>
        <v>0</v>
      </c>
    </row>
    <row r="99" spans="1:14" s="4" customFormat="1" ht="17.25" customHeight="1">
      <c r="A99" s="203"/>
      <c r="B99" s="240" t="s">
        <v>0</v>
      </c>
      <c r="C99" s="246"/>
      <c r="D99" s="232">
        <f t="shared" ref="D99:M99" si="10">SUM(D94:D98)</f>
        <v>0</v>
      </c>
      <c r="E99" s="216">
        <f t="shared" si="10"/>
        <v>0</v>
      </c>
      <c r="F99" s="233">
        <f t="shared" si="10"/>
        <v>0</v>
      </c>
      <c r="G99" s="217">
        <f t="shared" si="10"/>
        <v>0</v>
      </c>
      <c r="H99" s="234">
        <f t="shared" si="10"/>
        <v>0</v>
      </c>
      <c r="I99" s="218">
        <f t="shared" si="10"/>
        <v>0</v>
      </c>
      <c r="J99" s="235">
        <f t="shared" si="10"/>
        <v>0</v>
      </c>
      <c r="K99" s="219">
        <f t="shared" si="10"/>
        <v>0</v>
      </c>
      <c r="L99" s="236">
        <f t="shared" si="10"/>
        <v>0</v>
      </c>
      <c r="M99" s="220">
        <f t="shared" si="10"/>
        <v>0</v>
      </c>
      <c r="N99" s="246"/>
    </row>
    <row r="100" spans="1:14" s="4" customFormat="1" ht="17.25" customHeight="1">
      <c r="A100" s="204"/>
      <c r="B100" s="184"/>
      <c r="C100" s="9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88"/>
    </row>
    <row r="101" spans="1:14" s="4" customFormat="1" ht="17.25" customHeight="1">
      <c r="A101" s="204"/>
      <c r="B101" s="184"/>
      <c r="C101" s="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88"/>
    </row>
    <row r="102" spans="1:14" s="4" customFormat="1" ht="17.25" customHeight="1">
      <c r="A102" s="205"/>
      <c r="B102" s="160" t="s">
        <v>30</v>
      </c>
      <c r="C102" s="9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88"/>
    </row>
    <row r="103" spans="1:14" s="4" customFormat="1" ht="17.25" customHeight="1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E103+G103+I103+K103+M103-D103-F103-H103-J103-L103+N98</f>
        <v>0</v>
      </c>
    </row>
    <row r="104" spans="1:14" s="4" customFormat="1" ht="17.25" customHeight="1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s="4" customFormat="1" ht="17.25" customHeight="1">
      <c r="A105" s="206"/>
      <c r="B105" s="239"/>
      <c r="C105" s="246"/>
      <c r="D105" s="250"/>
      <c r="E105" s="250"/>
      <c r="F105" s="291"/>
      <c r="G105" s="291"/>
      <c r="H105" s="292"/>
      <c r="I105" s="292"/>
      <c r="J105" s="293"/>
      <c r="K105" s="293"/>
      <c r="L105" s="259"/>
      <c r="M105" s="259"/>
      <c r="N105" s="231">
        <f>E105+G105+I105+K105+M105-D105-F105-H105-J105-L105+N104</f>
        <v>0</v>
      </c>
    </row>
    <row r="106" spans="1:14" s="4" customFormat="1" ht="17.25" customHeight="1">
      <c r="A106" s="206"/>
      <c r="B106" s="239"/>
      <c r="C106" s="246"/>
      <c r="D106" s="250"/>
      <c r="E106" s="250"/>
      <c r="F106" s="291"/>
      <c r="G106" s="295"/>
      <c r="H106" s="292"/>
      <c r="I106" s="296"/>
      <c r="J106" s="297"/>
      <c r="K106" s="298"/>
      <c r="L106" s="259"/>
      <c r="M106" s="299"/>
      <c r="N106" s="231">
        <f>E106+G106+I106+K106+M106-D106-F106-H106-J106-L106+N105</f>
        <v>0</v>
      </c>
    </row>
    <row r="107" spans="1:14" s="4" customFormat="1" ht="17.25" customHeight="1">
      <c r="A107" s="207"/>
      <c r="B107" s="248"/>
      <c r="C107" s="246"/>
      <c r="D107" s="250"/>
      <c r="E107" s="250"/>
      <c r="F107" s="291"/>
      <c r="G107" s="300"/>
      <c r="H107" s="292"/>
      <c r="I107" s="301"/>
      <c r="J107" s="293"/>
      <c r="K107" s="302"/>
      <c r="L107" s="303"/>
      <c r="M107" s="299"/>
      <c r="N107" s="231">
        <f>E107+G107+I107+K107+M107-D107-F107-H107-J107-L107+N106</f>
        <v>0</v>
      </c>
    </row>
    <row r="108" spans="1:14" s="4" customFormat="1" ht="17.25" customHeight="1">
      <c r="A108" s="207"/>
      <c r="B108" s="240" t="s">
        <v>0</v>
      </c>
      <c r="C108" s="246"/>
      <c r="D108" s="232">
        <f t="shared" ref="D108:M108" si="11">SUM(D103:D107)</f>
        <v>0</v>
      </c>
      <c r="E108" s="216">
        <f t="shared" si="11"/>
        <v>0</v>
      </c>
      <c r="F108" s="233">
        <f t="shared" si="11"/>
        <v>0</v>
      </c>
      <c r="G108" s="217">
        <f t="shared" si="11"/>
        <v>0</v>
      </c>
      <c r="H108" s="234">
        <f t="shared" si="11"/>
        <v>0</v>
      </c>
      <c r="I108" s="218">
        <f t="shared" si="11"/>
        <v>0</v>
      </c>
      <c r="J108" s="235">
        <f t="shared" si="11"/>
        <v>0</v>
      </c>
      <c r="K108" s="219">
        <f t="shared" si="11"/>
        <v>0</v>
      </c>
      <c r="L108" s="236">
        <f t="shared" si="11"/>
        <v>0</v>
      </c>
      <c r="M108" s="220">
        <f t="shared" si="11"/>
        <v>0</v>
      </c>
      <c r="N108" s="246"/>
    </row>
    <row r="109" spans="1:14" s="4" customFormat="1" ht="17.25" customHeight="1">
      <c r="A109" s="204"/>
      <c r="B109" s="176"/>
      <c r="C109" s="9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88"/>
    </row>
    <row r="110" spans="1:14" s="4" customFormat="1" ht="17.25" customHeight="1">
      <c r="A110" s="204"/>
      <c r="B110" s="184"/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s="4" customFormat="1" ht="17.25" customHeight="1">
      <c r="A111" s="208"/>
      <c r="B111" s="161" t="s">
        <v>31</v>
      </c>
      <c r="C111" s="9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88"/>
    </row>
    <row r="112" spans="1:14" s="4" customFormat="1" ht="17.25" customHeight="1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E112+G112+I112+K112+M112-D112-F112-H112-J112-L112+N107</f>
        <v>0</v>
      </c>
    </row>
    <row r="113" spans="1:14" s="4" customFormat="1" ht="17.25" customHeight="1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s="4" customFormat="1" ht="17.25" customHeight="1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s="4" customFormat="1" ht="17.25" customHeight="1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s="4" customFormat="1" ht="17.25" customHeight="1">
      <c r="A116" s="209"/>
      <c r="B116" s="173"/>
      <c r="C116" s="246"/>
      <c r="D116" s="250"/>
      <c r="E116" s="250"/>
      <c r="F116" s="291"/>
      <c r="G116" s="291"/>
      <c r="H116" s="292"/>
      <c r="I116" s="292"/>
      <c r="J116" s="293"/>
      <c r="K116" s="293"/>
      <c r="L116" s="259"/>
      <c r="M116" s="259"/>
      <c r="N116" s="231">
        <f>E116+G116+I116+K116+M116-D116-F116-H116-J116-L116+N115</f>
        <v>0</v>
      </c>
    </row>
    <row r="117" spans="1:14" s="4" customFormat="1" ht="17.25" customHeight="1">
      <c r="A117" s="210"/>
      <c r="B117" s="174" t="s">
        <v>0</v>
      </c>
      <c r="C117" s="246"/>
      <c r="D117" s="232">
        <f t="shared" ref="D117:M117" si="12">SUM(D112:D116)</f>
        <v>0</v>
      </c>
      <c r="E117" s="216">
        <f t="shared" si="12"/>
        <v>0</v>
      </c>
      <c r="F117" s="233">
        <f t="shared" si="12"/>
        <v>0</v>
      </c>
      <c r="G117" s="217">
        <f t="shared" si="12"/>
        <v>0</v>
      </c>
      <c r="H117" s="234">
        <f t="shared" si="12"/>
        <v>0</v>
      </c>
      <c r="I117" s="218">
        <f t="shared" si="12"/>
        <v>0</v>
      </c>
      <c r="J117" s="235">
        <f t="shared" si="12"/>
        <v>0</v>
      </c>
      <c r="K117" s="219">
        <f t="shared" si="12"/>
        <v>0</v>
      </c>
      <c r="L117" s="236">
        <f t="shared" si="12"/>
        <v>0</v>
      </c>
      <c r="M117" s="220">
        <f t="shared" si="12"/>
        <v>0</v>
      </c>
      <c r="N117" s="246"/>
    </row>
    <row r="118" spans="1:14" s="4" customFormat="1" ht="17.25" customHeight="1">
      <c r="A118" s="211"/>
      <c r="B118" s="14"/>
      <c r="C118" s="9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88"/>
    </row>
    <row r="119" spans="1:14" s="4" customFormat="1" ht="17.25" customHeight="1">
      <c r="A119" s="211"/>
      <c r="B119" s="1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88"/>
    </row>
    <row r="120" spans="1:14" s="4" customFormat="1" ht="17.25" customHeight="1">
      <c r="A120" s="6"/>
      <c r="B120" s="212" t="s">
        <v>84</v>
      </c>
      <c r="C120" s="246"/>
      <c r="D120" s="261"/>
      <c r="E120" s="262">
        <f>E10</f>
        <v>0</v>
      </c>
      <c r="F120" s="263"/>
      <c r="G120" s="263">
        <f>G10</f>
        <v>0</v>
      </c>
      <c r="H120" s="264"/>
      <c r="I120" s="264">
        <f>I10</f>
        <v>0</v>
      </c>
      <c r="J120" s="265"/>
      <c r="K120" s="265">
        <f>K10</f>
        <v>0</v>
      </c>
      <c r="L120" s="266"/>
      <c r="M120" s="266">
        <f>M10</f>
        <v>0</v>
      </c>
      <c r="N120" s="231"/>
    </row>
    <row r="121" spans="1:14" s="4" customFormat="1" ht="17.25" customHeight="1">
      <c r="A121" s="6"/>
      <c r="B121" s="212" t="s">
        <v>85</v>
      </c>
      <c r="C121" s="246"/>
      <c r="D121" s="267">
        <f>D17+D27+D36+D45+D54+D63+D72+D81+D90+D99+D108+D117</f>
        <v>0</v>
      </c>
      <c r="E121" s="267"/>
      <c r="F121" s="268">
        <f>F17+F27+F36+F45+F54+F63+F72+F81+F90+F99+F108+F117</f>
        <v>0</v>
      </c>
      <c r="G121" s="268"/>
      <c r="H121" s="269">
        <f>H17+H27+H36+H45+H54+H63+H72+H81+H90+H99+H108+H117</f>
        <v>0</v>
      </c>
      <c r="I121" s="269"/>
      <c r="J121" s="270">
        <f>J17+J27+J36+J45+J54+J63+J72+J81+J90+J99+J108+J117</f>
        <v>0</v>
      </c>
      <c r="K121" s="270"/>
      <c r="L121" s="271">
        <f>L117+L108+L99+L90+L81+L72+L63+L54+L45+L36+L27+L17</f>
        <v>0</v>
      </c>
      <c r="M121" s="271"/>
      <c r="N121" s="278"/>
    </row>
    <row r="122" spans="1:14" s="4" customFormat="1" ht="17.25" customHeight="1" thickBot="1">
      <c r="A122" s="6"/>
      <c r="B122" s="212" t="s">
        <v>86</v>
      </c>
      <c r="C122" s="246"/>
      <c r="D122" s="272"/>
      <c r="E122" s="262">
        <f>E17+E27+E36+E45+E54+E63+E72+E81+E90+E99+E108+E117</f>
        <v>0</v>
      </c>
      <c r="F122" s="263"/>
      <c r="G122" s="263">
        <f>G17+G27+G36+G45+G54+G63+G72+G81+G90+G99+G108+G117</f>
        <v>0</v>
      </c>
      <c r="H122" s="264"/>
      <c r="I122" s="264">
        <f>I17+I27+I36+I45+I54+I63+I72+I81+I90+I99+I108+I117</f>
        <v>0</v>
      </c>
      <c r="J122" s="265"/>
      <c r="K122" s="265">
        <f>K17+K27+K36+K45+K54+K63+K72+K81+K90+K99+K108+K117</f>
        <v>0</v>
      </c>
      <c r="L122" s="266"/>
      <c r="M122" s="266">
        <f>M17+M27+M36+M45+M54+M63+M72+M81+M90+M99+M108+M117</f>
        <v>0</v>
      </c>
      <c r="N122" s="279"/>
    </row>
    <row r="123" spans="1:14" s="4" customFormat="1" ht="17.25" customHeight="1">
      <c r="A123" s="6"/>
      <c r="B123" s="313" t="s">
        <v>87</v>
      </c>
      <c r="C123" s="314"/>
      <c r="D123" s="315"/>
      <c r="E123" s="316">
        <f>E120-D121+E122</f>
        <v>0</v>
      </c>
      <c r="F123" s="317"/>
      <c r="G123" s="318">
        <f>G120-F121+G122</f>
        <v>0</v>
      </c>
      <c r="H123" s="319"/>
      <c r="I123" s="320">
        <f>I120-H121+I122</f>
        <v>0</v>
      </c>
      <c r="J123" s="321"/>
      <c r="K123" s="322">
        <f>K120-J121+K122</f>
        <v>0</v>
      </c>
      <c r="L123" s="323"/>
      <c r="M123" s="324">
        <f>M120-L121+M122</f>
        <v>0</v>
      </c>
      <c r="N123" s="325">
        <f>E123+G123+I123+K123+M123</f>
        <v>0</v>
      </c>
    </row>
    <row r="124" spans="1:14" s="4" customFormat="1" ht="17.25" customHeight="1">
      <c r="A124" s="326"/>
      <c r="B124" s="326"/>
      <c r="C124" s="326"/>
      <c r="D124" s="326"/>
      <c r="E124" s="326"/>
      <c r="F124" s="326"/>
      <c r="G124" s="326"/>
      <c r="H124" s="326"/>
      <c r="I124" s="326"/>
      <c r="J124" s="326"/>
      <c r="K124" s="326"/>
      <c r="L124" s="326"/>
      <c r="M124" s="326"/>
      <c r="N124" s="326"/>
    </row>
    <row r="125" spans="1:14" s="4" customFormat="1" ht="17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s="4" customFormat="1" ht="17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s="4" customFormat="1" ht="17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s="4" customFormat="1" ht="17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s="4" customForma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s="4" customForma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s="4" customForma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s="4" customForma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s="4" customForma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s="4" customFormat="1"/>
    <row r="135" spans="1:14" s="4" customFormat="1"/>
    <row r="136" spans="1:14">
      <c r="F136" s="4"/>
    </row>
  </sheetData>
  <mergeCells count="11">
    <mergeCell ref="A1:N1"/>
    <mergeCell ref="A2:N2"/>
    <mergeCell ref="D4:E4"/>
    <mergeCell ref="F4:G4"/>
    <mergeCell ref="H4:I4"/>
    <mergeCell ref="A3:N3"/>
    <mergeCell ref="D5:E5"/>
    <mergeCell ref="F5:G5"/>
    <mergeCell ref="H5:I5"/>
    <mergeCell ref="J5:K5"/>
    <mergeCell ref="L5:M5"/>
  </mergeCells>
  <phoneticPr fontId="18" type="noConversion"/>
  <printOptions gridLines="1"/>
  <pageMargins left="0.75" right="0.75" top="1" bottom="0.5" header="0.5" footer="0.5"/>
  <pageSetup scale="65" fitToHeight="4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N122"/>
  <sheetViews>
    <sheetView topLeftCell="A100" zoomScale="80" zoomScaleNormal="80" workbookViewId="0">
      <selection activeCell="A4" sqref="A4:N124"/>
    </sheetView>
  </sheetViews>
  <sheetFormatPr defaultRowHeight="12.75"/>
  <cols>
    <col min="1" max="1" width="6.7109375" customWidth="1"/>
    <col min="2" max="2" width="29.7109375" customWidth="1"/>
    <col min="3" max="3" width="7.140625" customWidth="1"/>
    <col min="4" max="4" width="9.2851562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9.28515625" bestFit="1" customWidth="1"/>
    <col min="11" max="11" width="15.5703125" bestFit="1" customWidth="1"/>
    <col min="12" max="13" width="9.28515625" bestFit="1" customWidth="1"/>
    <col min="14" max="14" width="12" customWidth="1"/>
    <col min="15" max="15" width="0.85546875" customWidth="1"/>
  </cols>
  <sheetData>
    <row r="1" spans="1:14" ht="22.5">
      <c r="A1" s="338" t="str">
        <f>'GL-Aug'!A1:N1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43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 ht="15">
      <c r="A9" s="168"/>
      <c r="B9" s="169" t="s">
        <v>83</v>
      </c>
      <c r="C9" s="214"/>
      <c r="D9" s="216"/>
      <c r="E9" s="222">
        <f>'GL-Aug'!E122</f>
        <v>0</v>
      </c>
      <c r="F9" s="217"/>
      <c r="G9" s="224">
        <f>'GL-Aug'!G122</f>
        <v>0</v>
      </c>
      <c r="H9" s="225"/>
      <c r="I9" s="225">
        <f>'GL-Aug'!I122</f>
        <v>0</v>
      </c>
      <c r="J9" s="227"/>
      <c r="K9" s="227">
        <f>'GL-Aug'!K122</f>
        <v>0</v>
      </c>
      <c r="L9" s="229"/>
      <c r="M9" s="229">
        <f>'GL-Aug'!M122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8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18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7.25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7.25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8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8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7.25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8.75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7.25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3300"/>
    <pageSetUpPr fitToPage="1"/>
  </sheetPr>
  <dimension ref="A2:O37"/>
  <sheetViews>
    <sheetView topLeftCell="A4" zoomScale="90" zoomScaleNormal="90" workbookViewId="0">
      <selection activeCell="B18" sqref="B18"/>
    </sheetView>
  </sheetViews>
  <sheetFormatPr defaultRowHeight="12.75"/>
  <cols>
    <col min="1" max="1" width="2.42578125" customWidth="1"/>
    <col min="2" max="2" width="34.5703125" customWidth="1"/>
    <col min="3" max="3" width="2.7109375" customWidth="1"/>
    <col min="4" max="4" width="13.85546875" bestFit="1" customWidth="1"/>
    <col min="5" max="5" width="3.7109375" customWidth="1"/>
    <col min="6" max="6" width="13.5703125" bestFit="1" customWidth="1"/>
    <col min="7" max="7" width="3.7109375" customWidth="1"/>
    <col min="8" max="8" width="12.85546875" bestFit="1" customWidth="1"/>
    <col min="9" max="9" width="3.85546875" customWidth="1"/>
    <col min="10" max="10" width="12.85546875" bestFit="1" customWidth="1"/>
    <col min="11" max="11" width="2.28515625" customWidth="1"/>
    <col min="12" max="12" width="12.42578125" customWidth="1"/>
    <col min="13" max="13" width="3.85546875" customWidth="1"/>
    <col min="14" max="14" width="15.28515625" bestFit="1" customWidth="1"/>
  </cols>
  <sheetData>
    <row r="2" spans="1:15" ht="22.5">
      <c r="A2" s="347" t="str">
        <f>Aug!A2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Aug!A3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Aug!D8</f>
        <v>Fund</v>
      </c>
      <c r="E8" s="30"/>
      <c r="F8" s="31" t="str">
        <f>Aug!F8</f>
        <v>Fund</v>
      </c>
      <c r="G8" s="31"/>
      <c r="H8" s="32" t="str">
        <f>Aug!H8</f>
        <v>Fund</v>
      </c>
      <c r="I8" s="32"/>
      <c r="J8" s="81" t="str">
        <f>Aug!J8</f>
        <v>Fund</v>
      </c>
      <c r="K8" s="33"/>
      <c r="L8" s="34" t="str">
        <f>Aug!L8</f>
        <v>Fund</v>
      </c>
      <c r="M8" s="33"/>
      <c r="N8" s="35"/>
    </row>
    <row r="9" spans="1:15" ht="18">
      <c r="B9" s="29"/>
      <c r="C9" s="29"/>
      <c r="D9" s="36" t="str">
        <f>Aug!D9</f>
        <v>Acc#1</v>
      </c>
      <c r="E9" s="36"/>
      <c r="F9" s="37" t="str">
        <f>Aug!F9</f>
        <v>Acc#2</v>
      </c>
      <c r="G9" s="37"/>
      <c r="H9" s="38" t="str">
        <f>Aug!H9</f>
        <v>Acc#3</v>
      </c>
      <c r="I9" s="38"/>
      <c r="J9" s="82" t="str">
        <f>Aug!J9</f>
        <v>Acc#4</v>
      </c>
      <c r="K9" s="39"/>
      <c r="L9" s="40" t="str">
        <f>Aug!L9</f>
        <v>Acc#5</v>
      </c>
      <c r="M9" s="39"/>
      <c r="N9" s="41" t="s">
        <v>0</v>
      </c>
    </row>
    <row r="10" spans="1:15" ht="18">
      <c r="B10" s="42" t="str">
        <f>Aug!B10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Aug!B11</f>
        <v>Income #1</v>
      </c>
      <c r="C11" s="44"/>
      <c r="D11" s="51">
        <f>'GL-Sept'!E17-'GL-Sept'!D17</f>
        <v>0</v>
      </c>
      <c r="E11" s="51"/>
      <c r="F11" s="51">
        <f>'GL-Sept'!G17-'GL-Sept'!F17</f>
        <v>0</v>
      </c>
      <c r="G11" s="51"/>
      <c r="H11" s="51">
        <f>'GL-Sept'!I17-'GL-Sept'!H17</f>
        <v>0</v>
      </c>
      <c r="I11" s="51"/>
      <c r="J11" s="51">
        <f>'GL-Sept'!K17-'GL-Sept'!J17</f>
        <v>0</v>
      </c>
      <c r="K11" s="51"/>
      <c r="L11" s="51">
        <f>'GL-Sept'!M17-'GL-Sept'!L17</f>
        <v>0</v>
      </c>
      <c r="M11" s="51"/>
      <c r="N11" s="51">
        <f>SUM(D11:L11)</f>
        <v>0</v>
      </c>
    </row>
    <row r="12" spans="1:15" ht="18.75" thickBot="1">
      <c r="B12" s="29" t="str">
        <f>Aug!B12</f>
        <v>Income #2</v>
      </c>
      <c r="C12" s="44"/>
      <c r="D12" s="67">
        <f>'GL-Sept'!E27-'GL-Sept'!D27</f>
        <v>0</v>
      </c>
      <c r="E12" s="67"/>
      <c r="F12" s="67">
        <f>'GL-Sept'!G27-'GL-Sept'!F27</f>
        <v>0</v>
      </c>
      <c r="G12" s="67"/>
      <c r="H12" s="67">
        <f>'GL-Sept'!I27-'GL-Sept'!H27</f>
        <v>0</v>
      </c>
      <c r="I12" s="67"/>
      <c r="J12" s="67">
        <f>'GL-Sept'!K27-'GL-Sept'!J27</f>
        <v>0</v>
      </c>
      <c r="K12" s="67"/>
      <c r="L12" s="67">
        <f>'GL-Sept'!M27-'GL-Sept'!L27</f>
        <v>0</v>
      </c>
      <c r="M12" s="67"/>
      <c r="N12" s="67">
        <f>SUM(D12:L12)</f>
        <v>0</v>
      </c>
    </row>
    <row r="13" spans="1:15" ht="19.5" thickTop="1">
      <c r="B13" s="42" t="str">
        <f>Aug!B13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Aug!B15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Aug!B16</f>
        <v>Expense #1</v>
      </c>
      <c r="C16" s="44"/>
      <c r="D16" s="51">
        <f>'GL-Sept'!D36-'GL-Sept'!E36</f>
        <v>0</v>
      </c>
      <c r="E16" s="51"/>
      <c r="F16" s="51">
        <f>'GL-Sept'!F36-'GL-Sept'!G36</f>
        <v>0</v>
      </c>
      <c r="G16" s="51"/>
      <c r="H16" s="51">
        <f>'GL-Sept'!H36-'GL-Sept'!I36</f>
        <v>0</v>
      </c>
      <c r="I16" s="51"/>
      <c r="J16" s="51">
        <f>'GL-Sept'!J36-'GL-Sept'!K36</f>
        <v>0</v>
      </c>
      <c r="K16" s="51"/>
      <c r="L16" s="51">
        <f>'GL-Sept'!L36-'GL-Sept'!M36</f>
        <v>0</v>
      </c>
      <c r="M16" s="51"/>
      <c r="N16" s="51">
        <f>SUM(D16:L16)</f>
        <v>0</v>
      </c>
    </row>
    <row r="17" spans="2:15" ht="18">
      <c r="B17" s="29" t="str">
        <f>Aug!B17</f>
        <v>Expense #2</v>
      </c>
      <c r="C17" s="44"/>
      <c r="D17" s="51">
        <f>'GL-Sept'!D45-'GL-Sept'!E45</f>
        <v>0</v>
      </c>
      <c r="E17" s="51"/>
      <c r="F17" s="51">
        <f>'GL-Sept'!F45-'GL-Sept'!G45</f>
        <v>0</v>
      </c>
      <c r="G17" s="51"/>
      <c r="H17" s="51">
        <f>'GL-Sept'!H45-'GL-Sept'!I45</f>
        <v>0</v>
      </c>
      <c r="I17" s="51"/>
      <c r="J17" s="51">
        <f>'GL-Sept'!J45-'GL-Sept'!K45</f>
        <v>0</v>
      </c>
      <c r="K17" s="51"/>
      <c r="L17" s="51">
        <f>'GL-Sept'!L45-'GL-Sept'!M45</f>
        <v>0</v>
      </c>
      <c r="M17" s="51"/>
      <c r="N17" s="51">
        <f>SUM(D17:L17)</f>
        <v>0</v>
      </c>
    </row>
    <row r="18" spans="2:15" ht="18">
      <c r="B18" s="29" t="str">
        <f>Aug!B18</f>
        <v>Expense #3</v>
      </c>
      <c r="C18" s="44"/>
      <c r="D18" s="51">
        <f>'GL-Sept'!D54-'GL-Sept'!E54</f>
        <v>0</v>
      </c>
      <c r="E18" s="51"/>
      <c r="F18" s="51">
        <f>'GL-Sept'!F54-'GL-Sept'!G54</f>
        <v>0</v>
      </c>
      <c r="G18" s="51"/>
      <c r="H18" s="51">
        <f>'GL-Sept'!H54-'GL-Sept'!I54</f>
        <v>0</v>
      </c>
      <c r="I18" s="51"/>
      <c r="J18" s="51">
        <f>'GL-Sept'!J54-'GL-Sept'!K54</f>
        <v>0</v>
      </c>
      <c r="K18" s="51"/>
      <c r="L18" s="51">
        <f>'GL-Sept'!L54-'GL-Sept'!M54</f>
        <v>0</v>
      </c>
      <c r="M18" s="51"/>
      <c r="N18" s="51">
        <f>SUM(D18:L18)</f>
        <v>0</v>
      </c>
    </row>
    <row r="19" spans="2:15" ht="18">
      <c r="B19" s="29" t="str">
        <f>Aug!B19</f>
        <v>Expense #4</v>
      </c>
      <c r="C19" s="44"/>
      <c r="D19" s="51">
        <f>'GL-Sept'!D63-'GL-Sept'!E63</f>
        <v>0</v>
      </c>
      <c r="E19" s="51"/>
      <c r="F19" s="51">
        <f>'GL-Sept'!F63-'GL-Sept'!G63</f>
        <v>0</v>
      </c>
      <c r="G19" s="51"/>
      <c r="H19" s="51">
        <f>'GL-Sept'!H63-'GL-Sept'!I63</f>
        <v>0</v>
      </c>
      <c r="I19" s="51"/>
      <c r="J19" s="51">
        <f>'GL-Sept'!J63-'GL-Sept'!K63</f>
        <v>0</v>
      </c>
      <c r="K19" s="51"/>
      <c r="L19" s="51">
        <f>'GL-Sept'!L63-'GL-Sept'!M63</f>
        <v>0</v>
      </c>
      <c r="M19" s="51"/>
      <c r="N19" s="51">
        <f>SUM(D19:L19)</f>
        <v>0</v>
      </c>
    </row>
    <row r="20" spans="2:15" ht="18">
      <c r="B20" s="29" t="str">
        <f>Aug!B20</f>
        <v>Expense #5</v>
      </c>
      <c r="C20" s="44"/>
      <c r="D20" s="51">
        <f>'GL-Sept'!D72-'GL-Sept'!E72</f>
        <v>0</v>
      </c>
      <c r="E20" s="51"/>
      <c r="F20" s="51">
        <f>'GL-Sept'!F72-'GL-Sept'!G72</f>
        <v>0</v>
      </c>
      <c r="G20" s="51"/>
      <c r="H20" s="51">
        <f>'GL-Sept'!H72-'GL-Sept'!I72</f>
        <v>0</v>
      </c>
      <c r="I20" s="51"/>
      <c r="J20" s="51">
        <f>'GL-Sept'!J72-'GL-Sept'!K72</f>
        <v>0</v>
      </c>
      <c r="K20" s="51"/>
      <c r="L20" s="51">
        <f>'GL-Sept'!L72-'GL-Sept'!M72</f>
        <v>0</v>
      </c>
      <c r="M20" s="51"/>
      <c r="N20" s="51">
        <f t="shared" ref="N20:N25" si="1">SUM(D20:L20)</f>
        <v>0</v>
      </c>
    </row>
    <row r="21" spans="2:15" ht="18">
      <c r="B21" s="29" t="str">
        <f>Aug!B21</f>
        <v>Expense #6</v>
      </c>
      <c r="C21" s="44"/>
      <c r="D21" s="51">
        <f>'GL-Sept'!D81-'GL-Sept'!E81</f>
        <v>0</v>
      </c>
      <c r="E21" s="51"/>
      <c r="F21" s="51">
        <f>'GL-Sept'!F81-'GL-Sept'!G81</f>
        <v>0</v>
      </c>
      <c r="G21" s="51"/>
      <c r="H21" s="51">
        <f>'GL-Sept'!H81-'GL-Sept'!I81</f>
        <v>0</v>
      </c>
      <c r="I21" s="51"/>
      <c r="J21" s="51">
        <f>'GL-Sept'!J81-'GL-Sept'!K81</f>
        <v>0</v>
      </c>
      <c r="K21" s="51"/>
      <c r="L21" s="51">
        <f>'GL-Sept'!L81-'GL-Sept'!M81</f>
        <v>0</v>
      </c>
      <c r="M21" s="51"/>
      <c r="N21" s="51">
        <f t="shared" si="1"/>
        <v>0</v>
      </c>
    </row>
    <row r="22" spans="2:15" ht="18">
      <c r="B22" s="29" t="str">
        <f>Aug!B22</f>
        <v>Expense #7</v>
      </c>
      <c r="C22" s="44"/>
      <c r="D22" s="51">
        <f>'GL-Sept'!D90-'GL-Sept'!E90</f>
        <v>0</v>
      </c>
      <c r="E22" s="51"/>
      <c r="F22" s="51">
        <f>'GL-Sept'!F90-'GL-Sept'!G90</f>
        <v>0</v>
      </c>
      <c r="G22" s="51"/>
      <c r="H22" s="51">
        <f>'GL-Sept'!H90-'GL-Sept'!I90</f>
        <v>0</v>
      </c>
      <c r="I22" s="51"/>
      <c r="J22" s="51">
        <f>'GL-Sept'!J90-'GL-Sept'!K90</f>
        <v>0</v>
      </c>
      <c r="K22" s="51"/>
      <c r="L22" s="51">
        <f>'GL-Sept'!L90-'GL-Sept'!M90</f>
        <v>0</v>
      </c>
      <c r="M22" s="51"/>
      <c r="N22" s="51">
        <f t="shared" si="1"/>
        <v>0</v>
      </c>
    </row>
    <row r="23" spans="2:15" ht="18">
      <c r="B23" s="29" t="str">
        <f>Aug!B23</f>
        <v>Expense #8</v>
      </c>
      <c r="C23" s="44"/>
      <c r="D23" s="51">
        <f>'GL-Sept'!D99-'GL-Sept'!E99</f>
        <v>0</v>
      </c>
      <c r="E23" s="51"/>
      <c r="F23" s="51">
        <f>'GL-Sept'!F99-'GL-Sept'!G99</f>
        <v>0</v>
      </c>
      <c r="G23" s="51"/>
      <c r="H23" s="51">
        <f>'GL-Sept'!H99-'GL-Sept'!I99</f>
        <v>0</v>
      </c>
      <c r="I23" s="51"/>
      <c r="J23" s="51">
        <f>'GL-Sept'!J99-'GL-Sept'!K99</f>
        <v>0</v>
      </c>
      <c r="K23" s="51"/>
      <c r="L23" s="51">
        <f>'GL-Sept'!L99-'GL-Sept'!M99</f>
        <v>0</v>
      </c>
      <c r="M23" s="51"/>
      <c r="N23" s="51">
        <f t="shared" si="1"/>
        <v>0</v>
      </c>
    </row>
    <row r="24" spans="2:15" ht="18">
      <c r="B24" s="29" t="str">
        <f>Aug!B24</f>
        <v>Expense #9</v>
      </c>
      <c r="C24" s="44"/>
      <c r="D24" s="51">
        <f>'GL-Sept'!D108-'GL-Sept'!E108</f>
        <v>0</v>
      </c>
      <c r="E24" s="51"/>
      <c r="F24" s="51">
        <f>'GL-Sept'!F108-'GL-Sept'!G108</f>
        <v>0</v>
      </c>
      <c r="G24" s="51"/>
      <c r="H24" s="51">
        <f>'GL-Sept'!H108-'GL-Sept'!I108</f>
        <v>0</v>
      </c>
      <c r="I24" s="51"/>
      <c r="J24" s="51">
        <f>'GL-Sept'!J108-'GL-Sept'!K108</f>
        <v>0</v>
      </c>
      <c r="K24" s="51"/>
      <c r="L24" s="51">
        <f>'GL-Sept'!L108-'GL-Sept'!M108</f>
        <v>0</v>
      </c>
      <c r="M24" s="51"/>
      <c r="N24" s="51">
        <f t="shared" si="1"/>
        <v>0</v>
      </c>
    </row>
    <row r="25" spans="2:15" ht="18.75" thickBot="1">
      <c r="B25" s="29" t="str">
        <f>Aug!B25</f>
        <v>Expense #10</v>
      </c>
      <c r="C25" s="44"/>
      <c r="D25" s="67">
        <f>'GL-Sept'!D117-'GL-Sept'!E117</f>
        <v>0</v>
      </c>
      <c r="E25" s="67"/>
      <c r="F25" s="67">
        <f>'GL-Sept'!F117-'GL-Sept'!G117</f>
        <v>0</v>
      </c>
      <c r="G25" s="67"/>
      <c r="H25" s="67">
        <f>'GL-Sept'!H117-'GL-Sept'!I117</f>
        <v>0</v>
      </c>
      <c r="I25" s="67"/>
      <c r="J25" s="67">
        <f>'GL-Sept'!J117-'GL-Sept'!K117</f>
        <v>0</v>
      </c>
      <c r="K25" s="67"/>
      <c r="L25" s="67">
        <f>'GL-Sept'!L117-'GL-Sept'!M117</f>
        <v>0</v>
      </c>
      <c r="M25" s="67"/>
      <c r="N25" s="67">
        <f t="shared" si="1"/>
        <v>0</v>
      </c>
    </row>
    <row r="26" spans="2:15" ht="19.5" thickTop="1">
      <c r="B26" s="42" t="str">
        <f>Aug!B26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5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4"/>
    </row>
    <row r="28" spans="2:15" ht="18.75">
      <c r="B28" s="42" t="str">
        <f>Aug!B28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  <c r="O28" s="4"/>
    </row>
    <row r="29" spans="2:15" ht="18">
      <c r="B29" s="42"/>
      <c r="C29" s="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4"/>
    </row>
    <row r="30" spans="2:15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4"/>
    </row>
    <row r="31" spans="2:15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  <c r="O31" s="4"/>
    </row>
    <row r="32" spans="2:15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  <c r="O32" s="4"/>
    </row>
    <row r="33" spans="2:15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  <c r="O33" s="4"/>
    </row>
    <row r="34" spans="2:15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  <c r="O34" s="4"/>
    </row>
    <row r="35" spans="2:15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5" ht="18">
      <c r="B36" s="87"/>
      <c r="C36" s="9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61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2:O37"/>
  <sheetViews>
    <sheetView topLeftCell="A15" zoomScaleNormal="100" workbookViewId="0">
      <selection activeCell="E28" sqref="E28"/>
    </sheetView>
  </sheetViews>
  <sheetFormatPr defaultRowHeight="12.75"/>
  <cols>
    <col min="1" max="1" width="2.42578125" customWidth="1"/>
    <col min="2" max="2" width="34.5703125" customWidth="1"/>
    <col min="3" max="3" width="2.7109375" customWidth="1"/>
    <col min="4" max="4" width="13.85546875" bestFit="1" customWidth="1"/>
    <col min="5" max="5" width="3.7109375" customWidth="1"/>
    <col min="6" max="6" width="13.5703125" bestFit="1" customWidth="1"/>
    <col min="7" max="7" width="3.7109375" customWidth="1"/>
    <col min="8" max="8" width="12.85546875" bestFit="1" customWidth="1"/>
    <col min="9" max="9" width="3.85546875" customWidth="1"/>
    <col min="10" max="10" width="12.85546875" bestFit="1" customWidth="1"/>
    <col min="11" max="11" width="2.28515625" customWidth="1"/>
    <col min="12" max="12" width="12.42578125" customWidth="1"/>
    <col min="13" max="13" width="3.85546875" customWidth="1"/>
    <col min="14" max="14" width="15.28515625" bestFit="1" customWidth="1"/>
  </cols>
  <sheetData>
    <row r="2" spans="1:15" ht="22.5">
      <c r="A2" s="347" t="str">
        <f>Aug!A2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Aug!A3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4" t="s">
        <v>65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132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Aug!D8</f>
        <v>Fund</v>
      </c>
      <c r="E8" s="30"/>
      <c r="F8" s="31" t="str">
        <f>Aug!F8</f>
        <v>Fund</v>
      </c>
      <c r="G8" s="31"/>
      <c r="H8" s="32" t="str">
        <f>Aug!H8</f>
        <v>Fund</v>
      </c>
      <c r="I8" s="32"/>
      <c r="J8" s="81" t="str">
        <f>Aug!J8</f>
        <v>Fund</v>
      </c>
      <c r="K8" s="33"/>
      <c r="L8" s="34" t="str">
        <f>Aug!L8</f>
        <v>Fund</v>
      </c>
      <c r="M8" s="33"/>
      <c r="N8" s="35"/>
    </row>
    <row r="9" spans="1:15" ht="18">
      <c r="B9" s="29"/>
      <c r="C9" s="29"/>
      <c r="D9" s="36" t="str">
        <f>Aug!D9</f>
        <v>Acc#1</v>
      </c>
      <c r="E9" s="36"/>
      <c r="F9" s="37" t="str">
        <f>Aug!F9</f>
        <v>Acc#2</v>
      </c>
      <c r="G9" s="37"/>
      <c r="H9" s="38" t="str">
        <f>Aug!H9</f>
        <v>Acc#3</v>
      </c>
      <c r="I9" s="38"/>
      <c r="J9" s="82" t="str">
        <f>Aug!J9</f>
        <v>Acc#4</v>
      </c>
      <c r="K9" s="39"/>
      <c r="L9" s="40" t="str">
        <f>Aug!L9</f>
        <v>Acc#5</v>
      </c>
      <c r="M9" s="39"/>
      <c r="N9" s="41" t="s">
        <v>0</v>
      </c>
    </row>
    <row r="10" spans="1:15" ht="18">
      <c r="B10" s="42" t="str">
        <f>Aug!B10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Aug!B11</f>
        <v>Income #1</v>
      </c>
      <c r="C11" s="44"/>
      <c r="D11" s="51">
        <f>July!D11+Aug!D11+Sept!D11</f>
        <v>0</v>
      </c>
      <c r="E11" s="51"/>
      <c r="F11" s="51">
        <f>July!F11+Aug!F11+Sept!F11</f>
        <v>0</v>
      </c>
      <c r="G11" s="51"/>
      <c r="H11" s="51">
        <f>July!H11+Aug!H11+Sept!H11</f>
        <v>0</v>
      </c>
      <c r="I11" s="51"/>
      <c r="J11" s="51">
        <f>July!J11+Aug!J11+Sept!J11</f>
        <v>0</v>
      </c>
      <c r="K11" s="51"/>
      <c r="L11" s="51">
        <f>July!L11+Aug!L11+Sept!L11</f>
        <v>0</v>
      </c>
      <c r="M11" s="51"/>
      <c r="N11" s="51">
        <f>SUM(D11:L11)</f>
        <v>0</v>
      </c>
    </row>
    <row r="12" spans="1:15" ht="18.75" thickBot="1">
      <c r="B12" s="29" t="str">
        <f>Aug!B12</f>
        <v>Income #2</v>
      </c>
      <c r="C12" s="44"/>
      <c r="D12" s="67">
        <f>July!D12+Aug!D12+Sept!D12</f>
        <v>0</v>
      </c>
      <c r="E12" s="67"/>
      <c r="F12" s="67">
        <f>July!F12+Aug!F12+Sept!F12</f>
        <v>0</v>
      </c>
      <c r="G12" s="67"/>
      <c r="H12" s="67">
        <f>July!H12+Aug!H12+Sept!H12</f>
        <v>0</v>
      </c>
      <c r="I12" s="67"/>
      <c r="J12" s="67">
        <f>July!J12+Aug!J12+Sept!J12</f>
        <v>0</v>
      </c>
      <c r="K12" s="67"/>
      <c r="L12" s="67">
        <f>July!L12+Aug!L12+Sept!L12</f>
        <v>0</v>
      </c>
      <c r="M12" s="67"/>
      <c r="N12" s="67">
        <f>SUM(D12:L12)</f>
        <v>0</v>
      </c>
    </row>
    <row r="13" spans="1:15" ht="19.5" thickTop="1">
      <c r="B13" s="42" t="str">
        <f>Aug!B13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Aug!B15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Aug!B16</f>
        <v>Expense #1</v>
      </c>
      <c r="C16" s="44"/>
      <c r="D16" s="51">
        <f>July!D16+Aug!D16+Sept!D16</f>
        <v>0</v>
      </c>
      <c r="E16" s="51"/>
      <c r="F16" s="51">
        <f>July!F16+Aug!F16+Sept!F16</f>
        <v>0</v>
      </c>
      <c r="G16" s="51"/>
      <c r="H16" s="51">
        <f>July!H16+Aug!H16+Sept!H16</f>
        <v>0</v>
      </c>
      <c r="I16" s="51"/>
      <c r="J16" s="51">
        <f>July!J16+Aug!J16+Sept!J16</f>
        <v>0</v>
      </c>
      <c r="K16" s="51"/>
      <c r="L16" s="51">
        <f>July!L16+Aug!L16+Sept!L16</f>
        <v>0</v>
      </c>
      <c r="M16" s="51"/>
      <c r="N16" s="51">
        <f>SUM(D16:L16)</f>
        <v>0</v>
      </c>
    </row>
    <row r="17" spans="2:15" ht="18">
      <c r="B17" s="29" t="str">
        <f>Aug!B17</f>
        <v>Expense #2</v>
      </c>
      <c r="C17" s="44"/>
      <c r="D17" s="51">
        <f>July!D17+Aug!D17+Sept!D17</f>
        <v>0</v>
      </c>
      <c r="E17" s="51"/>
      <c r="F17" s="51">
        <f>July!F17+Aug!F17+Sept!F17</f>
        <v>0</v>
      </c>
      <c r="G17" s="51"/>
      <c r="H17" s="51">
        <f>July!H17+Aug!H17+Sept!H17</f>
        <v>0</v>
      </c>
      <c r="I17" s="51"/>
      <c r="J17" s="51">
        <f>July!J17+Aug!J17+Sept!J17</f>
        <v>0</v>
      </c>
      <c r="K17" s="51"/>
      <c r="L17" s="51">
        <f>July!L17+Aug!L17+Sept!L17</f>
        <v>0</v>
      </c>
      <c r="M17" s="51"/>
      <c r="N17" s="51">
        <f>SUM(D17:L17)</f>
        <v>0</v>
      </c>
    </row>
    <row r="18" spans="2:15" ht="18">
      <c r="B18" s="29" t="str">
        <f>Aug!B18</f>
        <v>Expense #3</v>
      </c>
      <c r="C18" s="44"/>
      <c r="D18" s="51">
        <f>July!D18+Aug!D18+Sept!D18</f>
        <v>0</v>
      </c>
      <c r="E18" s="51"/>
      <c r="F18" s="51">
        <f>July!F18+Aug!F18+Sept!F18</f>
        <v>0</v>
      </c>
      <c r="G18" s="51"/>
      <c r="H18" s="51">
        <f>July!H18+Aug!H18+Sept!H18</f>
        <v>0</v>
      </c>
      <c r="I18" s="51"/>
      <c r="J18" s="51">
        <f>July!J18+Aug!J18+Sept!J18</f>
        <v>0</v>
      </c>
      <c r="K18" s="51"/>
      <c r="L18" s="51">
        <f>July!L18+Aug!L18+Sept!L18</f>
        <v>0</v>
      </c>
      <c r="M18" s="51"/>
      <c r="N18" s="51">
        <f>SUM(D18:L18)</f>
        <v>0</v>
      </c>
    </row>
    <row r="19" spans="2:15" ht="18">
      <c r="B19" s="29" t="str">
        <f>Aug!B19</f>
        <v>Expense #4</v>
      </c>
      <c r="C19" s="44"/>
      <c r="D19" s="51">
        <f>July!D19+Aug!D19+Sept!D19</f>
        <v>0</v>
      </c>
      <c r="E19" s="51"/>
      <c r="F19" s="51">
        <f>July!F19+Aug!F19+Sept!F19</f>
        <v>0</v>
      </c>
      <c r="G19" s="51"/>
      <c r="H19" s="51">
        <f>July!H19+Aug!H19+Sept!H19</f>
        <v>0</v>
      </c>
      <c r="I19" s="51"/>
      <c r="J19" s="51">
        <f>July!J19+Aug!J19+Sept!J19</f>
        <v>0</v>
      </c>
      <c r="K19" s="51"/>
      <c r="L19" s="51">
        <f>July!L19+Aug!L19+Sept!L19</f>
        <v>0</v>
      </c>
      <c r="M19" s="51"/>
      <c r="N19" s="51">
        <f>SUM(D19:L19)</f>
        <v>0</v>
      </c>
    </row>
    <row r="20" spans="2:15" ht="18">
      <c r="B20" s="29" t="str">
        <f>Aug!B20</f>
        <v>Expense #5</v>
      </c>
      <c r="C20" s="44"/>
      <c r="D20" s="51">
        <f>July!D20+Aug!D20+Sept!D20</f>
        <v>0</v>
      </c>
      <c r="E20" s="51"/>
      <c r="F20" s="51">
        <f>July!F20+Aug!F20+Sept!F20</f>
        <v>0</v>
      </c>
      <c r="G20" s="51"/>
      <c r="H20" s="51">
        <f>July!H20+Aug!H20+Sept!H20</f>
        <v>0</v>
      </c>
      <c r="I20" s="51"/>
      <c r="J20" s="51">
        <f>July!J20+Aug!J20+Sept!J20</f>
        <v>0</v>
      </c>
      <c r="K20" s="51"/>
      <c r="L20" s="51">
        <f>July!L20+Aug!L20+Sept!L20</f>
        <v>0</v>
      </c>
      <c r="M20" s="51"/>
      <c r="N20" s="51">
        <f t="shared" ref="N20:N25" si="1">SUM(D20:L20)</f>
        <v>0</v>
      </c>
    </row>
    <row r="21" spans="2:15" ht="18">
      <c r="B21" s="29" t="str">
        <f>Aug!B21</f>
        <v>Expense #6</v>
      </c>
      <c r="C21" s="44"/>
      <c r="D21" s="51">
        <f>July!D21+Aug!D21+Sept!D21</f>
        <v>0</v>
      </c>
      <c r="E21" s="51"/>
      <c r="F21" s="51">
        <f>July!F21+Aug!F21+Sept!F21</f>
        <v>0</v>
      </c>
      <c r="G21" s="51"/>
      <c r="H21" s="51">
        <f>July!H21+Aug!H21+Sept!H21</f>
        <v>0</v>
      </c>
      <c r="I21" s="51"/>
      <c r="J21" s="51">
        <f>July!J21+Aug!J21+Sept!J21</f>
        <v>0</v>
      </c>
      <c r="K21" s="51"/>
      <c r="L21" s="51">
        <f>July!L21+Aug!L21+Sept!L21</f>
        <v>0</v>
      </c>
      <c r="M21" s="51"/>
      <c r="N21" s="51">
        <f t="shared" si="1"/>
        <v>0</v>
      </c>
    </row>
    <row r="22" spans="2:15" ht="18">
      <c r="B22" s="29" t="str">
        <f>Aug!B22</f>
        <v>Expense #7</v>
      </c>
      <c r="C22" s="44"/>
      <c r="D22" s="51">
        <f>July!D22+Aug!D22+Sept!D22</f>
        <v>0</v>
      </c>
      <c r="E22" s="51"/>
      <c r="F22" s="51">
        <f>July!F22+Aug!F22+Sept!F22</f>
        <v>0</v>
      </c>
      <c r="G22" s="51"/>
      <c r="H22" s="51">
        <f>July!H22+Aug!H22+Sept!H22</f>
        <v>0</v>
      </c>
      <c r="I22" s="51"/>
      <c r="J22" s="51">
        <f>July!J22+Aug!J22+Sept!J22</f>
        <v>0</v>
      </c>
      <c r="K22" s="51"/>
      <c r="L22" s="51">
        <f>July!L22+Aug!L22+Sept!L22</f>
        <v>0</v>
      </c>
      <c r="M22" s="51"/>
      <c r="N22" s="51">
        <f t="shared" si="1"/>
        <v>0</v>
      </c>
    </row>
    <row r="23" spans="2:15" ht="18">
      <c r="B23" s="29" t="str">
        <f>Aug!B23</f>
        <v>Expense #8</v>
      </c>
      <c r="C23" s="44"/>
      <c r="D23" s="51">
        <f>July!D23+Aug!D23+Sept!D23</f>
        <v>0</v>
      </c>
      <c r="E23" s="51"/>
      <c r="F23" s="51">
        <f>July!F23+Aug!F23+Sept!F23</f>
        <v>0</v>
      </c>
      <c r="G23" s="51"/>
      <c r="H23" s="51">
        <f>July!H23+Aug!H23+Sept!H23</f>
        <v>0</v>
      </c>
      <c r="I23" s="51"/>
      <c r="J23" s="51">
        <f>July!J23+Aug!J23+Sept!J23</f>
        <v>0</v>
      </c>
      <c r="K23" s="51"/>
      <c r="L23" s="51">
        <f>July!L23+Aug!L23+Sept!L23</f>
        <v>0</v>
      </c>
      <c r="M23" s="51"/>
      <c r="N23" s="51">
        <f t="shared" si="1"/>
        <v>0</v>
      </c>
    </row>
    <row r="24" spans="2:15" ht="18">
      <c r="B24" s="29" t="str">
        <f>Aug!B24</f>
        <v>Expense #9</v>
      </c>
      <c r="C24" s="44"/>
      <c r="D24" s="51">
        <f>July!D24+Aug!D24+Sept!D24</f>
        <v>0</v>
      </c>
      <c r="E24" s="51"/>
      <c r="F24" s="51">
        <f>July!F24+Aug!F24+Sept!F24</f>
        <v>0</v>
      </c>
      <c r="G24" s="51"/>
      <c r="H24" s="51">
        <f>July!H24+Aug!H24+Sept!H24</f>
        <v>0</v>
      </c>
      <c r="I24" s="51"/>
      <c r="J24" s="51">
        <f>July!J24+Aug!J24+Sept!J24</f>
        <v>0</v>
      </c>
      <c r="K24" s="51"/>
      <c r="L24" s="51">
        <f>July!L24+Aug!L24+Sept!L24</f>
        <v>0</v>
      </c>
      <c r="M24" s="51"/>
      <c r="N24" s="51">
        <f t="shared" si="1"/>
        <v>0</v>
      </c>
    </row>
    <row r="25" spans="2:15" ht="18.75" thickBot="1">
      <c r="B25" s="29" t="str">
        <f>Aug!B25</f>
        <v>Expense #10</v>
      </c>
      <c r="C25" s="44"/>
      <c r="D25" s="67">
        <f>July!D25+Aug!D25+Sept!D25</f>
        <v>0</v>
      </c>
      <c r="E25" s="67"/>
      <c r="F25" s="67">
        <f>July!F25+Aug!F25+Sept!F25</f>
        <v>0</v>
      </c>
      <c r="G25" s="67"/>
      <c r="H25" s="67">
        <f>July!H25+Aug!H25+Sept!H25</f>
        <v>0</v>
      </c>
      <c r="I25" s="67"/>
      <c r="J25" s="67">
        <f>July!J25+Aug!J25+Sept!J25</f>
        <v>0</v>
      </c>
      <c r="K25" s="67"/>
      <c r="L25" s="67">
        <f>July!L25+Aug!L25+Sept!L25</f>
        <v>0</v>
      </c>
      <c r="M25" s="67"/>
      <c r="N25" s="67">
        <f t="shared" si="1"/>
        <v>0</v>
      </c>
    </row>
    <row r="26" spans="2:15" ht="19.5" thickTop="1">
      <c r="B26" s="42" t="str">
        <f>Aug!B26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5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4"/>
    </row>
    <row r="28" spans="2:15" ht="18.75">
      <c r="B28" s="42" t="str">
        <f>Aug!B28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  <c r="O28" s="4"/>
    </row>
    <row r="29" spans="2:15" ht="18">
      <c r="B29" s="42"/>
      <c r="C29" s="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4"/>
    </row>
    <row r="30" spans="2:15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4"/>
    </row>
    <row r="31" spans="2:15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  <c r="O31" s="4"/>
    </row>
    <row r="32" spans="2:15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  <c r="O32" s="4"/>
    </row>
    <row r="33" spans="2:15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  <c r="O33" s="4"/>
    </row>
    <row r="34" spans="2:15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  <c r="O34" s="4"/>
    </row>
    <row r="35" spans="2:15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5" ht="18">
      <c r="B36" s="87"/>
      <c r="C36" s="9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mergeCells count="4">
    <mergeCell ref="A2:N2"/>
    <mergeCell ref="A3:N3"/>
    <mergeCell ref="A4:N4"/>
    <mergeCell ref="A5:N5"/>
  </mergeCells>
  <pageMargins left="0.75" right="0.75" top="1" bottom="1" header="0.5" footer="0.5"/>
  <pageSetup scale="61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C0099"/>
    <pageSetUpPr fitToPage="1"/>
  </sheetPr>
  <dimension ref="A1:N122"/>
  <sheetViews>
    <sheetView topLeftCell="A103" zoomScale="80" zoomScaleNormal="80" workbookViewId="0">
      <selection activeCell="A4" sqref="A4:N125"/>
    </sheetView>
  </sheetViews>
  <sheetFormatPr defaultRowHeight="12.75"/>
  <cols>
    <col min="1" max="1" width="6.7109375" customWidth="1"/>
    <col min="2" max="2" width="28.85546875" customWidth="1"/>
    <col min="3" max="3" width="7.140625" customWidth="1"/>
    <col min="4" max="4" width="9.28515625" bestFit="1" customWidth="1"/>
    <col min="5" max="5" width="17.5703125" bestFit="1" customWidth="1"/>
    <col min="6" max="6" width="9.28515625" bestFit="1" customWidth="1"/>
    <col min="7" max="7" width="16.7109375" bestFit="1" customWidth="1"/>
    <col min="8" max="8" width="9.28515625" bestFit="1" customWidth="1"/>
    <col min="9" max="9" width="12.85546875" bestFit="1" customWidth="1"/>
    <col min="10" max="10" width="9.28515625" bestFit="1" customWidth="1"/>
    <col min="11" max="11" width="15.5703125" bestFit="1" customWidth="1"/>
    <col min="12" max="12" width="9.28515625" bestFit="1" customWidth="1"/>
    <col min="13" max="13" width="10.85546875" bestFit="1" customWidth="1"/>
    <col min="14" max="14" width="12" customWidth="1"/>
    <col min="15" max="15" width="0.85546875" customWidth="1"/>
  </cols>
  <sheetData>
    <row r="1" spans="1:14" ht="22.5">
      <c r="A1" s="338" t="str">
        <f>'GL-Sept'!A1:N1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44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ht="15">
      <c r="A9" s="168"/>
      <c r="B9" s="169" t="s">
        <v>83</v>
      </c>
      <c r="C9" s="214"/>
      <c r="D9" s="216"/>
      <c r="E9" s="222">
        <f>'GL-Sept'!E122</f>
        <v>0</v>
      </c>
      <c r="F9" s="217"/>
      <c r="G9" s="224">
        <f>'GL-Sept'!G122</f>
        <v>0</v>
      </c>
      <c r="H9" s="225"/>
      <c r="I9" s="225">
        <f>'GL-Sept'!I122</f>
        <v>0</v>
      </c>
      <c r="J9" s="227"/>
      <c r="K9" s="227">
        <f>'GL-Sept'!K122</f>
        <v>0</v>
      </c>
      <c r="L9" s="229"/>
      <c r="M9" s="229">
        <f>'GL-Sept'!M122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21.75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21.75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21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29.25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21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29.25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24.75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27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25.5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25.5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6.5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93300"/>
    <pageSetUpPr fitToPage="1"/>
  </sheetPr>
  <dimension ref="A2:O37"/>
  <sheetViews>
    <sheetView topLeftCell="A4" zoomScale="90" zoomScaleNormal="90" workbookViewId="0">
      <selection activeCell="D16" sqref="D16"/>
    </sheetView>
  </sheetViews>
  <sheetFormatPr defaultRowHeight="12.75"/>
  <cols>
    <col min="1" max="1" width="3.5703125" customWidth="1"/>
    <col min="2" max="2" width="36" customWidth="1"/>
    <col min="3" max="3" width="3.7109375" customWidth="1"/>
    <col min="4" max="4" width="13.85546875" bestFit="1" customWidth="1"/>
    <col min="5" max="5" width="3.5703125" customWidth="1"/>
    <col min="6" max="6" width="13.5703125" bestFit="1" customWidth="1"/>
    <col min="7" max="7" width="3.85546875" customWidth="1"/>
    <col min="8" max="8" width="12.140625" bestFit="1" customWidth="1"/>
    <col min="9" max="9" width="4.42578125" customWidth="1"/>
    <col min="10" max="10" width="12.85546875" bestFit="1" customWidth="1"/>
    <col min="11" max="11" width="3.42578125" customWidth="1"/>
    <col min="12" max="12" width="12.85546875" customWidth="1"/>
    <col min="13" max="13" width="3.7109375" customWidth="1"/>
    <col min="14" max="14" width="15.28515625" bestFit="1" customWidth="1"/>
  </cols>
  <sheetData>
    <row r="2" spans="1:15" ht="22.5">
      <c r="A2" s="347" t="str">
        <f>Sept!A2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Sept!A3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66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6" spans="1:15" ht="18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Sept!D8</f>
        <v>Fund</v>
      </c>
      <c r="E8" s="30"/>
      <c r="F8" s="31" t="str">
        <f>Sept!F8</f>
        <v>Fund</v>
      </c>
      <c r="G8" s="31"/>
      <c r="H8" s="32" t="str">
        <f>Sept!H8</f>
        <v>Fund</v>
      </c>
      <c r="I8" s="32"/>
      <c r="J8" s="81" t="str">
        <f>Sept!J8</f>
        <v>Fund</v>
      </c>
      <c r="K8" s="33"/>
      <c r="L8" s="34" t="str">
        <f>Sept!L8</f>
        <v>Fund</v>
      </c>
      <c r="M8" s="33"/>
      <c r="N8" s="35"/>
    </row>
    <row r="9" spans="1:15" ht="18">
      <c r="B9" s="29"/>
      <c r="C9" s="29"/>
      <c r="D9" s="36" t="str">
        <f>Sept!D9</f>
        <v>Acc#1</v>
      </c>
      <c r="E9" s="36"/>
      <c r="F9" s="37" t="str">
        <f>Sept!F9</f>
        <v>Acc#2</v>
      </c>
      <c r="G9" s="37"/>
      <c r="H9" s="38" t="str">
        <f>Sept!H9</f>
        <v>Acc#3</v>
      </c>
      <c r="I9" s="38"/>
      <c r="J9" s="82" t="str">
        <f>Sept!J9</f>
        <v>Acc#4</v>
      </c>
      <c r="K9" s="39"/>
      <c r="L9" s="40" t="str">
        <f>Sept!L9</f>
        <v>Acc#5</v>
      </c>
      <c r="M9" s="39"/>
      <c r="N9" s="41" t="s">
        <v>0</v>
      </c>
    </row>
    <row r="10" spans="1:15" ht="18">
      <c r="B10" s="42" t="str">
        <f>Sept!B10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Sept!B11</f>
        <v>Income #1</v>
      </c>
      <c r="C11" s="44"/>
      <c r="D11" s="51">
        <f>'GL-Oct'!E17-'GL-Oct'!D17</f>
        <v>0</v>
      </c>
      <c r="E11" s="51"/>
      <c r="F11" s="51">
        <f>'GL-Oct'!G17-'GL-Oct'!F17</f>
        <v>0</v>
      </c>
      <c r="G11" s="51"/>
      <c r="H11" s="51">
        <f>'GL-Oct'!I17-'GL-Oct'!H17</f>
        <v>0</v>
      </c>
      <c r="I11" s="51"/>
      <c r="J11" s="51">
        <f>'GL-Oct'!K17-'GL-Oct'!J17</f>
        <v>0</v>
      </c>
      <c r="K11" s="51"/>
      <c r="L11" s="51">
        <f>'GL-Oct'!M17-'GL-Oct'!L17</f>
        <v>0</v>
      </c>
      <c r="M11" s="51"/>
      <c r="N11" s="51">
        <f>SUM(D11:L11)</f>
        <v>0</v>
      </c>
    </row>
    <row r="12" spans="1:15" ht="18.75" thickBot="1">
      <c r="B12" s="29" t="str">
        <f>Sept!B12</f>
        <v>Income #2</v>
      </c>
      <c r="C12" s="44"/>
      <c r="D12" s="67">
        <f>'GL-Oct'!E27-'GL-Oct'!D27</f>
        <v>0</v>
      </c>
      <c r="E12" s="67"/>
      <c r="F12" s="67">
        <f>'GL-Oct'!G27-'GL-Oct'!F27</f>
        <v>0</v>
      </c>
      <c r="G12" s="67"/>
      <c r="H12" s="67">
        <f>'GL-Oct'!I27-'GL-Oct'!H27</f>
        <v>0</v>
      </c>
      <c r="I12" s="67"/>
      <c r="J12" s="67">
        <f>'GL-Oct'!K27-'GL-Oct'!J27</f>
        <v>0</v>
      </c>
      <c r="K12" s="67"/>
      <c r="L12" s="67">
        <f>'GL-Oct'!M27-'GL-Sept'!L27</f>
        <v>0</v>
      </c>
      <c r="M12" s="67"/>
      <c r="N12" s="67">
        <f>SUM(D12:L12)</f>
        <v>0</v>
      </c>
    </row>
    <row r="13" spans="1:15" ht="19.5" thickTop="1">
      <c r="B13" s="42" t="str">
        <f>Sept!B13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Sept!B15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Sept!B16</f>
        <v>Expense #1</v>
      </c>
      <c r="C16" s="44"/>
      <c r="D16" s="51">
        <f>'GL-Oct'!D36-'GL-Oct'!E36</f>
        <v>0</v>
      </c>
      <c r="E16" s="51"/>
      <c r="F16" s="51">
        <f>'GL-Oct'!F36-'GL-Oct'!G36</f>
        <v>0</v>
      </c>
      <c r="G16" s="51"/>
      <c r="H16" s="51">
        <f>'GL-Oct'!H36-'GL-Oct'!I36</f>
        <v>0</v>
      </c>
      <c r="I16" s="51"/>
      <c r="J16" s="51">
        <f>'GL-Oct'!J36-'GL-Oct'!K36</f>
        <v>0</v>
      </c>
      <c r="K16" s="51"/>
      <c r="L16" s="51">
        <f>'GL-Oct'!L36-'GL-Oct'!M36</f>
        <v>0</v>
      </c>
      <c r="M16" s="51"/>
      <c r="N16" s="51">
        <f>SUM(D16:L16)</f>
        <v>0</v>
      </c>
    </row>
    <row r="17" spans="2:14" ht="18">
      <c r="B17" s="29" t="str">
        <f>Sept!B17</f>
        <v>Expense #2</v>
      </c>
      <c r="C17" s="44"/>
      <c r="D17" s="51">
        <f>'GL-Oct'!D45-'GL-Oct'!E45</f>
        <v>0</v>
      </c>
      <c r="E17" s="51"/>
      <c r="F17" s="51">
        <f>'GL-Oct'!F45-'GL-Oct'!G45</f>
        <v>0</v>
      </c>
      <c r="G17" s="51"/>
      <c r="H17" s="51">
        <f>'GL-Oct'!H45-'GL-Oct'!I45</f>
        <v>0</v>
      </c>
      <c r="I17" s="51"/>
      <c r="J17" s="51">
        <f>'GL-Oct'!J45-'GL-Oct'!K45</f>
        <v>0</v>
      </c>
      <c r="K17" s="51"/>
      <c r="L17" s="51">
        <f>'GL-Oct'!L45-'GL-Oct'!M45</f>
        <v>0</v>
      </c>
      <c r="M17" s="51"/>
      <c r="N17" s="51">
        <f>SUM(D17:L17)</f>
        <v>0</v>
      </c>
    </row>
    <row r="18" spans="2:14" ht="18">
      <c r="B18" s="29" t="str">
        <f>Sept!B18</f>
        <v>Expense #3</v>
      </c>
      <c r="C18" s="44"/>
      <c r="D18" s="51">
        <f>'GL-Oct'!D54-'GL-Oct'!E54</f>
        <v>0</v>
      </c>
      <c r="E18" s="51"/>
      <c r="F18" s="51">
        <f>'GL-Oct'!F54-'GL-Oct'!G54</f>
        <v>0</v>
      </c>
      <c r="G18" s="51"/>
      <c r="H18" s="51">
        <f>'GL-Oct'!H54-'GL-Oct'!I54</f>
        <v>0</v>
      </c>
      <c r="I18" s="51"/>
      <c r="J18" s="51">
        <f>'GL-Oct'!J54-'GL-Oct'!K54</f>
        <v>0</v>
      </c>
      <c r="K18" s="51"/>
      <c r="L18" s="51">
        <f>'GL-Oct'!L54-'GL-Oct'!M54</f>
        <v>0</v>
      </c>
      <c r="M18" s="51"/>
      <c r="N18" s="51">
        <f>SUM(D18:L18)</f>
        <v>0</v>
      </c>
    </row>
    <row r="19" spans="2:14" ht="18">
      <c r="B19" s="29" t="str">
        <f>Sept!B19</f>
        <v>Expense #4</v>
      </c>
      <c r="C19" s="44"/>
      <c r="D19" s="51">
        <f>'GL-Oct'!D63-'GL-Oct'!E63</f>
        <v>0</v>
      </c>
      <c r="E19" s="51"/>
      <c r="F19" s="51">
        <f>'GL-Oct'!F63-'GL-Oct'!G63</f>
        <v>0</v>
      </c>
      <c r="G19" s="51"/>
      <c r="H19" s="51">
        <f>'GL-Oct'!H63-'GL-Oct'!I63</f>
        <v>0</v>
      </c>
      <c r="I19" s="51"/>
      <c r="J19" s="51">
        <f>'GL-Oct'!J63-'GL-Oct'!K63</f>
        <v>0</v>
      </c>
      <c r="K19" s="51"/>
      <c r="L19" s="51">
        <f>'GL-Oct'!L63-'GL-Oct'!M63</f>
        <v>0</v>
      </c>
      <c r="M19" s="51"/>
      <c r="N19" s="51">
        <f>SUM(D19:L19)</f>
        <v>0</v>
      </c>
    </row>
    <row r="20" spans="2:14" ht="18">
      <c r="B20" s="29" t="str">
        <f>Sept!B20</f>
        <v>Expense #5</v>
      </c>
      <c r="C20" s="44"/>
      <c r="D20" s="51">
        <f>'GL-Oct'!D72-'GL-Oct'!E72</f>
        <v>0</v>
      </c>
      <c r="E20" s="51"/>
      <c r="F20" s="51">
        <f>'GL-Oct'!F72-'GL-Oct'!G72</f>
        <v>0</v>
      </c>
      <c r="G20" s="51"/>
      <c r="H20" s="51">
        <f>'GL-Oct'!H72-'GL-Oct'!I72</f>
        <v>0</v>
      </c>
      <c r="I20" s="51"/>
      <c r="J20" s="51">
        <f>'GL-Oct'!J72-'GL-Oct'!K72</f>
        <v>0</v>
      </c>
      <c r="K20" s="51"/>
      <c r="L20" s="51">
        <f>'GL-Oct'!L72-'GL-Oct'!M72</f>
        <v>0</v>
      </c>
      <c r="M20" s="51"/>
      <c r="N20" s="51">
        <f t="shared" ref="N20:N25" si="1">SUM(D20:L20)</f>
        <v>0</v>
      </c>
    </row>
    <row r="21" spans="2:14" ht="18">
      <c r="B21" s="29" t="str">
        <f>Sept!B21</f>
        <v>Expense #6</v>
      </c>
      <c r="C21" s="44"/>
      <c r="D21" s="51">
        <f>'GL-Oct'!D81-'GL-Oct'!E81</f>
        <v>0</v>
      </c>
      <c r="E21" s="51"/>
      <c r="F21" s="51">
        <f>'GL-Oct'!F81-'GL-Oct'!G81</f>
        <v>0</v>
      </c>
      <c r="G21" s="51"/>
      <c r="H21" s="51">
        <f>'GL-Oct'!H81-'GL-Oct'!I81</f>
        <v>0</v>
      </c>
      <c r="I21" s="51"/>
      <c r="J21" s="51">
        <f>'GL-Oct'!J81-'GL-Oct'!K81</f>
        <v>0</v>
      </c>
      <c r="K21" s="51"/>
      <c r="L21" s="51">
        <f>'GL-Oct'!L81-'GL-Oct'!M81</f>
        <v>0</v>
      </c>
      <c r="M21" s="51"/>
      <c r="N21" s="51">
        <f t="shared" si="1"/>
        <v>0</v>
      </c>
    </row>
    <row r="22" spans="2:14" ht="18">
      <c r="B22" s="29" t="str">
        <f>Sept!B22</f>
        <v>Expense #7</v>
      </c>
      <c r="C22" s="44"/>
      <c r="D22" s="51">
        <f>'GL-Oct'!D90-'GL-Oct'!E90</f>
        <v>0</v>
      </c>
      <c r="E22" s="51"/>
      <c r="F22" s="51">
        <f>'GL-Oct'!F90-'GL-Oct'!G90</f>
        <v>0</v>
      </c>
      <c r="G22" s="51"/>
      <c r="H22" s="51">
        <f>'GL-Oct'!H90-'GL-Oct'!I90</f>
        <v>0</v>
      </c>
      <c r="I22" s="51"/>
      <c r="J22" s="51">
        <f>'GL-Oct'!J90-'GL-Oct'!K90</f>
        <v>0</v>
      </c>
      <c r="K22" s="51"/>
      <c r="L22" s="51">
        <f>'GL-Oct'!L90-'GL-Oct'!M90</f>
        <v>0</v>
      </c>
      <c r="M22" s="51"/>
      <c r="N22" s="51">
        <f t="shared" si="1"/>
        <v>0</v>
      </c>
    </row>
    <row r="23" spans="2:14" ht="18">
      <c r="B23" s="29" t="str">
        <f>Sept!B23</f>
        <v>Expense #8</v>
      </c>
      <c r="C23" s="44"/>
      <c r="D23" s="51">
        <f>'GL-Oct'!D99-'GL-Oct'!E99</f>
        <v>0</v>
      </c>
      <c r="E23" s="51"/>
      <c r="F23" s="51">
        <f>'GL-Oct'!F99-'GL-Oct'!G99</f>
        <v>0</v>
      </c>
      <c r="G23" s="51"/>
      <c r="H23" s="51">
        <f>'GL-Oct'!H99-'GL-Oct'!I99</f>
        <v>0</v>
      </c>
      <c r="I23" s="51"/>
      <c r="J23" s="51">
        <f>'GL-Oct'!J99-'GL-Oct'!K99</f>
        <v>0</v>
      </c>
      <c r="K23" s="51"/>
      <c r="L23" s="51">
        <f>'GL-Oct'!L99-'GL-Oct'!M99</f>
        <v>0</v>
      </c>
      <c r="M23" s="51"/>
      <c r="N23" s="51">
        <f t="shared" si="1"/>
        <v>0</v>
      </c>
    </row>
    <row r="24" spans="2:14" ht="18">
      <c r="B24" s="29" t="str">
        <f>Sept!B24</f>
        <v>Expense #9</v>
      </c>
      <c r="C24" s="44"/>
      <c r="D24" s="51">
        <f>'GL-Oct'!D108-'GL-Oct'!E108</f>
        <v>0</v>
      </c>
      <c r="E24" s="51"/>
      <c r="F24" s="51">
        <f>'GL-Oct'!F108-'GL-Oct'!G108</f>
        <v>0</v>
      </c>
      <c r="G24" s="51"/>
      <c r="H24" s="51">
        <f>'GL-Oct'!H108-'GL-Oct'!I108</f>
        <v>0</v>
      </c>
      <c r="I24" s="51"/>
      <c r="J24" s="51">
        <f>'GL-Oct'!J108-'GL-Oct'!K108</f>
        <v>0</v>
      </c>
      <c r="K24" s="51"/>
      <c r="L24" s="51">
        <f>'GL-Oct'!L108-'GL-Oct'!M108</f>
        <v>0</v>
      </c>
      <c r="M24" s="51"/>
      <c r="N24" s="51">
        <f t="shared" si="1"/>
        <v>0</v>
      </c>
    </row>
    <row r="25" spans="2:14" ht="18.75" thickBot="1">
      <c r="B25" s="29" t="str">
        <f>Sept!B25</f>
        <v>Expense #10</v>
      </c>
      <c r="C25" s="44"/>
      <c r="D25" s="67">
        <f>'GL-Oct'!D117-'GL-Oct'!E117</f>
        <v>0</v>
      </c>
      <c r="E25" s="67"/>
      <c r="F25" s="67">
        <f>'GL-Oct'!F117-'GL-Oct'!G117</f>
        <v>0</v>
      </c>
      <c r="G25" s="67"/>
      <c r="H25" s="67">
        <f>'GL-Oct'!H117-'GL-Oct'!I117</f>
        <v>0</v>
      </c>
      <c r="I25" s="67"/>
      <c r="J25" s="67">
        <f>'GL-Oct'!J117-'GL-Oct'!K117</f>
        <v>0</v>
      </c>
      <c r="K25" s="67"/>
      <c r="L25" s="67">
        <f>'GL-Oct'!L117-'GL-Oct'!M117</f>
        <v>0</v>
      </c>
      <c r="M25" s="67"/>
      <c r="N25" s="67">
        <f t="shared" si="1"/>
        <v>0</v>
      </c>
    </row>
    <row r="26" spans="2:14" ht="19.5" thickTop="1">
      <c r="B26" s="42" t="str">
        <f>Sept!B26</f>
        <v xml:space="preserve">          Total:</v>
      </c>
      <c r="C26" s="46"/>
      <c r="D26" s="52">
        <f>SUM(D16:D25)</f>
        <v>0</v>
      </c>
      <c r="E26" s="53"/>
      <c r="F26" s="53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Sept!B28</f>
        <v xml:space="preserve">    Net Balance</v>
      </c>
      <c r="C28" s="44"/>
      <c r="D28" s="52">
        <f>D13-D26</f>
        <v>0</v>
      </c>
      <c r="E28" s="53"/>
      <c r="F28" s="53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42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5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-0.249977111117893"/>
    <pageSetUpPr fitToPage="1"/>
  </sheetPr>
  <dimension ref="A1:P122"/>
  <sheetViews>
    <sheetView topLeftCell="A106" zoomScale="80" zoomScaleNormal="80" workbookViewId="0">
      <selection activeCell="A4" sqref="A4:N123"/>
    </sheetView>
  </sheetViews>
  <sheetFormatPr defaultRowHeight="12.75"/>
  <cols>
    <col min="1" max="1" width="6.7109375" customWidth="1"/>
    <col min="2" max="2" width="29.7109375" customWidth="1"/>
    <col min="3" max="3" width="7.140625" customWidth="1"/>
    <col min="5" max="5" width="17.5703125" bestFit="1" customWidth="1"/>
    <col min="7" max="7" width="16.7109375" bestFit="1" customWidth="1"/>
    <col min="9" max="9" width="11.85546875" bestFit="1" customWidth="1"/>
    <col min="11" max="11" width="15.5703125" bestFit="1" customWidth="1"/>
    <col min="13" max="13" width="11.140625" customWidth="1"/>
    <col min="14" max="14" width="12" customWidth="1"/>
    <col min="15" max="15" width="4.7109375" customWidth="1"/>
  </cols>
  <sheetData>
    <row r="1" spans="1:14" ht="22.5">
      <c r="A1" s="338" t="str">
        <f>'GL-Oct'!A1:N1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ht="15">
      <c r="A9" s="168"/>
      <c r="B9" s="169" t="s">
        <v>83</v>
      </c>
      <c r="C9" s="214"/>
      <c r="D9" s="216"/>
      <c r="E9" s="222">
        <f>'GL-Oct'!E122</f>
        <v>0</v>
      </c>
      <c r="F9" s="217"/>
      <c r="G9" s="224">
        <f>'GL-Oct'!G122</f>
        <v>0</v>
      </c>
      <c r="H9" s="225"/>
      <c r="I9" s="225">
        <f>'GL-Oct'!I122</f>
        <v>0</v>
      </c>
      <c r="J9" s="227"/>
      <c r="K9" s="227">
        <f>'GL-Oct'!K122</f>
        <v>0</v>
      </c>
      <c r="L9" s="229"/>
      <c r="M9" s="229">
        <f>'GL-Oct'!M122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7.25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6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6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6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6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6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6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6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6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6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6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  <c r="O42" s="122"/>
      <c r="P42" s="7"/>
    </row>
    <row r="43" spans="1:16" ht="18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  <c r="O43" s="21"/>
      <c r="P43" s="5"/>
    </row>
    <row r="44" spans="1:16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  <c r="O44" s="21"/>
      <c r="P44" s="5"/>
    </row>
    <row r="45" spans="1:16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  <c r="P45" s="5"/>
    </row>
    <row r="46" spans="1:16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6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6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8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7.25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7.25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8.75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8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7.25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7.25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72" fitToHeight="1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93300"/>
    <pageSetUpPr fitToPage="1"/>
  </sheetPr>
  <dimension ref="A2:O36"/>
  <sheetViews>
    <sheetView topLeftCell="A4" zoomScale="90" zoomScaleNormal="90" workbookViewId="0">
      <selection activeCell="D16" sqref="D16"/>
    </sheetView>
  </sheetViews>
  <sheetFormatPr defaultRowHeight="12.75"/>
  <cols>
    <col min="1" max="1" width="3.5703125" customWidth="1"/>
    <col min="2" max="2" width="35.85546875" customWidth="1"/>
    <col min="3" max="3" width="3.85546875" customWidth="1"/>
    <col min="4" max="4" width="14.28515625" bestFit="1" customWidth="1"/>
    <col min="5" max="5" width="4" customWidth="1"/>
    <col min="6" max="6" width="13.5703125" bestFit="1" customWidth="1"/>
    <col min="7" max="7" width="3.7109375" customWidth="1"/>
    <col min="8" max="8" width="12.28515625" bestFit="1" customWidth="1"/>
    <col min="9" max="9" width="3.7109375" customWidth="1"/>
    <col min="10" max="10" width="13.140625" bestFit="1" customWidth="1"/>
    <col min="11" max="11" width="3" customWidth="1"/>
    <col min="12" max="12" width="13.140625" customWidth="1"/>
    <col min="13" max="13" width="3.7109375" customWidth="1"/>
    <col min="14" max="14" width="15.28515625" bestFit="1" customWidth="1"/>
  </cols>
  <sheetData>
    <row r="2" spans="1:15" ht="22.5">
      <c r="A2" s="347" t="str">
        <f>Oct!A2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Oct!A3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6" spans="1:15" ht="18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Oct!D8</f>
        <v>Fund</v>
      </c>
      <c r="E8" s="30"/>
      <c r="F8" s="31" t="str">
        <f>Oct!F8</f>
        <v>Fund</v>
      </c>
      <c r="G8" s="31"/>
      <c r="H8" s="32" t="str">
        <f>Oct!H8</f>
        <v>Fund</v>
      </c>
      <c r="I8" s="32"/>
      <c r="J8" s="81" t="str">
        <f>Oct!J8</f>
        <v>Fund</v>
      </c>
      <c r="K8" s="33"/>
      <c r="L8" s="34" t="str">
        <f>Oct!L8</f>
        <v>Fund</v>
      </c>
      <c r="M8" s="33"/>
      <c r="N8" s="35"/>
    </row>
    <row r="9" spans="1:15" ht="18">
      <c r="B9" s="29"/>
      <c r="C9" s="29"/>
      <c r="D9" s="30" t="str">
        <f>Oct!D9</f>
        <v>Acc#1</v>
      </c>
      <c r="E9" s="30"/>
      <c r="F9" s="31" t="str">
        <f>Oct!F9</f>
        <v>Acc#2</v>
      </c>
      <c r="G9" s="31"/>
      <c r="H9" s="32" t="str">
        <f>Oct!H9</f>
        <v>Acc#3</v>
      </c>
      <c r="I9" s="32"/>
      <c r="J9" s="81" t="str">
        <f>Oct!J9</f>
        <v>Acc#4</v>
      </c>
      <c r="K9" s="33"/>
      <c r="L9" s="34" t="str">
        <f>Oct!L9</f>
        <v>Acc#5</v>
      </c>
      <c r="M9" s="33"/>
      <c r="N9" s="35" t="s">
        <v>0</v>
      </c>
    </row>
    <row r="10" spans="1:15" ht="18">
      <c r="B10" s="42" t="str">
        <f>Oct!B10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Oct!B11</f>
        <v>Income #1</v>
      </c>
      <c r="C11" s="44"/>
      <c r="D11" s="51">
        <f>'GL-Nov'!E17-'GL-Nov'!D17</f>
        <v>0</v>
      </c>
      <c r="E11" s="51"/>
      <c r="F11" s="51">
        <f>'GL-Nov'!G17-'GL-Nov'!F17</f>
        <v>0</v>
      </c>
      <c r="G11" s="51"/>
      <c r="H11" s="51">
        <f>'GL-Nov'!I17-'GL-Nov'!H17</f>
        <v>0</v>
      </c>
      <c r="I11" s="51"/>
      <c r="J11" s="51">
        <f>'GL-Nov'!K17-'GL-Nov'!J17</f>
        <v>0</v>
      </c>
      <c r="K11" s="51"/>
      <c r="L11" s="51">
        <f>'GL-Nov'!M17-'GL-Nov'!L17</f>
        <v>0</v>
      </c>
      <c r="M11" s="51"/>
      <c r="N11" s="51">
        <f>SUM(D11:L11)</f>
        <v>0</v>
      </c>
    </row>
    <row r="12" spans="1:15" ht="18.75" thickBot="1">
      <c r="B12" s="29" t="str">
        <f>Oct!B12</f>
        <v>Income #2</v>
      </c>
      <c r="C12" s="44"/>
      <c r="D12" s="67">
        <f>'GL-Nov'!E27-'GL-Nov'!D27</f>
        <v>0</v>
      </c>
      <c r="E12" s="67"/>
      <c r="F12" s="67">
        <f>'GL-Nov'!G27-'GL-Nov'!F27</f>
        <v>0</v>
      </c>
      <c r="G12" s="67"/>
      <c r="H12" s="67">
        <f>'GL-Nov'!I27-'GL-Nov'!H27</f>
        <v>0</v>
      </c>
      <c r="I12" s="67"/>
      <c r="J12" s="67">
        <f>'GL-Nov'!K27-'GL-Nov'!J27</f>
        <v>0</v>
      </c>
      <c r="K12" s="67"/>
      <c r="L12" s="67">
        <f>'GL-Nov'!M27-'GL-Nov'!L27</f>
        <v>0</v>
      </c>
      <c r="M12" s="67"/>
      <c r="N12" s="67">
        <f>SUM(D12:L12)</f>
        <v>0</v>
      </c>
    </row>
    <row r="13" spans="1:15" ht="19.5" thickTop="1">
      <c r="B13" s="42" t="str">
        <f>Oct!B13</f>
        <v xml:space="preserve">          Total:</v>
      </c>
      <c r="C13" s="46"/>
      <c r="D13" s="52">
        <f>SUM(D11:D12)</f>
        <v>0</v>
      </c>
      <c r="E13" s="53"/>
      <c r="F13" s="54">
        <f>SUM(F11:F12)</f>
        <v>0</v>
      </c>
      <c r="G13" s="53"/>
      <c r="H13" s="55">
        <f>SUM(H11:H12)</f>
        <v>0</v>
      </c>
      <c r="I13" s="53"/>
      <c r="J13" s="83">
        <f>SUM(J11:J12)</f>
        <v>0</v>
      </c>
      <c r="K13" s="56"/>
      <c r="L13" s="57">
        <f>SUM(L11:L12)</f>
        <v>0</v>
      </c>
      <c r="M13" s="53"/>
      <c r="N13" s="69">
        <f>SUM(N11:N12)</f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Oct!B15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Oct!B16</f>
        <v>Expense #1</v>
      </c>
      <c r="C16" s="44"/>
      <c r="D16" s="51">
        <f>'GL-Nov'!D36-'GL-Nov'!E36</f>
        <v>0</v>
      </c>
      <c r="E16" s="51"/>
      <c r="F16" s="51">
        <f>'GL-Nov'!F36-'GL-Nov'!G36</f>
        <v>0</v>
      </c>
      <c r="G16" s="51"/>
      <c r="H16" s="51">
        <f>'GL-Nov'!H36-'GL-Nov'!I36</f>
        <v>0</v>
      </c>
      <c r="I16" s="51"/>
      <c r="J16" s="51">
        <f>'GL-Nov'!J36-'GL-Nov'!K36</f>
        <v>0</v>
      </c>
      <c r="K16" s="51"/>
      <c r="L16" s="51">
        <f>'GL-Nov'!L36-'GL-Nov'!M36</f>
        <v>0</v>
      </c>
      <c r="M16" s="51"/>
      <c r="N16" s="51">
        <f>SUM(D16:L16)</f>
        <v>0</v>
      </c>
    </row>
    <row r="17" spans="2:14" ht="18">
      <c r="B17" s="29" t="str">
        <f>Oct!B17</f>
        <v>Expense #2</v>
      </c>
      <c r="C17" s="44"/>
      <c r="D17" s="51">
        <f>'GL-Nov'!D45-'GL-Nov'!E45</f>
        <v>0</v>
      </c>
      <c r="E17" s="51"/>
      <c r="F17" s="51">
        <f>'GL-Nov'!F45-'GL-Nov'!G45</f>
        <v>0</v>
      </c>
      <c r="G17" s="51"/>
      <c r="H17" s="51">
        <f>'GL-Nov'!H45-'GL-Nov'!I45</f>
        <v>0</v>
      </c>
      <c r="I17" s="51"/>
      <c r="J17" s="51">
        <f>'GL-Nov'!J45-'GL-Nov'!K45</f>
        <v>0</v>
      </c>
      <c r="K17" s="51"/>
      <c r="L17" s="51">
        <f>'GL-Nov'!L45-'GL-Nov'!M45</f>
        <v>0</v>
      </c>
      <c r="M17" s="51"/>
      <c r="N17" s="51">
        <f>SUM(D17:L17)</f>
        <v>0</v>
      </c>
    </row>
    <row r="18" spans="2:14" ht="18">
      <c r="B18" s="29" t="str">
        <f>Oct!B18</f>
        <v>Expense #3</v>
      </c>
      <c r="C18" s="44"/>
      <c r="D18" s="51">
        <f>'GL-Nov'!D54-'GL-Nov'!E54</f>
        <v>0</v>
      </c>
      <c r="E18" s="51"/>
      <c r="F18" s="51">
        <f>'GL-Nov'!F54-'GL-Nov'!G54</f>
        <v>0</v>
      </c>
      <c r="G18" s="51"/>
      <c r="H18" s="51">
        <f>'GL-Nov'!H54-'GL-Nov'!I54</f>
        <v>0</v>
      </c>
      <c r="I18" s="51"/>
      <c r="J18" s="51">
        <f>'GL-Nov'!J54-'GL-Nov'!K54</f>
        <v>0</v>
      </c>
      <c r="K18" s="51"/>
      <c r="L18" s="51">
        <f>'GL-Nov'!L54-'GL-Nov'!M54</f>
        <v>0</v>
      </c>
      <c r="M18" s="51"/>
      <c r="N18" s="51">
        <f>SUM(D18:L18)</f>
        <v>0</v>
      </c>
    </row>
    <row r="19" spans="2:14" ht="18">
      <c r="B19" s="29" t="str">
        <f>Oct!B19</f>
        <v>Expense #4</v>
      </c>
      <c r="C19" s="44"/>
      <c r="D19" s="51">
        <f>'GL-Nov'!D63-'GL-Nov'!E63</f>
        <v>0</v>
      </c>
      <c r="E19" s="51"/>
      <c r="F19" s="51">
        <f>'GL-Nov'!F63-'GL-Nov'!G63</f>
        <v>0</v>
      </c>
      <c r="G19" s="51"/>
      <c r="H19" s="51">
        <f>'GL-Nov'!H63-'GL-Nov'!I63</f>
        <v>0</v>
      </c>
      <c r="I19" s="51"/>
      <c r="J19" s="51">
        <f>'GL-Nov'!J63-'GL-Nov'!K63</f>
        <v>0</v>
      </c>
      <c r="K19" s="51"/>
      <c r="L19" s="51">
        <f>'GL-Nov'!L63-'GL-Nov'!M63</f>
        <v>0</v>
      </c>
      <c r="M19" s="51"/>
      <c r="N19" s="51">
        <f>SUM(D19:L19)</f>
        <v>0</v>
      </c>
    </row>
    <row r="20" spans="2:14" ht="18">
      <c r="B20" s="29" t="str">
        <f>Oct!B20</f>
        <v>Expense #5</v>
      </c>
      <c r="C20" s="44"/>
      <c r="D20" s="51">
        <f>'GL-Nov'!D72-'GL-Nov'!E72</f>
        <v>0</v>
      </c>
      <c r="E20" s="51"/>
      <c r="F20" s="51">
        <f>'GL-Nov'!F72-'GL-Nov'!G72</f>
        <v>0</v>
      </c>
      <c r="G20" s="51"/>
      <c r="H20" s="51">
        <f>'GL-Nov'!H72-'GL-Nov'!I72</f>
        <v>0</v>
      </c>
      <c r="I20" s="51"/>
      <c r="J20" s="51">
        <f>'GL-Nov'!J72-'GL-Nov'!K72</f>
        <v>0</v>
      </c>
      <c r="K20" s="51"/>
      <c r="L20" s="51">
        <f>'GL-Nov'!L72-'GL-Nov'!M72</f>
        <v>0</v>
      </c>
      <c r="M20" s="51"/>
      <c r="N20" s="51">
        <f t="shared" ref="N20:N25" si="0">SUM(D20:L20)</f>
        <v>0</v>
      </c>
    </row>
    <row r="21" spans="2:14" ht="18">
      <c r="B21" s="29" t="str">
        <f>Oct!B21</f>
        <v>Expense #6</v>
      </c>
      <c r="C21" s="44"/>
      <c r="D21" s="51">
        <f>'GL-Nov'!D81-'GL-Nov'!E81</f>
        <v>0</v>
      </c>
      <c r="E21" s="51"/>
      <c r="F21" s="51">
        <f>'GL-Nov'!F81-'GL-Nov'!G81</f>
        <v>0</v>
      </c>
      <c r="G21" s="51"/>
      <c r="H21" s="51">
        <f>'GL-Nov'!H81-'GL-Nov'!I81</f>
        <v>0</v>
      </c>
      <c r="I21" s="51"/>
      <c r="J21" s="51">
        <f>'GL-Nov'!J81-'GL-Nov'!K81</f>
        <v>0</v>
      </c>
      <c r="K21" s="51"/>
      <c r="L21" s="51">
        <f>'GL-Nov'!L81-'GL-Nov'!M81</f>
        <v>0</v>
      </c>
      <c r="M21" s="51"/>
      <c r="N21" s="51">
        <f t="shared" si="0"/>
        <v>0</v>
      </c>
    </row>
    <row r="22" spans="2:14" ht="18">
      <c r="B22" s="29" t="str">
        <f>Oct!B22</f>
        <v>Expense #7</v>
      </c>
      <c r="C22" s="44"/>
      <c r="D22" s="51">
        <f>'GL-Nov'!D90-'GL-Nov'!E90</f>
        <v>0</v>
      </c>
      <c r="E22" s="51"/>
      <c r="F22" s="51">
        <f>'GL-Nov'!F90-'GL-Nov'!G90</f>
        <v>0</v>
      </c>
      <c r="G22" s="51"/>
      <c r="H22" s="51">
        <f>'GL-Nov'!H90-'GL-Nov'!I90</f>
        <v>0</v>
      </c>
      <c r="I22" s="51"/>
      <c r="J22" s="51">
        <f>'GL-Nov'!J90-'GL-Nov'!K90</f>
        <v>0</v>
      </c>
      <c r="K22" s="51"/>
      <c r="L22" s="51">
        <f>'GL-Nov'!L90-'GL-Nov'!M90</f>
        <v>0</v>
      </c>
      <c r="M22" s="51"/>
      <c r="N22" s="51">
        <f t="shared" si="0"/>
        <v>0</v>
      </c>
    </row>
    <row r="23" spans="2:14" ht="18">
      <c r="B23" s="29" t="str">
        <f>Oct!B23</f>
        <v>Expense #8</v>
      </c>
      <c r="C23" s="44"/>
      <c r="D23" s="51">
        <f>'GL-Nov'!D99-'GL-Nov'!E99</f>
        <v>0</v>
      </c>
      <c r="E23" s="51"/>
      <c r="F23" s="51">
        <f>'GL-Nov'!F99-'GL-Nov'!G99</f>
        <v>0</v>
      </c>
      <c r="G23" s="51"/>
      <c r="H23" s="51">
        <f>'GL-Nov'!H99-'GL-Nov'!I99</f>
        <v>0</v>
      </c>
      <c r="I23" s="51"/>
      <c r="J23" s="51">
        <f>'GL-Nov'!J99-'GL-Nov'!K99</f>
        <v>0</v>
      </c>
      <c r="K23" s="51"/>
      <c r="L23" s="51">
        <f>'GL-Nov'!L99-'GL-Nov'!M99</f>
        <v>0</v>
      </c>
      <c r="M23" s="51"/>
      <c r="N23" s="51">
        <f t="shared" si="0"/>
        <v>0</v>
      </c>
    </row>
    <row r="24" spans="2:14" ht="18">
      <c r="B24" s="29" t="str">
        <f>Oct!B24</f>
        <v>Expense #9</v>
      </c>
      <c r="C24" s="44"/>
      <c r="D24" s="51">
        <f>'GL-Nov'!D108-'GL-Nov'!E108</f>
        <v>0</v>
      </c>
      <c r="E24" s="51"/>
      <c r="F24" s="51">
        <f>'GL-Nov'!F108-'GL-Nov'!G108</f>
        <v>0</v>
      </c>
      <c r="G24" s="51"/>
      <c r="H24" s="51">
        <f>'GL-Nov'!H108-'GL-Nov'!I108</f>
        <v>0</v>
      </c>
      <c r="I24" s="51"/>
      <c r="J24" s="51">
        <f>'GL-Nov'!J108-'GL-Nov'!K108</f>
        <v>0</v>
      </c>
      <c r="K24" s="51"/>
      <c r="L24" s="51">
        <f>'GL-Nov'!L108-'GL-Nov'!M108</f>
        <v>0</v>
      </c>
      <c r="M24" s="51"/>
      <c r="N24" s="51">
        <f t="shared" si="0"/>
        <v>0</v>
      </c>
    </row>
    <row r="25" spans="2:14" ht="18.75" thickBot="1">
      <c r="B25" s="29" t="str">
        <f>Oct!B25</f>
        <v>Expense #10</v>
      </c>
      <c r="C25" s="44"/>
      <c r="D25" s="67">
        <f>'GL-Nov'!D117-'GL-Nov'!E117</f>
        <v>0</v>
      </c>
      <c r="E25" s="67"/>
      <c r="F25" s="67">
        <f>'GL-Nov'!F117-'GL-Nov'!G117</f>
        <v>0</v>
      </c>
      <c r="G25" s="67"/>
      <c r="H25" s="67">
        <f>'GL-Nov'!H117-'GL-Nov'!I117</f>
        <v>0</v>
      </c>
      <c r="I25" s="67"/>
      <c r="J25" s="67">
        <f>'GL-Nov'!J117-'GL-Nov'!K117</f>
        <v>0</v>
      </c>
      <c r="K25" s="67"/>
      <c r="L25" s="67">
        <f>'GL-Nov'!L117-'GL-Nov'!M117</f>
        <v>0</v>
      </c>
      <c r="M25" s="67"/>
      <c r="N25" s="67">
        <f t="shared" si="0"/>
        <v>0</v>
      </c>
    </row>
    <row r="26" spans="2:14" ht="19.5" thickTop="1">
      <c r="B26" s="42" t="str">
        <f>Oct!B26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Oct!B28</f>
        <v xml:space="preserve">    Net Balance</v>
      </c>
      <c r="C28" s="44"/>
      <c r="D28" s="52">
        <f>D13-D26</f>
        <v>0</v>
      </c>
      <c r="E28" s="53"/>
      <c r="F28" s="54">
        <f t="shared" ref="F28:N28" si="1">F13-F26</f>
        <v>0</v>
      </c>
      <c r="G28" s="53"/>
      <c r="H28" s="55">
        <f t="shared" si="1"/>
        <v>0</v>
      </c>
      <c r="I28" s="53"/>
      <c r="J28" s="83">
        <f t="shared" si="1"/>
        <v>0</v>
      </c>
      <c r="K28" s="56"/>
      <c r="L28" s="57">
        <f t="shared" si="1"/>
        <v>0</v>
      </c>
      <c r="M28" s="53"/>
      <c r="N28" s="69">
        <f t="shared" si="1"/>
        <v>0</v>
      </c>
    </row>
    <row r="29" spans="2:14" ht="18">
      <c r="B29" s="42"/>
      <c r="C29" s="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59" orientation="portrait" horizontalDpi="4294967293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-0.499984740745262"/>
    <pageSetUpPr fitToPage="1"/>
  </sheetPr>
  <dimension ref="A1:N122"/>
  <sheetViews>
    <sheetView topLeftCell="A34" zoomScale="80" zoomScaleNormal="80" workbookViewId="0">
      <selection activeCell="M10" sqref="M10"/>
    </sheetView>
  </sheetViews>
  <sheetFormatPr defaultRowHeight="12.75"/>
  <cols>
    <col min="1" max="1" width="5.140625" customWidth="1"/>
    <col min="2" max="2" width="30.5703125" customWidth="1"/>
    <col min="3" max="3" width="7.85546875" customWidth="1"/>
    <col min="4" max="4" width="9" customWidth="1"/>
    <col min="5" max="5" width="10.85546875" customWidth="1"/>
    <col min="6" max="6" width="10.42578125" customWidth="1"/>
    <col min="7" max="8" width="9.85546875" customWidth="1"/>
    <col min="9" max="9" width="9" customWidth="1"/>
    <col min="10" max="10" width="10.5703125" customWidth="1"/>
    <col min="11" max="11" width="9.28515625" customWidth="1"/>
    <col min="12" max="12" width="10.7109375" customWidth="1"/>
    <col min="13" max="13" width="11" customWidth="1"/>
    <col min="14" max="14" width="10.28515625" customWidth="1"/>
    <col min="15" max="15" width="0.85546875" customWidth="1"/>
  </cols>
  <sheetData>
    <row r="1" spans="1:14" ht="22.5">
      <c r="A1" s="338" t="str">
        <f>'GL-Nov'!A1:N1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46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281" t="s">
        <v>9</v>
      </c>
      <c r="B4" s="145" t="s">
        <v>5</v>
      </c>
      <c r="C4" s="146" t="s">
        <v>35</v>
      </c>
      <c r="D4" s="333" t="s">
        <v>11</v>
      </c>
      <c r="E4" s="333"/>
      <c r="F4" s="334" t="s">
        <v>12</v>
      </c>
      <c r="G4" s="334"/>
      <c r="H4" s="335" t="s">
        <v>13</v>
      </c>
      <c r="I4" s="335"/>
      <c r="J4" s="336" t="s">
        <v>14</v>
      </c>
      <c r="K4" s="336"/>
      <c r="L4" s="337" t="s">
        <v>15</v>
      </c>
      <c r="M4" s="337"/>
      <c r="N4" s="282" t="s">
        <v>8</v>
      </c>
    </row>
    <row r="5" spans="1:14" ht="15.75">
      <c r="A5" s="281"/>
      <c r="B5" s="148"/>
      <c r="C5" s="146"/>
      <c r="D5" s="162" t="s">
        <v>6</v>
      </c>
      <c r="E5" s="1" t="s">
        <v>7</v>
      </c>
      <c r="F5" s="163" t="s">
        <v>6</v>
      </c>
      <c r="G5" s="2" t="s">
        <v>7</v>
      </c>
      <c r="H5" s="164" t="s">
        <v>6</v>
      </c>
      <c r="I5" s="3" t="s">
        <v>7</v>
      </c>
      <c r="J5" s="165" t="s">
        <v>6</v>
      </c>
      <c r="K5" s="80" t="s">
        <v>7</v>
      </c>
      <c r="L5" s="166" t="s">
        <v>6</v>
      </c>
      <c r="M5" s="15" t="s">
        <v>7</v>
      </c>
      <c r="N5" s="27"/>
    </row>
    <row r="6" spans="1:14" ht="15.75">
      <c r="A6" s="280"/>
      <c r="B6" s="130"/>
      <c r="C6" s="17"/>
      <c r="D6" s="22" t="s">
        <v>81</v>
      </c>
      <c r="E6" s="149" t="s">
        <v>82</v>
      </c>
      <c r="F6" s="22" t="s">
        <v>81</v>
      </c>
      <c r="G6" s="149" t="s">
        <v>82</v>
      </c>
      <c r="H6" s="22" t="s">
        <v>81</v>
      </c>
      <c r="I6" s="149" t="s">
        <v>82</v>
      </c>
      <c r="J6" s="22" t="s">
        <v>81</v>
      </c>
      <c r="K6" s="149" t="s">
        <v>82</v>
      </c>
      <c r="L6" s="22" t="s">
        <v>81</v>
      </c>
      <c r="M6" s="149" t="s">
        <v>82</v>
      </c>
      <c r="N6" s="27"/>
    </row>
    <row r="7" spans="1:14" ht="15.75">
      <c r="A7" s="283"/>
      <c r="B7" s="213"/>
      <c r="C7" s="17"/>
      <c r="D7" s="5"/>
      <c r="E7" s="5"/>
      <c r="F7" s="5"/>
      <c r="G7" s="5"/>
      <c r="H7" s="5"/>
      <c r="I7" s="5"/>
      <c r="J7" s="5"/>
      <c r="K7" s="5"/>
      <c r="L7" s="5"/>
      <c r="M7" s="5"/>
      <c r="N7" s="284"/>
    </row>
    <row r="8" spans="1:14" ht="15.75">
      <c r="A8" s="167"/>
      <c r="B8" s="150" t="s">
        <v>21</v>
      </c>
      <c r="C8" s="131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ht="15">
      <c r="A9" s="168"/>
      <c r="B9" s="169" t="s">
        <v>83</v>
      </c>
      <c r="C9" s="214"/>
      <c r="D9" s="216"/>
      <c r="E9" s="222">
        <f>'GL-Nov'!E122</f>
        <v>0</v>
      </c>
      <c r="F9" s="217"/>
      <c r="G9" s="224">
        <f>'GL-Nov'!G122</f>
        <v>0</v>
      </c>
      <c r="H9" s="225"/>
      <c r="I9" s="225">
        <f>'GL-Nov'!I122</f>
        <v>0</v>
      </c>
      <c r="J9" s="227"/>
      <c r="K9" s="227">
        <f>'GL-Nov'!K122</f>
        <v>0</v>
      </c>
      <c r="L9" s="229"/>
      <c r="M9" s="229">
        <f>'GL-Nov'!M122</f>
        <v>0</v>
      </c>
      <c r="N9" s="231">
        <f>E9+G9+I9+K9+M9</f>
        <v>0</v>
      </c>
    </row>
    <row r="10" spans="1:14" ht="15">
      <c r="A10" s="170"/>
      <c r="B10" s="171"/>
      <c r="C10" s="214"/>
      <c r="D10" s="221"/>
      <c r="E10" s="221"/>
      <c r="F10" s="223"/>
      <c r="G10" s="223"/>
      <c r="H10" s="226"/>
      <c r="I10" s="226"/>
      <c r="J10" s="228"/>
      <c r="K10" s="228"/>
      <c r="L10" s="230"/>
      <c r="M10" s="230"/>
      <c r="N10" s="231">
        <f t="shared" ref="N10:N15" si="0">E10+G10+I10+K10+M10-D10-F10-H10-J10-L10+N9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si="0"/>
        <v>0</v>
      </c>
    </row>
    <row r="12" spans="1:14" ht="15">
      <c r="A12" s="170"/>
      <c r="B12" s="172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3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4" t="s">
        <v>0</v>
      </c>
      <c r="C16" s="214"/>
      <c r="D16" s="232">
        <f>SUM(D10:D15)</f>
        <v>0</v>
      </c>
      <c r="E16" s="216">
        <f t="shared" ref="E16:M16" si="1">SUM(E10:E15)</f>
        <v>0</v>
      </c>
      <c r="F16" s="233">
        <f t="shared" si="1"/>
        <v>0</v>
      </c>
      <c r="G16" s="217">
        <f t="shared" si="1"/>
        <v>0</v>
      </c>
      <c r="H16" s="234">
        <f t="shared" si="1"/>
        <v>0</v>
      </c>
      <c r="I16" s="218">
        <f t="shared" si="1"/>
        <v>0</v>
      </c>
      <c r="J16" s="235">
        <f t="shared" si="1"/>
        <v>0</v>
      </c>
      <c r="K16" s="219">
        <f t="shared" si="1"/>
        <v>0</v>
      </c>
      <c r="L16" s="236">
        <f t="shared" si="1"/>
        <v>0</v>
      </c>
      <c r="M16" s="220">
        <f t="shared" si="1"/>
        <v>0</v>
      </c>
      <c r="N16" s="215"/>
    </row>
    <row r="17" spans="1:14" ht="15">
      <c r="A17" s="175"/>
      <c r="B17" s="176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.75">
      <c r="A19" s="177"/>
      <c r="B19" s="178" t="s">
        <v>22</v>
      </c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">
      <c r="A20" s="179"/>
      <c r="B20" s="180"/>
      <c r="C20" s="214"/>
      <c r="D20" s="221"/>
      <c r="E20" s="221"/>
      <c r="F20" s="223"/>
      <c r="G20" s="223"/>
      <c r="H20" s="226"/>
      <c r="I20" s="226"/>
      <c r="J20" s="228"/>
      <c r="K20" s="228"/>
      <c r="L20" s="230"/>
      <c r="M20" s="230"/>
      <c r="N20" s="231">
        <f>E20+G20+I20+K20+M20-D20-F20-H20-J20-L20+N15</f>
        <v>0</v>
      </c>
    </row>
    <row r="21" spans="1:14" ht="15">
      <c r="A21" s="181"/>
      <c r="B21" s="173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E21+G21+I21+K21+M21-D21-F21-H21-J21-L21+N20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2"/>
      <c r="B26" s="183" t="s">
        <v>0</v>
      </c>
      <c r="C26" s="214"/>
      <c r="D26" s="232">
        <f>SUM(D20:D25)</f>
        <v>0</v>
      </c>
      <c r="E26" s="216">
        <f t="shared" ref="E26:M26" si="2">SUM(E20:E25)</f>
        <v>0</v>
      </c>
      <c r="F26" s="233">
        <f t="shared" si="2"/>
        <v>0</v>
      </c>
      <c r="G26" s="217">
        <f t="shared" si="2"/>
        <v>0</v>
      </c>
      <c r="H26" s="234">
        <f t="shared" si="2"/>
        <v>0</v>
      </c>
      <c r="I26" s="218">
        <f t="shared" si="2"/>
        <v>0</v>
      </c>
      <c r="J26" s="235">
        <f t="shared" si="2"/>
        <v>0</v>
      </c>
      <c r="K26" s="219">
        <f t="shared" si="2"/>
        <v>0</v>
      </c>
      <c r="L26" s="236">
        <f t="shared" si="2"/>
        <v>0</v>
      </c>
      <c r="M26" s="220">
        <f t="shared" si="2"/>
        <v>0</v>
      </c>
      <c r="N26" s="215"/>
    </row>
    <row r="27" spans="1:14" ht="15.75">
      <c r="A27" s="18"/>
      <c r="B27" s="184"/>
      <c r="C27" s="28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7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5"/>
      <c r="B29" s="151" t="s">
        <v>23</v>
      </c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85"/>
    </row>
    <row r="30" spans="1:14" ht="15">
      <c r="A30" s="186"/>
      <c r="B30" s="173"/>
      <c r="C30" s="214"/>
      <c r="D30" s="250"/>
      <c r="E30" s="250"/>
      <c r="F30" s="291"/>
      <c r="G30" s="291"/>
      <c r="H30" s="292"/>
      <c r="I30" s="292"/>
      <c r="J30" s="293"/>
      <c r="K30" s="293"/>
      <c r="L30" s="259"/>
      <c r="M30" s="259"/>
      <c r="N30" s="231">
        <f>E30+G30+I30+K30+M30-D30-F30-H30-J30-L30+N25</f>
        <v>0</v>
      </c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E31+G31+I31+K31+M31-D31-F31-H31-J31-L31+N30</f>
        <v>0</v>
      </c>
    </row>
    <row r="32" spans="1:14" ht="18.75" customHeight="1">
      <c r="A32" s="186"/>
      <c r="B32" s="173"/>
      <c r="C32" s="238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14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7"/>
      <c r="B35" s="174" t="s">
        <v>0</v>
      </c>
      <c r="C35" s="214"/>
      <c r="D35" s="232">
        <f t="shared" ref="D35:M35" si="3">SUM(D30:D34)</f>
        <v>0</v>
      </c>
      <c r="E35" s="216">
        <f t="shared" si="3"/>
        <v>0</v>
      </c>
      <c r="F35" s="233">
        <f t="shared" si="3"/>
        <v>0</v>
      </c>
      <c r="G35" s="217">
        <f t="shared" si="3"/>
        <v>0</v>
      </c>
      <c r="H35" s="234">
        <f t="shared" si="3"/>
        <v>0</v>
      </c>
      <c r="I35" s="218">
        <f t="shared" si="3"/>
        <v>0</v>
      </c>
      <c r="J35" s="235">
        <f t="shared" si="3"/>
        <v>0</v>
      </c>
      <c r="K35" s="219">
        <f t="shared" si="3"/>
        <v>0</v>
      </c>
      <c r="L35" s="236">
        <f t="shared" si="3"/>
        <v>0</v>
      </c>
      <c r="M35" s="220">
        <f t="shared" si="3"/>
        <v>0</v>
      </c>
      <c r="N35" s="243"/>
    </row>
    <row r="36" spans="1:14" ht="15.75">
      <c r="A36" s="18"/>
      <c r="B36" s="184"/>
      <c r="C36" s="2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7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8"/>
      <c r="B38" s="152" t="s">
        <v>24</v>
      </c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">
      <c r="A39" s="189"/>
      <c r="B39" s="239"/>
      <c r="C39" s="238"/>
      <c r="D39" s="221"/>
      <c r="E39" s="221"/>
      <c r="F39" s="223"/>
      <c r="G39" s="223"/>
      <c r="H39" s="226"/>
      <c r="I39" s="226"/>
      <c r="J39" s="228"/>
      <c r="K39" s="228"/>
      <c r="L39" s="230"/>
      <c r="M39" s="230"/>
      <c r="N39" s="231">
        <f>E39+G39+I39+K39+M39-D39-F39-H39-J39-L39+N34</f>
        <v>0</v>
      </c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E40+G40+I40+K40+M40-D40-F40-H40-J40-L40+N39</f>
        <v>0</v>
      </c>
    </row>
    <row r="41" spans="1:14" ht="15">
      <c r="A41" s="189"/>
      <c r="B41" s="239"/>
      <c r="C41" s="238"/>
      <c r="D41" s="250"/>
      <c r="E41" s="250"/>
      <c r="F41" s="291"/>
      <c r="G41" s="291"/>
      <c r="H41" s="292"/>
      <c r="I41" s="292"/>
      <c r="J41" s="293"/>
      <c r="K41" s="293"/>
      <c r="L41" s="259"/>
      <c r="M41" s="259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47"/>
      <c r="E42" s="247"/>
      <c r="F42" s="251"/>
      <c r="G42" s="251"/>
      <c r="H42" s="253"/>
      <c r="I42" s="253"/>
      <c r="J42" s="255"/>
      <c r="K42" s="255"/>
      <c r="L42" s="257"/>
      <c r="M42" s="257"/>
      <c r="N42" s="231">
        <f>E42+G42+I42+K42+M42-D42-F42-H42-J42-L42+N41</f>
        <v>0</v>
      </c>
    </row>
    <row r="43" spans="1:14" ht="18.75" customHeight="1">
      <c r="A43" s="189"/>
      <c r="B43" s="248"/>
      <c r="C43" s="238"/>
      <c r="D43" s="221"/>
      <c r="E43" s="221"/>
      <c r="F43" s="223"/>
      <c r="G43" s="223"/>
      <c r="H43" s="226"/>
      <c r="I43" s="226"/>
      <c r="J43" s="228"/>
      <c r="K43" s="228"/>
      <c r="L43" s="230"/>
      <c r="M43" s="230"/>
      <c r="N43" s="231">
        <f>E43+G43+I43+K43+M43-D43-F43-H43-J43-L43+N42</f>
        <v>0</v>
      </c>
    </row>
    <row r="44" spans="1:14" ht="15">
      <c r="A44" s="189"/>
      <c r="B44" s="240" t="s">
        <v>0</v>
      </c>
      <c r="C44" s="238"/>
      <c r="D44" s="232">
        <f t="shared" ref="D44:M44" si="4">SUM(D39:D43)</f>
        <v>0</v>
      </c>
      <c r="E44" s="216">
        <f t="shared" si="4"/>
        <v>0</v>
      </c>
      <c r="F44" s="233">
        <f t="shared" si="4"/>
        <v>0</v>
      </c>
      <c r="G44" s="217">
        <f t="shared" si="4"/>
        <v>0</v>
      </c>
      <c r="H44" s="234">
        <f t="shared" si="4"/>
        <v>0</v>
      </c>
      <c r="I44" s="218">
        <f t="shared" si="4"/>
        <v>0</v>
      </c>
      <c r="J44" s="235">
        <f t="shared" si="4"/>
        <v>0</v>
      </c>
      <c r="K44" s="219">
        <f t="shared" si="4"/>
        <v>0</v>
      </c>
      <c r="L44" s="236">
        <f t="shared" si="4"/>
        <v>0</v>
      </c>
      <c r="M44" s="220">
        <f t="shared" si="4"/>
        <v>0</v>
      </c>
      <c r="N44" s="241"/>
    </row>
    <row r="45" spans="1:14" ht="15">
      <c r="A45" s="18"/>
      <c r="B45" s="176"/>
      <c r="C45" s="19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6"/>
    </row>
    <row r="46" spans="1:14" ht="15.75">
      <c r="A46" s="18"/>
      <c r="B46" s="184"/>
      <c r="C46" s="2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7"/>
    </row>
    <row r="47" spans="1:14" ht="15.75">
      <c r="A47" s="190"/>
      <c r="B47" s="153" t="s">
        <v>25</v>
      </c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">
      <c r="A48" s="191"/>
      <c r="B48" s="242"/>
      <c r="C48" s="214"/>
      <c r="D48" s="221"/>
      <c r="E48" s="221"/>
      <c r="F48" s="223"/>
      <c r="G48" s="223"/>
      <c r="H48" s="226"/>
      <c r="I48" s="226"/>
      <c r="J48" s="228"/>
      <c r="K48" s="228"/>
      <c r="L48" s="230"/>
      <c r="M48" s="230"/>
      <c r="N48" s="231">
        <f>E48+G48+I48+K48+M48-D48-F48-H48-J48-L48+N43</f>
        <v>0</v>
      </c>
    </row>
    <row r="49" spans="1:14" s="79" customFormat="1" ht="15">
      <c r="A49" s="191"/>
      <c r="B49" s="242"/>
      <c r="C49" s="214"/>
      <c r="D49" s="250"/>
      <c r="E49" s="250"/>
      <c r="F49" s="291"/>
      <c r="G49" s="291"/>
      <c r="H49" s="292"/>
      <c r="I49" s="292"/>
      <c r="J49" s="293"/>
      <c r="K49" s="293"/>
      <c r="L49" s="259"/>
      <c r="M49" s="259"/>
      <c r="N49" s="231">
        <f>E49+G49+I49+K49+M49-D49-F49-H49-J49-L49+N48</f>
        <v>0</v>
      </c>
    </row>
    <row r="50" spans="1:14" ht="17.25" customHeight="1">
      <c r="A50" s="191"/>
      <c r="B50" s="242"/>
      <c r="C50" s="214"/>
      <c r="D50" s="247"/>
      <c r="E50" s="247"/>
      <c r="F50" s="251"/>
      <c r="G50" s="251"/>
      <c r="H50" s="253"/>
      <c r="I50" s="253"/>
      <c r="J50" s="255"/>
      <c r="K50" s="255"/>
      <c r="L50" s="257"/>
      <c r="M50" s="257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2"/>
      <c r="B52" s="248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0" t="s">
        <v>0</v>
      </c>
      <c r="C53" s="214"/>
      <c r="D53" s="232">
        <f t="shared" ref="D53:M53" si="5">SUM(D48:D52)</f>
        <v>0</v>
      </c>
      <c r="E53" s="216">
        <f t="shared" si="5"/>
        <v>0</v>
      </c>
      <c r="F53" s="233">
        <f t="shared" si="5"/>
        <v>0</v>
      </c>
      <c r="G53" s="217">
        <f t="shared" si="5"/>
        <v>0</v>
      </c>
      <c r="H53" s="234">
        <f t="shared" si="5"/>
        <v>0</v>
      </c>
      <c r="I53" s="218">
        <f t="shared" si="5"/>
        <v>0</v>
      </c>
      <c r="J53" s="235">
        <f t="shared" si="5"/>
        <v>0</v>
      </c>
      <c r="K53" s="219">
        <f t="shared" si="5"/>
        <v>0</v>
      </c>
      <c r="L53" s="236">
        <f t="shared" si="5"/>
        <v>0</v>
      </c>
      <c r="M53" s="220">
        <f t="shared" si="5"/>
        <v>0</v>
      </c>
      <c r="N53" s="243"/>
    </row>
    <row r="54" spans="1:14" ht="18.75" customHeight="1">
      <c r="A54" s="18"/>
      <c r="B54" s="176"/>
      <c r="C54" s="2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7"/>
    </row>
    <row r="55" spans="1:14" ht="15.75">
      <c r="A55" s="18"/>
      <c r="B55" s="184"/>
      <c r="C55" s="28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87"/>
    </row>
    <row r="56" spans="1:14" ht="15.75">
      <c r="A56" s="193"/>
      <c r="B56" s="154" t="s">
        <v>26</v>
      </c>
      <c r="C56" s="1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</row>
    <row r="57" spans="1:14" ht="15">
      <c r="A57" s="194"/>
      <c r="B57" s="239"/>
      <c r="C57" s="238"/>
      <c r="D57" s="221"/>
      <c r="E57" s="221"/>
      <c r="F57" s="223"/>
      <c r="G57" s="223"/>
      <c r="H57" s="226"/>
      <c r="I57" s="226"/>
      <c r="J57" s="228"/>
      <c r="K57" s="228"/>
      <c r="L57" s="230"/>
      <c r="M57" s="230"/>
      <c r="N57" s="231">
        <f>E57+G57+I57+K57+M57-D57-F57-H57-J57-L57+N52</f>
        <v>0</v>
      </c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E58+G58+I58+K58+M58-D58-F58-H58-J58-L58+N57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48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0" t="s">
        <v>0</v>
      </c>
      <c r="C62" s="238"/>
      <c r="D62" s="232">
        <f t="shared" ref="D62:M62" si="6">SUM(D57:D61)</f>
        <v>0</v>
      </c>
      <c r="E62" s="216">
        <f t="shared" si="6"/>
        <v>0</v>
      </c>
      <c r="F62" s="233">
        <f t="shared" si="6"/>
        <v>0</v>
      </c>
      <c r="G62" s="217">
        <f t="shared" si="6"/>
        <v>0</v>
      </c>
      <c r="H62" s="234">
        <f t="shared" si="6"/>
        <v>0</v>
      </c>
      <c r="I62" s="218">
        <f t="shared" si="6"/>
        <v>0</v>
      </c>
      <c r="J62" s="235">
        <f t="shared" si="6"/>
        <v>0</v>
      </c>
      <c r="K62" s="219">
        <f t="shared" si="6"/>
        <v>0</v>
      </c>
      <c r="L62" s="236">
        <f t="shared" si="6"/>
        <v>0</v>
      </c>
      <c r="M62" s="220">
        <f t="shared" si="6"/>
        <v>0</v>
      </c>
      <c r="N62" s="215"/>
    </row>
    <row r="63" spans="1:14" ht="15">
      <c r="A63" s="18"/>
      <c r="B63" s="176"/>
      <c r="C63" s="1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7"/>
    </row>
    <row r="64" spans="1:14" s="79" customFormat="1" ht="15.75">
      <c r="A64" s="18"/>
      <c r="B64" s="184"/>
      <c r="C64" s="1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7"/>
    </row>
    <row r="65" spans="1:14" ht="17.25" customHeight="1">
      <c r="A65" s="195"/>
      <c r="B65" s="155" t="s">
        <v>27</v>
      </c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">
      <c r="A66" s="196"/>
      <c r="B66" s="239"/>
      <c r="C66" s="238"/>
      <c r="D66" s="250"/>
      <c r="E66" s="250"/>
      <c r="F66" s="291"/>
      <c r="G66" s="291"/>
      <c r="H66" s="292"/>
      <c r="I66" s="292"/>
      <c r="J66" s="293"/>
      <c r="K66" s="293"/>
      <c r="L66" s="259"/>
      <c r="M66" s="259"/>
      <c r="N66" s="231">
        <f>E66+G66+I66+K66+M66-D66-F66-H66-J66-L66+N61</f>
        <v>0</v>
      </c>
    </row>
    <row r="67" spans="1:14" ht="15">
      <c r="A67" s="196"/>
      <c r="B67" s="239"/>
      <c r="C67" s="238"/>
      <c r="D67" s="249"/>
      <c r="E67" s="249"/>
      <c r="F67" s="252"/>
      <c r="G67" s="252"/>
      <c r="H67" s="254"/>
      <c r="I67" s="254"/>
      <c r="J67" s="256"/>
      <c r="K67" s="256"/>
      <c r="L67" s="258"/>
      <c r="M67" s="258"/>
      <c r="N67" s="231">
        <f>E67+G67+I67+K67+M67-D67-F67-H67-J67-L67+N66</f>
        <v>0</v>
      </c>
    </row>
    <row r="68" spans="1:14" s="79" customFormat="1" ht="15">
      <c r="A68" s="196"/>
      <c r="B68" s="239"/>
      <c r="C68" s="238"/>
      <c r="D68" s="247"/>
      <c r="E68" s="247"/>
      <c r="F68" s="251"/>
      <c r="G68" s="251"/>
      <c r="H68" s="253"/>
      <c r="I68" s="253"/>
      <c r="J68" s="255"/>
      <c r="K68" s="255"/>
      <c r="L68" s="257"/>
      <c r="M68" s="257"/>
      <c r="N68" s="231">
        <f>E68+G68+I68+K68+M68-D68-F68-H68-J68-L68+N67</f>
        <v>0</v>
      </c>
    </row>
    <row r="69" spans="1:14" ht="18" customHeight="1">
      <c r="A69" s="196"/>
      <c r="B69" s="239"/>
      <c r="C69" s="244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48"/>
      <c r="C70" s="238"/>
      <c r="D70" s="250"/>
      <c r="E70" s="250"/>
      <c r="F70" s="291"/>
      <c r="G70" s="291"/>
      <c r="H70" s="292"/>
      <c r="I70" s="292"/>
      <c r="J70" s="293"/>
      <c r="K70" s="293"/>
      <c r="L70" s="259"/>
      <c r="M70" s="259"/>
      <c r="N70" s="231">
        <f>E70+G70+I70+K70+M70-D70-F70-H70-J70-L70+N69</f>
        <v>0</v>
      </c>
    </row>
    <row r="71" spans="1:14" ht="15">
      <c r="A71" s="196"/>
      <c r="B71" s="240" t="s">
        <v>0</v>
      </c>
      <c r="C71" s="238"/>
      <c r="D71" s="232">
        <f>SUM(D66:D70)</f>
        <v>0</v>
      </c>
      <c r="E71" s="216">
        <f t="shared" ref="E71:M71" si="7">SUM(E66:E70)</f>
        <v>0</v>
      </c>
      <c r="F71" s="233">
        <f t="shared" si="7"/>
        <v>0</v>
      </c>
      <c r="G71" s="217">
        <f t="shared" si="7"/>
        <v>0</v>
      </c>
      <c r="H71" s="234">
        <f t="shared" si="7"/>
        <v>0</v>
      </c>
      <c r="I71" s="218">
        <f t="shared" si="7"/>
        <v>0</v>
      </c>
      <c r="J71" s="235">
        <f t="shared" si="7"/>
        <v>0</v>
      </c>
      <c r="K71" s="219">
        <f t="shared" si="7"/>
        <v>0</v>
      </c>
      <c r="L71" s="236">
        <f t="shared" si="7"/>
        <v>0</v>
      </c>
      <c r="M71" s="220">
        <f t="shared" si="7"/>
        <v>0</v>
      </c>
      <c r="N71" s="243"/>
    </row>
    <row r="72" spans="1:14" s="79" customFormat="1" ht="15">
      <c r="A72" s="18"/>
      <c r="B72" s="176"/>
      <c r="C72" s="1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87"/>
    </row>
    <row r="73" spans="1:14" ht="17.25" customHeight="1">
      <c r="A73" s="18"/>
      <c r="B73" s="184"/>
      <c r="C73" s="1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87"/>
    </row>
    <row r="74" spans="1:14" ht="15.75">
      <c r="A74" s="197"/>
      <c r="B74" s="156" t="s">
        <v>28</v>
      </c>
      <c r="C74" s="15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7"/>
    </row>
    <row r="75" spans="1:14" ht="15">
      <c r="A75" s="198"/>
      <c r="B75" s="239"/>
      <c r="C75" s="238"/>
      <c r="D75" s="250"/>
      <c r="E75" s="250"/>
      <c r="F75" s="291"/>
      <c r="G75" s="291"/>
      <c r="H75" s="292"/>
      <c r="I75" s="292"/>
      <c r="J75" s="293"/>
      <c r="K75" s="293"/>
      <c r="L75" s="259"/>
      <c r="M75" s="259"/>
      <c r="N75" s="231">
        <f>E75+G75+I75+K75+M75-D75-F75-H75-J75-L75+N70</f>
        <v>0</v>
      </c>
    </row>
    <row r="76" spans="1:14" s="79" customFormat="1" ht="15">
      <c r="A76" s="198"/>
      <c r="B76" s="239"/>
      <c r="C76" s="238"/>
      <c r="D76" s="216"/>
      <c r="E76" s="216"/>
      <c r="F76" s="217"/>
      <c r="G76" s="217"/>
      <c r="H76" s="218"/>
      <c r="I76" s="218"/>
      <c r="J76" s="219"/>
      <c r="K76" s="219"/>
      <c r="L76" s="220"/>
      <c r="M76" s="220"/>
      <c r="N76" s="231">
        <f>E76+G76+I76+K76+M76-D76-F76-H76-J76-L76+N75</f>
        <v>0</v>
      </c>
    </row>
    <row r="77" spans="1:14" ht="18.75" customHeight="1">
      <c r="A77" s="198"/>
      <c r="B77" s="239"/>
      <c r="C77" s="238"/>
      <c r="D77" s="221"/>
      <c r="E77" s="221"/>
      <c r="F77" s="223"/>
      <c r="G77" s="223"/>
      <c r="H77" s="226"/>
      <c r="I77" s="226"/>
      <c r="J77" s="228"/>
      <c r="K77" s="228"/>
      <c r="L77" s="230"/>
      <c r="M77" s="230"/>
      <c r="N77" s="231">
        <f>E77+G77+I77+K77+M77-D77-F77-H77-J77-L77+N76</f>
        <v>0</v>
      </c>
    </row>
    <row r="78" spans="1:14" ht="15">
      <c r="A78" s="198"/>
      <c r="B78" s="239"/>
      <c r="C78" s="244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48"/>
      <c r="C79" s="238"/>
      <c r="D79" s="250"/>
      <c r="E79" s="250"/>
      <c r="F79" s="291"/>
      <c r="G79" s="291"/>
      <c r="H79" s="292"/>
      <c r="I79" s="292"/>
      <c r="J79" s="293"/>
      <c r="K79" s="293"/>
      <c r="L79" s="259"/>
      <c r="M79" s="259"/>
      <c r="N79" s="231">
        <f>E79+G79+I79+K79+M79-D79-F79-H79-J79-L79+N78</f>
        <v>0</v>
      </c>
    </row>
    <row r="80" spans="1:14" s="79" customFormat="1" ht="15">
      <c r="A80" s="198"/>
      <c r="B80" s="240" t="s">
        <v>0</v>
      </c>
      <c r="C80" s="238"/>
      <c r="D80" s="232">
        <f t="shared" ref="D80:M80" si="8">SUM(D75:D79)</f>
        <v>0</v>
      </c>
      <c r="E80" s="216">
        <f t="shared" si="8"/>
        <v>0</v>
      </c>
      <c r="F80" s="233">
        <f t="shared" si="8"/>
        <v>0</v>
      </c>
      <c r="G80" s="217">
        <f t="shared" si="8"/>
        <v>0</v>
      </c>
      <c r="H80" s="234">
        <f t="shared" si="8"/>
        <v>0</v>
      </c>
      <c r="I80" s="218">
        <f t="shared" si="8"/>
        <v>0</v>
      </c>
      <c r="J80" s="235">
        <f t="shared" si="8"/>
        <v>0</v>
      </c>
      <c r="K80" s="219">
        <f t="shared" si="8"/>
        <v>0</v>
      </c>
      <c r="L80" s="236">
        <f t="shared" si="8"/>
        <v>0</v>
      </c>
      <c r="M80" s="220">
        <f t="shared" si="8"/>
        <v>0</v>
      </c>
      <c r="N80" s="215"/>
    </row>
    <row r="81" spans="1:14" ht="18" customHeight="1">
      <c r="A81" s="18"/>
      <c r="B81" s="184"/>
      <c r="C81" s="1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87"/>
    </row>
    <row r="82" spans="1:14" ht="15.75">
      <c r="A82" s="18"/>
      <c r="B82" s="184"/>
      <c r="C82" s="19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7"/>
    </row>
    <row r="83" spans="1:14" ht="15.75">
      <c r="A83" s="199"/>
      <c r="B83" s="158" t="s">
        <v>32</v>
      </c>
      <c r="C83" s="157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">
      <c r="A84" s="200"/>
      <c r="B84" s="239"/>
      <c r="C84" s="238"/>
      <c r="D84" s="250"/>
      <c r="E84" s="250"/>
      <c r="F84" s="291"/>
      <c r="G84" s="291"/>
      <c r="H84" s="292"/>
      <c r="I84" s="292"/>
      <c r="J84" s="293"/>
      <c r="K84" s="293"/>
      <c r="L84" s="259"/>
      <c r="M84" s="259"/>
      <c r="N84" s="231">
        <f>E84+G84+I84+K84+M84-D84-F84-H84-J84-L84+N79</f>
        <v>0</v>
      </c>
    </row>
    <row r="85" spans="1:14" ht="18" customHeight="1">
      <c r="A85" s="200"/>
      <c r="B85" s="239"/>
      <c r="C85" s="214"/>
      <c r="D85" s="216"/>
      <c r="E85" s="216"/>
      <c r="F85" s="217"/>
      <c r="G85" s="217"/>
      <c r="H85" s="218"/>
      <c r="I85" s="218"/>
      <c r="J85" s="219"/>
      <c r="K85" s="219"/>
      <c r="L85" s="220"/>
      <c r="M85" s="220"/>
      <c r="N85" s="231">
        <f>E85+G85+I85+K85+M85-D85-F85-H85-J85-L85+N84</f>
        <v>0</v>
      </c>
    </row>
    <row r="86" spans="1:14" ht="15">
      <c r="A86" s="200"/>
      <c r="B86" s="239"/>
      <c r="C86" s="214"/>
      <c r="D86" s="221"/>
      <c r="E86" s="221"/>
      <c r="F86" s="223"/>
      <c r="G86" s="223"/>
      <c r="H86" s="226"/>
      <c r="I86" s="226"/>
      <c r="J86" s="228"/>
      <c r="K86" s="228"/>
      <c r="L86" s="230"/>
      <c r="M86" s="230"/>
      <c r="N86" s="231">
        <f>E86+G86+I86+K86+M86-D86-F86-H86-J86-L86+N85</f>
        <v>0</v>
      </c>
    </row>
    <row r="87" spans="1:14" ht="15">
      <c r="A87" s="200"/>
      <c r="B87" s="239"/>
      <c r="C87" s="24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48"/>
      <c r="C88" s="238"/>
      <c r="D88" s="249"/>
      <c r="E88" s="249"/>
      <c r="F88" s="252"/>
      <c r="G88" s="252"/>
      <c r="H88" s="254"/>
      <c r="I88" s="254"/>
      <c r="J88" s="256"/>
      <c r="K88" s="256"/>
      <c r="L88" s="258"/>
      <c r="M88" s="258"/>
      <c r="N88" s="231">
        <f>E88+G88+I88+K88+M88-D88-F88-H88-J88-L88+N87</f>
        <v>0</v>
      </c>
    </row>
    <row r="89" spans="1:14" ht="18" customHeight="1">
      <c r="A89" s="200"/>
      <c r="B89" s="240" t="s">
        <v>0</v>
      </c>
      <c r="C89" s="238"/>
      <c r="D89" s="232">
        <f t="shared" ref="D89:M89" si="9">SUM(D84:D88)</f>
        <v>0</v>
      </c>
      <c r="E89" s="216">
        <f t="shared" si="9"/>
        <v>0</v>
      </c>
      <c r="F89" s="233">
        <f t="shared" si="9"/>
        <v>0</v>
      </c>
      <c r="G89" s="217">
        <f t="shared" si="9"/>
        <v>0</v>
      </c>
      <c r="H89" s="234">
        <f t="shared" si="9"/>
        <v>0</v>
      </c>
      <c r="I89" s="218">
        <f t="shared" si="9"/>
        <v>0</v>
      </c>
      <c r="J89" s="235">
        <f t="shared" si="9"/>
        <v>0</v>
      </c>
      <c r="K89" s="219">
        <f t="shared" si="9"/>
        <v>0</v>
      </c>
      <c r="L89" s="236">
        <f t="shared" si="9"/>
        <v>0</v>
      </c>
      <c r="M89" s="220">
        <f t="shared" si="9"/>
        <v>0</v>
      </c>
      <c r="N89" s="241"/>
    </row>
    <row r="90" spans="1:14" ht="15.75">
      <c r="A90" s="18"/>
      <c r="B90" s="184"/>
      <c r="C90" s="19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86"/>
    </row>
    <row r="91" spans="1:14" ht="15.75">
      <c r="A91" s="18"/>
      <c r="B91" s="184"/>
      <c r="C91" s="26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88"/>
    </row>
    <row r="92" spans="1:14" s="79" customFormat="1" ht="15.75">
      <c r="A92" s="201"/>
      <c r="B92" s="159" t="s">
        <v>29</v>
      </c>
      <c r="C92" s="26"/>
      <c r="D92" s="289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">
      <c r="A93" s="202"/>
      <c r="B93" s="239"/>
      <c r="C93" s="245"/>
      <c r="D93" s="249"/>
      <c r="E93" s="249"/>
      <c r="F93" s="252"/>
      <c r="G93" s="252"/>
      <c r="H93" s="254"/>
      <c r="I93" s="254"/>
      <c r="J93" s="256"/>
      <c r="K93" s="256"/>
      <c r="L93" s="258"/>
      <c r="M93" s="258"/>
      <c r="N93" s="231">
        <f>E93+G93+I93+K93+M93-D93-F93-H93-J93-L93+N88</f>
        <v>0</v>
      </c>
    </row>
    <row r="94" spans="1:14" ht="15">
      <c r="A94" s="202"/>
      <c r="B94" s="239"/>
      <c r="C94" s="237"/>
      <c r="D94" s="216"/>
      <c r="E94" s="216"/>
      <c r="F94" s="217"/>
      <c r="G94" s="217"/>
      <c r="H94" s="218"/>
      <c r="I94" s="218"/>
      <c r="J94" s="219"/>
      <c r="K94" s="219"/>
      <c r="L94" s="220"/>
      <c r="M94" s="220"/>
      <c r="N94" s="231">
        <f>E94+G94+I94+K94+M94-D94-F94-H94-J94-L94+N93</f>
        <v>0</v>
      </c>
    </row>
    <row r="95" spans="1:14" ht="15">
      <c r="A95" s="202"/>
      <c r="B95" s="239"/>
      <c r="C95" s="237"/>
      <c r="D95" s="221"/>
      <c r="E95" s="221"/>
      <c r="F95" s="223"/>
      <c r="G95" s="223"/>
      <c r="H95" s="226"/>
      <c r="I95" s="226"/>
      <c r="J95" s="228"/>
      <c r="K95" s="228"/>
      <c r="L95" s="230"/>
      <c r="M95" s="23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3"/>
      <c r="B97" s="248"/>
      <c r="C97" s="237"/>
      <c r="D97" s="249"/>
      <c r="E97" s="249"/>
      <c r="F97" s="252"/>
      <c r="G97" s="252"/>
      <c r="H97" s="254"/>
      <c r="I97" s="254"/>
      <c r="J97" s="256"/>
      <c r="K97" s="256"/>
      <c r="L97" s="258"/>
      <c r="M97" s="258"/>
      <c r="N97" s="231">
        <f>E97+G97+I97+K97+M97-D97-F97-H97-J97-L97+N96</f>
        <v>0</v>
      </c>
    </row>
    <row r="98" spans="1:14" ht="15">
      <c r="A98" s="203"/>
      <c r="B98" s="240" t="s">
        <v>0</v>
      </c>
      <c r="C98" s="246"/>
      <c r="D98" s="232">
        <f t="shared" ref="D98:M98" si="10">SUM(D93:D97)</f>
        <v>0</v>
      </c>
      <c r="E98" s="216">
        <f t="shared" si="10"/>
        <v>0</v>
      </c>
      <c r="F98" s="233">
        <f t="shared" si="10"/>
        <v>0</v>
      </c>
      <c r="G98" s="217">
        <f t="shared" si="10"/>
        <v>0</v>
      </c>
      <c r="H98" s="234">
        <f t="shared" si="10"/>
        <v>0</v>
      </c>
      <c r="I98" s="218">
        <f t="shared" si="10"/>
        <v>0</v>
      </c>
      <c r="J98" s="235">
        <f t="shared" si="10"/>
        <v>0</v>
      </c>
      <c r="K98" s="219">
        <f t="shared" si="10"/>
        <v>0</v>
      </c>
      <c r="L98" s="236">
        <f t="shared" si="10"/>
        <v>0</v>
      </c>
      <c r="M98" s="220">
        <f t="shared" si="10"/>
        <v>0</v>
      </c>
      <c r="N98" s="246"/>
    </row>
    <row r="99" spans="1:14" ht="15.75">
      <c r="A99" s="204"/>
      <c r="B99" s="184"/>
      <c r="C99" s="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88"/>
    </row>
    <row r="100" spans="1:14" ht="15.75">
      <c r="A100" s="204"/>
      <c r="B100" s="184"/>
      <c r="C100" s="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88"/>
    </row>
    <row r="101" spans="1:14" ht="15.75">
      <c r="A101" s="205"/>
      <c r="B101" s="160" t="s">
        <v>30</v>
      </c>
      <c r="C101" s="9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88"/>
    </row>
    <row r="102" spans="1:14" ht="15">
      <c r="A102" s="206"/>
      <c r="B102" s="239"/>
      <c r="C102" s="246"/>
      <c r="D102" s="250"/>
      <c r="E102" s="250"/>
      <c r="F102" s="291"/>
      <c r="G102" s="291"/>
      <c r="H102" s="292"/>
      <c r="I102" s="292"/>
      <c r="J102" s="293"/>
      <c r="K102" s="293"/>
      <c r="L102" s="259"/>
      <c r="M102" s="259"/>
      <c r="N102" s="231">
        <f>E102+G102+I102+K102+M102-D102-F102-H102-J102-L102+N97</f>
        <v>0</v>
      </c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E103+G103+I103+K103+M103-D103-F103-H103-J103-L103+N102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5"/>
      <c r="H105" s="292"/>
      <c r="I105" s="296"/>
      <c r="J105" s="297"/>
      <c r="K105" s="298"/>
      <c r="L105" s="259"/>
      <c r="M105" s="299"/>
      <c r="N105" s="231">
        <f>E105+G105+I105+K105+M105-D105-F105-H105-J105-L105+N104</f>
        <v>0</v>
      </c>
    </row>
    <row r="106" spans="1:14" ht="15">
      <c r="A106" s="207"/>
      <c r="B106" s="248"/>
      <c r="C106" s="246"/>
      <c r="D106" s="250"/>
      <c r="E106" s="250"/>
      <c r="F106" s="291"/>
      <c r="G106" s="300"/>
      <c r="H106" s="292"/>
      <c r="I106" s="301"/>
      <c r="J106" s="293"/>
      <c r="K106" s="302"/>
      <c r="L106" s="303"/>
      <c r="M106" s="299"/>
      <c r="N106" s="231">
        <f>E106+G106+I106+K106+M106-D106-F106-H106-J106-L106+N105</f>
        <v>0</v>
      </c>
    </row>
    <row r="107" spans="1:14" ht="15">
      <c r="A107" s="207"/>
      <c r="B107" s="240" t="s">
        <v>0</v>
      </c>
      <c r="C107" s="246"/>
      <c r="D107" s="232">
        <f t="shared" ref="D107:M107" si="11">SUM(D102:D106)</f>
        <v>0</v>
      </c>
      <c r="E107" s="216">
        <f t="shared" si="11"/>
        <v>0</v>
      </c>
      <c r="F107" s="233">
        <f t="shared" si="11"/>
        <v>0</v>
      </c>
      <c r="G107" s="217">
        <f t="shared" si="11"/>
        <v>0</v>
      </c>
      <c r="H107" s="234">
        <f t="shared" si="11"/>
        <v>0</v>
      </c>
      <c r="I107" s="218">
        <f t="shared" si="11"/>
        <v>0</v>
      </c>
      <c r="J107" s="235">
        <f t="shared" si="11"/>
        <v>0</v>
      </c>
      <c r="K107" s="219">
        <f t="shared" si="11"/>
        <v>0</v>
      </c>
      <c r="L107" s="236">
        <f t="shared" si="11"/>
        <v>0</v>
      </c>
      <c r="M107" s="220">
        <f t="shared" si="11"/>
        <v>0</v>
      </c>
      <c r="N107" s="246"/>
    </row>
    <row r="108" spans="1:14" ht="15">
      <c r="A108" s="204"/>
      <c r="B108" s="176"/>
      <c r="C108" s="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88"/>
    </row>
    <row r="109" spans="1:14" ht="15.75">
      <c r="A109" s="204"/>
      <c r="B109" s="184"/>
      <c r="C109" s="9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88"/>
    </row>
    <row r="110" spans="1:14" ht="15.75">
      <c r="A110" s="208"/>
      <c r="B110" s="161" t="s">
        <v>31</v>
      </c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">
      <c r="A111" s="209"/>
      <c r="B111" s="173"/>
      <c r="C111" s="246"/>
      <c r="D111" s="250"/>
      <c r="E111" s="250"/>
      <c r="F111" s="291"/>
      <c r="G111" s="291"/>
      <c r="H111" s="292"/>
      <c r="I111" s="292"/>
      <c r="J111" s="293"/>
      <c r="K111" s="293"/>
      <c r="L111" s="259"/>
      <c r="M111" s="259"/>
      <c r="N111" s="231">
        <f>E111+G111+I111+K111+M111-D111-F111-H111-J111-L111+N106</f>
        <v>0</v>
      </c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E112+G112+I112+K112+M112-D112-F112-H112-J112-L112+N111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10"/>
      <c r="B116" s="174" t="s">
        <v>0</v>
      </c>
      <c r="C116" s="246"/>
      <c r="D116" s="232">
        <f t="shared" ref="D116:M116" si="12">SUM(D111:D115)</f>
        <v>0</v>
      </c>
      <c r="E116" s="216">
        <f t="shared" si="12"/>
        <v>0</v>
      </c>
      <c r="F116" s="233">
        <f t="shared" si="12"/>
        <v>0</v>
      </c>
      <c r="G116" s="217">
        <f t="shared" si="12"/>
        <v>0</v>
      </c>
      <c r="H116" s="234">
        <f t="shared" si="12"/>
        <v>0</v>
      </c>
      <c r="I116" s="218">
        <f t="shared" si="12"/>
        <v>0</v>
      </c>
      <c r="J116" s="235">
        <f t="shared" si="12"/>
        <v>0</v>
      </c>
      <c r="K116" s="219">
        <f t="shared" si="12"/>
        <v>0</v>
      </c>
      <c r="L116" s="236">
        <f t="shared" si="12"/>
        <v>0</v>
      </c>
      <c r="M116" s="220">
        <f t="shared" si="12"/>
        <v>0</v>
      </c>
      <c r="N116" s="246"/>
    </row>
    <row r="117" spans="1:14">
      <c r="A117" s="211"/>
      <c r="B117" s="14"/>
      <c r="C117" s="9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88"/>
    </row>
    <row r="118" spans="1:14">
      <c r="A118" s="211"/>
      <c r="B118" s="1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88"/>
    </row>
    <row r="119" spans="1:14" ht="15.75">
      <c r="A119" s="6"/>
      <c r="B119" s="212" t="s">
        <v>84</v>
      </c>
      <c r="C119" s="246"/>
      <c r="D119" s="261"/>
      <c r="E119" s="262">
        <f>E9</f>
        <v>0</v>
      </c>
      <c r="F119" s="263"/>
      <c r="G119" s="263">
        <f>G9</f>
        <v>0</v>
      </c>
      <c r="H119" s="264"/>
      <c r="I119" s="264">
        <f>I9</f>
        <v>0</v>
      </c>
      <c r="J119" s="265"/>
      <c r="K119" s="265">
        <f>K9</f>
        <v>0</v>
      </c>
      <c r="L119" s="266"/>
      <c r="M119" s="266">
        <f>M9</f>
        <v>0</v>
      </c>
      <c r="N119" s="231"/>
    </row>
    <row r="120" spans="1:14" ht="15.75">
      <c r="A120" s="6"/>
      <c r="B120" s="212" t="s">
        <v>85</v>
      </c>
      <c r="C120" s="246"/>
      <c r="D120" s="267">
        <f>D16+D26+D35+D44+D53+D62+D71+D80+D89+D98+D107+D116</f>
        <v>0</v>
      </c>
      <c r="E120" s="267"/>
      <c r="F120" s="268">
        <f>F16+F26+F35+F44+F53+F62+F71+F80+F89+F98+F107+F116</f>
        <v>0</v>
      </c>
      <c r="G120" s="268"/>
      <c r="H120" s="269">
        <f>H16+H26+H35+H44+H53+H62+H71+H80+H89+H98+H107+H116</f>
        <v>0</v>
      </c>
      <c r="I120" s="269"/>
      <c r="J120" s="270">
        <f>J16+J26+J35+J44+J53+J62+J71+J80+J89+J98+J107+J116</f>
        <v>0</v>
      </c>
      <c r="K120" s="270"/>
      <c r="L120" s="271">
        <f>L116+L107+L98+L89+L80+L71+L62+L53+L44+L35+L26+L16</f>
        <v>0</v>
      </c>
      <c r="M120" s="271"/>
      <c r="N120" s="278"/>
    </row>
    <row r="121" spans="1:14" ht="16.5" thickBot="1">
      <c r="A121" s="6"/>
      <c r="B121" s="212" t="s">
        <v>86</v>
      </c>
      <c r="C121" s="246"/>
      <c r="D121" s="272"/>
      <c r="E121" s="262">
        <f>E16+E26+E35+E44+E53+E62+E71+E80+E89+E98+E107+E116</f>
        <v>0</v>
      </c>
      <c r="F121" s="263"/>
      <c r="G121" s="263">
        <f>G16+G26+G35+G44+G53+G62+G71+G80+G89+G98+G107+G116</f>
        <v>0</v>
      </c>
      <c r="H121" s="264"/>
      <c r="I121" s="264">
        <f>I16+I26+I35+I44+I53+I62+I71+I80+I89+I98+I107+I116</f>
        <v>0</v>
      </c>
      <c r="J121" s="265"/>
      <c r="K121" s="265">
        <f>K16+K26+K35+K44+K53+K62+K71+K80+K89+K98+K107+K116</f>
        <v>0</v>
      </c>
      <c r="L121" s="266"/>
      <c r="M121" s="266">
        <f>M16+M26+M35+M44+M53+M62+M71+M80+M89+M98+M107+M116</f>
        <v>0</v>
      </c>
      <c r="N121" s="279"/>
    </row>
    <row r="122" spans="1:14" ht="15.75">
      <c r="A122" s="8"/>
      <c r="B122" s="212" t="s">
        <v>87</v>
      </c>
      <c r="C122" s="246"/>
      <c r="D122" s="273"/>
      <c r="E122" s="260">
        <f>E119-D120+E121</f>
        <v>0</v>
      </c>
      <c r="F122" s="274"/>
      <c r="G122" s="263">
        <f>G119-F120+G121</f>
        <v>0</v>
      </c>
      <c r="H122" s="275"/>
      <c r="I122" s="264">
        <f>I119-H120+I121</f>
        <v>0</v>
      </c>
      <c r="J122" s="276"/>
      <c r="K122" s="265">
        <f>K119-J120+K121</f>
        <v>0</v>
      </c>
      <c r="L122" s="277"/>
      <c r="M122" s="266">
        <f>M119-L120+M121</f>
        <v>0</v>
      </c>
      <c r="N122" s="306">
        <f>E122+G122+I122+K122+M122</f>
        <v>0</v>
      </c>
    </row>
  </sheetData>
  <mergeCells count="8">
    <mergeCell ref="A1:N1"/>
    <mergeCell ref="A2:N2"/>
    <mergeCell ref="A3:N3"/>
    <mergeCell ref="D4:E4"/>
    <mergeCell ref="F4:G4"/>
    <mergeCell ref="H4:I4"/>
    <mergeCell ref="J4:K4"/>
    <mergeCell ref="L4:M4"/>
  </mergeCells>
  <phoneticPr fontId="18" type="noConversion"/>
  <printOptions gridLines="1"/>
  <pageMargins left="0.7" right="0.7" top="0.75" bottom="0.75" header="0.3" footer="0.3"/>
  <pageSetup scale="69" fitToHeight="1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93300"/>
    <pageSetUpPr fitToPage="1"/>
  </sheetPr>
  <dimension ref="A2:O37"/>
  <sheetViews>
    <sheetView topLeftCell="A4" zoomScale="90" zoomScaleNormal="90" workbookViewId="0">
      <selection activeCell="D16" sqref="D16"/>
    </sheetView>
  </sheetViews>
  <sheetFormatPr defaultRowHeight="12.75"/>
  <cols>
    <col min="1" max="1" width="3.7109375" customWidth="1"/>
    <col min="2" max="2" width="32.85546875" customWidth="1"/>
    <col min="3" max="3" width="3.85546875" customWidth="1"/>
    <col min="4" max="4" width="14.28515625" bestFit="1" customWidth="1"/>
    <col min="5" max="5" width="2.140625" customWidth="1"/>
    <col min="6" max="6" width="13.7109375" bestFit="1" customWidth="1"/>
    <col min="7" max="7" width="2" customWidth="1"/>
    <col min="8" max="8" width="12.7109375" customWidth="1"/>
    <col min="9" max="9" width="1.42578125" customWidth="1"/>
    <col min="10" max="10" width="13.7109375" bestFit="1" customWidth="1"/>
    <col min="11" max="11" width="2.5703125" customWidth="1"/>
    <col min="12" max="12" width="13.7109375" customWidth="1"/>
    <col min="13" max="13" width="1.7109375" customWidth="1"/>
    <col min="14" max="14" width="14.28515625" bestFit="1" customWidth="1"/>
  </cols>
  <sheetData>
    <row r="2" spans="1:15" ht="22.5">
      <c r="A2" s="347" t="str">
        <f>Nov!A2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Nov!A3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68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Nov!D8</f>
        <v>Fund</v>
      </c>
      <c r="E8" s="30"/>
      <c r="F8" s="31" t="str">
        <f>Nov!F8</f>
        <v>Fund</v>
      </c>
      <c r="G8" s="31"/>
      <c r="H8" s="32" t="str">
        <f>Nov!H8</f>
        <v>Fund</v>
      </c>
      <c r="I8" s="32"/>
      <c r="J8" s="81" t="str">
        <f>Nov!J8</f>
        <v>Fund</v>
      </c>
      <c r="K8" s="33"/>
      <c r="L8" s="34" t="str">
        <f>Nov!L8</f>
        <v>Fund</v>
      </c>
      <c r="M8" s="33"/>
      <c r="N8" s="35"/>
    </row>
    <row r="9" spans="1:15" ht="18">
      <c r="B9" s="29"/>
      <c r="C9" s="29"/>
      <c r="D9" s="30" t="str">
        <f>Nov!D9</f>
        <v>Acc#1</v>
      </c>
      <c r="E9" s="30"/>
      <c r="F9" s="31" t="str">
        <f>Nov!F9</f>
        <v>Acc#2</v>
      </c>
      <c r="G9" s="31"/>
      <c r="H9" s="32" t="str">
        <f>Nov!H9</f>
        <v>Acc#3</v>
      </c>
      <c r="I9" s="32"/>
      <c r="J9" s="81" t="str">
        <f>Nov!J9</f>
        <v>Acc#4</v>
      </c>
      <c r="K9" s="33"/>
      <c r="L9" s="34" t="str">
        <f>Nov!L9</f>
        <v>Acc#5</v>
      </c>
      <c r="M9" s="33"/>
      <c r="N9" s="35" t="s">
        <v>0</v>
      </c>
    </row>
    <row r="10" spans="1:15" ht="18">
      <c r="B10" s="42" t="str">
        <f>Nov!B10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Nov!B11</f>
        <v>Income #1</v>
      </c>
      <c r="C11" s="44"/>
      <c r="D11" s="51">
        <f>'GL-Dec'!E17-'GL-Dec'!D17</f>
        <v>0</v>
      </c>
      <c r="E11" s="51"/>
      <c r="F11" s="51">
        <f>'GL-Dec'!G17-'GL-Dec'!F17</f>
        <v>0</v>
      </c>
      <c r="G11" s="51"/>
      <c r="H11" s="51">
        <f>'GL-Dec'!I17-'GL-Dec'!H17</f>
        <v>0</v>
      </c>
      <c r="I11" s="51"/>
      <c r="J11" s="51">
        <f>'GL-Dec'!K17-'GL-Dec'!J17</f>
        <v>0</v>
      </c>
      <c r="K11" s="51"/>
      <c r="L11" s="51">
        <f>'GL-Dec'!M17-'GL-Dec'!L117</f>
        <v>0</v>
      </c>
      <c r="M11" s="51"/>
      <c r="N11" s="51">
        <f>SUM(D11:L11)</f>
        <v>0</v>
      </c>
    </row>
    <row r="12" spans="1:15" ht="18.75" thickBot="1">
      <c r="B12" s="29" t="str">
        <f>Nov!B12</f>
        <v>Income #2</v>
      </c>
      <c r="C12" s="44"/>
      <c r="D12" s="67">
        <f>'GL-Dec'!E27-'GL-Dec'!D27</f>
        <v>0</v>
      </c>
      <c r="E12" s="67"/>
      <c r="F12" s="67">
        <f>'GL-Dec'!G27-'GL-Dec'!F27</f>
        <v>0</v>
      </c>
      <c r="G12" s="67"/>
      <c r="H12" s="67">
        <f>'GL-Dec'!I27-'GL-Dec'!H27</f>
        <v>0</v>
      </c>
      <c r="I12" s="67"/>
      <c r="J12" s="67">
        <f>'GL-Dec'!K27-'GL-Dec'!J27</f>
        <v>0</v>
      </c>
      <c r="K12" s="67"/>
      <c r="L12" s="67">
        <f>'GL-Dec'!M27-'GL-Dec'!L27</f>
        <v>0</v>
      </c>
      <c r="M12" s="67"/>
      <c r="N12" s="67">
        <f>SUM(D12:L12)</f>
        <v>0</v>
      </c>
    </row>
    <row r="13" spans="1:15" ht="19.5" thickTop="1">
      <c r="B13" s="42" t="str">
        <f>Nov!B13</f>
        <v xml:space="preserve">          Total:</v>
      </c>
      <c r="C13" s="46"/>
      <c r="D13" s="52">
        <f>SUM(D11:D12)</f>
        <v>0</v>
      </c>
      <c r="E13" s="53"/>
      <c r="F13" s="54">
        <f>SUM(F11:F12)</f>
        <v>0</v>
      </c>
      <c r="G13" s="53"/>
      <c r="H13" s="55">
        <f t="shared" ref="H13:N13" si="0">SUM(H11:H12)</f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Nov!B15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Nov!B16</f>
        <v>Expense #1</v>
      </c>
      <c r="C16" s="44"/>
      <c r="D16" s="51">
        <f>'GL-Dec'!D36-'GL-Dec'!E36</f>
        <v>0</v>
      </c>
      <c r="E16" s="51"/>
      <c r="F16" s="51">
        <f>'GL-Dec'!F36-'GL-Dec'!G36</f>
        <v>0</v>
      </c>
      <c r="G16" s="51"/>
      <c r="H16" s="51">
        <f>'GL-Dec'!H36-'GL-Dec'!I36</f>
        <v>0</v>
      </c>
      <c r="I16" s="51"/>
      <c r="J16" s="51">
        <f>'GL-Dec'!J36-'GL-Dec'!K36</f>
        <v>0</v>
      </c>
      <c r="K16" s="51"/>
      <c r="L16" s="51">
        <f>'GL-Dec'!L36-'GL-Dec'!M36</f>
        <v>0</v>
      </c>
      <c r="M16" s="51"/>
      <c r="N16" s="51">
        <f>SUM(D16:L16)</f>
        <v>0</v>
      </c>
    </row>
    <row r="17" spans="2:14" ht="18">
      <c r="B17" s="29" t="str">
        <f>Nov!B17</f>
        <v>Expense #2</v>
      </c>
      <c r="C17" s="44"/>
      <c r="D17" s="51">
        <f>'GL-Dec'!D45-'GL-Dec'!E45</f>
        <v>0</v>
      </c>
      <c r="E17" s="51"/>
      <c r="F17" s="51">
        <f>'GL-Dec'!F45-'GL-Dec'!G45</f>
        <v>0</v>
      </c>
      <c r="G17" s="51"/>
      <c r="H17" s="51">
        <f>'GL-Dec'!H45-'GL-Dec'!I45</f>
        <v>0</v>
      </c>
      <c r="I17" s="51"/>
      <c r="J17" s="51">
        <f>'GL-Dec'!J45-'GL-Dec'!K45</f>
        <v>0</v>
      </c>
      <c r="K17" s="51"/>
      <c r="L17" s="51">
        <f>'GL-Dec'!L45-'GL-Dec'!M45</f>
        <v>0</v>
      </c>
      <c r="M17" s="51"/>
      <c r="N17" s="51">
        <f>SUM(D17:L17)</f>
        <v>0</v>
      </c>
    </row>
    <row r="18" spans="2:14" ht="18">
      <c r="B18" s="29" t="str">
        <f>Nov!B18</f>
        <v>Expense #3</v>
      </c>
      <c r="C18" s="44"/>
      <c r="D18" s="51">
        <f>'GL-Dec'!D54-'GL-Dec'!E54</f>
        <v>0</v>
      </c>
      <c r="E18" s="51"/>
      <c r="F18" s="51">
        <f>'GL-Dec'!F54-'GL-Dec'!G54</f>
        <v>0</v>
      </c>
      <c r="G18" s="51"/>
      <c r="H18" s="51">
        <f>'GL-Dec'!H54-'GL-Dec'!I54</f>
        <v>0</v>
      </c>
      <c r="I18" s="51"/>
      <c r="J18" s="51">
        <f>'GL-Dec'!J54-'GL-Dec'!K54</f>
        <v>0</v>
      </c>
      <c r="K18" s="51"/>
      <c r="L18" s="51">
        <f>'GL-Dec'!L54-'GL-Dec'!M54</f>
        <v>0</v>
      </c>
      <c r="M18" s="51"/>
      <c r="N18" s="51">
        <f>SUM(D18:L18)</f>
        <v>0</v>
      </c>
    </row>
    <row r="19" spans="2:14" ht="18">
      <c r="B19" s="29" t="str">
        <f>Nov!B19</f>
        <v>Expense #4</v>
      </c>
      <c r="C19" s="44"/>
      <c r="D19" s="51">
        <f>'GL-Dec'!D63-'GL-Dec'!E63</f>
        <v>0</v>
      </c>
      <c r="E19" s="51"/>
      <c r="F19" s="51">
        <f>'GL-Dec'!F63-'GL-Dec'!G63</f>
        <v>0</v>
      </c>
      <c r="G19" s="51"/>
      <c r="H19" s="51">
        <f>'GL-Dec'!H63-'GL-Dec'!I63</f>
        <v>0</v>
      </c>
      <c r="I19" s="51"/>
      <c r="J19" s="51">
        <f>'GL-Dec'!J63-'GL-Dec'!K63</f>
        <v>0</v>
      </c>
      <c r="K19" s="51"/>
      <c r="L19" s="51">
        <f>'GL-Dec'!L63-'GL-Dec'!M63</f>
        <v>0</v>
      </c>
      <c r="M19" s="51"/>
      <c r="N19" s="51">
        <f>SUM(D19:L19)</f>
        <v>0</v>
      </c>
    </row>
    <row r="20" spans="2:14" ht="18">
      <c r="B20" s="29" t="str">
        <f>Nov!B20</f>
        <v>Expense #5</v>
      </c>
      <c r="C20" s="44"/>
      <c r="D20" s="51">
        <f>'GL-Dec'!D72-'GL-Dec'!E72</f>
        <v>0</v>
      </c>
      <c r="E20" s="51"/>
      <c r="F20" s="51">
        <f>'GL-Dec'!F72-'GL-Dec'!G72</f>
        <v>0</v>
      </c>
      <c r="G20" s="51"/>
      <c r="H20" s="51">
        <f>'GL-Dec'!H72-'GL-Dec'!I72</f>
        <v>0</v>
      </c>
      <c r="I20" s="51"/>
      <c r="J20" s="51">
        <f>'GL-Dec'!J72-'GL-Dec'!K72</f>
        <v>0</v>
      </c>
      <c r="K20" s="51"/>
      <c r="L20" s="51">
        <f>'GL-Dec'!K72-'GL-Dec'!L72</f>
        <v>0</v>
      </c>
      <c r="M20" s="51"/>
      <c r="N20" s="51">
        <f t="shared" ref="N20:N25" si="1">SUM(D20:L20)</f>
        <v>0</v>
      </c>
    </row>
    <row r="21" spans="2:14" ht="18">
      <c r="B21" s="29" t="str">
        <f>Nov!B21</f>
        <v>Expense #6</v>
      </c>
      <c r="C21" s="44"/>
      <c r="D21" s="51">
        <f>'GL-Dec'!D81-'GL-Dec'!E81</f>
        <v>0</v>
      </c>
      <c r="E21" s="51"/>
      <c r="F21" s="51">
        <f>'GL-Dec'!F81-'GL-Dec'!G81</f>
        <v>0</v>
      </c>
      <c r="G21" s="51"/>
      <c r="H21" s="51">
        <f>'GL-Dec'!H81-'GL-Dec'!I81</f>
        <v>0</v>
      </c>
      <c r="I21" s="51"/>
      <c r="J21" s="51">
        <f>'GL-Dec'!J81-'GL-Dec'!K81</f>
        <v>0</v>
      </c>
      <c r="K21" s="51"/>
      <c r="L21" s="51">
        <f>'GL-Dec'!L81-'GL-Dec'!M81</f>
        <v>0</v>
      </c>
      <c r="M21" s="51"/>
      <c r="N21" s="51">
        <f t="shared" si="1"/>
        <v>0</v>
      </c>
    </row>
    <row r="22" spans="2:14" ht="18">
      <c r="B22" s="29" t="str">
        <f>Nov!B22</f>
        <v>Expense #7</v>
      </c>
      <c r="C22" s="44"/>
      <c r="D22" s="51">
        <f>'GL-Dec'!D90-'GL-Dec'!E90</f>
        <v>0</v>
      </c>
      <c r="E22" s="51"/>
      <c r="F22" s="51">
        <f>'GL-Dec'!F90-'GL-Dec'!G90</f>
        <v>0</v>
      </c>
      <c r="G22" s="51"/>
      <c r="H22" s="51">
        <f>'GL-Dec'!H90-'GL-Dec'!I90</f>
        <v>0</v>
      </c>
      <c r="I22" s="51"/>
      <c r="J22" s="51">
        <f>'GL-Dec'!J90-'GL-Dec'!K90</f>
        <v>0</v>
      </c>
      <c r="K22" s="51"/>
      <c r="L22" s="51">
        <f>'GL-Dec'!L90-'GL-Dec'!M90</f>
        <v>0</v>
      </c>
      <c r="M22" s="51"/>
      <c r="N22" s="51">
        <f t="shared" si="1"/>
        <v>0</v>
      </c>
    </row>
    <row r="23" spans="2:14" ht="18">
      <c r="B23" s="29" t="str">
        <f>Nov!B23</f>
        <v>Expense #8</v>
      </c>
      <c r="C23" s="44"/>
      <c r="D23" s="51">
        <f>'GL-Dec'!D99-'GL-Dec'!E99</f>
        <v>0</v>
      </c>
      <c r="E23" s="51"/>
      <c r="F23" s="51">
        <f>'GL-Dec'!F99-'GL-Dec'!G99</f>
        <v>0</v>
      </c>
      <c r="G23" s="51"/>
      <c r="H23" s="51">
        <f>'GL-Dec'!H99-'GL-Dec'!I99</f>
        <v>0</v>
      </c>
      <c r="I23" s="51"/>
      <c r="J23" s="51">
        <f>'GL-Dec'!J99-'GL-Dec'!K99</f>
        <v>0</v>
      </c>
      <c r="K23" s="51"/>
      <c r="L23" s="51">
        <f>'GL-Dec'!L99-'GL-Dec'!M99</f>
        <v>0</v>
      </c>
      <c r="M23" s="51"/>
      <c r="N23" s="51">
        <f t="shared" si="1"/>
        <v>0</v>
      </c>
    </row>
    <row r="24" spans="2:14" ht="18">
      <c r="B24" s="29" t="str">
        <f>Nov!B24</f>
        <v>Expense #9</v>
      </c>
      <c r="C24" s="44"/>
      <c r="D24" s="51">
        <f>'GL-Dec'!D108-'GL-Dec'!E108</f>
        <v>0</v>
      </c>
      <c r="E24" s="51"/>
      <c r="F24" s="51">
        <f>'GL-Dec'!F108-'GL-Dec'!G108</f>
        <v>0</v>
      </c>
      <c r="G24" s="51"/>
      <c r="H24" s="51">
        <f>'GL-Dec'!H108-'GL-Dec'!I108</f>
        <v>0</v>
      </c>
      <c r="I24" s="51"/>
      <c r="J24" s="51">
        <f>'GL-Dec'!J108-'GL-Dec'!K108</f>
        <v>0</v>
      </c>
      <c r="K24" s="51"/>
      <c r="L24" s="51">
        <f>'GL-Dec'!L108-'GL-Dec'!M108</f>
        <v>0</v>
      </c>
      <c r="M24" s="51"/>
      <c r="N24" s="51">
        <f t="shared" si="1"/>
        <v>0</v>
      </c>
    </row>
    <row r="25" spans="2:14" ht="18.75" thickBot="1">
      <c r="B25" s="29" t="str">
        <f>Nov!B25</f>
        <v>Expense #10</v>
      </c>
      <c r="C25" s="44"/>
      <c r="D25" s="67">
        <f>'GL-Dec'!D117-'GL-Dec'!E117</f>
        <v>0</v>
      </c>
      <c r="E25" s="67"/>
      <c r="F25" s="67">
        <f>'GL-Dec'!F117-'GL-Dec'!G117</f>
        <v>0</v>
      </c>
      <c r="G25" s="67"/>
      <c r="H25" s="67">
        <f>'GL-Dec'!H117-'GL-Dec'!I117</f>
        <v>0</v>
      </c>
      <c r="I25" s="67"/>
      <c r="J25" s="67">
        <f>'GL-Dec'!J17-'GL-Dec'!K117</f>
        <v>0</v>
      </c>
      <c r="K25" s="67"/>
      <c r="L25" s="67">
        <f>'GL-Dec'!L117-'GL-Dec'!M117</f>
        <v>0</v>
      </c>
      <c r="M25" s="67"/>
      <c r="N25" s="67">
        <f t="shared" si="1"/>
        <v>0</v>
      </c>
    </row>
    <row r="26" spans="2:14" ht="19.5" thickTop="1">
      <c r="B26" s="42" t="str">
        <f>Nov!B26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53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Nov!B28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53">
        <f t="shared" si="2"/>
        <v>0</v>
      </c>
    </row>
    <row r="29" spans="2:14" ht="18">
      <c r="B29" s="42"/>
      <c r="C29" s="29"/>
      <c r="D29" s="65"/>
      <c r="E29" s="65"/>
      <c r="F29" s="7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42"/>
    </row>
  </sheetData>
  <mergeCells count="4">
    <mergeCell ref="A5:O5"/>
    <mergeCell ref="A2:N2"/>
    <mergeCell ref="A3:N3"/>
    <mergeCell ref="A4:N4"/>
  </mergeCells>
  <phoneticPr fontId="18" type="noConversion"/>
  <pageMargins left="0.75" right="0.75" top="1" bottom="1" header="0.5" footer="0.5"/>
  <pageSetup scale="64" orientation="portrait" horizontalDpi="429496729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  <pageSetUpPr fitToPage="1"/>
  </sheetPr>
  <dimension ref="A2:O37"/>
  <sheetViews>
    <sheetView zoomScale="90" zoomScaleNormal="90" workbookViewId="0">
      <selection activeCell="B8" sqref="B8"/>
    </sheetView>
  </sheetViews>
  <sheetFormatPr defaultRowHeight="12.75"/>
  <cols>
    <col min="1" max="1" width="3.7109375" customWidth="1"/>
    <col min="2" max="2" width="32.85546875" customWidth="1"/>
    <col min="3" max="3" width="3.85546875" customWidth="1"/>
    <col min="4" max="4" width="14.28515625" bestFit="1" customWidth="1"/>
    <col min="5" max="5" width="2.140625" customWidth="1"/>
    <col min="6" max="6" width="13.7109375" bestFit="1" customWidth="1"/>
    <col min="7" max="7" width="2" customWidth="1"/>
    <col min="8" max="8" width="12.7109375" customWidth="1"/>
    <col min="9" max="9" width="1.42578125" customWidth="1"/>
    <col min="10" max="10" width="13.7109375" bestFit="1" customWidth="1"/>
    <col min="11" max="11" width="2.5703125" customWidth="1"/>
    <col min="12" max="12" width="13.7109375" customWidth="1"/>
    <col min="13" max="13" width="1.7109375" customWidth="1"/>
    <col min="14" max="14" width="14.28515625" bestFit="1" customWidth="1"/>
  </cols>
  <sheetData>
    <row r="2" spans="1:15" ht="22.5">
      <c r="A2" s="347" t="str">
        <f>Nov!A2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0"/>
    </row>
    <row r="3" spans="1:15" ht="20.25">
      <c r="A3" s="348" t="str">
        <f>Nov!A3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11"/>
    </row>
    <row r="4" spans="1:15" ht="18">
      <c r="A4" s="349" t="s">
        <v>70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2"/>
    </row>
    <row r="5" spans="1:15" ht="15.75">
      <c r="A5" s="354" t="s">
        <v>71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132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Nov!D8</f>
        <v>Fund</v>
      </c>
      <c r="E8" s="30"/>
      <c r="F8" s="31" t="str">
        <f>Nov!F8</f>
        <v>Fund</v>
      </c>
      <c r="G8" s="31"/>
      <c r="H8" s="32" t="str">
        <f>Nov!H8</f>
        <v>Fund</v>
      </c>
      <c r="I8" s="32"/>
      <c r="J8" s="81" t="str">
        <f>Nov!J8</f>
        <v>Fund</v>
      </c>
      <c r="K8" s="33"/>
      <c r="L8" s="34" t="str">
        <f>Nov!L8</f>
        <v>Fund</v>
      </c>
      <c r="M8" s="33"/>
      <c r="N8" s="35"/>
    </row>
    <row r="9" spans="1:15" ht="18">
      <c r="B9" s="29"/>
      <c r="C9" s="29"/>
      <c r="D9" s="30" t="str">
        <f>Nov!D9</f>
        <v>Acc#1</v>
      </c>
      <c r="E9" s="30"/>
      <c r="F9" s="31" t="str">
        <f>Nov!F9</f>
        <v>Acc#2</v>
      </c>
      <c r="G9" s="31"/>
      <c r="H9" s="32" t="str">
        <f>Nov!H9</f>
        <v>Acc#3</v>
      </c>
      <c r="I9" s="32"/>
      <c r="J9" s="81" t="str">
        <f>Nov!J9</f>
        <v>Acc#4</v>
      </c>
      <c r="K9" s="33"/>
      <c r="L9" s="34" t="str">
        <f>Nov!L9</f>
        <v>Acc#5</v>
      </c>
      <c r="M9" s="33"/>
      <c r="N9" s="35" t="s">
        <v>0</v>
      </c>
    </row>
    <row r="10" spans="1:15" ht="18">
      <c r="B10" s="42" t="str">
        <f>Nov!B10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Nov!B11</f>
        <v>Income #1</v>
      </c>
      <c r="C11" s="44"/>
      <c r="D11" s="51">
        <f>Oct!D11+Nov!D11+Dec!D11</f>
        <v>0</v>
      </c>
      <c r="E11" s="51"/>
      <c r="F11" s="51">
        <f>Oct!F11+Nov!F11+Dec!F11</f>
        <v>0</v>
      </c>
      <c r="G11" s="51"/>
      <c r="H11" s="51">
        <f>Oct!H11+Nov!H11+Dec!H11</f>
        <v>0</v>
      </c>
      <c r="I11" s="51"/>
      <c r="J11" s="51">
        <f>Oct!J11+Nov!J11+Dec!J11</f>
        <v>0</v>
      </c>
      <c r="K11" s="51"/>
      <c r="L11" s="51">
        <f>Oct!L11+Nov!L11+Dec!L11</f>
        <v>0</v>
      </c>
      <c r="M11" s="51"/>
      <c r="N11" s="51">
        <f>SUM(D11:L11)</f>
        <v>0</v>
      </c>
    </row>
    <row r="12" spans="1:15" ht="18.75" thickBot="1">
      <c r="B12" s="29" t="str">
        <f>Nov!B12</f>
        <v>Income #2</v>
      </c>
      <c r="C12" s="44"/>
      <c r="D12" s="67">
        <f>Oct!D12+Nov!D12+Dec!D12</f>
        <v>0</v>
      </c>
      <c r="E12" s="67"/>
      <c r="F12" s="67">
        <f>Oct!F12+Nov!F12+Dec!F12</f>
        <v>0</v>
      </c>
      <c r="G12" s="67"/>
      <c r="H12" s="67">
        <f>Oct!H12+Nov!H12+Dec!H12</f>
        <v>0</v>
      </c>
      <c r="I12" s="67"/>
      <c r="J12" s="67">
        <f>Oct!J12+Nov!J12+Dec!J12</f>
        <v>0</v>
      </c>
      <c r="K12" s="67"/>
      <c r="L12" s="67">
        <f>Oct!L12+Nov!L12+Dec!L12</f>
        <v>0</v>
      </c>
      <c r="M12" s="67"/>
      <c r="N12" s="67">
        <f>SUM(D12:L12)</f>
        <v>0</v>
      </c>
    </row>
    <row r="13" spans="1:15" ht="19.5" thickTop="1">
      <c r="B13" s="42" t="str">
        <f>Nov!B13</f>
        <v xml:space="preserve">          Total:</v>
      </c>
      <c r="C13" s="46"/>
      <c r="D13" s="52">
        <f>SUM(D11:D12)</f>
        <v>0</v>
      </c>
      <c r="E13" s="53"/>
      <c r="F13" s="54">
        <f>SUM(F11:F12)</f>
        <v>0</v>
      </c>
      <c r="G13" s="53"/>
      <c r="H13" s="55">
        <f t="shared" ref="H13:N13" si="0">SUM(H11:H12)</f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Nov!B15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5" ht="18">
      <c r="B16" s="29" t="str">
        <f>Nov!B16</f>
        <v>Expense #1</v>
      </c>
      <c r="C16" s="44"/>
      <c r="D16" s="51">
        <f>Oct!D16+Nov!D16+Dec!D16</f>
        <v>0</v>
      </c>
      <c r="E16" s="51"/>
      <c r="F16" s="51">
        <f>Oct!F16+Nov!F16+Dec!F16</f>
        <v>0</v>
      </c>
      <c r="G16" s="51"/>
      <c r="H16" s="51">
        <f>Oct!H16+Nov!H16+Dec!H16</f>
        <v>0</v>
      </c>
      <c r="I16" s="51"/>
      <c r="J16" s="51">
        <f>Oct!J16+Nov!J16+Dec!J16</f>
        <v>0</v>
      </c>
      <c r="K16" s="51"/>
      <c r="L16" s="51">
        <f>Oct!L16+Nov!L16+Dec!L16</f>
        <v>0</v>
      </c>
      <c r="M16" s="51"/>
      <c r="N16" s="51">
        <f>SUM(D16:L16)</f>
        <v>0</v>
      </c>
    </row>
    <row r="17" spans="2:14" ht="18">
      <c r="B17" s="29" t="str">
        <f>Nov!B17</f>
        <v>Expense #2</v>
      </c>
      <c r="C17" s="44"/>
      <c r="D17" s="51">
        <f>Oct!D17+Nov!D17+Dec!D17</f>
        <v>0</v>
      </c>
      <c r="E17" s="51"/>
      <c r="F17" s="51">
        <f>Oct!F17+Nov!F17+Dec!F17</f>
        <v>0</v>
      </c>
      <c r="G17" s="51"/>
      <c r="H17" s="51">
        <f>Oct!H17+Nov!H17+Dec!H17</f>
        <v>0</v>
      </c>
      <c r="I17" s="51"/>
      <c r="J17" s="51">
        <f>Oct!J17+Nov!J17+Dec!J17</f>
        <v>0</v>
      </c>
      <c r="K17" s="51"/>
      <c r="L17" s="51">
        <f>Oct!L17+Nov!L17+Dec!L17</f>
        <v>0</v>
      </c>
      <c r="M17" s="51"/>
      <c r="N17" s="51">
        <f>SUM(D17:L17)</f>
        <v>0</v>
      </c>
    </row>
    <row r="18" spans="2:14" ht="18">
      <c r="B18" s="29" t="str">
        <f>Nov!B18</f>
        <v>Expense #3</v>
      </c>
      <c r="C18" s="44"/>
      <c r="D18" s="51">
        <f>Oct!D18+Nov!D18+Dec!D18</f>
        <v>0</v>
      </c>
      <c r="E18" s="51"/>
      <c r="F18" s="51">
        <f>Oct!F18+Nov!F18+Dec!F18</f>
        <v>0</v>
      </c>
      <c r="G18" s="51"/>
      <c r="H18" s="51">
        <f>Oct!H18+Nov!H18+Dec!H18</f>
        <v>0</v>
      </c>
      <c r="I18" s="51"/>
      <c r="J18" s="51">
        <f>Oct!J18+Nov!J18+Dec!J18</f>
        <v>0</v>
      </c>
      <c r="K18" s="51"/>
      <c r="L18" s="51">
        <f>Oct!L18+Nov!L18+Dec!L18</f>
        <v>0</v>
      </c>
      <c r="M18" s="51"/>
      <c r="N18" s="51">
        <f>SUM(D18:L18)</f>
        <v>0</v>
      </c>
    </row>
    <row r="19" spans="2:14" ht="18">
      <c r="B19" s="29" t="str">
        <f>Nov!B19</f>
        <v>Expense #4</v>
      </c>
      <c r="C19" s="44"/>
      <c r="D19" s="51">
        <f>Oct!D19+Nov!D19+Dec!D19</f>
        <v>0</v>
      </c>
      <c r="E19" s="51"/>
      <c r="F19" s="51">
        <f>Oct!F19+Nov!F19+Dec!F19</f>
        <v>0</v>
      </c>
      <c r="G19" s="51"/>
      <c r="H19" s="51">
        <f>Oct!H19+Nov!H19+Dec!H19</f>
        <v>0</v>
      </c>
      <c r="I19" s="51"/>
      <c r="J19" s="51">
        <f>Oct!J19+Nov!J19+Dec!J19</f>
        <v>0</v>
      </c>
      <c r="K19" s="51"/>
      <c r="L19" s="51">
        <f>Oct!L19+Nov!L19+Dec!L19</f>
        <v>0</v>
      </c>
      <c r="M19" s="51"/>
      <c r="N19" s="51">
        <f>SUM(D19:L19)</f>
        <v>0</v>
      </c>
    </row>
    <row r="20" spans="2:14" ht="18">
      <c r="B20" s="29" t="str">
        <f>Nov!B20</f>
        <v>Expense #5</v>
      </c>
      <c r="C20" s="44"/>
      <c r="D20" s="51">
        <f>Oct!D20+Nov!D20+Dec!D20</f>
        <v>0</v>
      </c>
      <c r="E20" s="51"/>
      <c r="F20" s="51">
        <f>Oct!F20+Nov!F20+Dec!F20</f>
        <v>0</v>
      </c>
      <c r="G20" s="51"/>
      <c r="H20" s="51">
        <f>Oct!H20+Nov!H20+Dec!H20</f>
        <v>0</v>
      </c>
      <c r="I20" s="51"/>
      <c r="J20" s="51">
        <f>Oct!J20+Nov!J20+Dec!J20</f>
        <v>0</v>
      </c>
      <c r="K20" s="51"/>
      <c r="L20" s="51">
        <f>Oct!L20+Nov!L20+Dec!L20</f>
        <v>0</v>
      </c>
      <c r="M20" s="51"/>
      <c r="N20" s="51">
        <f t="shared" ref="N20:N25" si="1">SUM(D20:L20)</f>
        <v>0</v>
      </c>
    </row>
    <row r="21" spans="2:14" ht="18">
      <c r="B21" s="29" t="str">
        <f>Nov!B21</f>
        <v>Expense #6</v>
      </c>
      <c r="C21" s="44"/>
      <c r="D21" s="51">
        <f>Oct!D21+Nov!D21+Dec!D21</f>
        <v>0</v>
      </c>
      <c r="E21" s="51"/>
      <c r="F21" s="51">
        <f>Oct!F21+Nov!F21+Dec!F21</f>
        <v>0</v>
      </c>
      <c r="G21" s="51"/>
      <c r="H21" s="51">
        <f>Oct!H21+Nov!H21+Dec!H21</f>
        <v>0</v>
      </c>
      <c r="I21" s="51"/>
      <c r="J21" s="51">
        <f>Oct!J21+Nov!J21+Dec!J21</f>
        <v>0</v>
      </c>
      <c r="K21" s="51"/>
      <c r="L21" s="51">
        <f>Oct!L21+Nov!L21+Dec!L21</f>
        <v>0</v>
      </c>
      <c r="M21" s="51"/>
      <c r="N21" s="51">
        <f t="shared" si="1"/>
        <v>0</v>
      </c>
    </row>
    <row r="22" spans="2:14" ht="18">
      <c r="B22" s="29" t="str">
        <f>Nov!B22</f>
        <v>Expense #7</v>
      </c>
      <c r="C22" s="44"/>
      <c r="D22" s="51">
        <f>Oct!D22+Nov!D22+Dec!D22</f>
        <v>0</v>
      </c>
      <c r="E22" s="51"/>
      <c r="F22" s="51">
        <f>Oct!F22+Nov!F22+Dec!F22</f>
        <v>0</v>
      </c>
      <c r="G22" s="51"/>
      <c r="H22" s="51">
        <f>Oct!H22+Nov!H22+Dec!H22</f>
        <v>0</v>
      </c>
      <c r="I22" s="51"/>
      <c r="J22" s="51">
        <f>Oct!J22+Nov!J22+Dec!J22</f>
        <v>0</v>
      </c>
      <c r="K22" s="51"/>
      <c r="L22" s="51">
        <f>Oct!L22+Nov!L22+Dec!L22</f>
        <v>0</v>
      </c>
      <c r="M22" s="51"/>
      <c r="N22" s="51">
        <f t="shared" si="1"/>
        <v>0</v>
      </c>
    </row>
    <row r="23" spans="2:14" ht="18">
      <c r="B23" s="29" t="str">
        <f>Nov!B23</f>
        <v>Expense #8</v>
      </c>
      <c r="C23" s="44"/>
      <c r="D23" s="51">
        <f>Oct!D23+Nov!D23+Dec!D23</f>
        <v>0</v>
      </c>
      <c r="E23" s="51"/>
      <c r="F23" s="51">
        <f>Oct!F23+Nov!F23+Dec!F23</f>
        <v>0</v>
      </c>
      <c r="G23" s="51"/>
      <c r="H23" s="51">
        <f>Oct!H23+Nov!H23+Dec!H23</f>
        <v>0</v>
      </c>
      <c r="I23" s="51"/>
      <c r="J23" s="51">
        <f>Oct!J23+Nov!J23+Dec!J23</f>
        <v>0</v>
      </c>
      <c r="K23" s="51"/>
      <c r="L23" s="51">
        <f>Oct!L23+Nov!L23+Dec!L23</f>
        <v>0</v>
      </c>
      <c r="M23" s="51"/>
      <c r="N23" s="51">
        <f t="shared" si="1"/>
        <v>0</v>
      </c>
    </row>
    <row r="24" spans="2:14" ht="18">
      <c r="B24" s="29" t="str">
        <f>Nov!B24</f>
        <v>Expense #9</v>
      </c>
      <c r="C24" s="44"/>
      <c r="D24" s="51">
        <f>Oct!D24+Nov!D24+Dec!D24</f>
        <v>0</v>
      </c>
      <c r="E24" s="51"/>
      <c r="F24" s="51">
        <f>Oct!F24+Nov!F24+Dec!F24</f>
        <v>0</v>
      </c>
      <c r="G24" s="51"/>
      <c r="H24" s="51">
        <f>Oct!H24+Nov!H24+Dec!H24</f>
        <v>0</v>
      </c>
      <c r="I24" s="51"/>
      <c r="J24" s="51">
        <f>Oct!J24+Nov!J24+Dec!J24</f>
        <v>0</v>
      </c>
      <c r="K24" s="51"/>
      <c r="L24" s="51">
        <f>Oct!L24+Nov!L24+Dec!L24</f>
        <v>0</v>
      </c>
      <c r="M24" s="51"/>
      <c r="N24" s="51">
        <f t="shared" si="1"/>
        <v>0</v>
      </c>
    </row>
    <row r="25" spans="2:14" ht="18.75" thickBot="1">
      <c r="B25" s="29" t="str">
        <f>Nov!B25</f>
        <v>Expense #10</v>
      </c>
      <c r="C25" s="44"/>
      <c r="D25" s="67">
        <f>Oct!D25+Nov!D25+Dec!D25</f>
        <v>0</v>
      </c>
      <c r="E25" s="67"/>
      <c r="F25" s="67">
        <f>Oct!F25+Nov!F25+Dec!F25</f>
        <v>0</v>
      </c>
      <c r="G25" s="67"/>
      <c r="H25" s="67">
        <f>Oct!H25+Nov!H25+Dec!H25</f>
        <v>0</v>
      </c>
      <c r="I25" s="67"/>
      <c r="J25" s="67">
        <f>Oct!J25+Nov!J25+Dec!J25</f>
        <v>0</v>
      </c>
      <c r="K25" s="67"/>
      <c r="L25" s="67">
        <f>Oct!L25+Nov!L25+Dec!L25</f>
        <v>0</v>
      </c>
      <c r="M25" s="67"/>
      <c r="N25" s="67">
        <f t="shared" si="1"/>
        <v>0</v>
      </c>
    </row>
    <row r="26" spans="2:14" ht="19.5" thickTop="1">
      <c r="B26" s="42" t="str">
        <f>Nov!B26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53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Nov!B28</f>
        <v xml:space="preserve">    Net Balance</v>
      </c>
      <c r="C28" s="44"/>
      <c r="D28" s="52">
        <f>D13-D26</f>
        <v>0</v>
      </c>
      <c r="E28" s="53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53">
        <f t="shared" si="2"/>
        <v>0</v>
      </c>
    </row>
    <row r="29" spans="2:14" ht="18">
      <c r="B29" s="42"/>
      <c r="C29" s="29"/>
      <c r="D29" s="65"/>
      <c r="E29" s="65"/>
      <c r="F29" s="7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19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42"/>
    </row>
  </sheetData>
  <mergeCells count="4">
    <mergeCell ref="A2:N2"/>
    <mergeCell ref="A3:N3"/>
    <mergeCell ref="A4:N4"/>
    <mergeCell ref="A5:N5"/>
  </mergeCells>
  <pageMargins left="0.75" right="0.75" top="1" bottom="1" header="0.5" footer="0.5"/>
  <pageSetup scale="6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0"/>
    <pageSetUpPr fitToPage="1"/>
  </sheetPr>
  <dimension ref="A2:O36"/>
  <sheetViews>
    <sheetView topLeftCell="A13" zoomScaleNormal="100" workbookViewId="0">
      <selection activeCell="D25" sqref="D25"/>
    </sheetView>
  </sheetViews>
  <sheetFormatPr defaultRowHeight="12.75"/>
  <cols>
    <col min="2" max="2" width="38.85546875" bestFit="1" customWidth="1"/>
    <col min="3" max="3" width="3" customWidth="1"/>
    <col min="4" max="4" width="11.5703125" customWidth="1"/>
    <col min="5" max="5" width="3.140625" customWidth="1"/>
    <col min="6" max="6" width="12.42578125" customWidth="1"/>
    <col min="7" max="7" width="3.7109375" customWidth="1"/>
    <col min="8" max="8" width="13.28515625" customWidth="1"/>
    <col min="9" max="9" width="3.7109375" customWidth="1"/>
    <col min="10" max="10" width="10.85546875" customWidth="1"/>
    <col min="11" max="11" width="3.140625" customWidth="1"/>
    <col min="12" max="12" width="12.5703125" customWidth="1"/>
    <col min="13" max="13" width="3.7109375" customWidth="1"/>
    <col min="14" max="14" width="18.28515625" bestFit="1" customWidth="1"/>
    <col min="15" max="15" width="3.7109375" customWidth="1"/>
  </cols>
  <sheetData>
    <row r="2" spans="1:15" ht="22.5">
      <c r="A2" s="347" t="s">
        <v>33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">
        <v>50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8" spans="1:15" ht="18">
      <c r="B8" s="29"/>
      <c r="C8" s="29"/>
      <c r="D8" s="30" t="s">
        <v>3</v>
      </c>
      <c r="E8" s="30"/>
      <c r="F8" s="31" t="s">
        <v>3</v>
      </c>
      <c r="G8" s="31"/>
      <c r="H8" s="32" t="s">
        <v>3</v>
      </c>
      <c r="I8" s="32"/>
      <c r="J8" s="81" t="s">
        <v>3</v>
      </c>
      <c r="K8" s="33"/>
      <c r="L8" s="34" t="s">
        <v>3</v>
      </c>
      <c r="M8" s="33"/>
      <c r="N8" s="35"/>
    </row>
    <row r="9" spans="1:15" ht="18">
      <c r="B9" s="29"/>
      <c r="C9" s="29"/>
      <c r="D9" s="36" t="s">
        <v>16</v>
      </c>
      <c r="E9" s="36"/>
      <c r="F9" s="37" t="s">
        <v>17</v>
      </c>
      <c r="G9" s="37"/>
      <c r="H9" s="38" t="s">
        <v>18</v>
      </c>
      <c r="I9" s="38"/>
      <c r="J9" s="82" t="s">
        <v>19</v>
      </c>
      <c r="K9" s="39"/>
      <c r="L9" s="40" t="s">
        <v>20</v>
      </c>
      <c r="M9" s="39"/>
      <c r="N9" s="41" t="s">
        <v>0</v>
      </c>
    </row>
    <row r="10" spans="1:15" ht="18">
      <c r="B10" s="42" t="s">
        <v>48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44" t="str">
        <f>'GL-Jan'!B9</f>
        <v>Income #1</v>
      </c>
      <c r="C11" s="44"/>
      <c r="D11" s="51">
        <f>'GL-Jan'!E17-'GL-Jan'!D17</f>
        <v>0</v>
      </c>
      <c r="E11" s="51"/>
      <c r="F11" s="51">
        <f>'GL-Jan'!G17-'GL-Jan'!F17</f>
        <v>0</v>
      </c>
      <c r="G11" s="51"/>
      <c r="H11" s="51">
        <f>'GL-Jan'!I17-'GL-Jan'!H17</f>
        <v>0</v>
      </c>
      <c r="I11" s="51"/>
      <c r="J11" s="51">
        <f>'GL-Jan'!K17-'GL-Jan'!J17</f>
        <v>0</v>
      </c>
      <c r="K11" s="51"/>
      <c r="L11" s="51">
        <f>'GL-Jan'!M17-'GL-Jan'!L17</f>
        <v>0</v>
      </c>
      <c r="M11" s="45"/>
      <c r="N11" s="45">
        <f>SUM(D11:L11)</f>
        <v>0</v>
      </c>
    </row>
    <row r="12" spans="1:15" ht="18.75" thickBot="1">
      <c r="B12" s="44" t="str">
        <f>'GL-Jan'!B20</f>
        <v>Income #2</v>
      </c>
      <c r="C12" s="44"/>
      <c r="D12" s="67">
        <f>'GL-Jan'!E27-'GL-Jan'!D27</f>
        <v>0</v>
      </c>
      <c r="E12" s="67"/>
      <c r="F12" s="67">
        <f>'GL-Jan'!G27-'GL-Jan'!F27</f>
        <v>0</v>
      </c>
      <c r="G12" s="67"/>
      <c r="H12" s="67">
        <f>'GL-Jan'!I27-'GL-Jan'!H27</f>
        <v>0</v>
      </c>
      <c r="I12" s="67"/>
      <c r="J12" s="67">
        <f>'GL-Jan'!K27-'GL-Jan'!J27</f>
        <v>0</v>
      </c>
      <c r="K12" s="67"/>
      <c r="L12" s="67">
        <f>'GL-Jan'!M27-'GL-Jan'!L27</f>
        <v>0</v>
      </c>
      <c r="M12" s="68"/>
      <c r="N12" s="68">
        <f>SUM(D12:L12)</f>
        <v>0</v>
      </c>
    </row>
    <row r="13" spans="1:15" ht="19.5" thickTop="1">
      <c r="B13" s="97" t="s">
        <v>10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47"/>
      <c r="N13" s="48">
        <f t="shared" si="0"/>
        <v>0</v>
      </c>
    </row>
    <row r="14" spans="1:15" ht="18.75">
      <c r="B14" s="46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47"/>
      <c r="N14" s="47"/>
    </row>
    <row r="15" spans="1:15" ht="18">
      <c r="B15" s="42" t="s">
        <v>47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45"/>
      <c r="N15" s="43"/>
    </row>
    <row r="16" spans="1:15" ht="18">
      <c r="B16" s="44" t="str">
        <f>'GL-Jan'!B30</f>
        <v>Expense #1</v>
      </c>
      <c r="C16" s="44"/>
      <c r="D16" s="51">
        <f>'GL-Jan'!D36-'GL-Jan'!E36</f>
        <v>0</v>
      </c>
      <c r="E16" s="51"/>
      <c r="F16" s="51">
        <f>'GL-Jan'!F36-'GL-Jan'!G36</f>
        <v>0</v>
      </c>
      <c r="G16" s="51"/>
      <c r="H16" s="51">
        <f>'GL-Jan'!H36-'GL-Jan'!I36</f>
        <v>0</v>
      </c>
      <c r="I16" s="51"/>
      <c r="J16" s="51">
        <f>'GL-Jan'!J36-'GL-Jan'!K36</f>
        <v>0</v>
      </c>
      <c r="K16" s="51"/>
      <c r="L16" s="51">
        <f>'GL-Jan'!L36-'GL-Jan'!M36</f>
        <v>0</v>
      </c>
      <c r="M16" s="45"/>
      <c r="N16" s="45">
        <f>SUM(D16:L16)</f>
        <v>0</v>
      </c>
    </row>
    <row r="17" spans="2:14" ht="18">
      <c r="B17" s="44" t="str">
        <f>'GL-Jan'!B39</f>
        <v>Expense #2</v>
      </c>
      <c r="C17" s="44"/>
      <c r="D17" s="51">
        <f>'GL-Jan'!D45-'GL-Jan'!E45</f>
        <v>0</v>
      </c>
      <c r="E17" s="51"/>
      <c r="F17" s="51">
        <f>'GL-Jan'!F45-'GL-Jan'!G45</f>
        <v>0</v>
      </c>
      <c r="G17" s="51"/>
      <c r="H17" s="51">
        <f>'GL-Jan'!H45-'GL-Jan'!I45</f>
        <v>0</v>
      </c>
      <c r="I17" s="51"/>
      <c r="J17" s="51">
        <f>'GL-Jan'!J45-'GL-Jan'!K45</f>
        <v>0</v>
      </c>
      <c r="K17" s="51"/>
      <c r="L17" s="51">
        <f>'GL-Jan'!L45-'GL-Jan'!M45</f>
        <v>0</v>
      </c>
      <c r="M17" s="45"/>
      <c r="N17" s="45">
        <f>SUM(D17:L17)</f>
        <v>0</v>
      </c>
    </row>
    <row r="18" spans="2:14" ht="18">
      <c r="B18" s="44" t="str">
        <f>'GL-Jan'!B48</f>
        <v>Expense #3</v>
      </c>
      <c r="C18" s="44"/>
      <c r="D18" s="51">
        <f>'GL-Jan'!D54-'GL-Jan'!E54</f>
        <v>0</v>
      </c>
      <c r="E18" s="51"/>
      <c r="F18" s="51">
        <f>'GL-Jan'!F54-'GL-Jan'!G54</f>
        <v>0</v>
      </c>
      <c r="G18" s="51"/>
      <c r="H18" s="51">
        <f>'GL-Jan'!H54-'GL-Jan'!I54</f>
        <v>0</v>
      </c>
      <c r="I18" s="51"/>
      <c r="J18" s="51">
        <f>'GL-Jan'!J54-'GL-Jan'!K54</f>
        <v>0</v>
      </c>
      <c r="K18" s="51"/>
      <c r="L18" s="51">
        <f>'GL-Jan'!L54-'GL-Jan'!M54</f>
        <v>0</v>
      </c>
      <c r="M18" s="45"/>
      <c r="N18" s="45">
        <f>SUM(D18:L18)</f>
        <v>0</v>
      </c>
    </row>
    <row r="19" spans="2:14" ht="18">
      <c r="B19" s="44" t="str">
        <f>'GL-Jan'!B57</f>
        <v>Expense #4</v>
      </c>
      <c r="C19" s="44"/>
      <c r="D19" s="51">
        <f>'GL-Jan'!D63-'GL-Jan'!E63</f>
        <v>0</v>
      </c>
      <c r="E19" s="51"/>
      <c r="F19" s="51">
        <f>'GL-Jan'!F63-'GL-Jan'!G63</f>
        <v>0</v>
      </c>
      <c r="G19" s="51"/>
      <c r="H19" s="51">
        <f>'GL-Jan'!H63-'GL-Jan'!I63</f>
        <v>0</v>
      </c>
      <c r="I19" s="51"/>
      <c r="J19" s="51">
        <f>'GL-Jan'!J63-'GL-Jan'!K63</f>
        <v>0</v>
      </c>
      <c r="K19" s="51"/>
      <c r="L19" s="51">
        <f>'GL-Jan'!L63-'GL-Jan'!M63</f>
        <v>0</v>
      </c>
      <c r="M19" s="45"/>
      <c r="N19" s="45">
        <f>SUM(D19:L19)</f>
        <v>0</v>
      </c>
    </row>
    <row r="20" spans="2:14" ht="18">
      <c r="B20" s="44" t="str">
        <f>'GL-Jan'!B66</f>
        <v>Expense #5</v>
      </c>
      <c r="C20" s="44"/>
      <c r="D20" s="51">
        <f>'GL-Jan'!D72-'GL-Jan'!E72</f>
        <v>0</v>
      </c>
      <c r="E20" s="51"/>
      <c r="F20" s="51">
        <f>'GL-Jan'!F72-'GL-Jan'!G72</f>
        <v>0</v>
      </c>
      <c r="G20" s="51"/>
      <c r="H20" s="51">
        <f>'GL-Jan'!H72-'GL-Jan'!I72</f>
        <v>0</v>
      </c>
      <c r="I20" s="51"/>
      <c r="J20" s="51">
        <f>'GL-Jan'!J72-'GL-Jan'!K72</f>
        <v>0</v>
      </c>
      <c r="K20" s="51"/>
      <c r="L20" s="51">
        <f>'GL-Jan'!L72-'GL-Jan'!M72</f>
        <v>0</v>
      </c>
      <c r="M20" s="45"/>
      <c r="N20" s="45">
        <f t="shared" ref="N20:N25" si="1">SUM(D20:L20)</f>
        <v>0</v>
      </c>
    </row>
    <row r="21" spans="2:14" ht="18">
      <c r="B21" s="44" t="str">
        <f>'GL-Jan'!B75</f>
        <v>Expense #6</v>
      </c>
      <c r="C21" s="44"/>
      <c r="D21" s="51">
        <f>'GL-Jan'!D81-'GL-Jan'!E81</f>
        <v>0</v>
      </c>
      <c r="E21" s="51"/>
      <c r="F21" s="51">
        <f>'GL-Jan'!F81-'GL-Jan'!G81</f>
        <v>0</v>
      </c>
      <c r="G21" s="51"/>
      <c r="H21" s="51">
        <f>'GL-Jan'!H81-'GL-Jan'!I81</f>
        <v>0</v>
      </c>
      <c r="I21" s="51"/>
      <c r="J21" s="51">
        <f>'GL-Jan'!J81-'GL-Jan'!K81</f>
        <v>0</v>
      </c>
      <c r="K21" s="51"/>
      <c r="L21" s="51">
        <f>'GL-Jan'!L81-'GL-Jan'!M81</f>
        <v>0</v>
      </c>
      <c r="M21" s="45"/>
      <c r="N21" s="45">
        <f t="shared" si="1"/>
        <v>0</v>
      </c>
    </row>
    <row r="22" spans="2:14" ht="18">
      <c r="B22" s="44" t="str">
        <f>'GL-Jan'!B84</f>
        <v>Expense #7</v>
      </c>
      <c r="C22" s="44"/>
      <c r="D22" s="51">
        <f>'GL-Jan'!D90-'GL-Jan'!E90</f>
        <v>0</v>
      </c>
      <c r="E22" s="51"/>
      <c r="F22" s="51">
        <f>'GL-Jan'!F90-'GL-Jan'!G90</f>
        <v>0</v>
      </c>
      <c r="G22" s="51"/>
      <c r="H22" s="51">
        <f>'GL-Jan'!H90-'GL-Jan'!I90</f>
        <v>0</v>
      </c>
      <c r="I22" s="51"/>
      <c r="J22" s="51">
        <f>'GL-Jan'!J90-'GL-Jan'!K90</f>
        <v>0</v>
      </c>
      <c r="K22" s="51"/>
      <c r="L22" s="51">
        <f>'GL-Jan'!L90-'GL-Jan'!M90</f>
        <v>0</v>
      </c>
      <c r="M22" s="45"/>
      <c r="N22" s="45">
        <f t="shared" si="1"/>
        <v>0</v>
      </c>
    </row>
    <row r="23" spans="2:14" ht="18">
      <c r="B23" s="44" t="str">
        <f>'GL-Jan'!B93</f>
        <v>Expense #8</v>
      </c>
      <c r="C23" s="44"/>
      <c r="D23" s="51">
        <f>'GL-Jan'!D99-'GL-Jan'!E99</f>
        <v>0</v>
      </c>
      <c r="E23" s="51"/>
      <c r="F23" s="51">
        <f>'GL-Jan'!F99-'GL-Jan'!G99</f>
        <v>0</v>
      </c>
      <c r="G23" s="51"/>
      <c r="H23" s="51">
        <f>'GL-Jan'!H99-'GL-Jan'!I99</f>
        <v>0</v>
      </c>
      <c r="I23" s="51"/>
      <c r="J23" s="51">
        <f>'GL-Jan'!J99-'GL-Jan'!K99</f>
        <v>0</v>
      </c>
      <c r="K23" s="51"/>
      <c r="L23" s="51">
        <f>'GL-Jan'!L99-'GL-Jan'!M99</f>
        <v>0</v>
      </c>
      <c r="M23" s="45"/>
      <c r="N23" s="45">
        <f t="shared" si="1"/>
        <v>0</v>
      </c>
    </row>
    <row r="24" spans="2:14" ht="18">
      <c r="B24" s="44" t="str">
        <f>'GL-Jan'!B102</f>
        <v>Expense #9</v>
      </c>
      <c r="C24" s="44"/>
      <c r="D24" s="51">
        <f>'GL-Jan'!D108-'GL-Jan'!E108</f>
        <v>0</v>
      </c>
      <c r="E24" s="51"/>
      <c r="F24" s="51">
        <f>'GL-Jan'!F108-'GL-Jan'!G108</f>
        <v>0</v>
      </c>
      <c r="G24" s="51"/>
      <c r="H24" s="51">
        <f>'GL-Jan'!H108-'GL-Jan'!I108</f>
        <v>0</v>
      </c>
      <c r="I24" s="51"/>
      <c r="J24" s="51">
        <f>'GL-Jan'!J108-'GL-Jan'!K108</f>
        <v>0</v>
      </c>
      <c r="K24" s="51"/>
      <c r="L24" s="51">
        <f>'GL-Jan'!L108-'GL-Jan'!M108</f>
        <v>0</v>
      </c>
      <c r="M24" s="45"/>
      <c r="N24" s="45">
        <f t="shared" si="1"/>
        <v>0</v>
      </c>
    </row>
    <row r="25" spans="2:14" ht="18.75" thickBot="1">
      <c r="B25" s="44" t="str">
        <f>'GL-Jan'!B111</f>
        <v>Expense #10</v>
      </c>
      <c r="C25" s="44"/>
      <c r="D25" s="67">
        <f>'GL-Jan'!D117-'GL-Jan'!E117</f>
        <v>0</v>
      </c>
      <c r="E25" s="67"/>
      <c r="F25" s="67">
        <f>'GL-Jan'!F117-'GL-Jan'!G117</f>
        <v>0</v>
      </c>
      <c r="G25" s="67"/>
      <c r="H25" s="67">
        <f>'GL-Jan'!H117-'GL-Jan'!I117</f>
        <v>0</v>
      </c>
      <c r="I25" s="67"/>
      <c r="J25" s="67">
        <f>'GL-Jan'!J117-'GL-Jan'!K117</f>
        <v>0</v>
      </c>
      <c r="K25" s="67"/>
      <c r="L25" s="67">
        <f>'GL-Jan'!L117-'GL-Jan'!M117</f>
        <v>0</v>
      </c>
      <c r="M25" s="68"/>
      <c r="N25" s="68">
        <f t="shared" si="1"/>
        <v>0</v>
      </c>
    </row>
    <row r="26" spans="2:14" ht="19.5" thickTop="1">
      <c r="B26" s="97" t="s">
        <v>10</v>
      </c>
      <c r="C26" s="46"/>
      <c r="D26" s="52">
        <f>SUM(D16:D25)</f>
        <v>0</v>
      </c>
      <c r="E26" s="53"/>
      <c r="F26" s="54">
        <f>SUM(F16:F25)</f>
        <v>0</v>
      </c>
      <c r="G26" s="53"/>
      <c r="H26" s="64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47"/>
      <c r="N26" s="48">
        <f>SUM(N16:N25)</f>
        <v>0</v>
      </c>
    </row>
    <row r="27" spans="2:14" ht="18">
      <c r="B27" s="97"/>
      <c r="C27" s="44"/>
      <c r="D27" s="59"/>
      <c r="E27" s="59"/>
      <c r="F27" s="59"/>
      <c r="G27" s="59"/>
      <c r="H27" s="59"/>
      <c r="I27" s="59"/>
      <c r="J27" s="59"/>
      <c r="K27" s="59"/>
      <c r="L27" s="59"/>
      <c r="M27" s="49"/>
      <c r="N27" s="49"/>
    </row>
    <row r="28" spans="2:14" ht="18">
      <c r="B28" s="97" t="s">
        <v>49</v>
      </c>
      <c r="C28" s="44"/>
      <c r="D28" s="58">
        <f>D13-D26</f>
        <v>0</v>
      </c>
      <c r="E28" s="58"/>
      <c r="F28" s="60">
        <f>F13-F26</f>
        <v>0</v>
      </c>
      <c r="G28" s="58"/>
      <c r="H28" s="61">
        <f>H13-H26</f>
        <v>0</v>
      </c>
      <c r="I28" s="58"/>
      <c r="J28" s="84">
        <f>J13-J26</f>
        <v>0</v>
      </c>
      <c r="K28" s="58"/>
      <c r="L28" s="63">
        <f>L13-L26</f>
        <v>0</v>
      </c>
      <c r="M28" s="58"/>
      <c r="N28" s="133">
        <f>N13-N26</f>
        <v>0</v>
      </c>
    </row>
    <row r="29" spans="2:14" ht="18">
      <c r="B29" s="29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29"/>
      <c r="N29" s="29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90"/>
      <c r="N30" s="9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90"/>
      <c r="N31" s="121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90"/>
      <c r="N32" s="121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90"/>
      <c r="N33" s="121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19"/>
      <c r="M34" s="90"/>
      <c r="N34" s="121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3">
    <mergeCell ref="A2:O2"/>
    <mergeCell ref="A3:O3"/>
    <mergeCell ref="A4:O4"/>
  </mergeCells>
  <phoneticPr fontId="18" type="noConversion"/>
  <pageMargins left="0.75" right="0.75" top="1" bottom="1" header="0.5" footer="0.5"/>
  <pageSetup scale="66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7"/>
    <pageSetUpPr fitToPage="1"/>
  </sheetPr>
  <dimension ref="A2:O35"/>
  <sheetViews>
    <sheetView topLeftCell="A13" zoomScale="90" zoomScaleNormal="90" workbookViewId="0">
      <selection activeCell="D30" sqref="D30"/>
    </sheetView>
  </sheetViews>
  <sheetFormatPr defaultRowHeight="12.75"/>
  <cols>
    <col min="1" max="1" width="5.42578125" customWidth="1"/>
    <col min="2" max="2" width="35.28515625" customWidth="1"/>
    <col min="3" max="3" width="3.85546875" customWidth="1"/>
    <col min="4" max="4" width="10.7109375" customWidth="1"/>
    <col min="5" max="5" width="3" customWidth="1"/>
    <col min="6" max="6" width="10.7109375" customWidth="1"/>
    <col min="7" max="7" width="3.42578125" customWidth="1"/>
    <col min="8" max="8" width="9.140625" customWidth="1"/>
    <col min="9" max="9" width="2.85546875" customWidth="1"/>
    <col min="10" max="10" width="11.5703125" bestFit="1" customWidth="1"/>
    <col min="11" max="11" width="2.7109375" customWidth="1"/>
    <col min="12" max="12" width="9.140625" customWidth="1"/>
    <col min="13" max="13" width="3" customWidth="1"/>
    <col min="14" max="14" width="11.7109375" customWidth="1"/>
  </cols>
  <sheetData>
    <row r="2" spans="1:15" ht="22.5">
      <c r="A2" s="347" t="str">
        <f>Dec!A2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123"/>
    </row>
    <row r="3" spans="1:15" ht="20.25">
      <c r="A3" s="348" t="s">
        <v>34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</row>
    <row r="4" spans="1:15" ht="18">
      <c r="A4" s="349" t="s">
        <v>69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</row>
    <row r="5" spans="1: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5" ht="18">
      <c r="A6" s="1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5" ht="18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8">
      <c r="B8" s="29"/>
      <c r="C8" s="29"/>
      <c r="D8" s="30" t="str">
        <f>Dec!D8</f>
        <v>Fund</v>
      </c>
      <c r="E8" s="30"/>
      <c r="F8" s="31" t="str">
        <f>Dec!F8</f>
        <v>Fund</v>
      </c>
      <c r="G8" s="31"/>
      <c r="H8" s="32" t="str">
        <f>Dec!H8</f>
        <v>Fund</v>
      </c>
      <c r="I8" s="32"/>
      <c r="J8" s="81" t="str">
        <f>Dec!J8</f>
        <v>Fund</v>
      </c>
      <c r="K8" s="33"/>
      <c r="L8" s="34" t="str">
        <f>Dec!L8</f>
        <v>Fund</v>
      </c>
      <c r="M8" s="33"/>
      <c r="N8" s="35"/>
    </row>
    <row r="9" spans="1:15" ht="18">
      <c r="B9" s="29"/>
      <c r="C9" s="29"/>
      <c r="D9" s="30" t="str">
        <f>Dec!D9</f>
        <v>Acc#1</v>
      </c>
      <c r="E9" s="30"/>
      <c r="F9" s="31" t="str">
        <f>Dec!F9</f>
        <v>Acc#2</v>
      </c>
      <c r="G9" s="31"/>
      <c r="H9" s="32" t="str">
        <f>Dec!H9</f>
        <v>Acc#3</v>
      </c>
      <c r="I9" s="32"/>
      <c r="J9" s="81" t="str">
        <f>Dec!J9</f>
        <v>Acc#4</v>
      </c>
      <c r="K9" s="33"/>
      <c r="L9" s="34" t="str">
        <f>Dec!L9</f>
        <v>Acc#5</v>
      </c>
      <c r="M9" s="33"/>
      <c r="N9" s="35" t="s">
        <v>0</v>
      </c>
    </row>
    <row r="10" spans="1:15" ht="18">
      <c r="B10" s="42" t="str">
        <f>Dec!B10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Dec!B11</f>
        <v>Income #1</v>
      </c>
      <c r="C11" s="44"/>
      <c r="D11" s="103">
        <f>Jan!D11+Feb!D11+Mar!D11+Apr!D11+May!D11+June!D11+July!D11+Aug!D11+Sept!D11+Oct!D11+Nov!D11+Dec!D11</f>
        <v>0</v>
      </c>
      <c r="E11" s="103"/>
      <c r="F11" s="103">
        <f>Jan!F11+Feb!F11+Mar!F11+Apr!F11+May!F11+June!F11+July!F11+Aug!F11+Sept!F11+Oct!F11+Nov!F11+Dec!F11</f>
        <v>0</v>
      </c>
      <c r="G11" s="103"/>
      <c r="H11" s="103">
        <f>Jan!H11+Feb!H11+Mar!H11+Apr!H11+May!H11+June!H11+July!H11+Aug!H11+Sept!H11+Oct!H11+Nov!H11+Dec!H11</f>
        <v>0</v>
      </c>
      <c r="I11" s="103"/>
      <c r="J11" s="103">
        <f>Jan!J11+Feb!J11+Mar!J11+Apr!J11+May!J11+June!J11+July!J11+Aug!J11+Sept!J11+Oct!J11+Nov!J11+Dec!J11</f>
        <v>0</v>
      </c>
      <c r="K11" s="103"/>
      <c r="L11" s="103">
        <f>Jan!L11+Feb!L11+Mar!L11+Apr!L11+May!L11+June!L11+July!L11+Aug!L11+Sept!L11+Oct!L11+Nov!L11+Dec!L11</f>
        <v>0</v>
      </c>
      <c r="M11" s="103"/>
      <c r="N11" s="103">
        <f>SUM(D11:L11)</f>
        <v>0</v>
      </c>
    </row>
    <row r="12" spans="1:15" ht="18.75" thickBot="1">
      <c r="B12" s="29" t="str">
        <f>Dec!B12</f>
        <v>Income #2</v>
      </c>
      <c r="C12" s="44"/>
      <c r="D12" s="104">
        <f>Jan!D12+Feb!D12+Mar!D12+Apr!D12+May!D12+June!D12+July!D12+Aug!D12+Sept!D12+Oct!D12+Nov!D12+Dec!D12</f>
        <v>0</v>
      </c>
      <c r="E12" s="104"/>
      <c r="F12" s="104">
        <f>Jan!F12+Feb!F12+Mar!F12+Apr!F12+May!F12+June!F12+July!F12+Aug!F12+Sept!F12+Oct!F12+Nov!F12+Dec!F12</f>
        <v>0</v>
      </c>
      <c r="G12" s="104"/>
      <c r="H12" s="104">
        <f>Jan!H12+Feb!H12+Mar!H12+Apr!H12+May!H12+June!H12+July!H12+Aug!H12+Sept!H12+Oct!H12+Nov!H12+Dec!H12</f>
        <v>0</v>
      </c>
      <c r="I12" s="104"/>
      <c r="J12" s="104">
        <f>Jan!J12+Feb!J12+Mar!J12+Apr!J12+May!J12+June!J12+July!J12+Aug!J12+Sept!J12+Oct!J12+Nov!J12+Dec!J12</f>
        <v>0</v>
      </c>
      <c r="K12" s="104"/>
      <c r="L12" s="104">
        <f>Jan!L12+Feb!L12+Mar!L12+Apr!L12+May!L12+June!L12+July!L12+Aug!L12+Sept!L12+Oct!L12+Nov!L12+Dec!L12</f>
        <v>0</v>
      </c>
      <c r="M12" s="104"/>
      <c r="N12" s="104">
        <f>SUM(D12:L12)</f>
        <v>0</v>
      </c>
    </row>
    <row r="13" spans="1:15" ht="19.5" thickTop="1">
      <c r="B13" s="42" t="str">
        <f>Dec!B13</f>
        <v xml:space="preserve">          Total:</v>
      </c>
      <c r="C13" s="46"/>
      <c r="D13" s="105">
        <f>SUM(D11:D12)</f>
        <v>0</v>
      </c>
      <c r="E13" s="106"/>
      <c r="F13" s="107">
        <f t="shared" ref="F13:N13" si="0">SUM(F11:F12)</f>
        <v>0</v>
      </c>
      <c r="G13" s="106"/>
      <c r="H13" s="108">
        <f>SUM(H11:H12)</f>
        <v>0</v>
      </c>
      <c r="I13" s="106"/>
      <c r="J13" s="109">
        <f t="shared" si="0"/>
        <v>0</v>
      </c>
      <c r="K13" s="106"/>
      <c r="L13" s="110">
        <f t="shared" si="0"/>
        <v>0</v>
      </c>
      <c r="M13" s="106"/>
      <c r="N13" s="111">
        <f t="shared" si="0"/>
        <v>0</v>
      </c>
    </row>
    <row r="14" spans="1:15" ht="18.75">
      <c r="B14" s="42"/>
      <c r="C14" s="46"/>
      <c r="D14" s="112"/>
      <c r="E14" s="113"/>
      <c r="F14" s="114"/>
      <c r="G14" s="113"/>
      <c r="H14" s="115"/>
      <c r="I14" s="113"/>
      <c r="J14" s="116"/>
      <c r="K14" s="116"/>
      <c r="L14" s="117"/>
      <c r="M14" s="113"/>
      <c r="N14" s="113"/>
    </row>
    <row r="15" spans="1:15" ht="18.75">
      <c r="B15" s="42" t="str">
        <f>Dec!B15</f>
        <v xml:space="preserve">    Expenses:</v>
      </c>
      <c r="C15" s="4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5" ht="18">
      <c r="B16" s="29" t="str">
        <f>Dec!B16</f>
        <v>Expense #1</v>
      </c>
      <c r="C16" s="44"/>
      <c r="D16" s="103">
        <f>Jan!D16+Feb!D16+Mar!D16+Apr!D16+May!D16+June!D16+July!D16+Aug!D16+Sept!D16+Oct!D16+Nov!D16+Dec!D16</f>
        <v>0</v>
      </c>
      <c r="E16" s="103"/>
      <c r="F16" s="103">
        <f>Jan!F16+Feb!F16+Mar!F16+Apr!F16+May!F16+June!F16+July!F16+Aug!F16+Sept!F16+Oct!F16+Nov!F16+Dec!F16</f>
        <v>0</v>
      </c>
      <c r="G16" s="103"/>
      <c r="H16" s="103">
        <f>Jan!H16+Feb!H16+Mar!H16+Apr!H16+May!H16+June!H16+July!H16+Aug!H16+Sept!H16+Oct!H16+Nov!H16+Dec!H16</f>
        <v>0</v>
      </c>
      <c r="I16" s="103"/>
      <c r="J16" s="103">
        <f>Jan!J16+Feb!J16+Mar!J16+Apr!J16+May!J16+June!J16+July!J16+Aug!J16+Sept!J16+Oct!J16+Nov!J16+Dec!J16</f>
        <v>0</v>
      </c>
      <c r="K16" s="103"/>
      <c r="L16" s="103">
        <f>Jan!L16+Feb!L16+Mar!L16+Apr!L16+May!L16+June!L16+July!L16+Aug!L16+Sept!L16+Oct!L16+Nov!L16+Dec!L16</f>
        <v>0</v>
      </c>
      <c r="M16" s="103"/>
      <c r="N16" s="103">
        <f>SUM(D16:M16)</f>
        <v>0</v>
      </c>
    </row>
    <row r="17" spans="2:14" ht="18">
      <c r="B17" s="29" t="str">
        <f>Dec!B17</f>
        <v>Expense #2</v>
      </c>
      <c r="C17" s="44"/>
      <c r="D17" s="103">
        <f>Jan!D17+Feb!D17+Mar!D17+Apr!D17+May!D17+June!D17+July!D17+Aug!D17+Sept!D17+Oct!D17+Nov!D17+Dec!D17</f>
        <v>0</v>
      </c>
      <c r="E17" s="103"/>
      <c r="F17" s="103">
        <f>Jan!F17+Feb!F17+Mar!F17+Apr!F17+May!F17+June!F17+July!F17+Aug!F17+Sept!F17+Oct!F17+Nov!F17+Dec!F17</f>
        <v>0</v>
      </c>
      <c r="G17" s="103"/>
      <c r="H17" s="103">
        <f>Jan!H17+Feb!H17+Mar!H17+Apr!H17+May!H17+June!H17+July!H17+Aug!H17+Sept!H17+Oct!H17+Nov!H17+Dec!H17</f>
        <v>0</v>
      </c>
      <c r="I17" s="103"/>
      <c r="J17" s="103">
        <f>Jan!J17+Feb!J17+Mar!J17+Apr!J17+May!J17+June!J17+July!J17+Aug!J17+Sept!J17+Oct!J17+Nov!J17+Dec!J17</f>
        <v>0</v>
      </c>
      <c r="K17" s="103"/>
      <c r="L17" s="103">
        <f>Jan!L17+Feb!L17+Mar!L17+Apr!L17+May!L17+June!L17+July!L17+Aug!L17+Sept!L17+Oct!L17+Nov!L17+Dec!L17</f>
        <v>0</v>
      </c>
      <c r="M17" s="103"/>
      <c r="N17" s="103">
        <f>SUM(D17:M17)</f>
        <v>0</v>
      </c>
    </row>
    <row r="18" spans="2:14" ht="18">
      <c r="B18" s="29" t="str">
        <f>Dec!B18</f>
        <v>Expense #3</v>
      </c>
      <c r="C18" s="44"/>
      <c r="D18" s="103">
        <f>Jan!D18+Feb!D18+Mar!D18+Apr!D18+May!D18+June!D18+July!D18+Aug!D18+Sept!D18+Oct!D18+Nov!D18+Dec!D18</f>
        <v>0</v>
      </c>
      <c r="E18" s="103"/>
      <c r="F18" s="103">
        <f>Jan!F18+Feb!F18+Mar!F18+Apr!F18+May!F18+June!F18+July!F18+Aug!F18+Sept!F18+Oct!F18+Nov!F18+Dec!F18</f>
        <v>0</v>
      </c>
      <c r="G18" s="103"/>
      <c r="H18" s="103">
        <f>Jan!H18+Feb!H18+Mar!H18+Apr!H18+May!H18+June!H18+July!H18+Aug!H18+Sept!H18+Oct!H18+Nov!H18+Dec!H18</f>
        <v>0</v>
      </c>
      <c r="I18" s="103"/>
      <c r="J18" s="103">
        <f>Jan!J18+Feb!J18+Mar!J18+Apr!J18+May!J18+June!J18+July!J18+Aug!J18+Sept!J18+Oct!J18+Nov!J18+Dec!J18</f>
        <v>0</v>
      </c>
      <c r="K18" s="103"/>
      <c r="L18" s="103">
        <f>Jan!L18+Feb!L18+Mar!L18+Apr!L18+May!L18+June!L18+July!L18+Aug!L18+Sept!L18+Oct!L18+Nov!L18+Dec!L18</f>
        <v>0</v>
      </c>
      <c r="M18" s="51"/>
      <c r="N18" s="103">
        <f>SUM(D18:M18)</f>
        <v>0</v>
      </c>
    </row>
    <row r="19" spans="2:14" ht="18">
      <c r="B19" s="29" t="str">
        <f>Dec!B19</f>
        <v>Expense #4</v>
      </c>
      <c r="C19" s="44"/>
      <c r="D19" s="103">
        <f>Jan!D19+Feb!D19+Mar!D19+Apr!D19+May!D19+June!D19+July!D19+Aug!D19+Sept!D19+Oct!D19+Nov!D19+Dec!D19</f>
        <v>0</v>
      </c>
      <c r="E19" s="103"/>
      <c r="F19" s="103">
        <f>Jan!F19+Feb!F19+Mar!F19+Apr!F19+May!F19+June!F19+July!F19+Aug!F19+Sept!F19+Oct!F19+Nov!F19+Dec!F19</f>
        <v>0</v>
      </c>
      <c r="G19" s="103"/>
      <c r="H19" s="103">
        <f>Jan!H19+Feb!H19+Mar!H19+Apr!H19+May!H19+June!H19+July!H19+Aug!H19+Sept!H19+Oct!H19+Nov!H19+Dec!H19</f>
        <v>0</v>
      </c>
      <c r="I19" s="103"/>
      <c r="J19" s="103">
        <f>Jan!J19+Feb!J19+Mar!J19+Apr!J19+May!J19+June!J19+July!J19+Aug!J19+Sept!J19+Oct!J19+Nov!J19+Dec!J19</f>
        <v>0</v>
      </c>
      <c r="K19" s="103"/>
      <c r="L19" s="103">
        <f>Jan!L19+Feb!L19+Mar!L19+Apr!L19+May!L19+June!L19+July!L19+Aug!L19+Sept!L19+Oct!L19+Nov!L19+Dec!L19</f>
        <v>0</v>
      </c>
      <c r="M19" s="103"/>
      <c r="N19" s="103">
        <f t="shared" ref="N19:N25" si="1">SUM(D19:J19)</f>
        <v>0</v>
      </c>
    </row>
    <row r="20" spans="2:14" ht="18">
      <c r="B20" s="29" t="str">
        <f>Dec!B20</f>
        <v>Expense #5</v>
      </c>
      <c r="C20" s="44"/>
      <c r="D20" s="103">
        <f>Jan!D20+Feb!D20+Mar!D20+Apr!D20+May!D20+June!D20+July!D20+Aug!D20+Sept!D20+Oct!D20+Nov!D20+Dec!D20</f>
        <v>0</v>
      </c>
      <c r="E20" s="103"/>
      <c r="F20" s="103">
        <f>Jan!F20+Feb!F20+Mar!F20+Apr!F20+May!F20+June!F20+July!F20+Aug!F20+Sept!F20+Oct!F20+Nov!F20+Dec!F20</f>
        <v>0</v>
      </c>
      <c r="G20" s="103"/>
      <c r="H20" s="103">
        <f>Jan!H20+Feb!H20+Mar!H20+Apr!H20+May!H20+June!H20+July!H20+Aug!H20+Sept!H20+Oct!H20+Nov!H20+Dec!H20</f>
        <v>0</v>
      </c>
      <c r="I20" s="103"/>
      <c r="J20" s="103">
        <f>Jan!J20+Feb!J20+Mar!J20+Apr!J20+May!J20+June!J20+July!J20+Aug!J20+Sept!J20+Oct!J20+Nov!J20+Dec!J20</f>
        <v>0</v>
      </c>
      <c r="K20" s="103"/>
      <c r="L20" s="103">
        <f>Jan!L20+Feb!L20+Mar!L20+Apr!L20+May!L20+June!L20+July!L20+Aug!L20+Sept!L20+Oct!L20+Nov!L20+Dec!L20</f>
        <v>0</v>
      </c>
      <c r="M20" s="103"/>
      <c r="N20" s="103">
        <f t="shared" si="1"/>
        <v>0</v>
      </c>
    </row>
    <row r="21" spans="2:14" ht="18">
      <c r="B21" s="29" t="str">
        <f>Dec!B21</f>
        <v>Expense #6</v>
      </c>
      <c r="C21" s="44"/>
      <c r="D21" s="103">
        <f>Jan!D21+Feb!D21+Mar!D21+Apr!D21+May!D21+June!D21+July!D21+Aug!D21+Sept!D21+Oct!D21+Nov!D21+Dec!D21</f>
        <v>0</v>
      </c>
      <c r="E21" s="103"/>
      <c r="F21" s="103">
        <f>Jan!F21+Feb!F21+Mar!F21+Apr!F21+May!F21+June!F21+July!F21+Aug!F21+Sept!F21+Oct!F21+Nov!F21+Dec!F21</f>
        <v>0</v>
      </c>
      <c r="G21" s="103"/>
      <c r="H21" s="103">
        <f>Jan!H21+Feb!H21+Mar!H21+Apr!H21+May!H21+June!H21+July!H21+Aug!H21+Sept!H21+Oct!H21+Nov!H21+Dec!H21</f>
        <v>0</v>
      </c>
      <c r="I21" s="103"/>
      <c r="J21" s="103">
        <f>Jan!J21+Feb!J21+Mar!J21+Apr!J21+May!J21+June!J21+July!J21+Aug!J21+Sept!J21+Oct!J21+Nov!J21+Dec!J21</f>
        <v>0</v>
      </c>
      <c r="K21" s="103"/>
      <c r="L21" s="103">
        <f>Jan!L21+Feb!L21+Mar!L21+Apr!L21+May!L21+June!L21+July!L21+Aug!L21+Sept!L21+Oct!L21+Nov!L21+Dec!L21</f>
        <v>0</v>
      </c>
      <c r="M21" s="103"/>
      <c r="N21" s="103">
        <f t="shared" si="1"/>
        <v>0</v>
      </c>
    </row>
    <row r="22" spans="2:14" ht="18">
      <c r="B22" s="29" t="str">
        <f>Dec!B22</f>
        <v>Expense #7</v>
      </c>
      <c r="C22" s="44"/>
      <c r="D22" s="103">
        <f>Jan!D22+Feb!D22+Mar!D22+Apr!D22+May!D22+June!D22+July!D22+Aug!D22+Sept!D22+Oct!D22+Nov!D22+Dec!D22</f>
        <v>0</v>
      </c>
      <c r="E22" s="103"/>
      <c r="F22" s="103">
        <f>Jan!F22+Feb!F22+Mar!F22+Apr!F22+May!F22+June!F22+July!F22+Aug!F22+Sept!F22+Oct!F22+Nov!F22+Dec!F22</f>
        <v>0</v>
      </c>
      <c r="G22" s="103"/>
      <c r="H22" s="103">
        <f>Jan!H22+Feb!H22+Mar!H22+Apr!H22+May!H22+June!H22+July!H22+Aug!H22+Sept!H22+Oct!H22+Nov!H22+Dec!H22</f>
        <v>0</v>
      </c>
      <c r="I22" s="103"/>
      <c r="J22" s="103">
        <f>Jan!J22+Feb!J22+Mar!J22+Apr!J22+May!J22+June!J22+July!J22+Aug!J22+Sept!J22+Oct!J22+Nov!J22+Dec!J22</f>
        <v>0</v>
      </c>
      <c r="K22" s="103"/>
      <c r="L22" s="103">
        <f>Jan!L22+Feb!L22+Mar!L22+Apr!L22+May!L22+June!L22+July!L22+Aug!L22+Sept!L22+Oct!L22+Nov!L22+Dec!L22</f>
        <v>0</v>
      </c>
      <c r="M22" s="103"/>
      <c r="N22" s="103">
        <f t="shared" si="1"/>
        <v>0</v>
      </c>
    </row>
    <row r="23" spans="2:14" ht="18">
      <c r="B23" s="29" t="str">
        <f>Dec!B23</f>
        <v>Expense #8</v>
      </c>
      <c r="C23" s="44"/>
      <c r="D23" s="103">
        <f>Jan!D23+Feb!D23+Mar!D23+Apr!D23+May!D23+June!D23+July!D23+Aug!D23+Sept!D23+Oct!D23+Nov!D23+Dec!D23</f>
        <v>0</v>
      </c>
      <c r="E23" s="103"/>
      <c r="F23" s="103">
        <f>Jan!F23+Feb!F23+Mar!F23+Apr!F23+May!F23+June!F23+July!F23+Aug!F23+Sept!F23+Oct!F23+Nov!F23+Dec!F23</f>
        <v>0</v>
      </c>
      <c r="G23" s="103"/>
      <c r="H23" s="103">
        <f>Jan!H23+Feb!H23+Mar!H23+Apr!H23+May!H23+June!H23+July!H23+Aug!H23+Sept!H23+Oct!H23+Nov!H23+Dec!H23</f>
        <v>0</v>
      </c>
      <c r="I23" s="103"/>
      <c r="J23" s="103">
        <f>Jan!J23+Feb!J23+Mar!J23+Apr!J23+May!J23+June!J23+July!J23+Aug!J23+Sept!J23+Oct!J23+Nov!J23+Dec!J23</f>
        <v>0</v>
      </c>
      <c r="K23" s="103"/>
      <c r="L23" s="103">
        <f>Jan!L23+Feb!L23+Mar!L23+Apr!L23+May!L23+June!L23+July!L23+Aug!L23+Sept!L23+Oct!L23+Nov!L23+Dec!L23</f>
        <v>0</v>
      </c>
      <c r="M23" s="103"/>
      <c r="N23" s="103">
        <f t="shared" si="1"/>
        <v>0</v>
      </c>
    </row>
    <row r="24" spans="2:14" ht="18">
      <c r="B24" s="29" t="str">
        <f>Dec!B24</f>
        <v>Expense #9</v>
      </c>
      <c r="C24" s="44"/>
      <c r="D24" s="103">
        <f>Jan!D24+Feb!D24+Mar!D24+Apr!D24+May!D24+June!D24+July!D24+Aug!D24+Sept!D24+Oct!D24+Nov!D24+Dec!D24</f>
        <v>0</v>
      </c>
      <c r="E24" s="103"/>
      <c r="F24" s="103">
        <f>Jan!F24+Feb!F24+Mar!F24+Apr!F24+May!F24+June!F24+July!F24+Aug!F24+Sept!F24+Oct!F24+Nov!F24+Dec!F24</f>
        <v>0</v>
      </c>
      <c r="G24" s="103"/>
      <c r="H24" s="103">
        <f>Jan!H24+Feb!H24+Mar!H24+Apr!H24+May!H24+June!H24+July!H24+Aug!H24+Sept!H24+Oct!H24+Nov!H24+Dec!H24</f>
        <v>0</v>
      </c>
      <c r="I24" s="103"/>
      <c r="J24" s="103">
        <f>Jan!J24+Feb!J24+Mar!J24+Apr!J24+May!J24+June!J24+July!J24+Aug!J24+Sept!J24+Oct!J24+Nov!J24+Dec!J24</f>
        <v>0</v>
      </c>
      <c r="K24" s="103"/>
      <c r="L24" s="103">
        <f>Jan!L24+Feb!L24+Mar!L24+Apr!L24+May!L24+June!L24+July!L24+Aug!L24+Sept!L24+Oct!L24+Nov!L24+Dec!L24</f>
        <v>0</v>
      </c>
      <c r="M24" s="103"/>
      <c r="N24" s="103">
        <f t="shared" si="1"/>
        <v>0</v>
      </c>
    </row>
    <row r="25" spans="2:14" ht="18.75" thickBot="1">
      <c r="B25" s="29" t="str">
        <f>Dec!B25</f>
        <v>Expense #10</v>
      </c>
      <c r="C25" s="44"/>
      <c r="D25" s="104">
        <f>Jan!D25+Feb!D25+Mar!D25+Apr!D25+May!D25+June!D25+July!D25+Aug!D25+Sept!D25+Oct!D25+Nov!D25+Dec!D25</f>
        <v>0</v>
      </c>
      <c r="E25" s="104"/>
      <c r="F25" s="104">
        <f>Jan!F25+Feb!F25+Mar!F25+Apr!F25+May!F25+June!F25+July!F25+Aug!F25+Sept!F25+Oct!F25+Nov!F25+Dec!F25</f>
        <v>0</v>
      </c>
      <c r="G25" s="104"/>
      <c r="H25" s="104">
        <f>Jan!H25+Feb!H25+Mar!H25+Apr!H25+May!H25+June!H25+July!H25+Aug!H25+Sept!H25+Oct!H25+Nov!H25+Dec!H25</f>
        <v>0</v>
      </c>
      <c r="I25" s="104"/>
      <c r="J25" s="104">
        <f>Jan!J25+Feb!J25+Mar!J25+Apr!J25+May!J25+June!J25+July!J25+Aug!J25+Sept!J25+Oct!J25+Nov!J25+Dec!J25</f>
        <v>0</v>
      </c>
      <c r="K25" s="104"/>
      <c r="L25" s="104">
        <f>Jan!L25+Feb!L25+Mar!L25+Apr!L25+May!L25+June!L25+July!L25+Aug!L25+Sept!L25+Oct!L25+Nov!L25+Dec!L25</f>
        <v>0</v>
      </c>
      <c r="M25" s="104"/>
      <c r="N25" s="104">
        <f t="shared" si="1"/>
        <v>0</v>
      </c>
    </row>
    <row r="26" spans="2:14" ht="19.5" thickTop="1">
      <c r="B26" s="42" t="str">
        <f>Dec!B26</f>
        <v xml:space="preserve">          Total:</v>
      </c>
      <c r="C26" s="46"/>
      <c r="D26" s="105">
        <f>SUM(D16:D25)</f>
        <v>0</v>
      </c>
      <c r="E26" s="111"/>
      <c r="F26" s="107">
        <f>SUM(F16:F25)</f>
        <v>0</v>
      </c>
      <c r="G26" s="111"/>
      <c r="H26" s="108">
        <f>SUM(H16:H25)</f>
        <v>0</v>
      </c>
      <c r="I26" s="111"/>
      <c r="J26" s="109">
        <f>SUM(J16:J25)</f>
        <v>0</v>
      </c>
      <c r="K26" s="118"/>
      <c r="L26" s="110">
        <f>SUM(L16:L25)</f>
        <v>0</v>
      </c>
      <c r="M26" s="113"/>
      <c r="N26" s="106">
        <f>SUM(N16:N25)</f>
        <v>0</v>
      </c>
    </row>
    <row r="27" spans="2:14" ht="18">
      <c r="B27" s="42"/>
      <c r="C27" s="44"/>
    </row>
    <row r="28" spans="2:14" ht="18.75">
      <c r="B28" s="42" t="str">
        <f>Dec!B28</f>
        <v xml:space="preserve">    Net Balance</v>
      </c>
      <c r="C28" s="44"/>
      <c r="D28" s="105">
        <f>D13-D26</f>
        <v>0</v>
      </c>
      <c r="E28" s="111"/>
      <c r="F28" s="107">
        <f t="shared" ref="F28:N28" si="2">F13-F26</f>
        <v>0</v>
      </c>
      <c r="G28" s="111"/>
      <c r="H28" s="108">
        <f t="shared" si="2"/>
        <v>0</v>
      </c>
      <c r="I28" s="111"/>
      <c r="J28" s="109">
        <f t="shared" si="2"/>
        <v>0</v>
      </c>
      <c r="K28" s="118"/>
      <c r="L28" s="110">
        <f t="shared" si="2"/>
        <v>0</v>
      </c>
      <c r="M28" s="113"/>
      <c r="N28" s="106">
        <f t="shared" si="2"/>
        <v>0</v>
      </c>
    </row>
    <row r="29" spans="2:14" ht="18">
      <c r="B29" s="29"/>
      <c r="C29" s="29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6"/>
    </row>
    <row r="30" spans="2:14" ht="18">
      <c r="B30" s="87" t="s">
        <v>2</v>
      </c>
      <c r="C30" s="87"/>
      <c r="D30" s="106">
        <f>'GL-Jan'!E10</f>
        <v>0</v>
      </c>
      <c r="E30" s="106"/>
      <c r="F30" s="106">
        <f>'GL-Jan'!G10</f>
        <v>0</v>
      </c>
      <c r="G30" s="106"/>
      <c r="H30" s="106">
        <f>'GL-Jan'!I10</f>
        <v>0</v>
      </c>
      <c r="I30" s="106"/>
      <c r="J30" s="106">
        <f>'GL-Jan'!K10</f>
        <v>0</v>
      </c>
      <c r="K30" s="106"/>
      <c r="L30" s="106">
        <f>'GL-Jan'!M10</f>
        <v>0</v>
      </c>
      <c r="M30" s="106"/>
      <c r="N30" s="106">
        <f>SUM(D30:L30)</f>
        <v>0</v>
      </c>
    </row>
    <row r="31" spans="2:14" ht="18">
      <c r="B31" s="87" t="s">
        <v>1</v>
      </c>
      <c r="C31" s="90"/>
      <c r="D31" s="105">
        <f>D30+D28</f>
        <v>0</v>
      </c>
      <c r="E31" s="105"/>
      <c r="F31" s="107">
        <f>F30+F28</f>
        <v>0</v>
      </c>
      <c r="G31" s="105"/>
      <c r="H31" s="108">
        <f>H30+H28</f>
        <v>0</v>
      </c>
      <c r="I31" s="105"/>
      <c r="J31" s="109">
        <f>J30+J28</f>
        <v>0</v>
      </c>
      <c r="K31" s="105"/>
      <c r="L31" s="110">
        <f>L30+L28</f>
        <v>0</v>
      </c>
      <c r="M31" s="105"/>
      <c r="N31" s="106">
        <f>N30+N28</f>
        <v>0</v>
      </c>
    </row>
    <row r="32" spans="2:14" ht="18">
      <c r="B32" s="90"/>
      <c r="C32" s="90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1"/>
    </row>
    <row r="33" spans="2:14" ht="18">
      <c r="B33" s="90"/>
      <c r="C33" s="90"/>
      <c r="D33" s="89"/>
      <c r="E33" s="89"/>
      <c r="F33" s="88"/>
      <c r="G33" s="89"/>
      <c r="H33" s="89"/>
      <c r="I33" s="89"/>
      <c r="J33" s="89"/>
      <c r="K33" s="89"/>
      <c r="L33" s="89"/>
      <c r="M33" s="89"/>
      <c r="N33" s="91"/>
    </row>
    <row r="34" spans="2:14" ht="18">
      <c r="B34" s="87"/>
      <c r="C34" s="90"/>
      <c r="D34" s="78"/>
      <c r="E34" s="78"/>
      <c r="F34" s="92"/>
      <c r="G34" s="78"/>
      <c r="H34" s="93"/>
      <c r="I34" s="78"/>
      <c r="J34" s="94"/>
      <c r="K34" s="78"/>
      <c r="L34" s="95"/>
      <c r="M34" s="78"/>
      <c r="N34" s="96"/>
    </row>
    <row r="35" spans="2:14" ht="18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</sheetData>
  <mergeCells count="3">
    <mergeCell ref="A3:N3"/>
    <mergeCell ref="A4:N4"/>
    <mergeCell ref="A2:N2"/>
  </mergeCells>
  <phoneticPr fontId="18" type="noConversion"/>
  <pageMargins left="0.75" right="0.75" top="1" bottom="1" header="0.5" footer="0.5"/>
  <pageSetup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126"/>
  <sheetViews>
    <sheetView topLeftCell="A100" zoomScale="74" zoomScaleNormal="74" workbookViewId="0">
      <selection activeCell="F132" sqref="F132"/>
    </sheetView>
  </sheetViews>
  <sheetFormatPr defaultRowHeight="12.75"/>
  <cols>
    <col min="1" max="1" width="7.7109375" customWidth="1"/>
    <col min="2" max="2" width="29.140625" customWidth="1"/>
    <col min="3" max="3" width="7.140625" customWidth="1"/>
    <col min="4" max="4" width="10.42578125" customWidth="1"/>
    <col min="5" max="5" width="18.140625" bestFit="1" customWidth="1"/>
    <col min="7" max="7" width="12.28515625" customWidth="1"/>
    <col min="9" max="9" width="14.28515625" customWidth="1"/>
    <col min="11" max="11" width="18.140625" bestFit="1" customWidth="1"/>
    <col min="13" max="13" width="12.42578125" customWidth="1"/>
    <col min="14" max="14" width="14" customWidth="1"/>
    <col min="15" max="15" width="0.85546875" customWidth="1"/>
  </cols>
  <sheetData>
    <row r="1" spans="1:14" ht="22.5">
      <c r="A1" s="338" t="str">
        <f>'GL-Jan'!A1:N1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36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s="86" customFormat="1" ht="15.75">
      <c r="A4" s="280"/>
      <c r="B4" s="5"/>
      <c r="C4" s="5"/>
      <c r="D4" s="344"/>
      <c r="E4" s="344"/>
      <c r="F4" s="345"/>
      <c r="G4" s="345"/>
      <c r="H4" s="346"/>
      <c r="I4" s="346"/>
      <c r="J4" s="147"/>
      <c r="K4" s="85"/>
      <c r="L4" s="24"/>
      <c r="M4" s="24"/>
      <c r="N4" s="27"/>
    </row>
    <row r="5" spans="1:14" ht="15.75">
      <c r="A5" s="281" t="s">
        <v>9</v>
      </c>
      <c r="B5" s="145" t="s">
        <v>5</v>
      </c>
      <c r="C5" s="146" t="s">
        <v>35</v>
      </c>
      <c r="D5" s="333" t="s">
        <v>11</v>
      </c>
      <c r="E5" s="333"/>
      <c r="F5" s="334" t="s">
        <v>12</v>
      </c>
      <c r="G5" s="334"/>
      <c r="H5" s="335" t="s">
        <v>13</v>
      </c>
      <c r="I5" s="335"/>
      <c r="J5" s="336" t="s">
        <v>14</v>
      </c>
      <c r="K5" s="336"/>
      <c r="L5" s="337" t="s">
        <v>15</v>
      </c>
      <c r="M5" s="337"/>
      <c r="N5" s="282" t="s">
        <v>8</v>
      </c>
    </row>
    <row r="6" spans="1:14" ht="18" customHeight="1">
      <c r="A6" s="281"/>
      <c r="B6" s="148"/>
      <c r="C6" s="146"/>
      <c r="D6" s="162" t="s">
        <v>6</v>
      </c>
      <c r="E6" s="1" t="s">
        <v>7</v>
      </c>
      <c r="F6" s="163" t="s">
        <v>6</v>
      </c>
      <c r="G6" s="2" t="s">
        <v>7</v>
      </c>
      <c r="H6" s="164" t="s">
        <v>6</v>
      </c>
      <c r="I6" s="3" t="s">
        <v>7</v>
      </c>
      <c r="J6" s="165" t="s">
        <v>6</v>
      </c>
      <c r="K6" s="80" t="s">
        <v>7</v>
      </c>
      <c r="L6" s="166" t="s">
        <v>6</v>
      </c>
      <c r="M6" s="15" t="s">
        <v>7</v>
      </c>
      <c r="N6" s="27"/>
    </row>
    <row r="7" spans="1:14" ht="18" customHeight="1">
      <c r="A7" s="280"/>
      <c r="B7" s="130"/>
      <c r="C7" s="17"/>
      <c r="D7" s="22" t="s">
        <v>81</v>
      </c>
      <c r="E7" s="149" t="s">
        <v>82</v>
      </c>
      <c r="F7" s="22" t="s">
        <v>81</v>
      </c>
      <c r="G7" s="149" t="s">
        <v>82</v>
      </c>
      <c r="H7" s="22" t="s">
        <v>81</v>
      </c>
      <c r="I7" s="149" t="s">
        <v>82</v>
      </c>
      <c r="J7" s="22" t="s">
        <v>81</v>
      </c>
      <c r="K7" s="149" t="s">
        <v>82</v>
      </c>
      <c r="L7" s="22" t="s">
        <v>81</v>
      </c>
      <c r="M7" s="149" t="s">
        <v>82</v>
      </c>
      <c r="N7" s="27"/>
    </row>
    <row r="8" spans="1:14" ht="18" customHeight="1">
      <c r="A8" s="283"/>
      <c r="B8" s="213"/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284"/>
    </row>
    <row r="9" spans="1:14" ht="15.75">
      <c r="A9" s="167"/>
      <c r="B9" s="150" t="s">
        <v>21</v>
      </c>
      <c r="C9" s="131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ht="15">
      <c r="A10" s="168"/>
      <c r="B10" s="169" t="s">
        <v>83</v>
      </c>
      <c r="C10" s="214"/>
      <c r="D10" s="216"/>
      <c r="E10" s="222">
        <f>'GL-Jan'!E123</f>
        <v>0</v>
      </c>
      <c r="F10" s="217"/>
      <c r="G10" s="224">
        <f>'GL-Jan'!G123</f>
        <v>0</v>
      </c>
      <c r="H10" s="225"/>
      <c r="I10" s="225">
        <f>'GL-Jan'!I123</f>
        <v>0</v>
      </c>
      <c r="J10" s="227"/>
      <c r="K10" s="227">
        <f>'GL-Jan'!K123</f>
        <v>0</v>
      </c>
      <c r="L10" s="229"/>
      <c r="M10" s="229">
        <f>'GL-Jan'!M123</f>
        <v>0</v>
      </c>
      <c r="N10" s="231">
        <f>E10+G10+I10+K10+M10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ref="N11:N16" si="0">E11+G11+I11+K11+M11-D11-F11-H11-J11-L11+N10</f>
        <v>0</v>
      </c>
    </row>
    <row r="12" spans="1:14" ht="15">
      <c r="A12" s="170"/>
      <c r="B12" s="171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2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3"/>
      <c r="C16" s="214"/>
      <c r="D16" s="221"/>
      <c r="E16" s="221"/>
      <c r="F16" s="223"/>
      <c r="G16" s="223"/>
      <c r="H16" s="226"/>
      <c r="I16" s="226"/>
      <c r="J16" s="228"/>
      <c r="K16" s="228"/>
      <c r="L16" s="230"/>
      <c r="M16" s="230"/>
      <c r="N16" s="231">
        <f t="shared" si="0"/>
        <v>0</v>
      </c>
    </row>
    <row r="17" spans="1:14" ht="15">
      <c r="A17" s="170"/>
      <c r="B17" s="174" t="s">
        <v>0</v>
      </c>
      <c r="C17" s="214"/>
      <c r="D17" s="232">
        <f>SUM(D11:D16)</f>
        <v>0</v>
      </c>
      <c r="E17" s="216">
        <f t="shared" ref="E17:M17" si="1">SUM(E11:E16)</f>
        <v>0</v>
      </c>
      <c r="F17" s="233">
        <f t="shared" si="1"/>
        <v>0</v>
      </c>
      <c r="G17" s="217">
        <f t="shared" si="1"/>
        <v>0</v>
      </c>
      <c r="H17" s="234">
        <f t="shared" si="1"/>
        <v>0</v>
      </c>
      <c r="I17" s="218">
        <f t="shared" si="1"/>
        <v>0</v>
      </c>
      <c r="J17" s="235">
        <f t="shared" si="1"/>
        <v>0</v>
      </c>
      <c r="K17" s="219">
        <f t="shared" si="1"/>
        <v>0</v>
      </c>
      <c r="L17" s="236">
        <f t="shared" si="1"/>
        <v>0</v>
      </c>
      <c r="M17" s="220">
        <f t="shared" si="1"/>
        <v>0</v>
      </c>
      <c r="N17" s="215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">
      <c r="A19" s="175"/>
      <c r="B19" s="176"/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.75">
      <c r="A20" s="177"/>
      <c r="B20" s="178" t="s">
        <v>22</v>
      </c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7"/>
    </row>
    <row r="21" spans="1:14" ht="15">
      <c r="A21" s="179"/>
      <c r="B21" s="180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E21+G21+I21+K21+M21-D21-F21-H21-J21-L21+N16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1"/>
      <c r="B26" s="173"/>
      <c r="C26" s="214"/>
      <c r="D26" s="221"/>
      <c r="E26" s="221"/>
      <c r="F26" s="223"/>
      <c r="G26" s="223"/>
      <c r="H26" s="226"/>
      <c r="I26" s="226"/>
      <c r="J26" s="228"/>
      <c r="K26" s="228"/>
      <c r="L26" s="230"/>
      <c r="M26" s="230"/>
      <c r="N26" s="231">
        <f>E26+G26+I26+K26+M26-D26-F26-H26-J26-L26+N25</f>
        <v>0</v>
      </c>
    </row>
    <row r="27" spans="1:14" ht="15">
      <c r="A27" s="182"/>
      <c r="B27" s="183" t="s">
        <v>0</v>
      </c>
      <c r="C27" s="214"/>
      <c r="D27" s="232">
        <f>SUM(D21:D26)</f>
        <v>0</v>
      </c>
      <c r="E27" s="216">
        <f t="shared" ref="E27:M27" si="2">SUM(E21:E26)</f>
        <v>0</v>
      </c>
      <c r="F27" s="233">
        <f t="shared" si="2"/>
        <v>0</v>
      </c>
      <c r="G27" s="217">
        <f t="shared" si="2"/>
        <v>0</v>
      </c>
      <c r="H27" s="234">
        <f t="shared" si="2"/>
        <v>0</v>
      </c>
      <c r="I27" s="218">
        <f t="shared" si="2"/>
        <v>0</v>
      </c>
      <c r="J27" s="235">
        <f t="shared" si="2"/>
        <v>0</v>
      </c>
      <c r="K27" s="219">
        <f t="shared" si="2"/>
        <v>0</v>
      </c>
      <c r="L27" s="236">
        <f t="shared" si="2"/>
        <v>0</v>
      </c>
      <c r="M27" s="220">
        <f t="shared" si="2"/>
        <v>0</v>
      </c>
      <c r="N27" s="215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"/>
      <c r="B29" s="184"/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7"/>
    </row>
    <row r="30" spans="1:14" ht="15.75">
      <c r="A30" s="185"/>
      <c r="B30" s="151" t="s">
        <v>23</v>
      </c>
      <c r="C30" s="28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85"/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E31+G31+I31+K31+M31-D31-F31-H31-J31-L31+N26</f>
        <v>0</v>
      </c>
    </row>
    <row r="32" spans="1:14" ht="18" customHeight="1">
      <c r="A32" s="186"/>
      <c r="B32" s="173"/>
      <c r="C32" s="214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38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6"/>
      <c r="B35" s="173"/>
      <c r="C35" s="214"/>
      <c r="D35" s="250"/>
      <c r="E35" s="250"/>
      <c r="F35" s="291"/>
      <c r="G35" s="291"/>
      <c r="H35" s="292"/>
      <c r="I35" s="292"/>
      <c r="J35" s="293"/>
      <c r="K35" s="293"/>
      <c r="L35" s="259"/>
      <c r="M35" s="259"/>
      <c r="N35" s="231">
        <f>E35+G35+I35+K35+M35-D35-F35-H35-J35-L35+N34</f>
        <v>0</v>
      </c>
    </row>
    <row r="36" spans="1:14" ht="15">
      <c r="A36" s="187"/>
      <c r="B36" s="174" t="s">
        <v>0</v>
      </c>
      <c r="C36" s="214"/>
      <c r="D36" s="232">
        <f t="shared" ref="D36:M36" si="3">SUM(D31:D35)</f>
        <v>0</v>
      </c>
      <c r="E36" s="216">
        <f t="shared" si="3"/>
        <v>0</v>
      </c>
      <c r="F36" s="233">
        <f t="shared" si="3"/>
        <v>0</v>
      </c>
      <c r="G36" s="217">
        <f t="shared" si="3"/>
        <v>0</v>
      </c>
      <c r="H36" s="234">
        <f t="shared" si="3"/>
        <v>0</v>
      </c>
      <c r="I36" s="218">
        <f t="shared" si="3"/>
        <v>0</v>
      </c>
      <c r="J36" s="235">
        <f t="shared" si="3"/>
        <v>0</v>
      </c>
      <c r="K36" s="219">
        <f t="shared" si="3"/>
        <v>0</v>
      </c>
      <c r="L36" s="236">
        <f t="shared" si="3"/>
        <v>0</v>
      </c>
      <c r="M36" s="220">
        <f t="shared" si="3"/>
        <v>0</v>
      </c>
      <c r="N36" s="243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"/>
      <c r="B38" s="184"/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.75">
      <c r="A39" s="188"/>
      <c r="B39" s="152" t="s">
        <v>24</v>
      </c>
      <c r="C39" s="2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7"/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E40+G40+I40+K40+M40-D40-F40-H40-J40-L40+N35</f>
        <v>0</v>
      </c>
    </row>
    <row r="41" spans="1:14" ht="15">
      <c r="A41" s="189"/>
      <c r="B41" s="239"/>
      <c r="C41" s="238"/>
      <c r="D41" s="221"/>
      <c r="E41" s="221"/>
      <c r="F41" s="223"/>
      <c r="G41" s="223"/>
      <c r="H41" s="226"/>
      <c r="I41" s="226"/>
      <c r="J41" s="228"/>
      <c r="K41" s="228"/>
      <c r="L41" s="230"/>
      <c r="M41" s="230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50"/>
      <c r="E42" s="250"/>
      <c r="F42" s="291"/>
      <c r="G42" s="291"/>
      <c r="H42" s="292"/>
      <c r="I42" s="292"/>
      <c r="J42" s="293"/>
      <c r="K42" s="293"/>
      <c r="L42" s="259"/>
      <c r="M42" s="259"/>
      <c r="N42" s="231">
        <f>E42+G42+I42+K42+M42-D42-F42-H42-J42-L42+N41</f>
        <v>0</v>
      </c>
    </row>
    <row r="43" spans="1:14" ht="18" customHeight="1">
      <c r="A43" s="189"/>
      <c r="B43" s="239"/>
      <c r="C43" s="238"/>
      <c r="D43" s="247"/>
      <c r="E43" s="247"/>
      <c r="F43" s="251"/>
      <c r="G43" s="251"/>
      <c r="H43" s="253"/>
      <c r="I43" s="253"/>
      <c r="J43" s="255"/>
      <c r="K43" s="255"/>
      <c r="L43" s="257"/>
      <c r="M43" s="257"/>
      <c r="N43" s="231">
        <f>E43+G43+I43+K43+M43-D43-F43-H43-J43-L43+N42</f>
        <v>0</v>
      </c>
    </row>
    <row r="44" spans="1:14" ht="15">
      <c r="A44" s="189"/>
      <c r="B44" s="248"/>
      <c r="C44" s="238"/>
      <c r="D44" s="221"/>
      <c r="E44" s="221"/>
      <c r="F44" s="223"/>
      <c r="G44" s="223"/>
      <c r="H44" s="226"/>
      <c r="I44" s="226"/>
      <c r="J44" s="228"/>
      <c r="K44" s="228"/>
      <c r="L44" s="230"/>
      <c r="M44" s="230"/>
      <c r="N44" s="231">
        <f>E44+G44+I44+K44+M44-D44-F44-H44-J44-L44+N43</f>
        <v>0</v>
      </c>
    </row>
    <row r="45" spans="1:14" ht="15">
      <c r="A45" s="189"/>
      <c r="B45" s="240" t="s">
        <v>0</v>
      </c>
      <c r="C45" s="238"/>
      <c r="D45" s="232">
        <f t="shared" ref="D45:M45" si="4">SUM(D40:D44)</f>
        <v>0</v>
      </c>
      <c r="E45" s="216">
        <f t="shared" si="4"/>
        <v>0</v>
      </c>
      <c r="F45" s="233">
        <f t="shared" si="4"/>
        <v>0</v>
      </c>
      <c r="G45" s="217">
        <f t="shared" si="4"/>
        <v>0</v>
      </c>
      <c r="H45" s="234">
        <f t="shared" si="4"/>
        <v>0</v>
      </c>
      <c r="I45" s="218">
        <f t="shared" si="4"/>
        <v>0</v>
      </c>
      <c r="J45" s="235">
        <f t="shared" si="4"/>
        <v>0</v>
      </c>
      <c r="K45" s="219">
        <f t="shared" si="4"/>
        <v>0</v>
      </c>
      <c r="L45" s="236">
        <f t="shared" si="4"/>
        <v>0</v>
      </c>
      <c r="M45" s="220">
        <f t="shared" si="4"/>
        <v>0</v>
      </c>
      <c r="N45" s="241"/>
    </row>
    <row r="46" spans="1:14" ht="15">
      <c r="A46" s="18"/>
      <c r="B46" s="176"/>
      <c r="C46" s="1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6"/>
    </row>
    <row r="47" spans="1:14" ht="15.75">
      <c r="A47" s="18"/>
      <c r="B47" s="184"/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.75">
      <c r="A48" s="190"/>
      <c r="B48" s="153" t="s">
        <v>25</v>
      </c>
      <c r="C48" s="2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87"/>
    </row>
    <row r="49" spans="1:14" s="79" customFormat="1" ht="15">
      <c r="A49" s="191"/>
      <c r="B49" s="242"/>
      <c r="C49" s="214"/>
      <c r="D49" s="221"/>
      <c r="E49" s="221"/>
      <c r="F49" s="223"/>
      <c r="G49" s="223"/>
      <c r="H49" s="226"/>
      <c r="I49" s="226"/>
      <c r="J49" s="228"/>
      <c r="K49" s="228"/>
      <c r="L49" s="230"/>
      <c r="M49" s="230"/>
      <c r="N49" s="231">
        <f>E49+G49+I49+K49+M49-D49-F49-H49-J49-L49+N44</f>
        <v>0</v>
      </c>
    </row>
    <row r="50" spans="1:14" ht="18" customHeight="1">
      <c r="A50" s="191"/>
      <c r="B50" s="242"/>
      <c r="C50" s="214"/>
      <c r="D50" s="250"/>
      <c r="E50" s="250"/>
      <c r="F50" s="291"/>
      <c r="G50" s="291"/>
      <c r="H50" s="292"/>
      <c r="I50" s="292"/>
      <c r="J50" s="293"/>
      <c r="K50" s="293"/>
      <c r="L50" s="259"/>
      <c r="M50" s="259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1"/>
      <c r="B52" s="242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8"/>
      <c r="C53" s="214"/>
      <c r="D53" s="247"/>
      <c r="E53" s="247"/>
      <c r="F53" s="251"/>
      <c r="G53" s="251"/>
      <c r="H53" s="253"/>
      <c r="I53" s="253"/>
      <c r="J53" s="255"/>
      <c r="K53" s="255"/>
      <c r="L53" s="257"/>
      <c r="M53" s="257"/>
      <c r="N53" s="231">
        <f>E53+G53+I53+K53+M53-D53-F53-H53-J53-L53+N52</f>
        <v>0</v>
      </c>
    </row>
    <row r="54" spans="1:14" ht="18" customHeight="1">
      <c r="A54" s="192"/>
      <c r="B54" s="240" t="s">
        <v>0</v>
      </c>
      <c r="C54" s="214"/>
      <c r="D54" s="232">
        <f t="shared" ref="D54:M54" si="5">SUM(D49:D53)</f>
        <v>0</v>
      </c>
      <c r="E54" s="216">
        <f t="shared" si="5"/>
        <v>0</v>
      </c>
      <c r="F54" s="233">
        <f t="shared" si="5"/>
        <v>0</v>
      </c>
      <c r="G54" s="217">
        <f t="shared" si="5"/>
        <v>0</v>
      </c>
      <c r="H54" s="234">
        <f t="shared" si="5"/>
        <v>0</v>
      </c>
      <c r="I54" s="218">
        <f t="shared" si="5"/>
        <v>0</v>
      </c>
      <c r="J54" s="235">
        <f t="shared" si="5"/>
        <v>0</v>
      </c>
      <c r="K54" s="219">
        <f t="shared" si="5"/>
        <v>0</v>
      </c>
      <c r="L54" s="236">
        <f t="shared" si="5"/>
        <v>0</v>
      </c>
      <c r="M54" s="220">
        <f t="shared" si="5"/>
        <v>0</v>
      </c>
      <c r="N54" s="243"/>
    </row>
    <row r="55" spans="1:14" ht="15">
      <c r="A55" s="18"/>
      <c r="B55" s="176"/>
      <c r="C55" s="2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87"/>
    </row>
    <row r="56" spans="1:14" ht="15.75">
      <c r="A56" s="18"/>
      <c r="B56" s="184"/>
      <c r="C56" s="2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87"/>
    </row>
    <row r="57" spans="1:14" ht="15.75">
      <c r="A57" s="193"/>
      <c r="B57" s="154" t="s">
        <v>26</v>
      </c>
      <c r="C57" s="1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13"/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E58+G58+I58+K58+M58-D58-F58-H58-J58-L58+N53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39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8"/>
      <c r="C62" s="238"/>
      <c r="D62" s="221"/>
      <c r="E62" s="221"/>
      <c r="F62" s="223"/>
      <c r="G62" s="223"/>
      <c r="H62" s="226"/>
      <c r="I62" s="226"/>
      <c r="J62" s="228"/>
      <c r="K62" s="228"/>
      <c r="L62" s="230"/>
      <c r="M62" s="230"/>
      <c r="N62" s="231">
        <f>E62+G62+I62+K62+M62-D62-F62-H62-J62-L62+N61</f>
        <v>0</v>
      </c>
    </row>
    <row r="63" spans="1:14" ht="15">
      <c r="A63" s="194"/>
      <c r="B63" s="240" t="s">
        <v>0</v>
      </c>
      <c r="C63" s="238"/>
      <c r="D63" s="232">
        <f t="shared" ref="D63:M63" si="6">SUM(D58:D62)</f>
        <v>0</v>
      </c>
      <c r="E63" s="216">
        <f t="shared" si="6"/>
        <v>0</v>
      </c>
      <c r="F63" s="233">
        <f t="shared" si="6"/>
        <v>0</v>
      </c>
      <c r="G63" s="217">
        <f t="shared" si="6"/>
        <v>0</v>
      </c>
      <c r="H63" s="234">
        <f t="shared" si="6"/>
        <v>0</v>
      </c>
      <c r="I63" s="218">
        <f t="shared" si="6"/>
        <v>0</v>
      </c>
      <c r="J63" s="235">
        <f t="shared" si="6"/>
        <v>0</v>
      </c>
      <c r="K63" s="219">
        <f t="shared" si="6"/>
        <v>0</v>
      </c>
      <c r="L63" s="236">
        <f t="shared" si="6"/>
        <v>0</v>
      </c>
      <c r="M63" s="220">
        <f t="shared" si="6"/>
        <v>0</v>
      </c>
      <c r="N63" s="215"/>
    </row>
    <row r="64" spans="1:14" s="79" customFormat="1" ht="15">
      <c r="A64" s="18"/>
      <c r="B64" s="176"/>
      <c r="C64" s="1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87"/>
    </row>
    <row r="65" spans="1:14" ht="18" customHeight="1">
      <c r="A65" s="18"/>
      <c r="B65" s="184"/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.75">
      <c r="A66" s="195"/>
      <c r="B66" s="155" t="s">
        <v>27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7"/>
    </row>
    <row r="67" spans="1:14" ht="15">
      <c r="A67" s="196"/>
      <c r="B67" s="239"/>
      <c r="C67" s="238"/>
      <c r="D67" s="250"/>
      <c r="E67" s="250"/>
      <c r="F67" s="291"/>
      <c r="G67" s="291"/>
      <c r="H67" s="292"/>
      <c r="I67" s="292"/>
      <c r="J67" s="293"/>
      <c r="K67" s="293"/>
      <c r="L67" s="259"/>
      <c r="M67" s="259"/>
      <c r="N67" s="231">
        <f>E67+G67+I67+K67+M67-D67-F67-H67-J67-L67+N62</f>
        <v>0</v>
      </c>
    </row>
    <row r="68" spans="1:14" s="79" customFormat="1" ht="15">
      <c r="A68" s="196"/>
      <c r="B68" s="239"/>
      <c r="C68" s="238"/>
      <c r="D68" s="249"/>
      <c r="E68" s="249"/>
      <c r="F68" s="252"/>
      <c r="G68" s="252"/>
      <c r="H68" s="254"/>
      <c r="I68" s="254"/>
      <c r="J68" s="256"/>
      <c r="K68" s="256"/>
      <c r="L68" s="258"/>
      <c r="M68" s="258"/>
      <c r="N68" s="231">
        <f>E68+G68+I68+K68+M68-D68-F68-H68-J68-L68+N67</f>
        <v>0</v>
      </c>
    </row>
    <row r="69" spans="1:14" ht="18" customHeight="1">
      <c r="A69" s="196"/>
      <c r="B69" s="239"/>
      <c r="C69" s="238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39"/>
      <c r="C70" s="244"/>
      <c r="D70" s="247"/>
      <c r="E70" s="247"/>
      <c r="F70" s="251"/>
      <c r="G70" s="251"/>
      <c r="H70" s="253"/>
      <c r="I70" s="253"/>
      <c r="J70" s="255"/>
      <c r="K70" s="255"/>
      <c r="L70" s="257"/>
      <c r="M70" s="257"/>
      <c r="N70" s="231">
        <f>E70+G70+I70+K70+M70-D70-F70-H70-J70-L70+N69</f>
        <v>0</v>
      </c>
    </row>
    <row r="71" spans="1:14" ht="15">
      <c r="A71" s="196"/>
      <c r="B71" s="248"/>
      <c r="C71" s="238"/>
      <c r="D71" s="250"/>
      <c r="E71" s="250"/>
      <c r="F71" s="291"/>
      <c r="G71" s="291"/>
      <c r="H71" s="292"/>
      <c r="I71" s="292"/>
      <c r="J71" s="293"/>
      <c r="K71" s="293"/>
      <c r="L71" s="259"/>
      <c r="M71" s="259"/>
      <c r="N71" s="231">
        <f>E71+G71+I71+K71+M71-D71-F71-H71-J71-L71+N70</f>
        <v>0</v>
      </c>
    </row>
    <row r="72" spans="1:14" s="79" customFormat="1" ht="15">
      <c r="A72" s="196"/>
      <c r="B72" s="240" t="s">
        <v>0</v>
      </c>
      <c r="C72" s="238"/>
      <c r="D72" s="232">
        <f>SUM(D67:D71)</f>
        <v>0</v>
      </c>
      <c r="E72" s="216">
        <f t="shared" ref="E72:M72" si="7">SUM(E67:E71)</f>
        <v>0</v>
      </c>
      <c r="F72" s="233">
        <f t="shared" si="7"/>
        <v>0</v>
      </c>
      <c r="G72" s="217">
        <f t="shared" si="7"/>
        <v>0</v>
      </c>
      <c r="H72" s="234">
        <f t="shared" si="7"/>
        <v>0</v>
      </c>
      <c r="I72" s="218">
        <f t="shared" si="7"/>
        <v>0</v>
      </c>
      <c r="J72" s="235">
        <f t="shared" si="7"/>
        <v>0</v>
      </c>
      <c r="K72" s="219">
        <f t="shared" si="7"/>
        <v>0</v>
      </c>
      <c r="L72" s="236">
        <f t="shared" si="7"/>
        <v>0</v>
      </c>
      <c r="M72" s="220">
        <f t="shared" si="7"/>
        <v>0</v>
      </c>
      <c r="N72" s="243"/>
    </row>
    <row r="73" spans="1:14" ht="18" customHeight="1">
      <c r="A73" s="18"/>
      <c r="B73" s="176"/>
      <c r="C73" s="1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87"/>
    </row>
    <row r="74" spans="1:14" ht="15.75">
      <c r="A74" s="18"/>
      <c r="B74" s="184"/>
      <c r="C74" s="19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87"/>
    </row>
    <row r="75" spans="1:14" ht="15.75">
      <c r="A75" s="197"/>
      <c r="B75" s="156" t="s">
        <v>28</v>
      </c>
      <c r="C75" s="15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7"/>
    </row>
    <row r="76" spans="1:14" s="79" customFormat="1" ht="15">
      <c r="A76" s="198"/>
      <c r="B76" s="239"/>
      <c r="C76" s="238"/>
      <c r="D76" s="250"/>
      <c r="E76" s="250"/>
      <c r="F76" s="291"/>
      <c r="G76" s="291"/>
      <c r="H76" s="292"/>
      <c r="I76" s="292"/>
      <c r="J76" s="293"/>
      <c r="K76" s="293"/>
      <c r="L76" s="259"/>
      <c r="M76" s="259"/>
      <c r="N76" s="231">
        <f>E76+G76+I76+K76+M76-D76-F76-H76-J76-L76+N71</f>
        <v>0</v>
      </c>
    </row>
    <row r="77" spans="1:14" ht="18" customHeight="1">
      <c r="A77" s="198"/>
      <c r="B77" s="239"/>
      <c r="C77" s="238"/>
      <c r="D77" s="216"/>
      <c r="E77" s="216"/>
      <c r="F77" s="217"/>
      <c r="G77" s="217"/>
      <c r="H77" s="218"/>
      <c r="I77" s="218"/>
      <c r="J77" s="219"/>
      <c r="K77" s="219"/>
      <c r="L77" s="220"/>
      <c r="M77" s="220"/>
      <c r="N77" s="231">
        <f>E77+G77+I77+K77+M77-D77-F77-H77-J77-L77+N76</f>
        <v>0</v>
      </c>
    </row>
    <row r="78" spans="1:14" ht="15">
      <c r="A78" s="198"/>
      <c r="B78" s="239"/>
      <c r="C78" s="238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39"/>
      <c r="C79" s="244"/>
      <c r="D79" s="221"/>
      <c r="E79" s="221"/>
      <c r="F79" s="223"/>
      <c r="G79" s="223"/>
      <c r="H79" s="226"/>
      <c r="I79" s="226"/>
      <c r="J79" s="228"/>
      <c r="K79" s="228"/>
      <c r="L79" s="230"/>
      <c r="M79" s="230"/>
      <c r="N79" s="231">
        <f>E79+G79+I79+K79+M79-D79-F79-H79-J79-L79+N78</f>
        <v>0</v>
      </c>
    </row>
    <row r="80" spans="1:14" s="79" customFormat="1" ht="15">
      <c r="A80" s="198"/>
      <c r="B80" s="248"/>
      <c r="C80" s="238"/>
      <c r="D80" s="250"/>
      <c r="E80" s="250"/>
      <c r="F80" s="291"/>
      <c r="G80" s="291"/>
      <c r="H80" s="292"/>
      <c r="I80" s="292"/>
      <c r="J80" s="293"/>
      <c r="K80" s="293"/>
      <c r="L80" s="259"/>
      <c r="M80" s="259"/>
      <c r="N80" s="231">
        <f>E80+G80+I80+K80+M80-D80-F80-H80-J80-L80+N79</f>
        <v>0</v>
      </c>
    </row>
    <row r="81" spans="1:14" ht="18" customHeight="1">
      <c r="A81" s="198"/>
      <c r="B81" s="240" t="s">
        <v>0</v>
      </c>
      <c r="C81" s="238"/>
      <c r="D81" s="232">
        <f t="shared" ref="D81:M81" si="8">SUM(D76:D80)</f>
        <v>0</v>
      </c>
      <c r="E81" s="216">
        <f t="shared" si="8"/>
        <v>0</v>
      </c>
      <c r="F81" s="233">
        <f t="shared" si="8"/>
        <v>0</v>
      </c>
      <c r="G81" s="217">
        <f t="shared" si="8"/>
        <v>0</v>
      </c>
      <c r="H81" s="234">
        <f t="shared" si="8"/>
        <v>0</v>
      </c>
      <c r="I81" s="218">
        <f t="shared" si="8"/>
        <v>0</v>
      </c>
      <c r="J81" s="235">
        <f t="shared" si="8"/>
        <v>0</v>
      </c>
      <c r="K81" s="219">
        <f t="shared" si="8"/>
        <v>0</v>
      </c>
      <c r="L81" s="236">
        <f t="shared" si="8"/>
        <v>0</v>
      </c>
      <c r="M81" s="220">
        <f t="shared" si="8"/>
        <v>0</v>
      </c>
      <c r="N81" s="215"/>
    </row>
    <row r="82" spans="1:14" ht="15.75">
      <c r="A82" s="18"/>
      <c r="B82" s="184"/>
      <c r="C82" s="1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87"/>
    </row>
    <row r="83" spans="1:14" ht="15.75">
      <c r="A83" s="18"/>
      <c r="B83" s="184"/>
      <c r="C83" s="19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.75">
      <c r="A84" s="199"/>
      <c r="B84" s="158" t="s">
        <v>32</v>
      </c>
      <c r="C84" s="15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7"/>
    </row>
    <row r="85" spans="1:14" ht="18" customHeight="1">
      <c r="A85" s="200"/>
      <c r="B85" s="239"/>
      <c r="C85" s="238"/>
      <c r="D85" s="250"/>
      <c r="E85" s="250"/>
      <c r="F85" s="291"/>
      <c r="G85" s="291"/>
      <c r="H85" s="292"/>
      <c r="I85" s="292"/>
      <c r="J85" s="293"/>
      <c r="K85" s="293"/>
      <c r="L85" s="259"/>
      <c r="M85" s="259"/>
      <c r="N85" s="231">
        <f>E85+G85+I85+K85+M85-D85-F85-H85-J85-L85+N80</f>
        <v>0</v>
      </c>
    </row>
    <row r="86" spans="1:14" ht="15">
      <c r="A86" s="200"/>
      <c r="B86" s="239"/>
      <c r="C86" s="214"/>
      <c r="D86" s="216"/>
      <c r="E86" s="216"/>
      <c r="F86" s="217"/>
      <c r="G86" s="217"/>
      <c r="H86" s="218"/>
      <c r="I86" s="218"/>
      <c r="J86" s="219"/>
      <c r="K86" s="219"/>
      <c r="L86" s="220"/>
      <c r="M86" s="220"/>
      <c r="N86" s="231">
        <f>E86+G86+I86+K86+M86-D86-F86-H86-J86-L86+N85</f>
        <v>0</v>
      </c>
    </row>
    <row r="87" spans="1:14" ht="15">
      <c r="A87" s="200"/>
      <c r="B87" s="239"/>
      <c r="C87" s="21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ht="15">
      <c r="A88" s="200"/>
      <c r="B88" s="239"/>
      <c r="C88" s="244"/>
      <c r="D88" s="221"/>
      <c r="E88" s="221"/>
      <c r="F88" s="223"/>
      <c r="G88" s="223"/>
      <c r="H88" s="226"/>
      <c r="I88" s="226"/>
      <c r="J88" s="228"/>
      <c r="K88" s="228"/>
      <c r="L88" s="230"/>
      <c r="M88" s="230"/>
      <c r="N88" s="231">
        <f>E88+G88+I88+K88+M88-D88-F88-H88-J88-L88+N87</f>
        <v>0</v>
      </c>
    </row>
    <row r="89" spans="1:14" ht="18" customHeight="1">
      <c r="A89" s="200"/>
      <c r="B89" s="248"/>
      <c r="C89" s="238"/>
      <c r="D89" s="249"/>
      <c r="E89" s="249"/>
      <c r="F89" s="252"/>
      <c r="G89" s="252"/>
      <c r="H89" s="254"/>
      <c r="I89" s="254"/>
      <c r="J89" s="256"/>
      <c r="K89" s="256"/>
      <c r="L89" s="258"/>
      <c r="M89" s="258"/>
      <c r="N89" s="231">
        <f>E89+G89+I89+K89+M89-D89-F89-H89-J89-L89+N88</f>
        <v>0</v>
      </c>
    </row>
    <row r="90" spans="1:14" ht="15">
      <c r="A90" s="200"/>
      <c r="B90" s="240" t="s">
        <v>0</v>
      </c>
      <c r="C90" s="238"/>
      <c r="D90" s="232">
        <f t="shared" ref="D90:M90" si="9">SUM(D85:D89)</f>
        <v>0</v>
      </c>
      <c r="E90" s="216">
        <f t="shared" si="9"/>
        <v>0</v>
      </c>
      <c r="F90" s="233">
        <f t="shared" si="9"/>
        <v>0</v>
      </c>
      <c r="G90" s="217">
        <f t="shared" si="9"/>
        <v>0</v>
      </c>
      <c r="H90" s="234">
        <f t="shared" si="9"/>
        <v>0</v>
      </c>
      <c r="I90" s="218">
        <f t="shared" si="9"/>
        <v>0</v>
      </c>
      <c r="J90" s="235">
        <f t="shared" si="9"/>
        <v>0</v>
      </c>
      <c r="K90" s="219">
        <f t="shared" si="9"/>
        <v>0</v>
      </c>
      <c r="L90" s="236">
        <f t="shared" si="9"/>
        <v>0</v>
      </c>
      <c r="M90" s="220">
        <f t="shared" si="9"/>
        <v>0</v>
      </c>
      <c r="N90" s="241"/>
    </row>
    <row r="91" spans="1:14" ht="15.75">
      <c r="A91" s="18"/>
      <c r="B91" s="184"/>
      <c r="C91" s="1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86"/>
    </row>
    <row r="92" spans="1:14" s="79" customFormat="1" ht="15.75">
      <c r="A92" s="18"/>
      <c r="B92" s="184"/>
      <c r="C92" s="26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.75">
      <c r="A93" s="201"/>
      <c r="B93" s="159" t="s">
        <v>29</v>
      </c>
      <c r="C93" s="26"/>
      <c r="D93" s="289"/>
      <c r="E93" s="23"/>
      <c r="F93" s="23"/>
      <c r="G93" s="23"/>
      <c r="H93" s="23"/>
      <c r="I93" s="23"/>
      <c r="J93" s="23"/>
      <c r="K93" s="23"/>
      <c r="L93" s="23"/>
      <c r="M93" s="23"/>
      <c r="N93" s="288"/>
    </row>
    <row r="94" spans="1:14" ht="15">
      <c r="A94" s="202"/>
      <c r="B94" s="239"/>
      <c r="C94" s="245"/>
      <c r="D94" s="249"/>
      <c r="E94" s="249"/>
      <c r="F94" s="252"/>
      <c r="G94" s="252"/>
      <c r="H94" s="254"/>
      <c r="I94" s="254"/>
      <c r="J94" s="256"/>
      <c r="K94" s="256"/>
      <c r="L94" s="258"/>
      <c r="M94" s="258"/>
      <c r="N94" s="231">
        <f>E94+G94+I94+K94+M94-D94-F94-H94-J94-L94+N89</f>
        <v>0</v>
      </c>
    </row>
    <row r="95" spans="1:14" ht="15">
      <c r="A95" s="202"/>
      <c r="B95" s="239"/>
      <c r="C95" s="237"/>
      <c r="D95" s="216"/>
      <c r="E95" s="216"/>
      <c r="F95" s="217"/>
      <c r="G95" s="217"/>
      <c r="H95" s="218"/>
      <c r="I95" s="218"/>
      <c r="J95" s="219"/>
      <c r="K95" s="219"/>
      <c r="L95" s="220"/>
      <c r="M95" s="22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2"/>
      <c r="B97" s="239"/>
      <c r="C97" s="237"/>
      <c r="D97" s="221"/>
      <c r="E97" s="221"/>
      <c r="F97" s="223"/>
      <c r="G97" s="223"/>
      <c r="H97" s="226"/>
      <c r="I97" s="226"/>
      <c r="J97" s="228"/>
      <c r="K97" s="228"/>
      <c r="L97" s="230"/>
      <c r="M97" s="230"/>
      <c r="N97" s="231">
        <f>E97+G97+I97+K97+M97-D97-F97-H97-J97-L97+N96</f>
        <v>0</v>
      </c>
    </row>
    <row r="98" spans="1:14" ht="15">
      <c r="A98" s="203"/>
      <c r="B98" s="248"/>
      <c r="C98" s="237"/>
      <c r="D98" s="249"/>
      <c r="E98" s="249"/>
      <c r="F98" s="252"/>
      <c r="G98" s="252"/>
      <c r="H98" s="254"/>
      <c r="I98" s="254"/>
      <c r="J98" s="256"/>
      <c r="K98" s="256"/>
      <c r="L98" s="258"/>
      <c r="M98" s="258"/>
      <c r="N98" s="231">
        <f>E98+G98+I98+K98+M98-D98-F98-H98-J98-L98+N97</f>
        <v>0</v>
      </c>
    </row>
    <row r="99" spans="1:14" ht="15">
      <c r="A99" s="203"/>
      <c r="B99" s="240" t="s">
        <v>0</v>
      </c>
      <c r="C99" s="246"/>
      <c r="D99" s="232">
        <f t="shared" ref="D99:M99" si="10">SUM(D94:D98)</f>
        <v>0</v>
      </c>
      <c r="E99" s="216">
        <f t="shared" si="10"/>
        <v>0</v>
      </c>
      <c r="F99" s="233">
        <f t="shared" si="10"/>
        <v>0</v>
      </c>
      <c r="G99" s="217">
        <f t="shared" si="10"/>
        <v>0</v>
      </c>
      <c r="H99" s="234">
        <f t="shared" si="10"/>
        <v>0</v>
      </c>
      <c r="I99" s="218">
        <f t="shared" si="10"/>
        <v>0</v>
      </c>
      <c r="J99" s="235">
        <f t="shared" si="10"/>
        <v>0</v>
      </c>
      <c r="K99" s="219">
        <f t="shared" si="10"/>
        <v>0</v>
      </c>
      <c r="L99" s="236">
        <f t="shared" si="10"/>
        <v>0</v>
      </c>
      <c r="M99" s="220">
        <f t="shared" si="10"/>
        <v>0</v>
      </c>
      <c r="N99" s="246"/>
    </row>
    <row r="100" spans="1:14" ht="15.75">
      <c r="A100" s="204"/>
      <c r="B100" s="184"/>
      <c r="C100" s="9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88"/>
    </row>
    <row r="101" spans="1:14" ht="15.75">
      <c r="A101" s="204"/>
      <c r="B101" s="184"/>
      <c r="C101" s="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88"/>
    </row>
    <row r="102" spans="1:14" ht="15.75">
      <c r="A102" s="205"/>
      <c r="B102" s="160" t="s">
        <v>30</v>
      </c>
      <c r="C102" s="9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88"/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E103+G103+I103+K103+M103-D103-F103-H103-J103-L103+N98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1"/>
      <c r="H105" s="292"/>
      <c r="I105" s="292"/>
      <c r="J105" s="293"/>
      <c r="K105" s="293"/>
      <c r="L105" s="259"/>
      <c r="M105" s="259"/>
      <c r="N105" s="231">
        <f>E105+G105+I105+K105+M105-D105-F105-H105-J105-L105+N104</f>
        <v>0</v>
      </c>
    </row>
    <row r="106" spans="1:14" ht="15">
      <c r="A106" s="206"/>
      <c r="B106" s="239"/>
      <c r="C106" s="246"/>
      <c r="D106" s="250"/>
      <c r="E106" s="250"/>
      <c r="F106" s="291"/>
      <c r="G106" s="295"/>
      <c r="H106" s="292"/>
      <c r="I106" s="296"/>
      <c r="J106" s="297"/>
      <c r="K106" s="298"/>
      <c r="L106" s="259"/>
      <c r="M106" s="299"/>
      <c r="N106" s="231">
        <f>E106+G106+I106+K106+M106-D106-F106-H106-J106-L106+N105</f>
        <v>0</v>
      </c>
    </row>
    <row r="107" spans="1:14" ht="15">
      <c r="A107" s="207"/>
      <c r="B107" s="248"/>
      <c r="C107" s="246"/>
      <c r="D107" s="250"/>
      <c r="E107" s="250"/>
      <c r="F107" s="291"/>
      <c r="G107" s="300"/>
      <c r="H107" s="292"/>
      <c r="I107" s="301"/>
      <c r="J107" s="293"/>
      <c r="K107" s="302"/>
      <c r="L107" s="303"/>
      <c r="M107" s="299"/>
      <c r="N107" s="231">
        <f>E107+G107+I107+K107+M107-D107-F107-H107-J107-L107+N106</f>
        <v>0</v>
      </c>
    </row>
    <row r="108" spans="1:14" ht="15">
      <c r="A108" s="207"/>
      <c r="B108" s="240" t="s">
        <v>0</v>
      </c>
      <c r="C108" s="246"/>
      <c r="D108" s="232">
        <f t="shared" ref="D108:M108" si="11">SUM(D103:D107)</f>
        <v>0</v>
      </c>
      <c r="E108" s="216">
        <f t="shared" si="11"/>
        <v>0</v>
      </c>
      <c r="F108" s="233">
        <f t="shared" si="11"/>
        <v>0</v>
      </c>
      <c r="G108" s="217">
        <f t="shared" si="11"/>
        <v>0</v>
      </c>
      <c r="H108" s="234">
        <f t="shared" si="11"/>
        <v>0</v>
      </c>
      <c r="I108" s="218">
        <f t="shared" si="11"/>
        <v>0</v>
      </c>
      <c r="J108" s="235">
        <f t="shared" si="11"/>
        <v>0</v>
      </c>
      <c r="K108" s="219">
        <f t="shared" si="11"/>
        <v>0</v>
      </c>
      <c r="L108" s="236">
        <f t="shared" si="11"/>
        <v>0</v>
      </c>
      <c r="M108" s="220">
        <f t="shared" si="11"/>
        <v>0</v>
      </c>
      <c r="N108" s="246"/>
    </row>
    <row r="109" spans="1:14" ht="15">
      <c r="A109" s="204"/>
      <c r="B109" s="176"/>
      <c r="C109" s="9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88"/>
    </row>
    <row r="110" spans="1:14" ht="15.75">
      <c r="A110" s="204"/>
      <c r="B110" s="184"/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.75">
      <c r="A111" s="208"/>
      <c r="B111" s="161" t="s">
        <v>31</v>
      </c>
      <c r="C111" s="9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88"/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E112+G112+I112+K112+M112-D112-F112-H112-J112-L112+N107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09"/>
      <c r="B116" s="173"/>
      <c r="C116" s="246"/>
      <c r="D116" s="250"/>
      <c r="E116" s="250"/>
      <c r="F116" s="291"/>
      <c r="G116" s="291"/>
      <c r="H116" s="292"/>
      <c r="I116" s="292"/>
      <c r="J116" s="293"/>
      <c r="K116" s="293"/>
      <c r="L116" s="259"/>
      <c r="M116" s="259"/>
      <c r="N116" s="231">
        <f>E116+G116+I116+K116+M116-D116-F116-H116-J116-L116+N115</f>
        <v>0</v>
      </c>
    </row>
    <row r="117" spans="1:14" ht="15">
      <c r="A117" s="210"/>
      <c r="B117" s="174" t="s">
        <v>0</v>
      </c>
      <c r="C117" s="246"/>
      <c r="D117" s="232">
        <f t="shared" ref="D117:M117" si="12">SUM(D112:D116)</f>
        <v>0</v>
      </c>
      <c r="E117" s="216">
        <f t="shared" si="12"/>
        <v>0</v>
      </c>
      <c r="F117" s="233">
        <f t="shared" si="12"/>
        <v>0</v>
      </c>
      <c r="G117" s="217">
        <f t="shared" si="12"/>
        <v>0</v>
      </c>
      <c r="H117" s="234">
        <f t="shared" si="12"/>
        <v>0</v>
      </c>
      <c r="I117" s="218">
        <f t="shared" si="12"/>
        <v>0</v>
      </c>
      <c r="J117" s="235">
        <f t="shared" si="12"/>
        <v>0</v>
      </c>
      <c r="K117" s="219">
        <f t="shared" si="12"/>
        <v>0</v>
      </c>
      <c r="L117" s="236">
        <f t="shared" si="12"/>
        <v>0</v>
      </c>
      <c r="M117" s="220">
        <f t="shared" si="12"/>
        <v>0</v>
      </c>
      <c r="N117" s="246"/>
    </row>
    <row r="118" spans="1:14">
      <c r="A118" s="211"/>
      <c r="B118" s="14"/>
      <c r="C118" s="9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88"/>
    </row>
    <row r="119" spans="1:14">
      <c r="A119" s="211"/>
      <c r="B119" s="1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88"/>
    </row>
    <row r="120" spans="1:14" ht="15.75">
      <c r="A120" s="6"/>
      <c r="B120" s="212" t="s">
        <v>84</v>
      </c>
      <c r="C120" s="246"/>
      <c r="D120" s="261"/>
      <c r="E120" s="262">
        <f>E10</f>
        <v>0</v>
      </c>
      <c r="F120" s="263"/>
      <c r="G120" s="263">
        <f>G10</f>
        <v>0</v>
      </c>
      <c r="H120" s="264"/>
      <c r="I120" s="264">
        <f>I10</f>
        <v>0</v>
      </c>
      <c r="J120" s="265"/>
      <c r="K120" s="265">
        <f>K10</f>
        <v>0</v>
      </c>
      <c r="L120" s="266"/>
      <c r="M120" s="266">
        <f>M10</f>
        <v>0</v>
      </c>
      <c r="N120" s="231"/>
    </row>
    <row r="121" spans="1:14" ht="15.75">
      <c r="A121" s="6"/>
      <c r="B121" s="212" t="s">
        <v>85</v>
      </c>
      <c r="C121" s="246"/>
      <c r="D121" s="267">
        <f>D17+D27+D36+D45+D54+D63+D72+D81+D90+D99+D108+D117</f>
        <v>0</v>
      </c>
      <c r="E121" s="267"/>
      <c r="F121" s="268">
        <f>F17+F27+F36+F45+F54+F63+F72+F81+F90+F99+F108+F117</f>
        <v>0</v>
      </c>
      <c r="G121" s="268"/>
      <c r="H121" s="269">
        <f>H17+H27+H36+H45+H54+H63+H72+H81+H90+H99+H108+H117</f>
        <v>0</v>
      </c>
      <c r="I121" s="269"/>
      <c r="J121" s="270">
        <f>J17+J27+J36+J45+J54+J63+J72+J81+J90+J99+J108+J117</f>
        <v>0</v>
      </c>
      <c r="K121" s="270"/>
      <c r="L121" s="271">
        <f>L117+L108+L99+L90+L81+L72+L63+L54+L45+L36+L27+L17</f>
        <v>0</v>
      </c>
      <c r="M121" s="271"/>
      <c r="N121" s="278"/>
    </row>
    <row r="122" spans="1:14" ht="16.5" thickBot="1">
      <c r="A122" s="6"/>
      <c r="B122" s="212" t="s">
        <v>86</v>
      </c>
      <c r="C122" s="246"/>
      <c r="D122" s="272"/>
      <c r="E122" s="262">
        <f>E17+E27+E36+E45+E54+E63+E72+E81+E90+E99+E108+E117</f>
        <v>0</v>
      </c>
      <c r="F122" s="263"/>
      <c r="G122" s="263">
        <f>G17+G27+G36+G45+G54+G63+G72+G81+G90+G99+G108+G117</f>
        <v>0</v>
      </c>
      <c r="H122" s="264"/>
      <c r="I122" s="264">
        <f>I17+I27+I36+I45+I54+I63+I72+I81+I90+I99+I108+I117</f>
        <v>0</v>
      </c>
      <c r="J122" s="265"/>
      <c r="K122" s="265">
        <f>K17+K27+K36+K45+K54+K63+K72+K81+K90+K99+K108+K117</f>
        <v>0</v>
      </c>
      <c r="L122" s="266"/>
      <c r="M122" s="266">
        <f>M17+M27+M36+M45+M54+M63+M72+M81+M90+M99+M108+M117</f>
        <v>0</v>
      </c>
      <c r="N122" s="279"/>
    </row>
    <row r="123" spans="1:14" ht="15.75">
      <c r="A123" s="6"/>
      <c r="B123" s="313" t="s">
        <v>87</v>
      </c>
      <c r="C123" s="314"/>
      <c r="D123" s="315"/>
      <c r="E123" s="316">
        <f>E120-D121+E122</f>
        <v>0</v>
      </c>
      <c r="F123" s="317"/>
      <c r="G123" s="318">
        <f>G120-F121+G122</f>
        <v>0</v>
      </c>
      <c r="H123" s="319"/>
      <c r="I123" s="320">
        <f>I120-H121+I122</f>
        <v>0</v>
      </c>
      <c r="J123" s="321"/>
      <c r="K123" s="322">
        <f>K120-J121+K122</f>
        <v>0</v>
      </c>
      <c r="L123" s="323"/>
      <c r="M123" s="324">
        <f>M120-L121+M122</f>
        <v>0</v>
      </c>
      <c r="N123" s="325">
        <f>E123+G123+I123+K123+M123</f>
        <v>0</v>
      </c>
    </row>
    <row r="124" spans="1:14">
      <c r="A124" s="326"/>
      <c r="B124" s="326"/>
      <c r="C124" s="326"/>
      <c r="D124" s="326"/>
      <c r="E124" s="326"/>
      <c r="F124" s="326"/>
      <c r="G124" s="326"/>
      <c r="H124" s="326"/>
      <c r="I124" s="326"/>
      <c r="J124" s="326"/>
      <c r="K124" s="326"/>
      <c r="L124" s="326"/>
      <c r="M124" s="326"/>
      <c r="N124" s="326"/>
    </row>
    <row r="125" spans="1:14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</sheetData>
  <mergeCells count="11">
    <mergeCell ref="H4:I4"/>
    <mergeCell ref="A1:N1"/>
    <mergeCell ref="A2:N2"/>
    <mergeCell ref="A3:N3"/>
    <mergeCell ref="D4:E4"/>
    <mergeCell ref="F4:G4"/>
    <mergeCell ref="F5:G5"/>
    <mergeCell ref="H5:I5"/>
    <mergeCell ref="J5:K5"/>
    <mergeCell ref="L5:M5"/>
    <mergeCell ref="D5:E5"/>
  </mergeCells>
  <phoneticPr fontId="18" type="noConversion"/>
  <printOptions gridLines="1"/>
  <pageMargins left="0.7" right="0.7" top="0.75" bottom="0.75" header="0.3" footer="0.3"/>
  <pageSetup scale="69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3300"/>
    <pageSetUpPr fitToPage="1"/>
  </sheetPr>
  <dimension ref="A2:O36"/>
  <sheetViews>
    <sheetView topLeftCell="B5" zoomScaleNormal="100" workbookViewId="0">
      <selection activeCell="D16" sqref="D16"/>
    </sheetView>
  </sheetViews>
  <sheetFormatPr defaultRowHeight="12.75"/>
  <cols>
    <col min="2" max="2" width="38.85546875" bestFit="1" customWidth="1"/>
    <col min="3" max="3" width="3" customWidth="1"/>
    <col min="4" max="4" width="12.42578125" customWidth="1"/>
    <col min="5" max="5" width="3.7109375" customWidth="1"/>
    <col min="6" max="6" width="12.28515625" customWidth="1"/>
    <col min="7" max="7" width="3.7109375" customWidth="1"/>
    <col min="8" max="8" width="8.5703125" customWidth="1"/>
    <col min="9" max="9" width="3.7109375" customWidth="1"/>
    <col min="10" max="10" width="13.42578125" customWidth="1"/>
    <col min="11" max="11" width="2.42578125" customWidth="1"/>
    <col min="12" max="12" width="10.85546875" bestFit="1" customWidth="1"/>
    <col min="13" max="13" width="3.85546875" customWidth="1"/>
    <col min="14" max="14" width="14.7109375" customWidth="1"/>
    <col min="15" max="15" width="3.7109375" customWidth="1"/>
  </cols>
  <sheetData>
    <row r="2" spans="1:15" ht="22.5">
      <c r="A2" s="347" t="str">
        <f>Jan!A2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Jan!A3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8" spans="1:15" ht="18">
      <c r="B8" s="29"/>
      <c r="C8" s="29"/>
      <c r="D8" s="30" t="str">
        <f>Jan!D8</f>
        <v>Fund</v>
      </c>
      <c r="E8" s="30"/>
      <c r="F8" s="31" t="str">
        <f>Jan!F8</f>
        <v>Fund</v>
      </c>
      <c r="G8" s="31"/>
      <c r="H8" s="32" t="str">
        <f>Jan!H8</f>
        <v>Fund</v>
      </c>
      <c r="I8" s="32"/>
      <c r="J8" s="81" t="str">
        <f>Jan!J8</f>
        <v>Fund</v>
      </c>
      <c r="K8" s="33"/>
      <c r="L8" s="34" t="str">
        <f>Jan!L8</f>
        <v>Fund</v>
      </c>
      <c r="M8" s="33"/>
      <c r="N8" s="35"/>
    </row>
    <row r="9" spans="1:15" ht="18">
      <c r="B9" s="29"/>
      <c r="C9" s="29"/>
      <c r="D9" s="36" t="str">
        <f>Jan!D9</f>
        <v>Acc#1</v>
      </c>
      <c r="E9" s="36"/>
      <c r="F9" s="37" t="str">
        <f>Jan!F9</f>
        <v>Acc#2</v>
      </c>
      <c r="G9" s="37"/>
      <c r="H9" s="38" t="str">
        <f>Jan!H9</f>
        <v>Acc#3</v>
      </c>
      <c r="I9" s="38"/>
      <c r="J9" s="82" t="str">
        <f>Jan!J9</f>
        <v>Acc#4</v>
      </c>
      <c r="K9" s="39"/>
      <c r="L9" s="40" t="str">
        <f>Jan!L9</f>
        <v>Acc#5</v>
      </c>
      <c r="M9" s="39"/>
      <c r="N9" s="41" t="s">
        <v>0</v>
      </c>
    </row>
    <row r="10" spans="1:15" ht="18">
      <c r="B10" s="42" t="str">
        <f>Jan!B10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Jan!B11</f>
        <v>Income #1</v>
      </c>
      <c r="C11" s="44"/>
      <c r="D11" s="51">
        <f>'GL-Feb'!E17-'GL-Feb'!D17</f>
        <v>0</v>
      </c>
      <c r="E11" s="51"/>
      <c r="F11" s="51">
        <f>'GL-Feb'!G17-'GL-Feb'!F17</f>
        <v>0</v>
      </c>
      <c r="G11" s="51"/>
      <c r="H11" s="51">
        <f>'GL-Feb'!I17-'GL-Feb'!H17</f>
        <v>0</v>
      </c>
      <c r="I11" s="51"/>
      <c r="J11" s="51">
        <f>'GL-Feb'!K17-'GL-Feb'!J17</f>
        <v>0</v>
      </c>
      <c r="K11" s="51"/>
      <c r="L11" s="51">
        <f>'GL-Feb'!M17-'GL-Feb'!L17</f>
        <v>0</v>
      </c>
      <c r="M11" s="51"/>
      <c r="N11" s="51">
        <f>SUM(D11:L11)</f>
        <v>0</v>
      </c>
    </row>
    <row r="12" spans="1:15" ht="18.75" thickBot="1">
      <c r="B12" s="29" t="str">
        <f>Jan!B12</f>
        <v>Income #2</v>
      </c>
      <c r="C12" s="44"/>
      <c r="D12" s="67">
        <f>'GL-Feb'!E27-'GL-Feb'!D27</f>
        <v>0</v>
      </c>
      <c r="E12" s="67"/>
      <c r="F12" s="67">
        <f>'GL-Feb'!G27-'GL-Feb'!F27</f>
        <v>0</v>
      </c>
      <c r="G12" s="67"/>
      <c r="H12" s="67">
        <f>'GL-Feb'!I27-'GL-Feb'!H27</f>
        <v>0</v>
      </c>
      <c r="I12" s="67"/>
      <c r="J12" s="67">
        <f>'GL-Feb'!K27-'GL-Feb'!J27</f>
        <v>0</v>
      </c>
      <c r="K12" s="67"/>
      <c r="L12" s="67">
        <f>'GL-Feb'!M27-'GL-Feb'!L27</f>
        <v>0</v>
      </c>
      <c r="M12" s="67"/>
      <c r="N12" s="67">
        <f>SUM(D12:L12)</f>
        <v>0</v>
      </c>
    </row>
    <row r="13" spans="1:15" ht="19.5" thickTop="1">
      <c r="B13" s="42" t="str">
        <f>Jan!B13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Jan!B15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70"/>
    </row>
    <row r="16" spans="1:15" ht="18">
      <c r="B16" s="29" t="str">
        <f>Jan!B16</f>
        <v>Expense #1</v>
      </c>
      <c r="C16" s="44"/>
      <c r="D16" s="51">
        <f>'GL-Feb'!D36-'GL-Feb'!E36</f>
        <v>0</v>
      </c>
      <c r="E16" s="51"/>
      <c r="F16" s="51">
        <f>'GL-Feb'!F36-'GL-Feb'!G36</f>
        <v>0</v>
      </c>
      <c r="G16" s="51"/>
      <c r="H16" s="51">
        <f>'GL-Feb'!H36-'GL-Feb'!I36</f>
        <v>0</v>
      </c>
      <c r="I16" s="51"/>
      <c r="J16" s="51">
        <f>'GL-Feb'!J36-'GL-Feb'!K36</f>
        <v>0</v>
      </c>
      <c r="K16" s="51"/>
      <c r="L16" s="51">
        <f>'GL-Feb'!L36-'GL-Feb'!M36</f>
        <v>0</v>
      </c>
      <c r="M16" s="51"/>
      <c r="N16" s="51">
        <f>SUM(D16:L16)</f>
        <v>0</v>
      </c>
    </row>
    <row r="17" spans="2:14" ht="18">
      <c r="B17" s="29" t="str">
        <f>Jan!B17</f>
        <v>Expense #2</v>
      </c>
      <c r="C17" s="44"/>
      <c r="D17" s="51">
        <f>'GL-Feb'!D45-'GL-Feb'!E45</f>
        <v>0</v>
      </c>
      <c r="E17" s="51"/>
      <c r="F17" s="51">
        <f>'GL-Feb'!F45-'GL-Feb'!G45</f>
        <v>0</v>
      </c>
      <c r="G17" s="51"/>
      <c r="H17" s="51">
        <f>'GL-Feb'!H45-'GL-Feb'!I45</f>
        <v>0</v>
      </c>
      <c r="I17" s="51"/>
      <c r="J17" s="51">
        <f>'GL-Feb'!J45-'GL-Feb'!K45</f>
        <v>0</v>
      </c>
      <c r="K17" s="51"/>
      <c r="L17" s="51">
        <f>'GL-Feb'!L45-'GL-Feb'!M45</f>
        <v>0</v>
      </c>
      <c r="M17" s="51"/>
      <c r="N17" s="51">
        <f>SUM(D17:L17)</f>
        <v>0</v>
      </c>
    </row>
    <row r="18" spans="2:14" ht="18">
      <c r="B18" s="29" t="str">
        <f>Jan!B18</f>
        <v>Expense #3</v>
      </c>
      <c r="C18" s="44"/>
      <c r="D18" s="51">
        <f>'GL-Feb'!D54-'GL-Feb'!E54</f>
        <v>0</v>
      </c>
      <c r="E18" s="51"/>
      <c r="F18" s="51">
        <f>'GL-Feb'!F54-'GL-Feb'!G54</f>
        <v>0</v>
      </c>
      <c r="G18" s="51"/>
      <c r="H18" s="51">
        <f>'GL-Feb'!H54-'GL-Feb'!I54</f>
        <v>0</v>
      </c>
      <c r="I18" s="51"/>
      <c r="J18" s="51">
        <f>'GL-Feb'!J54-'GL-Feb'!K54</f>
        <v>0</v>
      </c>
      <c r="K18" s="51"/>
      <c r="L18" s="51">
        <f>'GL-Feb'!L54-'GL-Feb'!M54</f>
        <v>0</v>
      </c>
      <c r="M18" s="51"/>
      <c r="N18" s="51">
        <f>SUM(D18:L18)</f>
        <v>0</v>
      </c>
    </row>
    <row r="19" spans="2:14" ht="18">
      <c r="B19" s="29" t="str">
        <f>Jan!B19</f>
        <v>Expense #4</v>
      </c>
      <c r="C19" s="44"/>
      <c r="D19" s="51">
        <f>'GL-Feb'!D63-'GL-Feb'!E63</f>
        <v>0</v>
      </c>
      <c r="E19" s="51"/>
      <c r="F19" s="51">
        <f>'GL-Feb'!F63-'GL-Feb'!G63</f>
        <v>0</v>
      </c>
      <c r="G19" s="51"/>
      <c r="H19" s="51">
        <f>'GL-Feb'!H63-'GL-Feb'!I63</f>
        <v>0</v>
      </c>
      <c r="I19" s="51"/>
      <c r="J19" s="51">
        <f>'GL-Feb'!J63-'GL-Feb'!K63</f>
        <v>0</v>
      </c>
      <c r="K19" s="51"/>
      <c r="L19" s="51">
        <f>'GL-Feb'!L63-'GL-Feb'!M63</f>
        <v>0</v>
      </c>
      <c r="M19" s="51"/>
      <c r="N19" s="51">
        <f>SUM(D19:L19)</f>
        <v>0</v>
      </c>
    </row>
    <row r="20" spans="2:14" ht="18">
      <c r="B20" s="29" t="str">
        <f>Jan!B20</f>
        <v>Expense #5</v>
      </c>
      <c r="C20" s="44"/>
      <c r="D20" s="51">
        <f>'GL-Feb'!D72-'GL-Feb'!E72</f>
        <v>0</v>
      </c>
      <c r="E20" s="51"/>
      <c r="F20" s="51">
        <f>'GL-Feb'!F72-'GL-Feb'!G72</f>
        <v>0</v>
      </c>
      <c r="G20" s="51"/>
      <c r="H20" s="51">
        <f>'GL-Feb'!H72-'GL-Feb'!I72</f>
        <v>0</v>
      </c>
      <c r="I20" s="51"/>
      <c r="J20" s="51">
        <f>'GL-Feb'!J72-'GL-Feb'!K72</f>
        <v>0</v>
      </c>
      <c r="K20" s="51"/>
      <c r="L20" s="51">
        <f>'GL-Feb'!L72-'GL-Feb'!M72</f>
        <v>0</v>
      </c>
      <c r="M20" s="51"/>
      <c r="N20" s="51">
        <f t="shared" ref="N20:N25" si="1">SUM(D20:L20)</f>
        <v>0</v>
      </c>
    </row>
    <row r="21" spans="2:14" ht="18">
      <c r="B21" s="29" t="str">
        <f>Jan!B21</f>
        <v>Expense #6</v>
      </c>
      <c r="C21" s="44"/>
      <c r="D21" s="51">
        <f>'GL-Feb'!D81-'GL-Feb'!E81</f>
        <v>0</v>
      </c>
      <c r="E21" s="51"/>
      <c r="F21" s="51">
        <f>'GL-Feb'!F81-'GL-Feb'!G81</f>
        <v>0</v>
      </c>
      <c r="G21" s="51"/>
      <c r="H21" s="51">
        <f>'GL-Feb'!H81-'GL-Feb'!I81</f>
        <v>0</v>
      </c>
      <c r="I21" s="51"/>
      <c r="J21" s="51">
        <f>'GL-Feb'!J81-'GL-Feb'!K81</f>
        <v>0</v>
      </c>
      <c r="K21" s="51"/>
      <c r="L21" s="51">
        <f>'GL-Feb'!L81-'GL-Feb'!M81</f>
        <v>0</v>
      </c>
      <c r="M21" s="51"/>
      <c r="N21" s="51">
        <f t="shared" si="1"/>
        <v>0</v>
      </c>
    </row>
    <row r="22" spans="2:14" ht="18">
      <c r="B22" s="29" t="str">
        <f>Jan!B22</f>
        <v>Expense #7</v>
      </c>
      <c r="C22" s="44"/>
      <c r="D22" s="51">
        <f>'GL-Feb'!D90-'GL-Feb'!E90</f>
        <v>0</v>
      </c>
      <c r="E22" s="51"/>
      <c r="F22" s="51">
        <f>'GL-Feb'!F90-'GL-Feb'!G90</f>
        <v>0</v>
      </c>
      <c r="G22" s="51"/>
      <c r="H22" s="51">
        <f>'GL-Feb'!H90-'GL-Feb'!I90</f>
        <v>0</v>
      </c>
      <c r="I22" s="51"/>
      <c r="J22" s="51">
        <f>'GL-Feb'!J90-'GL-Feb'!K90</f>
        <v>0</v>
      </c>
      <c r="K22" s="51"/>
      <c r="L22" s="51">
        <f>'GL-Feb'!L90-'GL-Feb'!M90</f>
        <v>0</v>
      </c>
      <c r="M22" s="51"/>
      <c r="N22" s="51">
        <f t="shared" si="1"/>
        <v>0</v>
      </c>
    </row>
    <row r="23" spans="2:14" ht="18">
      <c r="B23" s="29" t="str">
        <f>Jan!B23</f>
        <v>Expense #8</v>
      </c>
      <c r="C23" s="44"/>
      <c r="D23" s="51">
        <f>'GL-Feb'!D99-'GL-Feb'!E99</f>
        <v>0</v>
      </c>
      <c r="E23" s="51"/>
      <c r="F23" s="51">
        <f>'GL-Feb'!F99-'GL-Feb'!G99</f>
        <v>0</v>
      </c>
      <c r="G23" s="51"/>
      <c r="H23" s="51">
        <f>'GL-Feb'!H99-'GL-Feb'!I99</f>
        <v>0</v>
      </c>
      <c r="I23" s="51"/>
      <c r="J23" s="51">
        <f>'GL-Feb'!J99-'GL-Feb'!K99</f>
        <v>0</v>
      </c>
      <c r="K23" s="51"/>
      <c r="L23" s="51">
        <f>'GL-Feb'!L99-'GL-Feb'!M99</f>
        <v>0</v>
      </c>
      <c r="M23" s="51"/>
      <c r="N23" s="51">
        <f t="shared" si="1"/>
        <v>0</v>
      </c>
    </row>
    <row r="24" spans="2:14" ht="18">
      <c r="B24" s="29" t="str">
        <f>Jan!B24</f>
        <v>Expense #9</v>
      </c>
      <c r="C24" s="44"/>
      <c r="D24" s="51">
        <f>'GL-Feb'!D108-'GL-Feb'!E108</f>
        <v>0</v>
      </c>
      <c r="E24" s="51"/>
      <c r="F24" s="51">
        <f>'GL-Feb'!F108-'GL-Feb'!G108</f>
        <v>0</v>
      </c>
      <c r="G24" s="51"/>
      <c r="H24" s="51">
        <f>'GL-Feb'!H108-'GL-Feb'!I108</f>
        <v>0</v>
      </c>
      <c r="I24" s="51"/>
      <c r="J24" s="51">
        <f>'GL-Feb'!J108-'GL-Feb'!K108</f>
        <v>0</v>
      </c>
      <c r="K24" s="51"/>
      <c r="L24" s="51">
        <f>'GL-Feb'!L108-'GL-Feb'!M108</f>
        <v>0</v>
      </c>
      <c r="M24" s="51"/>
      <c r="N24" s="51">
        <f t="shared" si="1"/>
        <v>0</v>
      </c>
    </row>
    <row r="25" spans="2:14" ht="18.75" thickBot="1">
      <c r="B25" s="29" t="str">
        <f>Jan!B25</f>
        <v>Expense #10</v>
      </c>
      <c r="C25" s="44"/>
      <c r="D25" s="67">
        <f>'GL-Feb'!D117-'GL-Feb'!E117</f>
        <v>0</v>
      </c>
      <c r="E25" s="67"/>
      <c r="F25" s="67">
        <f>'GL-Feb'!F117-'GL-Feb'!G117</f>
        <v>0</v>
      </c>
      <c r="G25" s="67"/>
      <c r="H25" s="67">
        <f>'GL-Feb'!H117-'GL-Feb'!I117</f>
        <v>0</v>
      </c>
      <c r="I25" s="67"/>
      <c r="J25" s="67">
        <f>'GL-Feb'!J117-'GL-Feb'!K117</f>
        <v>0</v>
      </c>
      <c r="K25" s="67"/>
      <c r="L25" s="67">
        <f>'GL-Feb'!L117-'GL-Feb'!M117</f>
        <v>0</v>
      </c>
      <c r="M25" s="67"/>
      <c r="N25" s="67">
        <f t="shared" si="1"/>
        <v>0</v>
      </c>
    </row>
    <row r="26" spans="2:14" ht="19.5" thickTop="1">
      <c r="B26" s="42" t="str">
        <f>Jan!B26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.75">
      <c r="B27" s="42"/>
      <c r="C27" s="46"/>
      <c r="D27" s="52"/>
      <c r="E27" s="53"/>
      <c r="F27" s="54"/>
      <c r="G27" s="53"/>
      <c r="H27" s="55"/>
      <c r="I27" s="53"/>
      <c r="J27" s="83"/>
      <c r="K27" s="56"/>
      <c r="L27" s="57"/>
      <c r="M27" s="53"/>
      <c r="N27" s="69"/>
    </row>
    <row r="28" spans="2:14" ht="18">
      <c r="B28" s="42" t="str">
        <f>Jan!B28</f>
        <v xml:space="preserve">    Net Balance</v>
      </c>
      <c r="C28" s="44"/>
      <c r="D28" s="125">
        <f>D13-D26</f>
        <v>0</v>
      </c>
      <c r="E28" s="125"/>
      <c r="F28" s="126">
        <f>F13-F26</f>
        <v>0</v>
      </c>
      <c r="G28" s="125"/>
      <c r="H28" s="127">
        <f>H13-H26</f>
        <v>0</v>
      </c>
      <c r="I28" s="125"/>
      <c r="J28" s="124">
        <f>J13-J26</f>
        <v>0</v>
      </c>
      <c r="K28" s="125"/>
      <c r="L28" s="128">
        <f>L13-L26</f>
        <v>0</v>
      </c>
      <c r="M28" s="71"/>
      <c r="N28" s="71">
        <f>N13-N26</f>
        <v>0</v>
      </c>
    </row>
    <row r="29" spans="2:14" ht="18">
      <c r="B29" s="29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20"/>
      <c r="M34" s="120"/>
      <c r="N34" s="102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</sheetData>
  <mergeCells count="3">
    <mergeCell ref="A2:O2"/>
    <mergeCell ref="A3:O3"/>
    <mergeCell ref="A4:O4"/>
  </mergeCells>
  <phoneticPr fontId="18" type="noConversion"/>
  <pageMargins left="0.75" right="0.75" top="1" bottom="1" header="0.5" footer="0.5"/>
  <pageSetup scale="6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  <pageSetUpPr fitToPage="1"/>
  </sheetPr>
  <dimension ref="A1:N123"/>
  <sheetViews>
    <sheetView topLeftCell="A100" zoomScale="71" zoomScaleNormal="71" workbookViewId="0">
      <selection activeCell="P18" sqref="P18"/>
    </sheetView>
  </sheetViews>
  <sheetFormatPr defaultRowHeight="12.75"/>
  <cols>
    <col min="1" max="1" width="8.7109375" customWidth="1"/>
    <col min="2" max="2" width="29" customWidth="1"/>
    <col min="3" max="3" width="7.140625" customWidth="1"/>
    <col min="4" max="4" width="10.42578125" customWidth="1"/>
    <col min="5" max="5" width="17.5703125" bestFit="1" customWidth="1"/>
    <col min="7" max="7" width="16.7109375" bestFit="1" customWidth="1"/>
    <col min="9" max="9" width="11.85546875" bestFit="1" customWidth="1"/>
    <col min="11" max="11" width="15.5703125" bestFit="1" customWidth="1"/>
    <col min="13" max="13" width="11.140625" customWidth="1"/>
    <col min="14" max="14" width="13.28515625" customWidth="1"/>
    <col min="15" max="15" width="0.85546875" customWidth="1"/>
  </cols>
  <sheetData>
    <row r="1" spans="1:14" ht="22.5">
      <c r="A1" s="338" t="str">
        <f>'GL-Jan'!A1:N1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37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307"/>
      <c r="B4" s="308"/>
      <c r="C4" s="308"/>
      <c r="D4" s="351"/>
      <c r="E4" s="351"/>
      <c r="F4" s="352"/>
      <c r="G4" s="352"/>
      <c r="H4" s="350"/>
      <c r="I4" s="350"/>
      <c r="J4" s="309"/>
      <c r="K4" s="310"/>
      <c r="L4" s="311"/>
      <c r="M4" s="311"/>
      <c r="N4" s="312"/>
    </row>
    <row r="5" spans="1:14" ht="15.75">
      <c r="A5" s="281" t="s">
        <v>9</v>
      </c>
      <c r="B5" s="145" t="s">
        <v>5</v>
      </c>
      <c r="C5" s="146" t="s">
        <v>35</v>
      </c>
      <c r="D5" s="333" t="s">
        <v>11</v>
      </c>
      <c r="E5" s="333"/>
      <c r="F5" s="334" t="s">
        <v>12</v>
      </c>
      <c r="G5" s="334"/>
      <c r="H5" s="335" t="s">
        <v>13</v>
      </c>
      <c r="I5" s="335"/>
      <c r="J5" s="336" t="s">
        <v>14</v>
      </c>
      <c r="K5" s="336"/>
      <c r="L5" s="337" t="s">
        <v>15</v>
      </c>
      <c r="M5" s="337"/>
      <c r="N5" s="282" t="s">
        <v>8</v>
      </c>
    </row>
    <row r="6" spans="1:14" ht="15.75">
      <c r="A6" s="281"/>
      <c r="B6" s="148"/>
      <c r="C6" s="146"/>
      <c r="D6" s="162" t="s">
        <v>6</v>
      </c>
      <c r="E6" s="1" t="s">
        <v>7</v>
      </c>
      <c r="F6" s="163" t="s">
        <v>6</v>
      </c>
      <c r="G6" s="2" t="s">
        <v>7</v>
      </c>
      <c r="H6" s="164" t="s">
        <v>6</v>
      </c>
      <c r="I6" s="3" t="s">
        <v>7</v>
      </c>
      <c r="J6" s="165" t="s">
        <v>6</v>
      </c>
      <c r="K6" s="80" t="s">
        <v>7</v>
      </c>
      <c r="L6" s="166" t="s">
        <v>6</v>
      </c>
      <c r="M6" s="15" t="s">
        <v>7</v>
      </c>
      <c r="N6" s="27"/>
    </row>
    <row r="7" spans="1:14" ht="15.75">
      <c r="A7" s="280"/>
      <c r="B7" s="130"/>
      <c r="C7" s="17"/>
      <c r="D7" s="22" t="s">
        <v>81</v>
      </c>
      <c r="E7" s="149" t="s">
        <v>82</v>
      </c>
      <c r="F7" s="22" t="s">
        <v>81</v>
      </c>
      <c r="G7" s="149" t="s">
        <v>82</v>
      </c>
      <c r="H7" s="22" t="s">
        <v>81</v>
      </c>
      <c r="I7" s="149" t="s">
        <v>82</v>
      </c>
      <c r="J7" s="22" t="s">
        <v>81</v>
      </c>
      <c r="K7" s="149" t="s">
        <v>82</v>
      </c>
      <c r="L7" s="22" t="s">
        <v>81</v>
      </c>
      <c r="M7" s="149" t="s">
        <v>82</v>
      </c>
      <c r="N7" s="27"/>
    </row>
    <row r="8" spans="1:14" ht="15.75">
      <c r="A8" s="283"/>
      <c r="B8" s="213"/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284"/>
    </row>
    <row r="9" spans="1:14" ht="15.75">
      <c r="A9" s="167"/>
      <c r="B9" s="150" t="s">
        <v>21</v>
      </c>
      <c r="C9" s="131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ht="15">
      <c r="A10" s="168"/>
      <c r="B10" s="169" t="s">
        <v>83</v>
      </c>
      <c r="C10" s="214"/>
      <c r="D10" s="216"/>
      <c r="E10" s="222">
        <f>'GL-Feb'!E123</f>
        <v>0</v>
      </c>
      <c r="F10" s="217"/>
      <c r="G10" s="224">
        <f>'GL-Feb'!G123</f>
        <v>0</v>
      </c>
      <c r="H10" s="225"/>
      <c r="I10" s="225">
        <f>'GL-Feb'!I123</f>
        <v>0</v>
      </c>
      <c r="J10" s="227"/>
      <c r="K10" s="227">
        <f>'GL-Feb'!K123</f>
        <v>0</v>
      </c>
      <c r="L10" s="229"/>
      <c r="M10" s="229">
        <f>'GL-Feb'!M123</f>
        <v>0</v>
      </c>
      <c r="N10" s="231">
        <f>E10+G10+I10+K10+M10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ref="N11:N16" si="0">E11+G11+I11+K11+M11-D11-F11-H11-J11-L11+N10</f>
        <v>0</v>
      </c>
    </row>
    <row r="12" spans="1:14" ht="15">
      <c r="A12" s="170"/>
      <c r="B12" s="171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2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3"/>
      <c r="C16" s="214"/>
      <c r="D16" s="221"/>
      <c r="E16" s="221"/>
      <c r="F16" s="223"/>
      <c r="G16" s="223"/>
      <c r="H16" s="226"/>
      <c r="I16" s="226"/>
      <c r="J16" s="228"/>
      <c r="K16" s="228"/>
      <c r="L16" s="230"/>
      <c r="M16" s="230"/>
      <c r="N16" s="231">
        <f t="shared" si="0"/>
        <v>0</v>
      </c>
    </row>
    <row r="17" spans="1:14" ht="15">
      <c r="A17" s="170"/>
      <c r="B17" s="174" t="s">
        <v>0</v>
      </c>
      <c r="C17" s="214"/>
      <c r="D17" s="232">
        <f>SUM(D11:D16)</f>
        <v>0</v>
      </c>
      <c r="E17" s="216">
        <f t="shared" ref="E17:M17" si="1">SUM(E11:E16)</f>
        <v>0</v>
      </c>
      <c r="F17" s="233">
        <f t="shared" si="1"/>
        <v>0</v>
      </c>
      <c r="G17" s="217">
        <f t="shared" si="1"/>
        <v>0</v>
      </c>
      <c r="H17" s="234">
        <f t="shared" si="1"/>
        <v>0</v>
      </c>
      <c r="I17" s="218">
        <f t="shared" si="1"/>
        <v>0</v>
      </c>
      <c r="J17" s="235">
        <f t="shared" si="1"/>
        <v>0</v>
      </c>
      <c r="K17" s="219">
        <f t="shared" si="1"/>
        <v>0</v>
      </c>
      <c r="L17" s="236">
        <f t="shared" si="1"/>
        <v>0</v>
      </c>
      <c r="M17" s="220">
        <f t="shared" si="1"/>
        <v>0</v>
      </c>
      <c r="N17" s="215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">
      <c r="A19" s="175"/>
      <c r="B19" s="176"/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.75">
      <c r="A20" s="177"/>
      <c r="B20" s="178" t="s">
        <v>22</v>
      </c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7"/>
    </row>
    <row r="21" spans="1:14" ht="15">
      <c r="A21" s="179"/>
      <c r="B21" s="180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E21+G21+I21+K21+M21-D21-F21-H21-J21-L21+N16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1"/>
      <c r="B26" s="173"/>
      <c r="C26" s="214"/>
      <c r="D26" s="221"/>
      <c r="E26" s="221"/>
      <c r="F26" s="223"/>
      <c r="G26" s="223"/>
      <c r="H26" s="226"/>
      <c r="I26" s="226"/>
      <c r="J26" s="228"/>
      <c r="K26" s="228"/>
      <c r="L26" s="230"/>
      <c r="M26" s="230"/>
      <c r="N26" s="231">
        <f>E26+G26+I26+K26+M26-D26-F26-H26-J26-L26+N25</f>
        <v>0</v>
      </c>
    </row>
    <row r="27" spans="1:14" ht="15">
      <c r="A27" s="182"/>
      <c r="B27" s="183" t="s">
        <v>0</v>
      </c>
      <c r="C27" s="214"/>
      <c r="D27" s="232">
        <f>SUM(D21:D26)</f>
        <v>0</v>
      </c>
      <c r="E27" s="216">
        <f t="shared" ref="E27:M27" si="2">SUM(E21:E26)</f>
        <v>0</v>
      </c>
      <c r="F27" s="233">
        <f t="shared" si="2"/>
        <v>0</v>
      </c>
      <c r="G27" s="217">
        <f t="shared" si="2"/>
        <v>0</v>
      </c>
      <c r="H27" s="234">
        <f t="shared" si="2"/>
        <v>0</v>
      </c>
      <c r="I27" s="218">
        <f t="shared" si="2"/>
        <v>0</v>
      </c>
      <c r="J27" s="235">
        <f t="shared" si="2"/>
        <v>0</v>
      </c>
      <c r="K27" s="219">
        <f t="shared" si="2"/>
        <v>0</v>
      </c>
      <c r="L27" s="236">
        <f t="shared" si="2"/>
        <v>0</v>
      </c>
      <c r="M27" s="220">
        <f t="shared" si="2"/>
        <v>0</v>
      </c>
      <c r="N27" s="215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"/>
      <c r="B29" s="184"/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7"/>
    </row>
    <row r="30" spans="1:14" ht="15.75">
      <c r="A30" s="185"/>
      <c r="B30" s="151" t="s">
        <v>23</v>
      </c>
      <c r="C30" s="28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85"/>
    </row>
    <row r="31" spans="1:14" s="79" customFormat="1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E31+G31+I31+K31+M31-D31-F31-H31-J31-L31+N26</f>
        <v>0</v>
      </c>
    </row>
    <row r="32" spans="1:14" ht="21.75" customHeight="1">
      <c r="A32" s="186"/>
      <c r="B32" s="173"/>
      <c r="C32" s="214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15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38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6"/>
      <c r="B35" s="173"/>
      <c r="C35" s="214"/>
      <c r="D35" s="250"/>
      <c r="E35" s="250"/>
      <c r="F35" s="291"/>
      <c r="G35" s="291"/>
      <c r="H35" s="292"/>
      <c r="I35" s="292"/>
      <c r="J35" s="293"/>
      <c r="K35" s="293"/>
      <c r="L35" s="259"/>
      <c r="M35" s="259"/>
      <c r="N35" s="231">
        <f>E35+G35+I35+K35+M35-D35-F35-H35-J35-L35+N34</f>
        <v>0</v>
      </c>
    </row>
    <row r="36" spans="1:14" ht="15">
      <c r="A36" s="187"/>
      <c r="B36" s="174" t="s">
        <v>0</v>
      </c>
      <c r="C36" s="214"/>
      <c r="D36" s="232">
        <f t="shared" ref="D36:M36" si="3">SUM(D31:D35)</f>
        <v>0</v>
      </c>
      <c r="E36" s="216">
        <f t="shared" si="3"/>
        <v>0</v>
      </c>
      <c r="F36" s="233">
        <f t="shared" si="3"/>
        <v>0</v>
      </c>
      <c r="G36" s="217">
        <f t="shared" si="3"/>
        <v>0</v>
      </c>
      <c r="H36" s="234">
        <f t="shared" si="3"/>
        <v>0</v>
      </c>
      <c r="I36" s="218">
        <f t="shared" si="3"/>
        <v>0</v>
      </c>
      <c r="J36" s="235">
        <f t="shared" si="3"/>
        <v>0</v>
      </c>
      <c r="K36" s="219">
        <f t="shared" si="3"/>
        <v>0</v>
      </c>
      <c r="L36" s="236">
        <f t="shared" si="3"/>
        <v>0</v>
      </c>
      <c r="M36" s="220">
        <f t="shared" si="3"/>
        <v>0</v>
      </c>
      <c r="N36" s="243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2" customHeight="1">
      <c r="A38" s="18"/>
      <c r="B38" s="184"/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.75">
      <c r="A39" s="188"/>
      <c r="B39" s="152" t="s">
        <v>24</v>
      </c>
      <c r="C39" s="2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7"/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E40+G40+I40+K40+M40-D40-F40-H40-J40-L40+N35</f>
        <v>0</v>
      </c>
    </row>
    <row r="41" spans="1:14" ht="15">
      <c r="A41" s="189"/>
      <c r="B41" s="239"/>
      <c r="C41" s="238"/>
      <c r="D41" s="221"/>
      <c r="E41" s="221"/>
      <c r="F41" s="223"/>
      <c r="G41" s="223"/>
      <c r="H41" s="226"/>
      <c r="I41" s="226"/>
      <c r="J41" s="228"/>
      <c r="K41" s="228"/>
      <c r="L41" s="230"/>
      <c r="M41" s="230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50"/>
      <c r="E42" s="250"/>
      <c r="F42" s="291"/>
      <c r="G42" s="291"/>
      <c r="H42" s="292"/>
      <c r="I42" s="292"/>
      <c r="J42" s="293"/>
      <c r="K42" s="293"/>
      <c r="L42" s="259"/>
      <c r="M42" s="259"/>
      <c r="N42" s="231">
        <f>E42+G42+I42+K42+M42-D42-F42-H42-J42-L42+N41</f>
        <v>0</v>
      </c>
    </row>
    <row r="43" spans="1:14" ht="21.75" customHeight="1">
      <c r="A43" s="189"/>
      <c r="B43" s="239"/>
      <c r="C43" s="238"/>
      <c r="D43" s="247"/>
      <c r="E43" s="247"/>
      <c r="F43" s="251"/>
      <c r="G43" s="251"/>
      <c r="H43" s="253"/>
      <c r="I43" s="253"/>
      <c r="J43" s="255"/>
      <c r="K43" s="255"/>
      <c r="L43" s="257"/>
      <c r="M43" s="257"/>
      <c r="N43" s="231">
        <f>E43+G43+I43+K43+M43-D43-F43-H43-J43-L43+N42</f>
        <v>0</v>
      </c>
    </row>
    <row r="44" spans="1:14" ht="15">
      <c r="A44" s="189"/>
      <c r="B44" s="248"/>
      <c r="C44" s="238"/>
      <c r="D44" s="221"/>
      <c r="E44" s="221"/>
      <c r="F44" s="223"/>
      <c r="G44" s="223"/>
      <c r="H44" s="226"/>
      <c r="I44" s="226"/>
      <c r="J44" s="228"/>
      <c r="K44" s="228"/>
      <c r="L44" s="230"/>
      <c r="M44" s="230"/>
      <c r="N44" s="231">
        <f>E44+G44+I44+K44+M44-D44-F44-H44-J44-L44+N43</f>
        <v>0</v>
      </c>
    </row>
    <row r="45" spans="1:14" ht="15">
      <c r="A45" s="189"/>
      <c r="B45" s="240" t="s">
        <v>0</v>
      </c>
      <c r="C45" s="238"/>
      <c r="D45" s="232">
        <f t="shared" ref="D45:M45" si="4">SUM(D40:D44)</f>
        <v>0</v>
      </c>
      <c r="E45" s="216">
        <f t="shared" si="4"/>
        <v>0</v>
      </c>
      <c r="F45" s="233">
        <f t="shared" si="4"/>
        <v>0</v>
      </c>
      <c r="G45" s="217">
        <f t="shared" si="4"/>
        <v>0</v>
      </c>
      <c r="H45" s="234">
        <f t="shared" si="4"/>
        <v>0</v>
      </c>
      <c r="I45" s="218">
        <f t="shared" si="4"/>
        <v>0</v>
      </c>
      <c r="J45" s="235">
        <f t="shared" si="4"/>
        <v>0</v>
      </c>
      <c r="K45" s="219">
        <f t="shared" si="4"/>
        <v>0</v>
      </c>
      <c r="L45" s="236">
        <f t="shared" si="4"/>
        <v>0</v>
      </c>
      <c r="M45" s="220">
        <f t="shared" si="4"/>
        <v>0</v>
      </c>
      <c r="N45" s="241"/>
    </row>
    <row r="46" spans="1:14" ht="15">
      <c r="A46" s="18"/>
      <c r="B46" s="176"/>
      <c r="C46" s="1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6"/>
    </row>
    <row r="47" spans="1:14" ht="15.75">
      <c r="A47" s="18"/>
      <c r="B47" s="184"/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.75">
      <c r="A48" s="190"/>
      <c r="B48" s="153" t="s">
        <v>25</v>
      </c>
      <c r="C48" s="2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87"/>
    </row>
    <row r="49" spans="1:14" s="79" customFormat="1" ht="15">
      <c r="A49" s="191"/>
      <c r="B49" s="242"/>
      <c r="C49" s="214"/>
      <c r="D49" s="221"/>
      <c r="E49" s="221"/>
      <c r="F49" s="223"/>
      <c r="G49" s="223"/>
      <c r="H49" s="226"/>
      <c r="I49" s="226"/>
      <c r="J49" s="228"/>
      <c r="K49" s="228"/>
      <c r="L49" s="230"/>
      <c r="M49" s="230"/>
      <c r="N49" s="231">
        <f>E49+G49+I49+K49+M49-D49-F49-H49-J49-L49+N44</f>
        <v>0</v>
      </c>
    </row>
    <row r="50" spans="1:14" ht="21" customHeight="1">
      <c r="A50" s="191"/>
      <c r="B50" s="242"/>
      <c r="C50" s="214"/>
      <c r="D50" s="250"/>
      <c r="E50" s="250"/>
      <c r="F50" s="291"/>
      <c r="G50" s="291"/>
      <c r="H50" s="292"/>
      <c r="I50" s="292"/>
      <c r="J50" s="293"/>
      <c r="K50" s="293"/>
      <c r="L50" s="259"/>
      <c r="M50" s="259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1"/>
      <c r="B52" s="242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8"/>
      <c r="C53" s="214"/>
      <c r="D53" s="247"/>
      <c r="E53" s="247"/>
      <c r="F53" s="251"/>
      <c r="G53" s="251"/>
      <c r="H53" s="253"/>
      <c r="I53" s="253"/>
      <c r="J53" s="255"/>
      <c r="K53" s="255"/>
      <c r="L53" s="257"/>
      <c r="M53" s="257"/>
      <c r="N53" s="231">
        <f>E53+G53+I53+K53+M53-D53-F53-H53-J53-L53+N52</f>
        <v>0</v>
      </c>
    </row>
    <row r="54" spans="1:14" ht="21" customHeight="1">
      <c r="A54" s="192"/>
      <c r="B54" s="240" t="s">
        <v>0</v>
      </c>
      <c r="C54" s="214"/>
      <c r="D54" s="232">
        <f t="shared" ref="D54:M54" si="5">SUM(D49:D53)</f>
        <v>0</v>
      </c>
      <c r="E54" s="216">
        <f t="shared" si="5"/>
        <v>0</v>
      </c>
      <c r="F54" s="233">
        <f t="shared" si="5"/>
        <v>0</v>
      </c>
      <c r="G54" s="217">
        <f t="shared" si="5"/>
        <v>0</v>
      </c>
      <c r="H54" s="234">
        <f t="shared" si="5"/>
        <v>0</v>
      </c>
      <c r="I54" s="218">
        <f t="shared" si="5"/>
        <v>0</v>
      </c>
      <c r="J54" s="235">
        <f t="shared" si="5"/>
        <v>0</v>
      </c>
      <c r="K54" s="219">
        <f t="shared" si="5"/>
        <v>0</v>
      </c>
      <c r="L54" s="236">
        <f t="shared" si="5"/>
        <v>0</v>
      </c>
      <c r="M54" s="220">
        <f t="shared" si="5"/>
        <v>0</v>
      </c>
      <c r="N54" s="243"/>
    </row>
    <row r="55" spans="1:14" ht="15">
      <c r="A55" s="18"/>
      <c r="B55" s="176"/>
      <c r="C55" s="2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87"/>
    </row>
    <row r="56" spans="1:14" ht="15.75">
      <c r="A56" s="18"/>
      <c r="B56" s="184"/>
      <c r="C56" s="2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87"/>
    </row>
    <row r="57" spans="1:14" ht="15.75">
      <c r="A57" s="193"/>
      <c r="B57" s="154" t="s">
        <v>26</v>
      </c>
      <c r="C57" s="1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13"/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E58+G58+I58+K58+M58-D58-F58-H58-J58-L58+N53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39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8"/>
      <c r="C62" s="238"/>
      <c r="D62" s="221"/>
      <c r="E62" s="221"/>
      <c r="F62" s="223"/>
      <c r="G62" s="223"/>
      <c r="H62" s="226"/>
      <c r="I62" s="226"/>
      <c r="J62" s="228"/>
      <c r="K62" s="228"/>
      <c r="L62" s="230"/>
      <c r="M62" s="230"/>
      <c r="N62" s="231">
        <f>E62+G62+I62+K62+M62-D62-F62-H62-J62-L62+N61</f>
        <v>0</v>
      </c>
    </row>
    <row r="63" spans="1:14" ht="15">
      <c r="A63" s="194"/>
      <c r="B63" s="240" t="s">
        <v>0</v>
      </c>
      <c r="C63" s="238"/>
      <c r="D63" s="232">
        <f t="shared" ref="D63:M63" si="6">SUM(D58:D62)</f>
        <v>0</v>
      </c>
      <c r="E63" s="216">
        <f t="shared" si="6"/>
        <v>0</v>
      </c>
      <c r="F63" s="233">
        <f t="shared" si="6"/>
        <v>0</v>
      </c>
      <c r="G63" s="217">
        <f t="shared" si="6"/>
        <v>0</v>
      </c>
      <c r="H63" s="234">
        <f t="shared" si="6"/>
        <v>0</v>
      </c>
      <c r="I63" s="218">
        <f t="shared" si="6"/>
        <v>0</v>
      </c>
      <c r="J63" s="235">
        <f t="shared" si="6"/>
        <v>0</v>
      </c>
      <c r="K63" s="219">
        <f t="shared" si="6"/>
        <v>0</v>
      </c>
      <c r="L63" s="236">
        <f t="shared" si="6"/>
        <v>0</v>
      </c>
      <c r="M63" s="220">
        <f t="shared" si="6"/>
        <v>0</v>
      </c>
      <c r="N63" s="215"/>
    </row>
    <row r="64" spans="1:14" s="79" customFormat="1" ht="15">
      <c r="A64" s="18"/>
      <c r="B64" s="176"/>
      <c r="C64" s="1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87"/>
    </row>
    <row r="65" spans="1:14" ht="21" customHeight="1">
      <c r="A65" s="18"/>
      <c r="B65" s="184"/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.75">
      <c r="A66" s="195"/>
      <c r="B66" s="155" t="s">
        <v>27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7"/>
    </row>
    <row r="67" spans="1:14" ht="15">
      <c r="A67" s="196"/>
      <c r="B67" s="239"/>
      <c r="C67" s="238"/>
      <c r="D67" s="250"/>
      <c r="E67" s="250"/>
      <c r="F67" s="291"/>
      <c r="G67" s="291"/>
      <c r="H67" s="292"/>
      <c r="I67" s="292"/>
      <c r="J67" s="293"/>
      <c r="K67" s="293"/>
      <c r="L67" s="259"/>
      <c r="M67" s="259"/>
      <c r="N67" s="231">
        <f>E67+G67+I67+K67+M67-D67-F67-H67-J67-L67+N62</f>
        <v>0</v>
      </c>
    </row>
    <row r="68" spans="1:14" s="79" customFormat="1" ht="15">
      <c r="A68" s="196"/>
      <c r="B68" s="239"/>
      <c r="C68" s="238"/>
      <c r="D68" s="249"/>
      <c r="E68" s="249"/>
      <c r="F68" s="252"/>
      <c r="G68" s="252"/>
      <c r="H68" s="254"/>
      <c r="I68" s="254"/>
      <c r="J68" s="256"/>
      <c r="K68" s="256"/>
      <c r="L68" s="258"/>
      <c r="M68" s="258"/>
      <c r="N68" s="231">
        <f>E68+G68+I68+K68+M68-D68-F68-H68-J68-L68+N67</f>
        <v>0</v>
      </c>
    </row>
    <row r="69" spans="1:14" ht="29.25" customHeight="1">
      <c r="A69" s="196"/>
      <c r="B69" s="239"/>
      <c r="C69" s="238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39"/>
      <c r="C70" s="244"/>
      <c r="D70" s="247"/>
      <c r="E70" s="247"/>
      <c r="F70" s="251"/>
      <c r="G70" s="251"/>
      <c r="H70" s="253"/>
      <c r="I70" s="253"/>
      <c r="J70" s="255"/>
      <c r="K70" s="255"/>
      <c r="L70" s="257"/>
      <c r="M70" s="257"/>
      <c r="N70" s="231">
        <f>E70+G70+I70+K70+M70-D70-F70-H70-J70-L70+N69</f>
        <v>0</v>
      </c>
    </row>
    <row r="71" spans="1:14" ht="15">
      <c r="A71" s="196"/>
      <c r="B71" s="248"/>
      <c r="C71" s="238"/>
      <c r="D71" s="250"/>
      <c r="E71" s="250"/>
      <c r="F71" s="291"/>
      <c r="G71" s="291"/>
      <c r="H71" s="292"/>
      <c r="I71" s="292"/>
      <c r="J71" s="293"/>
      <c r="K71" s="293"/>
      <c r="L71" s="259"/>
      <c r="M71" s="259"/>
      <c r="N71" s="231">
        <f>E71+G71+I71+K71+M71-D71-F71-H71-J71-L71+N70</f>
        <v>0</v>
      </c>
    </row>
    <row r="72" spans="1:14" s="79" customFormat="1" ht="15">
      <c r="A72" s="196"/>
      <c r="B72" s="240" t="s">
        <v>0</v>
      </c>
      <c r="C72" s="238"/>
      <c r="D72" s="232">
        <f>SUM(D67:D71)</f>
        <v>0</v>
      </c>
      <c r="E72" s="216">
        <f t="shared" ref="E72:M72" si="7">SUM(E67:E71)</f>
        <v>0</v>
      </c>
      <c r="F72" s="233">
        <f t="shared" si="7"/>
        <v>0</v>
      </c>
      <c r="G72" s="217">
        <f t="shared" si="7"/>
        <v>0</v>
      </c>
      <c r="H72" s="234">
        <f t="shared" si="7"/>
        <v>0</v>
      </c>
      <c r="I72" s="218">
        <f t="shared" si="7"/>
        <v>0</v>
      </c>
      <c r="J72" s="235">
        <f t="shared" si="7"/>
        <v>0</v>
      </c>
      <c r="K72" s="219">
        <f t="shared" si="7"/>
        <v>0</v>
      </c>
      <c r="L72" s="236">
        <f t="shared" si="7"/>
        <v>0</v>
      </c>
      <c r="M72" s="220">
        <f t="shared" si="7"/>
        <v>0</v>
      </c>
      <c r="N72" s="243"/>
    </row>
    <row r="73" spans="1:14" ht="24.75" customHeight="1">
      <c r="A73" s="18"/>
      <c r="B73" s="176"/>
      <c r="C73" s="1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87"/>
    </row>
    <row r="74" spans="1:14" ht="15.75">
      <c r="A74" s="18"/>
      <c r="B74" s="184"/>
      <c r="C74" s="19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87"/>
    </row>
    <row r="75" spans="1:14" ht="15.75">
      <c r="A75" s="197"/>
      <c r="B75" s="156" t="s">
        <v>28</v>
      </c>
      <c r="C75" s="15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7"/>
    </row>
    <row r="76" spans="1:14" s="79" customFormat="1" ht="15">
      <c r="A76" s="198"/>
      <c r="B76" s="239"/>
      <c r="C76" s="238"/>
      <c r="D76" s="250"/>
      <c r="E76" s="250"/>
      <c r="F76" s="291"/>
      <c r="G76" s="291"/>
      <c r="H76" s="292"/>
      <c r="I76" s="292"/>
      <c r="J76" s="293"/>
      <c r="K76" s="293"/>
      <c r="L76" s="259"/>
      <c r="M76" s="259"/>
      <c r="N76" s="231">
        <f>E76+G76+I76+K76+M76-D76-F76-H76-J76-L76+N71</f>
        <v>0</v>
      </c>
    </row>
    <row r="77" spans="1:14" ht="27" customHeight="1">
      <c r="A77" s="198"/>
      <c r="B77" s="239"/>
      <c r="C77" s="238"/>
      <c r="D77" s="216"/>
      <c r="E77" s="216"/>
      <c r="F77" s="217"/>
      <c r="G77" s="217"/>
      <c r="H77" s="218"/>
      <c r="I77" s="218"/>
      <c r="J77" s="219"/>
      <c r="K77" s="219"/>
      <c r="L77" s="220"/>
      <c r="M77" s="220"/>
      <c r="N77" s="231">
        <f>E77+G77+I77+K77+M77-D77-F77-H77-J77-L77+N76</f>
        <v>0</v>
      </c>
    </row>
    <row r="78" spans="1:14" ht="15">
      <c r="A78" s="198"/>
      <c r="B78" s="239"/>
      <c r="C78" s="238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39"/>
      <c r="C79" s="244"/>
      <c r="D79" s="221"/>
      <c r="E79" s="221"/>
      <c r="F79" s="223"/>
      <c r="G79" s="223"/>
      <c r="H79" s="226"/>
      <c r="I79" s="226"/>
      <c r="J79" s="228"/>
      <c r="K79" s="228"/>
      <c r="L79" s="230"/>
      <c r="M79" s="230"/>
      <c r="N79" s="231">
        <f>E79+G79+I79+K79+M79-D79-F79-H79-J79-L79+N78</f>
        <v>0</v>
      </c>
    </row>
    <row r="80" spans="1:14" s="79" customFormat="1" ht="15">
      <c r="A80" s="198"/>
      <c r="B80" s="248"/>
      <c r="C80" s="238"/>
      <c r="D80" s="250"/>
      <c r="E80" s="250"/>
      <c r="F80" s="291"/>
      <c r="G80" s="291"/>
      <c r="H80" s="292"/>
      <c r="I80" s="292"/>
      <c r="J80" s="293"/>
      <c r="K80" s="293"/>
      <c r="L80" s="259"/>
      <c r="M80" s="259"/>
      <c r="N80" s="231">
        <f>E80+G80+I80+K80+M80-D80-F80-H80-J80-L80+N79</f>
        <v>0</v>
      </c>
    </row>
    <row r="81" spans="1:14" ht="25.5" customHeight="1">
      <c r="A81" s="198"/>
      <c r="B81" s="240" t="s">
        <v>0</v>
      </c>
      <c r="C81" s="238"/>
      <c r="D81" s="232">
        <f t="shared" ref="D81:M81" si="8">SUM(D76:D80)</f>
        <v>0</v>
      </c>
      <c r="E81" s="216">
        <f t="shared" si="8"/>
        <v>0</v>
      </c>
      <c r="F81" s="233">
        <f t="shared" si="8"/>
        <v>0</v>
      </c>
      <c r="G81" s="217">
        <f t="shared" si="8"/>
        <v>0</v>
      </c>
      <c r="H81" s="234">
        <f t="shared" si="8"/>
        <v>0</v>
      </c>
      <c r="I81" s="218">
        <f t="shared" si="8"/>
        <v>0</v>
      </c>
      <c r="J81" s="235">
        <f t="shared" si="8"/>
        <v>0</v>
      </c>
      <c r="K81" s="219">
        <f t="shared" si="8"/>
        <v>0</v>
      </c>
      <c r="L81" s="236">
        <f t="shared" si="8"/>
        <v>0</v>
      </c>
      <c r="M81" s="220">
        <f t="shared" si="8"/>
        <v>0</v>
      </c>
      <c r="N81" s="215"/>
    </row>
    <row r="82" spans="1:14" ht="15.75">
      <c r="A82" s="18"/>
      <c r="B82" s="184"/>
      <c r="C82" s="1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87"/>
    </row>
    <row r="83" spans="1:14" ht="15.75">
      <c r="A83" s="18"/>
      <c r="B83" s="184"/>
      <c r="C83" s="19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.75">
      <c r="A84" s="199"/>
      <c r="B84" s="158" t="s">
        <v>32</v>
      </c>
      <c r="C84" s="15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7"/>
    </row>
    <row r="85" spans="1:14" ht="25.5" customHeight="1">
      <c r="A85" s="200"/>
      <c r="B85" s="239"/>
      <c r="C85" s="238"/>
      <c r="D85" s="250"/>
      <c r="E85" s="250"/>
      <c r="F85" s="291"/>
      <c r="G85" s="291"/>
      <c r="H85" s="292"/>
      <c r="I85" s="292"/>
      <c r="J85" s="293"/>
      <c r="K85" s="293"/>
      <c r="L85" s="259"/>
      <c r="M85" s="259"/>
      <c r="N85" s="231">
        <f>E85+G85+I85+K85+M85-D85-F85-H85-J85-L85+N80</f>
        <v>0</v>
      </c>
    </row>
    <row r="86" spans="1:14" ht="15">
      <c r="A86" s="200"/>
      <c r="B86" s="239"/>
      <c r="C86" s="214"/>
      <c r="D86" s="216"/>
      <c r="E86" s="216"/>
      <c r="F86" s="217"/>
      <c r="G86" s="217"/>
      <c r="H86" s="218"/>
      <c r="I86" s="218"/>
      <c r="J86" s="219"/>
      <c r="K86" s="219"/>
      <c r="L86" s="220"/>
      <c r="M86" s="220"/>
      <c r="N86" s="231">
        <f>E86+G86+I86+K86+M86-D86-F86-H86-J86-L86+N85</f>
        <v>0</v>
      </c>
    </row>
    <row r="87" spans="1:14" ht="15">
      <c r="A87" s="200"/>
      <c r="B87" s="239"/>
      <c r="C87" s="21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39"/>
      <c r="C88" s="244"/>
      <c r="D88" s="221"/>
      <c r="E88" s="221"/>
      <c r="F88" s="223"/>
      <c r="G88" s="223"/>
      <c r="H88" s="226"/>
      <c r="I88" s="226"/>
      <c r="J88" s="228"/>
      <c r="K88" s="228"/>
      <c r="L88" s="230"/>
      <c r="M88" s="230"/>
      <c r="N88" s="231">
        <f>E88+G88+I88+K88+M88-D88-F88-H88-J88-L88+N87</f>
        <v>0</v>
      </c>
    </row>
    <row r="89" spans="1:14" ht="18" customHeight="1">
      <c r="A89" s="200"/>
      <c r="B89" s="248"/>
      <c r="C89" s="238"/>
      <c r="D89" s="249"/>
      <c r="E89" s="249"/>
      <c r="F89" s="252"/>
      <c r="G89" s="252"/>
      <c r="H89" s="254"/>
      <c r="I89" s="254"/>
      <c r="J89" s="256"/>
      <c r="K89" s="256"/>
      <c r="L89" s="258"/>
      <c r="M89" s="258"/>
      <c r="N89" s="231">
        <f>E89+G89+I89+K89+M89-D89-F89-H89-J89-L89+N88</f>
        <v>0</v>
      </c>
    </row>
    <row r="90" spans="1:14" ht="15">
      <c r="A90" s="200"/>
      <c r="B90" s="240" t="s">
        <v>0</v>
      </c>
      <c r="C90" s="238"/>
      <c r="D90" s="232">
        <f t="shared" ref="D90:M90" si="9">SUM(D85:D89)</f>
        <v>0</v>
      </c>
      <c r="E90" s="216">
        <f t="shared" si="9"/>
        <v>0</v>
      </c>
      <c r="F90" s="233">
        <f t="shared" si="9"/>
        <v>0</v>
      </c>
      <c r="G90" s="217">
        <f t="shared" si="9"/>
        <v>0</v>
      </c>
      <c r="H90" s="234">
        <f t="shared" si="9"/>
        <v>0</v>
      </c>
      <c r="I90" s="218">
        <f t="shared" si="9"/>
        <v>0</v>
      </c>
      <c r="J90" s="235">
        <f t="shared" si="9"/>
        <v>0</v>
      </c>
      <c r="K90" s="219">
        <f t="shared" si="9"/>
        <v>0</v>
      </c>
      <c r="L90" s="236">
        <f t="shared" si="9"/>
        <v>0</v>
      </c>
      <c r="M90" s="220">
        <f t="shared" si="9"/>
        <v>0</v>
      </c>
      <c r="N90" s="241"/>
    </row>
    <row r="91" spans="1:14" ht="15.75">
      <c r="A91" s="18"/>
      <c r="B91" s="184"/>
      <c r="C91" s="1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86"/>
    </row>
    <row r="92" spans="1:14" s="79" customFormat="1" ht="15.75">
      <c r="A92" s="18"/>
      <c r="B92" s="184"/>
      <c r="C92" s="26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.75">
      <c r="A93" s="201"/>
      <c r="B93" s="159" t="s">
        <v>29</v>
      </c>
      <c r="C93" s="26"/>
      <c r="D93" s="289"/>
      <c r="E93" s="23"/>
      <c r="F93" s="23"/>
      <c r="G93" s="23"/>
      <c r="H93" s="23"/>
      <c r="I93" s="23"/>
      <c r="J93" s="23"/>
      <c r="K93" s="23"/>
      <c r="L93" s="23"/>
      <c r="M93" s="23"/>
      <c r="N93" s="288"/>
    </row>
    <row r="94" spans="1:14" ht="15">
      <c r="A94" s="202"/>
      <c r="B94" s="239"/>
      <c r="C94" s="245"/>
      <c r="D94" s="249"/>
      <c r="E94" s="249"/>
      <c r="F94" s="252"/>
      <c r="G94" s="252"/>
      <c r="H94" s="254"/>
      <c r="I94" s="254"/>
      <c r="J94" s="256"/>
      <c r="K94" s="256"/>
      <c r="L94" s="258"/>
      <c r="M94" s="258"/>
      <c r="N94" s="231">
        <f>E94+G94+I94+K94+M94-D94-F94-H94-J94-L94+N89</f>
        <v>0</v>
      </c>
    </row>
    <row r="95" spans="1:14" ht="15">
      <c r="A95" s="202"/>
      <c r="B95" s="239"/>
      <c r="C95" s="237"/>
      <c r="D95" s="216"/>
      <c r="E95" s="216"/>
      <c r="F95" s="217"/>
      <c r="G95" s="217"/>
      <c r="H95" s="218"/>
      <c r="I95" s="218"/>
      <c r="J95" s="219"/>
      <c r="K95" s="219"/>
      <c r="L95" s="220"/>
      <c r="M95" s="22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2"/>
      <c r="B97" s="239"/>
      <c r="C97" s="237"/>
      <c r="D97" s="221"/>
      <c r="E97" s="221"/>
      <c r="F97" s="223"/>
      <c r="G97" s="223"/>
      <c r="H97" s="226"/>
      <c r="I97" s="226"/>
      <c r="J97" s="228"/>
      <c r="K97" s="228"/>
      <c r="L97" s="230"/>
      <c r="M97" s="230"/>
      <c r="N97" s="231">
        <f>E97+G97+I97+K97+M97-D97-F97-H97-J97-L97+N96</f>
        <v>0</v>
      </c>
    </row>
    <row r="98" spans="1:14" ht="15">
      <c r="A98" s="203"/>
      <c r="B98" s="248"/>
      <c r="C98" s="237"/>
      <c r="D98" s="249"/>
      <c r="E98" s="249"/>
      <c r="F98" s="252"/>
      <c r="G98" s="252"/>
      <c r="H98" s="254"/>
      <c r="I98" s="254"/>
      <c r="J98" s="256"/>
      <c r="K98" s="256"/>
      <c r="L98" s="258"/>
      <c r="M98" s="258"/>
      <c r="N98" s="231">
        <f>E98+G98+I98+K98+M98-D98-F98-H98-J98-L98+N97</f>
        <v>0</v>
      </c>
    </row>
    <row r="99" spans="1:14" ht="15">
      <c r="A99" s="203"/>
      <c r="B99" s="240" t="s">
        <v>0</v>
      </c>
      <c r="C99" s="246"/>
      <c r="D99" s="232">
        <f t="shared" ref="D99:M99" si="10">SUM(D94:D98)</f>
        <v>0</v>
      </c>
      <c r="E99" s="216">
        <f t="shared" si="10"/>
        <v>0</v>
      </c>
      <c r="F99" s="233">
        <f t="shared" si="10"/>
        <v>0</v>
      </c>
      <c r="G99" s="217">
        <f t="shared" si="10"/>
        <v>0</v>
      </c>
      <c r="H99" s="234">
        <f t="shared" si="10"/>
        <v>0</v>
      </c>
      <c r="I99" s="218">
        <f t="shared" si="10"/>
        <v>0</v>
      </c>
      <c r="J99" s="235">
        <f t="shared" si="10"/>
        <v>0</v>
      </c>
      <c r="K99" s="219">
        <f t="shared" si="10"/>
        <v>0</v>
      </c>
      <c r="L99" s="236">
        <f t="shared" si="10"/>
        <v>0</v>
      </c>
      <c r="M99" s="220">
        <f t="shared" si="10"/>
        <v>0</v>
      </c>
      <c r="N99" s="246"/>
    </row>
    <row r="100" spans="1:14" ht="15.75">
      <c r="A100" s="204"/>
      <c r="B100" s="184"/>
      <c r="C100" s="9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88"/>
    </row>
    <row r="101" spans="1:14" ht="15.75">
      <c r="A101" s="204"/>
      <c r="B101" s="184"/>
      <c r="C101" s="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88"/>
    </row>
    <row r="102" spans="1:14" ht="15.75">
      <c r="A102" s="205"/>
      <c r="B102" s="160" t="s">
        <v>30</v>
      </c>
      <c r="C102" s="9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88"/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E103+G103+I103+K103+M103-D103-F103-H103-J103-L103+N98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1"/>
      <c r="H105" s="292"/>
      <c r="I105" s="292"/>
      <c r="J105" s="293"/>
      <c r="K105" s="293"/>
      <c r="L105" s="259"/>
      <c r="M105" s="259"/>
      <c r="N105" s="231">
        <f>E105+G105+I105+K105+M105-D105-F105-H105-J105-L105+N104</f>
        <v>0</v>
      </c>
    </row>
    <row r="106" spans="1:14" ht="15">
      <c r="A106" s="206"/>
      <c r="B106" s="239"/>
      <c r="C106" s="246"/>
      <c r="D106" s="250"/>
      <c r="E106" s="250"/>
      <c r="F106" s="291"/>
      <c r="G106" s="295"/>
      <c r="H106" s="292"/>
      <c r="I106" s="296"/>
      <c r="J106" s="297"/>
      <c r="K106" s="298"/>
      <c r="L106" s="259"/>
      <c r="M106" s="299"/>
      <c r="N106" s="231">
        <f>E106+G106+I106+K106+M106-D106-F106-H106-J106-L106+N105</f>
        <v>0</v>
      </c>
    </row>
    <row r="107" spans="1:14" ht="15">
      <c r="A107" s="207"/>
      <c r="B107" s="248"/>
      <c r="C107" s="246"/>
      <c r="D107" s="250"/>
      <c r="E107" s="250"/>
      <c r="F107" s="291"/>
      <c r="G107" s="300"/>
      <c r="H107" s="292"/>
      <c r="I107" s="301"/>
      <c r="J107" s="293"/>
      <c r="K107" s="302"/>
      <c r="L107" s="303"/>
      <c r="M107" s="299"/>
      <c r="N107" s="231">
        <f>E107+G107+I107+K107+M107-D107-F107-H107-J107-L107+N106</f>
        <v>0</v>
      </c>
    </row>
    <row r="108" spans="1:14" ht="15">
      <c r="A108" s="207"/>
      <c r="B108" s="240" t="s">
        <v>0</v>
      </c>
      <c r="C108" s="246"/>
      <c r="D108" s="232">
        <f t="shared" ref="D108:M108" si="11">SUM(D103:D107)</f>
        <v>0</v>
      </c>
      <c r="E108" s="216">
        <f t="shared" si="11"/>
        <v>0</v>
      </c>
      <c r="F108" s="233">
        <f t="shared" si="11"/>
        <v>0</v>
      </c>
      <c r="G108" s="217">
        <f t="shared" si="11"/>
        <v>0</v>
      </c>
      <c r="H108" s="234">
        <f t="shared" si="11"/>
        <v>0</v>
      </c>
      <c r="I108" s="218">
        <f t="shared" si="11"/>
        <v>0</v>
      </c>
      <c r="J108" s="235">
        <f t="shared" si="11"/>
        <v>0</v>
      </c>
      <c r="K108" s="219">
        <f t="shared" si="11"/>
        <v>0</v>
      </c>
      <c r="L108" s="236">
        <f t="shared" si="11"/>
        <v>0</v>
      </c>
      <c r="M108" s="220">
        <f t="shared" si="11"/>
        <v>0</v>
      </c>
      <c r="N108" s="246"/>
    </row>
    <row r="109" spans="1:14" ht="15">
      <c r="A109" s="204"/>
      <c r="B109" s="176"/>
      <c r="C109" s="9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88"/>
    </row>
    <row r="110" spans="1:14" ht="15.75">
      <c r="A110" s="204"/>
      <c r="B110" s="184"/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.75">
      <c r="A111" s="208"/>
      <c r="B111" s="161" t="s">
        <v>31</v>
      </c>
      <c r="C111" s="9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88"/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E112+G112+I112+K112+M112-D112-F112-H112-J112-L112+N107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09"/>
      <c r="B116" s="173"/>
      <c r="C116" s="246"/>
      <c r="D116" s="250"/>
      <c r="E116" s="250"/>
      <c r="F116" s="291"/>
      <c r="G116" s="291"/>
      <c r="H116" s="292"/>
      <c r="I116" s="292"/>
      <c r="J116" s="293"/>
      <c r="K116" s="293"/>
      <c r="L116" s="259"/>
      <c r="M116" s="259"/>
      <c r="N116" s="231">
        <f>E116+G116+I116+K116+M116-D116-F116-H116-J116-L116+N115</f>
        <v>0</v>
      </c>
    </row>
    <row r="117" spans="1:14" ht="15">
      <c r="A117" s="210"/>
      <c r="B117" s="174" t="s">
        <v>0</v>
      </c>
      <c r="C117" s="246"/>
      <c r="D117" s="232">
        <f t="shared" ref="D117:M117" si="12">SUM(D112:D116)</f>
        <v>0</v>
      </c>
      <c r="E117" s="216">
        <f t="shared" si="12"/>
        <v>0</v>
      </c>
      <c r="F117" s="233">
        <f t="shared" si="12"/>
        <v>0</v>
      </c>
      <c r="G117" s="217">
        <f t="shared" si="12"/>
        <v>0</v>
      </c>
      <c r="H117" s="234">
        <f t="shared" si="12"/>
        <v>0</v>
      </c>
      <c r="I117" s="218">
        <f t="shared" si="12"/>
        <v>0</v>
      </c>
      <c r="J117" s="235">
        <f t="shared" si="12"/>
        <v>0</v>
      </c>
      <c r="K117" s="219">
        <f t="shared" si="12"/>
        <v>0</v>
      </c>
      <c r="L117" s="236">
        <f t="shared" si="12"/>
        <v>0</v>
      </c>
      <c r="M117" s="220">
        <f t="shared" si="12"/>
        <v>0</v>
      </c>
      <c r="N117" s="246"/>
    </row>
    <row r="118" spans="1:14">
      <c r="A118" s="211"/>
      <c r="B118" s="14"/>
      <c r="C118" s="9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88"/>
    </row>
    <row r="119" spans="1:14">
      <c r="A119" s="211"/>
      <c r="B119" s="1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88"/>
    </row>
    <row r="120" spans="1:14" ht="15.75">
      <c r="A120" s="6"/>
      <c r="B120" s="212" t="s">
        <v>84</v>
      </c>
      <c r="C120" s="246"/>
      <c r="D120" s="261"/>
      <c r="E120" s="262">
        <f>E10</f>
        <v>0</v>
      </c>
      <c r="F120" s="263"/>
      <c r="G120" s="263">
        <f>G10</f>
        <v>0</v>
      </c>
      <c r="H120" s="264"/>
      <c r="I120" s="264">
        <f>I10</f>
        <v>0</v>
      </c>
      <c r="J120" s="265"/>
      <c r="K120" s="265">
        <f>K10</f>
        <v>0</v>
      </c>
      <c r="L120" s="266"/>
      <c r="M120" s="266">
        <f>M10</f>
        <v>0</v>
      </c>
      <c r="N120" s="231"/>
    </row>
    <row r="121" spans="1:14" ht="15.75">
      <c r="A121" s="6"/>
      <c r="B121" s="212" t="s">
        <v>85</v>
      </c>
      <c r="C121" s="246"/>
      <c r="D121" s="267">
        <f>D17+D27+D36+D45+D54+D63+D72+D81+D90+D99+D108+D117</f>
        <v>0</v>
      </c>
      <c r="E121" s="267"/>
      <c r="F121" s="268">
        <f>F17+F27+F36+F45+F54+F63+F72+F81+F90+F99+F108+F117</f>
        <v>0</v>
      </c>
      <c r="G121" s="268"/>
      <c r="H121" s="269">
        <f>H17+H27+H36+H45+H54+H63+H72+H81+H90+H99+H108+H117</f>
        <v>0</v>
      </c>
      <c r="I121" s="269"/>
      <c r="J121" s="270">
        <f>J17+J27+J36+J45+J54+J63+J72+J81+J90+J99+J108+J117</f>
        <v>0</v>
      </c>
      <c r="K121" s="270"/>
      <c r="L121" s="271">
        <f>L117+L108+L99+L90+L81+L72+L63+L54+L45+L36+L27+L17</f>
        <v>0</v>
      </c>
      <c r="M121" s="271"/>
      <c r="N121" s="278"/>
    </row>
    <row r="122" spans="1:14" ht="16.5" thickBot="1">
      <c r="A122" s="6"/>
      <c r="B122" s="212" t="s">
        <v>86</v>
      </c>
      <c r="C122" s="246"/>
      <c r="D122" s="272"/>
      <c r="E122" s="262">
        <f>E17+E27+E36+E45+E54+E63+E72+E81+E90+E99+E108+E117</f>
        <v>0</v>
      </c>
      <c r="F122" s="263"/>
      <c r="G122" s="263">
        <f>G17+G27+G36+G45+G54+G63+G72+G81+G90+G99+G108+G117</f>
        <v>0</v>
      </c>
      <c r="H122" s="264"/>
      <c r="I122" s="264">
        <f>I17+I27+I36+I45+I54+I63+I72+I81+I90+I99+I108+I117</f>
        <v>0</v>
      </c>
      <c r="J122" s="265"/>
      <c r="K122" s="265">
        <f>K17+K27+K36+K45+K54+K63+K72+K81+K90+K99+K108+K117</f>
        <v>0</v>
      </c>
      <c r="L122" s="266"/>
      <c r="M122" s="266">
        <f>M17+M27+M36+M45+M54+M63+M72+M81+M90+M99+M108+M117</f>
        <v>0</v>
      </c>
      <c r="N122" s="279"/>
    </row>
    <row r="123" spans="1:14" ht="15.75">
      <c r="A123" s="8"/>
      <c r="B123" s="212" t="s">
        <v>87</v>
      </c>
      <c r="C123" s="246"/>
      <c r="D123" s="273"/>
      <c r="E123" s="260">
        <f>E120-D121+E122</f>
        <v>0</v>
      </c>
      <c r="F123" s="274"/>
      <c r="G123" s="263">
        <f>G120-F121+G122</f>
        <v>0</v>
      </c>
      <c r="H123" s="275"/>
      <c r="I123" s="264">
        <f>I120-H121+I122</f>
        <v>0</v>
      </c>
      <c r="J123" s="276"/>
      <c r="K123" s="265">
        <f>K120-J121+K122</f>
        <v>0</v>
      </c>
      <c r="L123" s="277"/>
      <c r="M123" s="266">
        <f>M120-L121+M122</f>
        <v>0</v>
      </c>
      <c r="N123" s="306">
        <f>E123+G123+I123+K123+M123</f>
        <v>0</v>
      </c>
    </row>
  </sheetData>
  <mergeCells count="11">
    <mergeCell ref="L5:M5"/>
    <mergeCell ref="A1:N1"/>
    <mergeCell ref="A2:N2"/>
    <mergeCell ref="A3:N3"/>
    <mergeCell ref="D4:E4"/>
    <mergeCell ref="F4:G4"/>
    <mergeCell ref="H4:I4"/>
    <mergeCell ref="D5:E5"/>
    <mergeCell ref="F5:G5"/>
    <mergeCell ref="H5:I5"/>
    <mergeCell ref="J5:K5"/>
  </mergeCells>
  <phoneticPr fontId="18" type="noConversion"/>
  <printOptions gridLines="1"/>
  <pageMargins left="0.7" right="0.7" top="0.75" bottom="0.75" header="0.3" footer="0.3"/>
  <pageSetup scale="63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3300"/>
    <pageSetUpPr fitToPage="1"/>
  </sheetPr>
  <dimension ref="A2:O37"/>
  <sheetViews>
    <sheetView topLeftCell="A4" zoomScale="90" zoomScaleNormal="90" workbookViewId="0">
      <selection activeCell="D17" sqref="D17"/>
    </sheetView>
  </sheetViews>
  <sheetFormatPr defaultRowHeight="12.75"/>
  <cols>
    <col min="1" max="1" width="3.140625" customWidth="1"/>
    <col min="2" max="2" width="36.85546875" customWidth="1"/>
    <col min="3" max="3" width="3" customWidth="1"/>
    <col min="4" max="4" width="13.85546875" bestFit="1" customWidth="1"/>
    <col min="5" max="5" width="2.5703125" customWidth="1"/>
    <col min="6" max="6" width="13.85546875" bestFit="1" customWidth="1"/>
    <col min="7" max="7" width="1.85546875" customWidth="1"/>
    <col min="8" max="8" width="12.85546875" bestFit="1" customWidth="1"/>
    <col min="9" max="9" width="2.28515625" customWidth="1"/>
    <col min="10" max="10" width="12.85546875" bestFit="1" customWidth="1"/>
    <col min="11" max="11" width="2.42578125" customWidth="1"/>
    <col min="12" max="12" width="12.85546875" customWidth="1"/>
    <col min="13" max="13" width="4.140625" customWidth="1"/>
    <col min="14" max="14" width="15.28515625" bestFit="1" customWidth="1"/>
    <col min="15" max="15" width="2.85546875" customWidth="1"/>
  </cols>
  <sheetData>
    <row r="2" spans="1:15" ht="22.5">
      <c r="A2" s="347" t="str">
        <f>Feb!A2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Feb!A3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8" spans="1:15" ht="18">
      <c r="B8" s="29"/>
      <c r="C8" s="29"/>
      <c r="D8" s="30" t="str">
        <f>Feb!D8</f>
        <v>Fund</v>
      </c>
      <c r="E8" s="30"/>
      <c r="F8" s="31" t="str">
        <f>Feb!F8</f>
        <v>Fund</v>
      </c>
      <c r="G8" s="31"/>
      <c r="H8" s="32" t="str">
        <f>Feb!H8</f>
        <v>Fund</v>
      </c>
      <c r="I8" s="32"/>
      <c r="J8" s="81" t="str">
        <f>Feb!J8</f>
        <v>Fund</v>
      </c>
      <c r="K8" s="33"/>
      <c r="L8" s="34" t="str">
        <f>Feb!L8</f>
        <v>Fund</v>
      </c>
      <c r="M8" s="33"/>
      <c r="N8" s="35"/>
    </row>
    <row r="9" spans="1:15" ht="18">
      <c r="B9" s="29"/>
      <c r="C9" s="29"/>
      <c r="D9" s="36" t="str">
        <f>Feb!D9</f>
        <v>Acc#1</v>
      </c>
      <c r="E9" s="36"/>
      <c r="F9" s="37" t="str">
        <f>Feb!F9</f>
        <v>Acc#2</v>
      </c>
      <c r="G9" s="37"/>
      <c r="H9" s="38" t="str">
        <f>Feb!H9</f>
        <v>Acc#3</v>
      </c>
      <c r="I9" s="38"/>
      <c r="J9" s="82" t="str">
        <f>Feb!J9</f>
        <v>Acc#4</v>
      </c>
      <c r="K9" s="39"/>
      <c r="L9" s="40" t="str">
        <f>Feb!L9</f>
        <v>Acc#5</v>
      </c>
      <c r="M9" s="39"/>
      <c r="N9" s="41" t="s">
        <v>0</v>
      </c>
    </row>
    <row r="10" spans="1:15" ht="18">
      <c r="B10" s="42" t="str">
        <f>Feb!B10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Feb!B11</f>
        <v>Income #1</v>
      </c>
      <c r="C11" s="44"/>
      <c r="D11" s="51">
        <f>'GL-Mar'!E17-'GL-Mar'!D17</f>
        <v>0</v>
      </c>
      <c r="E11" s="51"/>
      <c r="F11" s="51">
        <f>'GL-Mar'!G17-'GL-Mar'!F17</f>
        <v>0</v>
      </c>
      <c r="G11" s="51"/>
      <c r="H11" s="51">
        <f>'GL-Mar'!I17-'GL-Mar'!H17</f>
        <v>0</v>
      </c>
      <c r="I11" s="51"/>
      <c r="J11" s="51">
        <f>'GL-Mar'!K17-'GL-Mar'!J17</f>
        <v>0</v>
      </c>
      <c r="K11" s="51"/>
      <c r="L11" s="51">
        <f>'GL-Mar'!M17-'GL-Mar'!L17</f>
        <v>0</v>
      </c>
      <c r="M11" s="51"/>
      <c r="N11" s="51">
        <f>SUM(D11:L11)</f>
        <v>0</v>
      </c>
    </row>
    <row r="12" spans="1:15" ht="18.75" thickBot="1">
      <c r="B12" s="29" t="str">
        <f>Feb!B12</f>
        <v>Income #2</v>
      </c>
      <c r="C12" s="44"/>
      <c r="D12" s="67">
        <f>'GL-Mar'!E27-'GL-Mar'!D27</f>
        <v>0</v>
      </c>
      <c r="E12" s="67"/>
      <c r="F12" s="67">
        <f>'GL-Mar'!G27-'GL-Mar'!F27</f>
        <v>0</v>
      </c>
      <c r="G12" s="67"/>
      <c r="H12" s="67">
        <f>'GL-Mar'!I27-'GL-Mar'!H27</f>
        <v>0</v>
      </c>
      <c r="I12" s="67"/>
      <c r="J12" s="67">
        <f>'GL-Mar'!K27-'GL-Mar'!J27</f>
        <v>0</v>
      </c>
      <c r="K12" s="67"/>
      <c r="L12" s="67">
        <f>'GL-Mar'!M27-'GL-Mar'!L27</f>
        <v>0</v>
      </c>
      <c r="M12" s="67"/>
      <c r="N12" s="67">
        <f>SUM(D12:L12)</f>
        <v>0</v>
      </c>
    </row>
    <row r="13" spans="1:15" ht="19.5" thickTop="1">
      <c r="B13" s="42" t="str">
        <f>Feb!B13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Feb!B15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70"/>
    </row>
    <row r="16" spans="1:15" ht="18">
      <c r="B16" s="29" t="str">
        <f>Feb!B16</f>
        <v>Expense #1</v>
      </c>
      <c r="C16" s="44"/>
      <c r="D16" s="51">
        <f>'GL-Mar'!D36-'GL-Mar'!E36</f>
        <v>0</v>
      </c>
      <c r="E16" s="51"/>
      <c r="F16" s="51">
        <f>'GL-Mar'!F36-'GL-Mar'!G36</f>
        <v>0</v>
      </c>
      <c r="G16" s="51"/>
      <c r="H16" s="51">
        <f>'GL-Mar'!H36-'GL-Mar'!I36</f>
        <v>0</v>
      </c>
      <c r="I16" s="51"/>
      <c r="J16" s="51">
        <f>'GL-Mar'!J36-'GL-Mar'!K36</f>
        <v>0</v>
      </c>
      <c r="K16" s="51"/>
      <c r="L16" s="51">
        <f>'GL-Mar'!L36-'GL-Mar'!M36</f>
        <v>0</v>
      </c>
      <c r="M16" s="51"/>
      <c r="N16" s="51">
        <f t="shared" ref="N16:N25" si="1">SUM(D16:L16)</f>
        <v>0</v>
      </c>
    </row>
    <row r="17" spans="2:14" ht="18">
      <c r="B17" s="29" t="str">
        <f>Feb!B17</f>
        <v>Expense #2</v>
      </c>
      <c r="C17" s="44"/>
      <c r="D17" s="51">
        <f>'GL-Mar'!D45-'GL-Mar'!E45</f>
        <v>0</v>
      </c>
      <c r="E17" s="51"/>
      <c r="F17" s="51">
        <f>'GL-Mar'!F45-'GL-Mar'!G45</f>
        <v>0</v>
      </c>
      <c r="G17" s="51"/>
      <c r="H17" s="51">
        <f>'GL-Mar'!H45-'GL-Mar'!I45</f>
        <v>0</v>
      </c>
      <c r="I17" s="51"/>
      <c r="J17" s="51">
        <f>'GL-Mar'!J45-'GL-Mar'!K45</f>
        <v>0</v>
      </c>
      <c r="K17" s="51"/>
      <c r="L17" s="51">
        <f>'GL-Mar'!L45-'GL-Mar'!M45</f>
        <v>0</v>
      </c>
      <c r="M17" s="51"/>
      <c r="N17" s="51">
        <f t="shared" si="1"/>
        <v>0</v>
      </c>
    </row>
    <row r="18" spans="2:14" ht="18">
      <c r="B18" s="29" t="str">
        <f>Feb!B18</f>
        <v>Expense #3</v>
      </c>
      <c r="C18" s="44"/>
      <c r="D18" s="51">
        <f>'GL-Mar'!D54-'GL-Mar'!E54</f>
        <v>0</v>
      </c>
      <c r="E18" s="51"/>
      <c r="F18" s="51">
        <f>'GL-Mar'!F54-'GL-Mar'!G54</f>
        <v>0</v>
      </c>
      <c r="G18" s="51"/>
      <c r="H18" s="51">
        <f>'GL-Mar'!H54-'GL-Mar'!I54</f>
        <v>0</v>
      </c>
      <c r="I18" s="51"/>
      <c r="J18" s="51">
        <f>'GL-Mar'!J54-'GL-Mar'!K54</f>
        <v>0</v>
      </c>
      <c r="K18" s="51"/>
      <c r="L18" s="51">
        <f>'GL-Mar'!L54-'GL-Mar'!M54</f>
        <v>0</v>
      </c>
      <c r="M18" s="51"/>
      <c r="N18" s="51">
        <f t="shared" si="1"/>
        <v>0</v>
      </c>
    </row>
    <row r="19" spans="2:14" ht="18">
      <c r="B19" s="29" t="str">
        <f>Feb!B19</f>
        <v>Expense #4</v>
      </c>
      <c r="C19" s="44"/>
      <c r="D19" s="51">
        <f>'GL-Mar'!D63-'GL-Mar'!E63</f>
        <v>0</v>
      </c>
      <c r="E19" s="51"/>
      <c r="F19" s="51">
        <f>'GL-Mar'!F63-'GL-Mar'!G63</f>
        <v>0</v>
      </c>
      <c r="G19" s="51"/>
      <c r="H19" s="51">
        <f>'GL-Mar'!H63-'GL-Mar'!I63</f>
        <v>0</v>
      </c>
      <c r="I19" s="51"/>
      <c r="J19" s="51">
        <f>'GL-Mar'!J63-'GL-Mar'!K63</f>
        <v>0</v>
      </c>
      <c r="K19" s="51"/>
      <c r="L19" s="51">
        <f>'GL-Mar'!L63-'GL-Mar'!M63</f>
        <v>0</v>
      </c>
      <c r="M19" s="51"/>
      <c r="N19" s="51">
        <f t="shared" si="1"/>
        <v>0</v>
      </c>
    </row>
    <row r="20" spans="2:14" ht="18">
      <c r="B20" s="29" t="str">
        <f>Feb!B20</f>
        <v>Expense #5</v>
      </c>
      <c r="C20" s="44"/>
      <c r="D20" s="51">
        <f>'GL-Mar'!D72-'GL-Mar'!E72</f>
        <v>0</v>
      </c>
      <c r="E20" s="51"/>
      <c r="F20" s="51">
        <f>'GL-Mar'!F72-'GL-Mar'!G72</f>
        <v>0</v>
      </c>
      <c r="G20" s="51"/>
      <c r="H20" s="51">
        <f>'GL-Mar'!H72-'GL-Mar'!I72</f>
        <v>0</v>
      </c>
      <c r="I20" s="51"/>
      <c r="J20" s="51">
        <f>'GL-Mar'!J72-'GL-Mar'!K72</f>
        <v>0</v>
      </c>
      <c r="K20" s="51"/>
      <c r="L20" s="51">
        <f>'GL-Mar'!L72-'GL-Mar'!M72</f>
        <v>0</v>
      </c>
      <c r="M20" s="51"/>
      <c r="N20" s="51">
        <f t="shared" si="1"/>
        <v>0</v>
      </c>
    </row>
    <row r="21" spans="2:14" ht="18">
      <c r="B21" s="29" t="str">
        <f>Feb!B21</f>
        <v>Expense #6</v>
      </c>
      <c r="C21" s="44"/>
      <c r="D21" s="51">
        <f>'GL-Mar'!D81-'GL-Mar'!E81</f>
        <v>0</v>
      </c>
      <c r="E21" s="51"/>
      <c r="F21" s="51">
        <f>'GL-Mar'!F81-'GL-Mar'!G81</f>
        <v>0</v>
      </c>
      <c r="G21" s="51"/>
      <c r="H21" s="51">
        <f>'GL-Mar'!H81-'GL-Mar'!I81</f>
        <v>0</v>
      </c>
      <c r="I21" s="51"/>
      <c r="J21" s="51">
        <f>'GL-Mar'!J81-'GL-Mar'!K81</f>
        <v>0</v>
      </c>
      <c r="K21" s="51"/>
      <c r="L21" s="51">
        <f>'GL-Mar'!L81-'GL-Mar'!M81</f>
        <v>0</v>
      </c>
      <c r="M21" s="51"/>
      <c r="N21" s="51">
        <f t="shared" si="1"/>
        <v>0</v>
      </c>
    </row>
    <row r="22" spans="2:14" ht="18">
      <c r="B22" s="29" t="str">
        <f>Feb!B22</f>
        <v>Expense #7</v>
      </c>
      <c r="C22" s="44"/>
      <c r="D22" s="51">
        <f>'GL-Mar'!D90-'GL-Mar'!E90</f>
        <v>0</v>
      </c>
      <c r="E22" s="51"/>
      <c r="F22" s="51">
        <f>'GL-Mar'!F90-'GL-Mar'!G90</f>
        <v>0</v>
      </c>
      <c r="G22" s="51"/>
      <c r="H22" s="51">
        <f>'GL-Mar'!H90-'GL-Mar'!I90</f>
        <v>0</v>
      </c>
      <c r="I22" s="51"/>
      <c r="J22" s="51">
        <f>'GL-Mar'!J90-'GL-Mar'!K90</f>
        <v>0</v>
      </c>
      <c r="K22" s="51"/>
      <c r="L22" s="51">
        <f>'GL-Mar'!L90-'GL-Mar'!M90</f>
        <v>0</v>
      </c>
      <c r="M22" s="51"/>
      <c r="N22" s="51">
        <f t="shared" si="1"/>
        <v>0</v>
      </c>
    </row>
    <row r="23" spans="2:14" ht="18">
      <c r="B23" s="29" t="str">
        <f>Feb!B23</f>
        <v>Expense #8</v>
      </c>
      <c r="C23" s="44"/>
      <c r="D23" s="51">
        <f>'GL-Mar'!D99-'GL-Mar'!E99</f>
        <v>0</v>
      </c>
      <c r="E23" s="51"/>
      <c r="F23" s="51">
        <f>'GL-Mar'!F99-'GL-Mar'!G99</f>
        <v>0</v>
      </c>
      <c r="G23" s="51"/>
      <c r="H23" s="51">
        <f>'GL-Mar'!H99-'GL-Mar'!I99</f>
        <v>0</v>
      </c>
      <c r="I23" s="51"/>
      <c r="J23" s="51">
        <f>'GL-Mar'!J99-'GL-Mar'!K99</f>
        <v>0</v>
      </c>
      <c r="K23" s="51"/>
      <c r="L23" s="51">
        <f>'GL-Mar'!L99-'GL-Mar'!M99</f>
        <v>0</v>
      </c>
      <c r="M23" s="51"/>
      <c r="N23" s="51">
        <f t="shared" si="1"/>
        <v>0</v>
      </c>
    </row>
    <row r="24" spans="2:14" ht="18">
      <c r="B24" s="29" t="str">
        <f>Feb!B24</f>
        <v>Expense #9</v>
      </c>
      <c r="C24" s="44"/>
      <c r="D24" s="51">
        <f>'GL-Mar'!D108-'GL-Mar'!E108</f>
        <v>0</v>
      </c>
      <c r="E24" s="51"/>
      <c r="F24" s="51">
        <f>'GL-Mar'!F108-'GL-Mar'!G108</f>
        <v>0</v>
      </c>
      <c r="G24" s="51"/>
      <c r="H24" s="51">
        <f>'GL-Mar'!H108-'GL-Mar'!I108</f>
        <v>0</v>
      </c>
      <c r="I24" s="51"/>
      <c r="J24" s="51">
        <f>'GL-Mar'!J108-'GL-Mar'!K108</f>
        <v>0</v>
      </c>
      <c r="K24" s="51"/>
      <c r="L24" s="51">
        <f>'GL-Mar'!L108-'GL-Mar'!M108</f>
        <v>0</v>
      </c>
      <c r="M24" s="51"/>
      <c r="N24" s="51">
        <f t="shared" si="1"/>
        <v>0</v>
      </c>
    </row>
    <row r="25" spans="2:14" ht="21" thickBot="1">
      <c r="B25" s="29" t="str">
        <f>Feb!B25</f>
        <v>Expense #10</v>
      </c>
      <c r="C25" s="44"/>
      <c r="D25" s="67">
        <f>'GL-Mar'!D117-'GL-Mar'!E117</f>
        <v>0</v>
      </c>
      <c r="E25" s="67"/>
      <c r="F25" s="67">
        <f>'GL-Mar'!F117-'GL-Mar'!G117</f>
        <v>0</v>
      </c>
      <c r="G25" s="67"/>
      <c r="H25" s="67">
        <f>'GL-Mar'!H117-'GL-Mar'!I117</f>
        <v>0</v>
      </c>
      <c r="I25" s="67"/>
      <c r="J25" s="67">
        <f>'GL-Mar'!J117-'GL-Mar'!K117</f>
        <v>0</v>
      </c>
      <c r="K25" s="67"/>
      <c r="L25" s="67">
        <f>'GL-Mar'!L117-'GL-Mar'!M117</f>
        <v>0</v>
      </c>
      <c r="M25" s="134"/>
      <c r="N25" s="67">
        <f t="shared" si="1"/>
        <v>0</v>
      </c>
    </row>
    <row r="26" spans="2:14" ht="19.5" thickTop="1">
      <c r="B26" s="42" t="str">
        <f>Feb!B26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Feb!B28</f>
        <v xml:space="preserve">    Net Balance</v>
      </c>
      <c r="C28" s="44"/>
      <c r="D28" s="58">
        <f>D13-D26</f>
        <v>0</v>
      </c>
      <c r="E28" s="58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19"/>
      <c r="M34" s="90"/>
      <c r="N34" s="121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8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mergeCells count="4">
    <mergeCell ref="A2:O2"/>
    <mergeCell ref="A3:O3"/>
    <mergeCell ref="A4:O4"/>
    <mergeCell ref="A5:O5"/>
  </mergeCells>
  <phoneticPr fontId="18" type="noConversion"/>
  <pageMargins left="0.75" right="0.75" top="1" bottom="1" header="0.5" footer="0.5"/>
  <pageSetup scale="64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2:O37"/>
  <sheetViews>
    <sheetView topLeftCell="A3" zoomScaleNormal="100" workbookViewId="0">
      <selection activeCell="N31" sqref="N31"/>
    </sheetView>
  </sheetViews>
  <sheetFormatPr defaultRowHeight="12.75"/>
  <cols>
    <col min="1" max="1" width="3.140625" customWidth="1"/>
    <col min="2" max="2" width="36.85546875" customWidth="1"/>
    <col min="3" max="3" width="3" customWidth="1"/>
    <col min="4" max="4" width="13.85546875" bestFit="1" customWidth="1"/>
    <col min="5" max="5" width="2.5703125" customWidth="1"/>
    <col min="6" max="6" width="13.85546875" bestFit="1" customWidth="1"/>
    <col min="7" max="7" width="1.85546875" customWidth="1"/>
    <col min="8" max="8" width="12.85546875" bestFit="1" customWidth="1"/>
    <col min="9" max="9" width="2.28515625" customWidth="1"/>
    <col min="10" max="10" width="12.85546875" bestFit="1" customWidth="1"/>
    <col min="11" max="11" width="2.42578125" customWidth="1"/>
    <col min="12" max="12" width="12.85546875" customWidth="1"/>
    <col min="13" max="13" width="4.140625" customWidth="1"/>
    <col min="14" max="14" width="15.28515625" bestFit="1" customWidth="1"/>
    <col min="15" max="15" width="2.85546875" customWidth="1"/>
  </cols>
  <sheetData>
    <row r="2" spans="1:15" ht="22.5">
      <c r="A2" s="347" t="str">
        <f>Feb!A2</f>
        <v>Name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20.25">
      <c r="A3" s="348" t="str">
        <f>Feb!A3</f>
        <v>Statement of Activities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5" ht="18">
      <c r="A4" s="349" t="s">
        <v>54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15.75">
      <c r="A5" s="354" t="s">
        <v>55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</row>
    <row r="8" spans="1:15" ht="18">
      <c r="B8" s="29"/>
      <c r="C8" s="29"/>
      <c r="D8" s="30" t="str">
        <f>Feb!D8</f>
        <v>Fund</v>
      </c>
      <c r="E8" s="30"/>
      <c r="F8" s="31" t="str">
        <f>Feb!F8</f>
        <v>Fund</v>
      </c>
      <c r="G8" s="31"/>
      <c r="H8" s="32" t="str">
        <f>Feb!H8</f>
        <v>Fund</v>
      </c>
      <c r="I8" s="32"/>
      <c r="J8" s="81" t="str">
        <f>Feb!J8</f>
        <v>Fund</v>
      </c>
      <c r="K8" s="33"/>
      <c r="L8" s="34" t="str">
        <f>Feb!L8</f>
        <v>Fund</v>
      </c>
      <c r="M8" s="33"/>
      <c r="N8" s="35"/>
    </row>
    <row r="9" spans="1:15" ht="18">
      <c r="B9" s="29"/>
      <c r="C9" s="29"/>
      <c r="D9" s="36" t="str">
        <f>Feb!D9</f>
        <v>Acc#1</v>
      </c>
      <c r="E9" s="36"/>
      <c r="F9" s="37" t="str">
        <f>Feb!F9</f>
        <v>Acc#2</v>
      </c>
      <c r="G9" s="37"/>
      <c r="H9" s="38" t="str">
        <f>Feb!H9</f>
        <v>Acc#3</v>
      </c>
      <c r="I9" s="38"/>
      <c r="J9" s="82" t="str">
        <f>Feb!J9</f>
        <v>Acc#4</v>
      </c>
      <c r="K9" s="39"/>
      <c r="L9" s="40" t="str">
        <f>Feb!L9</f>
        <v>Acc#5</v>
      </c>
      <c r="M9" s="39"/>
      <c r="N9" s="41" t="s">
        <v>0</v>
      </c>
    </row>
    <row r="10" spans="1:15" ht="18">
      <c r="B10" s="42" t="str">
        <f>Feb!B10</f>
        <v xml:space="preserve">    Revenue:  </v>
      </c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ht="18">
      <c r="B11" s="29" t="str">
        <f>Feb!B11</f>
        <v>Income #1</v>
      </c>
      <c r="C11" s="44"/>
      <c r="D11" s="51">
        <f>Jan!D11+Feb!D11+Mar!D11</f>
        <v>0</v>
      </c>
      <c r="E11" s="51"/>
      <c r="F11" s="51">
        <f>Jan!F11+Feb!F11+Mar!F11</f>
        <v>0</v>
      </c>
      <c r="G11" s="51"/>
      <c r="H11" s="51">
        <f>Jan!H11+Feb!H11+Mar!H11</f>
        <v>0</v>
      </c>
      <c r="I11" s="51"/>
      <c r="J11" s="51">
        <f>Jan!J11+Feb!J11+Mar!J11</f>
        <v>0</v>
      </c>
      <c r="K11" s="51"/>
      <c r="L11" s="51">
        <f>Jan!L11+Feb!L11+Mar!L11</f>
        <v>0</v>
      </c>
      <c r="M11" s="51"/>
      <c r="N11" s="51">
        <f>SUM(D11:L11)</f>
        <v>0</v>
      </c>
    </row>
    <row r="12" spans="1:15" ht="18.75" thickBot="1">
      <c r="B12" s="29" t="str">
        <f>Feb!B12</f>
        <v>Income #2</v>
      </c>
      <c r="C12" s="44"/>
      <c r="D12" s="67">
        <f>Jan!D12+Feb!D12+Mar!D12</f>
        <v>0</v>
      </c>
      <c r="E12" s="67"/>
      <c r="F12" s="67">
        <f>Jan!F12+Feb!F12+Mar!F12</f>
        <v>0</v>
      </c>
      <c r="G12" s="67"/>
      <c r="H12" s="67">
        <f>Jan!H12+Feb!H12+Mar!H12</f>
        <v>0</v>
      </c>
      <c r="I12" s="67"/>
      <c r="J12" s="67">
        <f>Jan!J12+Feb!J12+Mar!J12</f>
        <v>0</v>
      </c>
      <c r="K12" s="67"/>
      <c r="L12" s="67">
        <f>Jan!L12+Feb!L12+Mar!L12</f>
        <v>0</v>
      </c>
      <c r="M12" s="67"/>
      <c r="N12" s="67">
        <f>SUM(D12:L12)</f>
        <v>0</v>
      </c>
    </row>
    <row r="13" spans="1:15" ht="19.5" thickTop="1">
      <c r="B13" s="42" t="str">
        <f>Feb!B13</f>
        <v xml:space="preserve">          Total:</v>
      </c>
      <c r="C13" s="46"/>
      <c r="D13" s="52">
        <f>SUM(D11:D12)</f>
        <v>0</v>
      </c>
      <c r="E13" s="53"/>
      <c r="F13" s="54">
        <f t="shared" ref="F13:N13" si="0">SUM(F11:F12)</f>
        <v>0</v>
      </c>
      <c r="G13" s="53"/>
      <c r="H13" s="55">
        <f t="shared" si="0"/>
        <v>0</v>
      </c>
      <c r="I13" s="53"/>
      <c r="J13" s="83">
        <f t="shared" si="0"/>
        <v>0</v>
      </c>
      <c r="K13" s="56"/>
      <c r="L13" s="57">
        <f>SUM(L11:L12)</f>
        <v>0</v>
      </c>
      <c r="M13" s="53"/>
      <c r="N13" s="69">
        <f t="shared" si="0"/>
        <v>0</v>
      </c>
    </row>
    <row r="14" spans="1:15" ht="18.75">
      <c r="B14" s="42"/>
      <c r="C14" s="4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8">
      <c r="B15" s="42" t="str">
        <f>Feb!B15</f>
        <v xml:space="preserve">    Expenses: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70"/>
    </row>
    <row r="16" spans="1:15" ht="18">
      <c r="B16" s="29" t="str">
        <f>Feb!B16</f>
        <v>Expense #1</v>
      </c>
      <c r="C16" s="44"/>
      <c r="D16" s="51">
        <f>Jan!D16+Feb!D16+Mar!D16</f>
        <v>0</v>
      </c>
      <c r="E16" s="51"/>
      <c r="F16" s="51">
        <f>Jan!F16+Feb!F16+Mar!F16</f>
        <v>0</v>
      </c>
      <c r="G16" s="51"/>
      <c r="H16" s="51">
        <f>Jan!H16+Feb!H16+Mar!H16</f>
        <v>0</v>
      </c>
      <c r="I16" s="51"/>
      <c r="J16" s="51">
        <f>Jan!J16+Feb!J16+Mar!J16</f>
        <v>0</v>
      </c>
      <c r="K16" s="51"/>
      <c r="L16" s="51">
        <f>Jan!L16+Feb!L16+Mar!L16</f>
        <v>0</v>
      </c>
      <c r="M16" s="51"/>
      <c r="N16" s="51">
        <f t="shared" ref="N16:N25" si="1">SUM(D16:L16)</f>
        <v>0</v>
      </c>
    </row>
    <row r="17" spans="2:14" ht="18">
      <c r="B17" s="29" t="str">
        <f>Feb!B17</f>
        <v>Expense #2</v>
      </c>
      <c r="C17" s="44"/>
      <c r="D17" s="51">
        <f>Jan!D17+Feb!D17+Mar!D17</f>
        <v>0</v>
      </c>
      <c r="E17" s="51"/>
      <c r="F17" s="51">
        <f>Jan!F17+Feb!F17+Mar!F17</f>
        <v>0</v>
      </c>
      <c r="G17" s="51"/>
      <c r="H17" s="51">
        <f>Jan!H17+Feb!H17+Mar!H17</f>
        <v>0</v>
      </c>
      <c r="I17" s="51"/>
      <c r="J17" s="51">
        <f>Jan!J17+Feb!J17+Mar!J17</f>
        <v>0</v>
      </c>
      <c r="K17" s="51"/>
      <c r="L17" s="51">
        <f>Jan!L17+Feb!L17+Mar!L17</f>
        <v>0</v>
      </c>
      <c r="M17" s="51"/>
      <c r="N17" s="51">
        <f t="shared" si="1"/>
        <v>0</v>
      </c>
    </row>
    <row r="18" spans="2:14" ht="18">
      <c r="B18" s="29" t="str">
        <f>Feb!B18</f>
        <v>Expense #3</v>
      </c>
      <c r="C18" s="44"/>
      <c r="D18" s="51">
        <f>Jan!D18+Feb!D18+Mar!D18</f>
        <v>0</v>
      </c>
      <c r="E18" s="51"/>
      <c r="F18" s="51">
        <f>Jan!F18+Feb!F18+Mar!F18</f>
        <v>0</v>
      </c>
      <c r="G18" s="51"/>
      <c r="H18" s="51">
        <f>Jan!H18+Feb!H18+Mar!H18</f>
        <v>0</v>
      </c>
      <c r="I18" s="51"/>
      <c r="J18" s="51">
        <f>Jan!J18+Feb!J18+Mar!J18</f>
        <v>0</v>
      </c>
      <c r="K18" s="51"/>
      <c r="L18" s="51">
        <f>Jan!L18+Feb!L18+Mar!L18</f>
        <v>0</v>
      </c>
      <c r="M18" s="51"/>
      <c r="N18" s="51">
        <f t="shared" si="1"/>
        <v>0</v>
      </c>
    </row>
    <row r="19" spans="2:14" ht="18">
      <c r="B19" s="29" t="str">
        <f>Feb!B19</f>
        <v>Expense #4</v>
      </c>
      <c r="C19" s="44"/>
      <c r="D19" s="51">
        <f>Jan!D19+Feb!D19+Mar!D19</f>
        <v>0</v>
      </c>
      <c r="E19" s="51"/>
      <c r="F19" s="51">
        <f>Jan!F19+Feb!F19+Mar!F19</f>
        <v>0</v>
      </c>
      <c r="G19" s="51"/>
      <c r="H19" s="51">
        <f>Jan!H19+Feb!H19+Mar!H19</f>
        <v>0</v>
      </c>
      <c r="I19" s="51"/>
      <c r="J19" s="51">
        <f>Jan!J19+Feb!J19+Mar!J19</f>
        <v>0</v>
      </c>
      <c r="K19" s="51"/>
      <c r="L19" s="51">
        <f>Jan!L19+Feb!L19+Mar!L19</f>
        <v>0</v>
      </c>
      <c r="M19" s="51"/>
      <c r="N19" s="51">
        <f t="shared" si="1"/>
        <v>0</v>
      </c>
    </row>
    <row r="20" spans="2:14" ht="18">
      <c r="B20" s="29" t="str">
        <f>Feb!B20</f>
        <v>Expense #5</v>
      </c>
      <c r="C20" s="44"/>
      <c r="D20" s="51">
        <f>Jan!D20+Feb!D20+Mar!D20</f>
        <v>0</v>
      </c>
      <c r="E20" s="51"/>
      <c r="F20" s="51">
        <f>Jan!F20+Feb!F20+Mar!F20</f>
        <v>0</v>
      </c>
      <c r="G20" s="51"/>
      <c r="H20" s="51">
        <f>Jan!H20+Feb!H20+Mar!H20</f>
        <v>0</v>
      </c>
      <c r="I20" s="51"/>
      <c r="J20" s="51">
        <f>Jan!J20+Feb!J20+Mar!J20</f>
        <v>0</v>
      </c>
      <c r="K20" s="51"/>
      <c r="L20" s="51">
        <f>Jan!L20+Feb!L20+Mar!L20</f>
        <v>0</v>
      </c>
      <c r="M20" s="51"/>
      <c r="N20" s="51">
        <f t="shared" si="1"/>
        <v>0</v>
      </c>
    </row>
    <row r="21" spans="2:14" ht="18">
      <c r="B21" s="29" t="str">
        <f>Feb!B21</f>
        <v>Expense #6</v>
      </c>
      <c r="C21" s="44"/>
      <c r="D21" s="51">
        <f>Jan!D21+Feb!D21+Mar!D21</f>
        <v>0</v>
      </c>
      <c r="E21" s="51"/>
      <c r="F21" s="51">
        <f>Jan!F21+Feb!F21+Mar!F21</f>
        <v>0</v>
      </c>
      <c r="G21" s="51"/>
      <c r="H21" s="51">
        <f>Jan!H21+Feb!H21+Mar!H21</f>
        <v>0</v>
      </c>
      <c r="I21" s="51"/>
      <c r="J21" s="51">
        <f>Jan!J21+Feb!J21+Mar!J21</f>
        <v>0</v>
      </c>
      <c r="K21" s="51"/>
      <c r="L21" s="51">
        <f>Jan!L21+Feb!L21+Mar!L21</f>
        <v>0</v>
      </c>
      <c r="M21" s="51"/>
      <c r="N21" s="51">
        <f t="shared" si="1"/>
        <v>0</v>
      </c>
    </row>
    <row r="22" spans="2:14" ht="18">
      <c r="B22" s="29" t="str">
        <f>Feb!B22</f>
        <v>Expense #7</v>
      </c>
      <c r="C22" s="44"/>
      <c r="D22" s="51">
        <f>Jan!D22+Feb!D22+Mar!D22</f>
        <v>0</v>
      </c>
      <c r="E22" s="51"/>
      <c r="F22" s="51">
        <f>Jan!F22+Feb!F22+Mar!F22</f>
        <v>0</v>
      </c>
      <c r="G22" s="51"/>
      <c r="H22" s="51">
        <f>Jan!H22+Feb!H22+Mar!H22</f>
        <v>0</v>
      </c>
      <c r="I22" s="51"/>
      <c r="J22" s="51">
        <f>Jan!J22+Feb!J22+Mar!J22</f>
        <v>0</v>
      </c>
      <c r="K22" s="51"/>
      <c r="L22" s="51">
        <f>Jan!L22+Feb!L22+Mar!L22</f>
        <v>0</v>
      </c>
      <c r="M22" s="51"/>
      <c r="N22" s="51">
        <f t="shared" si="1"/>
        <v>0</v>
      </c>
    </row>
    <row r="23" spans="2:14" ht="18">
      <c r="B23" s="29" t="str">
        <f>Feb!B23</f>
        <v>Expense #8</v>
      </c>
      <c r="C23" s="44"/>
      <c r="D23" s="51">
        <f>Jan!D23+Feb!D23+Mar!D23</f>
        <v>0</v>
      </c>
      <c r="E23" s="51"/>
      <c r="F23" s="51">
        <f>Jan!F23+Feb!F23+Mar!F23</f>
        <v>0</v>
      </c>
      <c r="G23" s="51"/>
      <c r="H23" s="51">
        <f>Jan!H23+Feb!H23+Mar!H23</f>
        <v>0</v>
      </c>
      <c r="I23" s="51"/>
      <c r="J23" s="51">
        <f>Jan!J23+Feb!J23+Mar!J23</f>
        <v>0</v>
      </c>
      <c r="K23" s="51"/>
      <c r="L23" s="51">
        <f>Jan!L23+Feb!L23+Mar!L23</f>
        <v>0</v>
      </c>
      <c r="M23" s="51"/>
      <c r="N23" s="51">
        <f t="shared" si="1"/>
        <v>0</v>
      </c>
    </row>
    <row r="24" spans="2:14" ht="18">
      <c r="B24" s="29" t="str">
        <f>Feb!B24</f>
        <v>Expense #9</v>
      </c>
      <c r="C24" s="44"/>
      <c r="D24" s="51">
        <f>Jan!D24+Feb!D24+Mar!D24</f>
        <v>0</v>
      </c>
      <c r="E24" s="51"/>
      <c r="F24" s="51">
        <f>Jan!F24+Feb!F24+Mar!F24</f>
        <v>0</v>
      </c>
      <c r="G24" s="51"/>
      <c r="H24" s="51">
        <f>Jan!H24+Feb!H24+Mar!H24</f>
        <v>0</v>
      </c>
      <c r="I24" s="51"/>
      <c r="J24" s="51">
        <f>Jan!J24+Feb!J24+Mar!J24</f>
        <v>0</v>
      </c>
      <c r="K24" s="51"/>
      <c r="L24" s="51">
        <f>Jan!L24+Feb!L24+Mar!L24</f>
        <v>0</v>
      </c>
      <c r="M24" s="51"/>
      <c r="N24" s="51">
        <f t="shared" si="1"/>
        <v>0</v>
      </c>
    </row>
    <row r="25" spans="2:14" ht="21" thickBot="1">
      <c r="B25" s="29" t="str">
        <f>Feb!B25</f>
        <v>Expense #10</v>
      </c>
      <c r="C25" s="44"/>
      <c r="D25" s="67">
        <f>Jan!D25+Feb!D25+Mar!D25</f>
        <v>0</v>
      </c>
      <c r="E25" s="67"/>
      <c r="F25" s="67">
        <f>Jan!F25+Feb!F25+Mar!F25</f>
        <v>0</v>
      </c>
      <c r="G25" s="67"/>
      <c r="H25" s="67">
        <f>Jan!H25+Feb!H25+Mar!H25</f>
        <v>0</v>
      </c>
      <c r="I25" s="67"/>
      <c r="J25" s="67">
        <f>Jan!J25+Feb!J25+Mar!J25</f>
        <v>0</v>
      </c>
      <c r="K25" s="67"/>
      <c r="L25" s="67">
        <f>Jan!L25+Feb!L25+Mar!L25</f>
        <v>0</v>
      </c>
      <c r="M25" s="134"/>
      <c r="N25" s="67">
        <f t="shared" si="1"/>
        <v>0</v>
      </c>
    </row>
    <row r="26" spans="2:14" ht="19.5" thickTop="1">
      <c r="B26" s="42" t="str">
        <f>Feb!B26</f>
        <v xml:space="preserve">          Total:</v>
      </c>
      <c r="C26" s="46"/>
      <c r="D26" s="52">
        <f>SUM(D16:D25)</f>
        <v>0</v>
      </c>
      <c r="E26" s="53"/>
      <c r="F26" s="54">
        <f>SUM(F16:F25)</f>
        <v>0</v>
      </c>
      <c r="G26" s="53"/>
      <c r="H26" s="55">
        <f>SUM(H16:H25)</f>
        <v>0</v>
      </c>
      <c r="I26" s="53"/>
      <c r="J26" s="83">
        <f>SUM(J16:J25)</f>
        <v>0</v>
      </c>
      <c r="K26" s="56"/>
      <c r="L26" s="57">
        <f>SUM(L16:L25)</f>
        <v>0</v>
      </c>
      <c r="M26" s="53"/>
      <c r="N26" s="69">
        <f>SUM(N16:N25)</f>
        <v>0</v>
      </c>
    </row>
    <row r="27" spans="2:14" ht="18">
      <c r="B27" s="42"/>
      <c r="C27" s="44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2:14" ht="18.75">
      <c r="B28" s="42" t="str">
        <f>Feb!B28</f>
        <v xml:space="preserve">    Net Balance</v>
      </c>
      <c r="C28" s="44"/>
      <c r="D28" s="58">
        <f>D13-D26</f>
        <v>0</v>
      </c>
      <c r="E28" s="58"/>
      <c r="F28" s="54">
        <f t="shared" ref="F28:N28" si="2">F13-F26</f>
        <v>0</v>
      </c>
      <c r="G28" s="53"/>
      <c r="H28" s="55">
        <f t="shared" si="2"/>
        <v>0</v>
      </c>
      <c r="I28" s="53"/>
      <c r="J28" s="83">
        <f t="shared" si="2"/>
        <v>0</v>
      </c>
      <c r="K28" s="56"/>
      <c r="L28" s="57">
        <f t="shared" si="2"/>
        <v>0</v>
      </c>
      <c r="M28" s="53"/>
      <c r="N28" s="69">
        <f t="shared" si="2"/>
        <v>0</v>
      </c>
    </row>
    <row r="29" spans="2:14" ht="18">
      <c r="B29" s="42"/>
      <c r="C29" s="2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2:14" ht="18">
      <c r="B30" s="87"/>
      <c r="C30" s="9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2:14" ht="18">
      <c r="B31" s="90"/>
      <c r="C31" s="90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02"/>
    </row>
    <row r="32" spans="2:14" ht="18">
      <c r="B32" s="90"/>
      <c r="C32" s="90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02"/>
    </row>
    <row r="33" spans="2:14" ht="18">
      <c r="B33" s="90"/>
      <c r="C33" s="90"/>
      <c r="D33" s="120"/>
      <c r="E33" s="120"/>
      <c r="F33" s="119"/>
      <c r="G33" s="120"/>
      <c r="H33" s="120"/>
      <c r="I33" s="120"/>
      <c r="J33" s="120"/>
      <c r="K33" s="120"/>
      <c r="L33" s="120"/>
      <c r="M33" s="120"/>
      <c r="N33" s="102"/>
    </row>
    <row r="34" spans="2:14" ht="18">
      <c r="B34" s="90"/>
      <c r="C34" s="90"/>
      <c r="D34" s="120"/>
      <c r="E34" s="120"/>
      <c r="F34" s="119"/>
      <c r="G34" s="120"/>
      <c r="H34" s="120"/>
      <c r="I34" s="120"/>
      <c r="J34" s="120"/>
      <c r="K34" s="120"/>
      <c r="L34" s="119"/>
      <c r="M34" s="90"/>
      <c r="N34" s="121"/>
    </row>
    <row r="35" spans="2:14" ht="18">
      <c r="B35" s="90"/>
      <c r="C35" s="90"/>
      <c r="D35" s="119"/>
      <c r="E35" s="120"/>
      <c r="F35" s="120"/>
      <c r="G35" s="120"/>
      <c r="H35" s="120"/>
      <c r="I35" s="120"/>
      <c r="J35" s="119"/>
      <c r="K35" s="120"/>
      <c r="L35" s="120"/>
      <c r="M35" s="90"/>
      <c r="N35" s="121"/>
    </row>
    <row r="36" spans="2:14" ht="18">
      <c r="B36" s="87"/>
      <c r="C36" s="90"/>
      <c r="D36" s="74"/>
      <c r="E36" s="66"/>
      <c r="F36" s="98"/>
      <c r="G36" s="66"/>
      <c r="H36" s="99"/>
      <c r="I36" s="66"/>
      <c r="J36" s="100"/>
      <c r="K36" s="66"/>
      <c r="L36" s="101"/>
      <c r="M36" s="50"/>
      <c r="N36" s="50"/>
    </row>
    <row r="37" spans="2:14" ht="18">
      <c r="B37" s="8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</sheetData>
  <mergeCells count="4">
    <mergeCell ref="A2:O2"/>
    <mergeCell ref="A3:O3"/>
    <mergeCell ref="A4:O4"/>
    <mergeCell ref="A5:O5"/>
  </mergeCells>
  <pageMargins left="0.75" right="0.75" top="1" bottom="1" header="0.5" footer="0.5"/>
  <pageSetup scale="64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N123"/>
  <sheetViews>
    <sheetView topLeftCell="A93" zoomScale="80" zoomScaleNormal="80" workbookViewId="0">
      <selection activeCell="Q7" sqref="Q7"/>
    </sheetView>
  </sheetViews>
  <sheetFormatPr defaultRowHeight="12.75"/>
  <cols>
    <col min="1" max="1" width="7.28515625" customWidth="1"/>
    <col min="2" max="2" width="30.5703125" customWidth="1"/>
    <col min="3" max="3" width="7.140625" customWidth="1"/>
    <col min="4" max="4" width="10.5703125" customWidth="1"/>
    <col min="5" max="5" width="17.85546875" bestFit="1" customWidth="1"/>
    <col min="6" max="6" width="13" bestFit="1" customWidth="1"/>
    <col min="7" max="7" width="17" bestFit="1" customWidth="1"/>
    <col min="8" max="8" width="9.28515625" bestFit="1" customWidth="1"/>
    <col min="9" max="9" width="11.85546875" bestFit="1" customWidth="1"/>
    <col min="10" max="10" width="9.28515625" bestFit="1" customWidth="1"/>
    <col min="11" max="11" width="11.7109375" customWidth="1"/>
    <col min="12" max="12" width="9.85546875" bestFit="1" customWidth="1"/>
    <col min="13" max="13" width="11.42578125" customWidth="1"/>
    <col min="14" max="14" width="12" customWidth="1"/>
    <col min="15" max="15" width="0.85546875" customWidth="1"/>
  </cols>
  <sheetData>
    <row r="1" spans="1:14" ht="22.5">
      <c r="A1" s="338" t="str">
        <f>'GL-Jan'!A1:N1</f>
        <v>Name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14" ht="18">
      <c r="A2" s="341" t="s">
        <v>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14" ht="18">
      <c r="A3" s="330" t="s">
        <v>38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2"/>
    </row>
    <row r="4" spans="1:14" ht="15.75">
      <c r="A4" s="307"/>
      <c r="B4" s="308"/>
      <c r="C4" s="308"/>
      <c r="D4" s="351"/>
      <c r="E4" s="351"/>
      <c r="F4" s="352"/>
      <c r="G4" s="352"/>
      <c r="H4" s="350"/>
      <c r="I4" s="350"/>
      <c r="J4" s="309"/>
      <c r="K4" s="310"/>
      <c r="L4" s="311"/>
      <c r="M4" s="311"/>
      <c r="N4" s="312"/>
    </row>
    <row r="5" spans="1:14" ht="15.75">
      <c r="A5" s="281" t="s">
        <v>9</v>
      </c>
      <c r="B5" s="145" t="s">
        <v>5</v>
      </c>
      <c r="C5" s="146" t="s">
        <v>35</v>
      </c>
      <c r="D5" s="333" t="s">
        <v>11</v>
      </c>
      <c r="E5" s="333"/>
      <c r="F5" s="334" t="s">
        <v>12</v>
      </c>
      <c r="G5" s="334"/>
      <c r="H5" s="335" t="s">
        <v>13</v>
      </c>
      <c r="I5" s="335"/>
      <c r="J5" s="336" t="s">
        <v>14</v>
      </c>
      <c r="K5" s="336"/>
      <c r="L5" s="337" t="s">
        <v>15</v>
      </c>
      <c r="M5" s="337"/>
      <c r="N5" s="282" t="s">
        <v>8</v>
      </c>
    </row>
    <row r="6" spans="1:14" ht="15.75">
      <c r="A6" s="281"/>
      <c r="B6" s="148"/>
      <c r="C6" s="146"/>
      <c r="D6" s="162" t="s">
        <v>6</v>
      </c>
      <c r="E6" s="1" t="s">
        <v>7</v>
      </c>
      <c r="F6" s="163" t="s">
        <v>6</v>
      </c>
      <c r="G6" s="2" t="s">
        <v>7</v>
      </c>
      <c r="H6" s="164" t="s">
        <v>6</v>
      </c>
      <c r="I6" s="3" t="s">
        <v>7</v>
      </c>
      <c r="J6" s="165" t="s">
        <v>6</v>
      </c>
      <c r="K6" s="80" t="s">
        <v>7</v>
      </c>
      <c r="L6" s="166" t="s">
        <v>6</v>
      </c>
      <c r="M6" s="15" t="s">
        <v>7</v>
      </c>
      <c r="N6" s="27"/>
    </row>
    <row r="7" spans="1:14" ht="15.75">
      <c r="A7" s="280"/>
      <c r="B7" s="130"/>
      <c r="C7" s="17"/>
      <c r="D7" s="22" t="s">
        <v>81</v>
      </c>
      <c r="E7" s="149" t="s">
        <v>82</v>
      </c>
      <c r="F7" s="22" t="s">
        <v>81</v>
      </c>
      <c r="G7" s="149" t="s">
        <v>82</v>
      </c>
      <c r="H7" s="22" t="s">
        <v>81</v>
      </c>
      <c r="I7" s="149" t="s">
        <v>82</v>
      </c>
      <c r="J7" s="22" t="s">
        <v>81</v>
      </c>
      <c r="K7" s="149" t="s">
        <v>82</v>
      </c>
      <c r="L7" s="22" t="s">
        <v>81</v>
      </c>
      <c r="M7" s="149" t="s">
        <v>82</v>
      </c>
      <c r="N7" s="27"/>
    </row>
    <row r="8" spans="1:14" ht="15.75">
      <c r="A8" s="283"/>
      <c r="B8" s="213"/>
      <c r="C8" s="17"/>
      <c r="D8" s="5"/>
      <c r="E8" s="5"/>
      <c r="F8" s="5"/>
      <c r="G8" s="5"/>
      <c r="H8" s="5"/>
      <c r="I8" s="5"/>
      <c r="J8" s="5"/>
      <c r="K8" s="5"/>
      <c r="L8" s="5"/>
      <c r="M8" s="5"/>
      <c r="N8" s="284"/>
    </row>
    <row r="9" spans="1:14" ht="15.75">
      <c r="A9" s="167"/>
      <c r="B9" s="150" t="s">
        <v>21</v>
      </c>
      <c r="C9" s="131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ht="15">
      <c r="A10" s="168"/>
      <c r="B10" s="169" t="s">
        <v>83</v>
      </c>
      <c r="C10" s="214"/>
      <c r="D10" s="216"/>
      <c r="E10" s="222">
        <f>'GL-Mar'!E123</f>
        <v>0</v>
      </c>
      <c r="F10" s="217"/>
      <c r="G10" s="224">
        <f>'GL-Mar'!G123</f>
        <v>0</v>
      </c>
      <c r="H10" s="225"/>
      <c r="I10" s="225">
        <f>'GL-Mar'!I123</f>
        <v>0</v>
      </c>
      <c r="J10" s="227"/>
      <c r="K10" s="227">
        <f>'GL-Mar'!K123</f>
        <v>0</v>
      </c>
      <c r="L10" s="229"/>
      <c r="M10" s="229">
        <f>'GL-Mar'!M123</f>
        <v>0</v>
      </c>
      <c r="N10" s="231">
        <f>E10+G10+I10+K10+M10</f>
        <v>0</v>
      </c>
    </row>
    <row r="11" spans="1:14" ht="15">
      <c r="A11" s="170"/>
      <c r="B11" s="171"/>
      <c r="C11" s="214"/>
      <c r="D11" s="221"/>
      <c r="E11" s="221"/>
      <c r="F11" s="223"/>
      <c r="G11" s="223"/>
      <c r="H11" s="226"/>
      <c r="I11" s="226"/>
      <c r="J11" s="228"/>
      <c r="K11" s="228"/>
      <c r="L11" s="230"/>
      <c r="M11" s="230"/>
      <c r="N11" s="231">
        <f t="shared" ref="N11:N16" si="0">E11+G11+I11+K11+M11-D11-F11-H11-J11-L11+N10</f>
        <v>0</v>
      </c>
    </row>
    <row r="12" spans="1:14" ht="15">
      <c r="A12" s="170"/>
      <c r="B12" s="171"/>
      <c r="C12" s="214"/>
      <c r="D12" s="221"/>
      <c r="E12" s="221"/>
      <c r="F12" s="223"/>
      <c r="G12" s="223"/>
      <c r="H12" s="226"/>
      <c r="I12" s="226"/>
      <c r="J12" s="228"/>
      <c r="K12" s="228"/>
      <c r="L12" s="230"/>
      <c r="M12" s="230"/>
      <c r="N12" s="231">
        <f t="shared" si="0"/>
        <v>0</v>
      </c>
    </row>
    <row r="13" spans="1:14" ht="15">
      <c r="A13" s="170"/>
      <c r="B13" s="172"/>
      <c r="C13" s="214"/>
      <c r="D13" s="221"/>
      <c r="E13" s="221"/>
      <c r="F13" s="223"/>
      <c r="G13" s="223"/>
      <c r="H13" s="226"/>
      <c r="I13" s="226"/>
      <c r="J13" s="228"/>
      <c r="K13" s="228"/>
      <c r="L13" s="230"/>
      <c r="M13" s="230"/>
      <c r="N13" s="231">
        <f t="shared" si="0"/>
        <v>0</v>
      </c>
    </row>
    <row r="14" spans="1:14" ht="15">
      <c r="A14" s="170"/>
      <c r="B14" s="172"/>
      <c r="C14" s="214"/>
      <c r="D14" s="221"/>
      <c r="E14" s="221"/>
      <c r="F14" s="223"/>
      <c r="G14" s="223"/>
      <c r="H14" s="226"/>
      <c r="I14" s="226"/>
      <c r="J14" s="228"/>
      <c r="K14" s="228"/>
      <c r="L14" s="230"/>
      <c r="M14" s="230"/>
      <c r="N14" s="231">
        <f t="shared" si="0"/>
        <v>0</v>
      </c>
    </row>
    <row r="15" spans="1:14" ht="15">
      <c r="A15" s="170"/>
      <c r="B15" s="172"/>
      <c r="C15" s="214"/>
      <c r="D15" s="221"/>
      <c r="E15" s="221"/>
      <c r="F15" s="223"/>
      <c r="G15" s="223"/>
      <c r="H15" s="226"/>
      <c r="I15" s="226"/>
      <c r="J15" s="228"/>
      <c r="K15" s="228"/>
      <c r="L15" s="230"/>
      <c r="M15" s="230"/>
      <c r="N15" s="231">
        <f t="shared" si="0"/>
        <v>0</v>
      </c>
    </row>
    <row r="16" spans="1:14" ht="15">
      <c r="A16" s="170"/>
      <c r="B16" s="173"/>
      <c r="C16" s="214"/>
      <c r="D16" s="221"/>
      <c r="E16" s="221"/>
      <c r="F16" s="223"/>
      <c r="G16" s="223"/>
      <c r="H16" s="226"/>
      <c r="I16" s="226"/>
      <c r="J16" s="228"/>
      <c r="K16" s="228"/>
      <c r="L16" s="230"/>
      <c r="M16" s="230"/>
      <c r="N16" s="231">
        <f t="shared" si="0"/>
        <v>0</v>
      </c>
    </row>
    <row r="17" spans="1:14" ht="15">
      <c r="A17" s="170"/>
      <c r="B17" s="174" t="s">
        <v>0</v>
      </c>
      <c r="C17" s="214"/>
      <c r="D17" s="232">
        <f>SUM(D11:D16)</f>
        <v>0</v>
      </c>
      <c r="E17" s="216">
        <f t="shared" ref="E17:M17" si="1">SUM(E11:E16)</f>
        <v>0</v>
      </c>
      <c r="F17" s="233">
        <f t="shared" si="1"/>
        <v>0</v>
      </c>
      <c r="G17" s="217">
        <f t="shared" si="1"/>
        <v>0</v>
      </c>
      <c r="H17" s="234">
        <f t="shared" si="1"/>
        <v>0</v>
      </c>
      <c r="I17" s="218">
        <f t="shared" si="1"/>
        <v>0</v>
      </c>
      <c r="J17" s="235">
        <f t="shared" si="1"/>
        <v>0</v>
      </c>
      <c r="K17" s="219">
        <f t="shared" si="1"/>
        <v>0</v>
      </c>
      <c r="L17" s="236">
        <f t="shared" si="1"/>
        <v>0</v>
      </c>
      <c r="M17" s="220">
        <f t="shared" si="1"/>
        <v>0</v>
      </c>
      <c r="N17" s="215"/>
    </row>
    <row r="18" spans="1:14" ht="15">
      <c r="A18" s="175"/>
      <c r="B18" s="176"/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7"/>
    </row>
    <row r="19" spans="1:14" ht="15">
      <c r="A19" s="175"/>
      <c r="B19" s="176"/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</row>
    <row r="20" spans="1:14" ht="15.75">
      <c r="A20" s="177"/>
      <c r="B20" s="178" t="s">
        <v>22</v>
      </c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7"/>
    </row>
    <row r="21" spans="1:14" ht="15">
      <c r="A21" s="179"/>
      <c r="B21" s="180"/>
      <c r="C21" s="214"/>
      <c r="D21" s="221"/>
      <c r="E21" s="221"/>
      <c r="F21" s="223"/>
      <c r="G21" s="223"/>
      <c r="H21" s="226"/>
      <c r="I21" s="226"/>
      <c r="J21" s="228"/>
      <c r="K21" s="228"/>
      <c r="L21" s="230"/>
      <c r="M21" s="230"/>
      <c r="N21" s="231">
        <f>E21+G21+I21+K21+M21-D21-F21-H21-J21-L21+N16</f>
        <v>0</v>
      </c>
    </row>
    <row r="22" spans="1:14" ht="15">
      <c r="A22" s="181"/>
      <c r="B22" s="173"/>
      <c r="C22" s="214"/>
      <c r="D22" s="221"/>
      <c r="E22" s="221"/>
      <c r="F22" s="223"/>
      <c r="G22" s="223"/>
      <c r="H22" s="226"/>
      <c r="I22" s="226"/>
      <c r="J22" s="228"/>
      <c r="K22" s="228"/>
      <c r="L22" s="230"/>
      <c r="M22" s="230"/>
      <c r="N22" s="231">
        <f>E22+G22+I22+K22+M22-D22-F22-H22-J22-L22+N21</f>
        <v>0</v>
      </c>
    </row>
    <row r="23" spans="1:14" ht="15">
      <c r="A23" s="181"/>
      <c r="B23" s="173"/>
      <c r="C23" s="214"/>
      <c r="D23" s="221"/>
      <c r="E23" s="221"/>
      <c r="F23" s="223"/>
      <c r="G23" s="223"/>
      <c r="H23" s="226"/>
      <c r="I23" s="226"/>
      <c r="J23" s="228"/>
      <c r="K23" s="228"/>
      <c r="L23" s="230"/>
      <c r="M23" s="230"/>
      <c r="N23" s="231">
        <f>E23+G23+I23+K23+M23-D23-F23-H23-J23-L23+N22</f>
        <v>0</v>
      </c>
    </row>
    <row r="24" spans="1:14" ht="15">
      <c r="A24" s="181"/>
      <c r="B24" s="173"/>
      <c r="C24" s="214"/>
      <c r="D24" s="221"/>
      <c r="E24" s="221"/>
      <c r="F24" s="223"/>
      <c r="G24" s="223"/>
      <c r="H24" s="226"/>
      <c r="I24" s="226"/>
      <c r="J24" s="228"/>
      <c r="K24" s="228"/>
      <c r="L24" s="230"/>
      <c r="M24" s="230"/>
      <c r="N24" s="231">
        <f>E24+G24+I24+K24+M24-D24-F24-H24-J24-L24+N23</f>
        <v>0</v>
      </c>
    </row>
    <row r="25" spans="1:14" ht="15">
      <c r="A25" s="181"/>
      <c r="B25" s="173"/>
      <c r="C25" s="214"/>
      <c r="D25" s="221"/>
      <c r="E25" s="221"/>
      <c r="F25" s="223"/>
      <c r="G25" s="223"/>
      <c r="H25" s="226"/>
      <c r="I25" s="226"/>
      <c r="J25" s="228"/>
      <c r="K25" s="228"/>
      <c r="L25" s="230"/>
      <c r="M25" s="230"/>
      <c r="N25" s="231">
        <f>E25+G25+I25+K25+M25-D25-F25-H25-J25-L25+N24</f>
        <v>0</v>
      </c>
    </row>
    <row r="26" spans="1:14" ht="15">
      <c r="A26" s="181"/>
      <c r="B26" s="173"/>
      <c r="C26" s="214"/>
      <c r="D26" s="221"/>
      <c r="E26" s="221"/>
      <c r="F26" s="223"/>
      <c r="G26" s="223"/>
      <c r="H26" s="226"/>
      <c r="I26" s="226"/>
      <c r="J26" s="228"/>
      <c r="K26" s="228"/>
      <c r="L26" s="230"/>
      <c r="M26" s="230"/>
      <c r="N26" s="231">
        <f>E26+G26+I26+K26+M26-D26-F26-H26-J26-L26+N25</f>
        <v>0</v>
      </c>
    </row>
    <row r="27" spans="1:14" ht="15">
      <c r="A27" s="182"/>
      <c r="B27" s="183" t="s">
        <v>0</v>
      </c>
      <c r="C27" s="214"/>
      <c r="D27" s="232">
        <f>SUM(D21:D26)</f>
        <v>0</v>
      </c>
      <c r="E27" s="216">
        <f t="shared" ref="E27:M27" si="2">SUM(E21:E26)</f>
        <v>0</v>
      </c>
      <c r="F27" s="233">
        <f t="shared" si="2"/>
        <v>0</v>
      </c>
      <c r="G27" s="217">
        <f t="shared" si="2"/>
        <v>0</v>
      </c>
      <c r="H27" s="234">
        <f t="shared" si="2"/>
        <v>0</v>
      </c>
      <c r="I27" s="218">
        <f t="shared" si="2"/>
        <v>0</v>
      </c>
      <c r="J27" s="235">
        <f t="shared" si="2"/>
        <v>0</v>
      </c>
      <c r="K27" s="219">
        <f t="shared" si="2"/>
        <v>0</v>
      </c>
      <c r="L27" s="236">
        <f t="shared" si="2"/>
        <v>0</v>
      </c>
      <c r="M27" s="220">
        <f t="shared" si="2"/>
        <v>0</v>
      </c>
      <c r="N27" s="215"/>
    </row>
    <row r="28" spans="1:14" ht="15.75">
      <c r="A28" s="18"/>
      <c r="B28" s="184"/>
      <c r="C28" s="28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7"/>
    </row>
    <row r="29" spans="1:14" ht="15.75">
      <c r="A29" s="18"/>
      <c r="B29" s="184"/>
      <c r="C29" s="28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7"/>
    </row>
    <row r="30" spans="1:14" ht="15.75">
      <c r="A30" s="185"/>
      <c r="B30" s="151" t="s">
        <v>23</v>
      </c>
      <c r="C30" s="28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85"/>
    </row>
    <row r="31" spans="1:14" ht="15">
      <c r="A31" s="186"/>
      <c r="B31" s="173"/>
      <c r="C31" s="214"/>
      <c r="D31" s="250"/>
      <c r="E31" s="250"/>
      <c r="F31" s="291"/>
      <c r="G31" s="291"/>
      <c r="H31" s="292"/>
      <c r="I31" s="292"/>
      <c r="J31" s="293"/>
      <c r="K31" s="293"/>
      <c r="L31" s="259"/>
      <c r="M31" s="259"/>
      <c r="N31" s="231">
        <f>E31+G31+I31+K31+M31-D31-F31-H31-J31-L31+N26</f>
        <v>0</v>
      </c>
    </row>
    <row r="32" spans="1:14" s="79" customFormat="1" ht="15">
      <c r="A32" s="186"/>
      <c r="B32" s="173"/>
      <c r="C32" s="214"/>
      <c r="D32" s="250"/>
      <c r="E32" s="250"/>
      <c r="F32" s="291"/>
      <c r="G32" s="291"/>
      <c r="H32" s="292"/>
      <c r="I32" s="292"/>
      <c r="J32" s="293"/>
      <c r="K32" s="293"/>
      <c r="L32" s="259"/>
      <c r="M32" s="259"/>
      <c r="N32" s="231">
        <f>E32+G32+I32+K32+M32-D32-F32-H32-J32-L32+N31</f>
        <v>0</v>
      </c>
    </row>
    <row r="33" spans="1:14" ht="21.75" customHeight="1">
      <c r="A33" s="186"/>
      <c r="B33" s="173"/>
      <c r="C33" s="238"/>
      <c r="D33" s="250"/>
      <c r="E33" s="250"/>
      <c r="F33" s="291"/>
      <c r="G33" s="291"/>
      <c r="H33" s="292"/>
      <c r="I33" s="292"/>
      <c r="J33" s="293"/>
      <c r="K33" s="293"/>
      <c r="L33" s="259"/>
      <c r="M33" s="259"/>
      <c r="N33" s="231">
        <f>E33+G33+I33+K33+M33-D33-F33-H33-J33-L33+N32</f>
        <v>0</v>
      </c>
    </row>
    <row r="34" spans="1:14" ht="15">
      <c r="A34" s="186"/>
      <c r="B34" s="173"/>
      <c r="C34" s="238"/>
      <c r="D34" s="250"/>
      <c r="E34" s="250"/>
      <c r="F34" s="291"/>
      <c r="G34" s="291"/>
      <c r="H34" s="292"/>
      <c r="I34" s="292"/>
      <c r="J34" s="293"/>
      <c r="K34" s="293"/>
      <c r="L34" s="259"/>
      <c r="M34" s="259"/>
      <c r="N34" s="231">
        <f>E34+G34+I34+K34+M34-D34-F34-H34-J34-L34+N33</f>
        <v>0</v>
      </c>
    </row>
    <row r="35" spans="1:14" ht="15">
      <c r="A35" s="186"/>
      <c r="B35" s="173"/>
      <c r="C35" s="214"/>
      <c r="D35" s="250"/>
      <c r="E35" s="250"/>
      <c r="F35" s="291"/>
      <c r="G35" s="291"/>
      <c r="H35" s="292"/>
      <c r="I35" s="292"/>
      <c r="J35" s="293"/>
      <c r="K35" s="293"/>
      <c r="L35" s="259"/>
      <c r="M35" s="259"/>
      <c r="N35" s="231">
        <f>E35+G35+I35+K35+M35-D35-F35-H35-J35-L35+N34</f>
        <v>0</v>
      </c>
    </row>
    <row r="36" spans="1:14" ht="15">
      <c r="A36" s="187"/>
      <c r="B36" s="174" t="s">
        <v>0</v>
      </c>
      <c r="C36" s="214"/>
      <c r="D36" s="232">
        <f t="shared" ref="D36:M36" si="3">SUM(D31:D35)</f>
        <v>0</v>
      </c>
      <c r="E36" s="216">
        <f t="shared" si="3"/>
        <v>0</v>
      </c>
      <c r="F36" s="233">
        <f t="shared" si="3"/>
        <v>0</v>
      </c>
      <c r="G36" s="217">
        <f t="shared" si="3"/>
        <v>0</v>
      </c>
      <c r="H36" s="234">
        <f t="shared" si="3"/>
        <v>0</v>
      </c>
      <c r="I36" s="218">
        <f t="shared" si="3"/>
        <v>0</v>
      </c>
      <c r="J36" s="235">
        <f t="shared" si="3"/>
        <v>0</v>
      </c>
      <c r="K36" s="219">
        <f t="shared" si="3"/>
        <v>0</v>
      </c>
      <c r="L36" s="236">
        <f t="shared" si="3"/>
        <v>0</v>
      </c>
      <c r="M36" s="220">
        <f t="shared" si="3"/>
        <v>0</v>
      </c>
      <c r="N36" s="243"/>
    </row>
    <row r="37" spans="1:14" ht="15.75">
      <c r="A37" s="18"/>
      <c r="B37" s="184"/>
      <c r="C37" s="2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7"/>
    </row>
    <row r="38" spans="1:14" ht="15.75">
      <c r="A38" s="18"/>
      <c r="B38" s="184"/>
      <c r="C38" s="2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7"/>
    </row>
    <row r="39" spans="1:14" ht="15.75">
      <c r="A39" s="188"/>
      <c r="B39" s="152" t="s">
        <v>24</v>
      </c>
      <c r="C39" s="2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7"/>
    </row>
    <row r="40" spans="1:14" ht="15">
      <c r="A40" s="189"/>
      <c r="B40" s="239"/>
      <c r="C40" s="238"/>
      <c r="D40" s="221"/>
      <c r="E40" s="221"/>
      <c r="F40" s="223"/>
      <c r="G40" s="223"/>
      <c r="H40" s="226"/>
      <c r="I40" s="226"/>
      <c r="J40" s="228"/>
      <c r="K40" s="228"/>
      <c r="L40" s="230"/>
      <c r="M40" s="230"/>
      <c r="N40" s="231">
        <f>E40+G40+I40+K40+M40-D40-F40-H40-J40-L40+N35</f>
        <v>0</v>
      </c>
    </row>
    <row r="41" spans="1:14" ht="15">
      <c r="A41" s="189"/>
      <c r="B41" s="239"/>
      <c r="C41" s="238"/>
      <c r="D41" s="221"/>
      <c r="E41" s="221"/>
      <c r="F41" s="223"/>
      <c r="G41" s="223"/>
      <c r="H41" s="226"/>
      <c r="I41" s="226"/>
      <c r="J41" s="228"/>
      <c r="K41" s="228"/>
      <c r="L41" s="230"/>
      <c r="M41" s="230"/>
      <c r="N41" s="231">
        <f>E41+G41+I41+K41+M41-D41-F41-H41-J41-L41+N40</f>
        <v>0</v>
      </c>
    </row>
    <row r="42" spans="1:14" s="79" customFormat="1" ht="15">
      <c r="A42" s="189"/>
      <c r="B42" s="239"/>
      <c r="C42" s="238"/>
      <c r="D42" s="250"/>
      <c r="E42" s="250"/>
      <c r="F42" s="291"/>
      <c r="G42" s="291"/>
      <c r="H42" s="292"/>
      <c r="I42" s="292"/>
      <c r="J42" s="293"/>
      <c r="K42" s="293"/>
      <c r="L42" s="259"/>
      <c r="M42" s="259"/>
      <c r="N42" s="231">
        <f>E42+G42+I42+K42+M42-D42-F42-H42-J42-L42+N41</f>
        <v>0</v>
      </c>
    </row>
    <row r="43" spans="1:14" ht="21.75" customHeight="1">
      <c r="A43" s="189"/>
      <c r="B43" s="239"/>
      <c r="C43" s="238"/>
      <c r="D43" s="247"/>
      <c r="E43" s="247"/>
      <c r="F43" s="251"/>
      <c r="G43" s="251"/>
      <c r="H43" s="253"/>
      <c r="I43" s="253"/>
      <c r="J43" s="255"/>
      <c r="K43" s="255"/>
      <c r="L43" s="257"/>
      <c r="M43" s="257"/>
      <c r="N43" s="231">
        <f>E43+G43+I43+K43+M43-D43-F43-H43-J43-L43+N42</f>
        <v>0</v>
      </c>
    </row>
    <row r="44" spans="1:14" ht="15">
      <c r="A44" s="189"/>
      <c r="B44" s="248"/>
      <c r="C44" s="238"/>
      <c r="D44" s="221"/>
      <c r="E44" s="221"/>
      <c r="F44" s="223"/>
      <c r="G44" s="223"/>
      <c r="H44" s="226"/>
      <c r="I44" s="226"/>
      <c r="J44" s="228"/>
      <c r="K44" s="228"/>
      <c r="L44" s="230"/>
      <c r="M44" s="230"/>
      <c r="N44" s="231">
        <f>E44+G44+I44+K44+M44-D44-F44-H44-J44-L44+N43</f>
        <v>0</v>
      </c>
    </row>
    <row r="45" spans="1:14" ht="15">
      <c r="A45" s="189"/>
      <c r="B45" s="240" t="s">
        <v>0</v>
      </c>
      <c r="C45" s="238"/>
      <c r="D45" s="232">
        <f t="shared" ref="D45:M45" si="4">SUM(D40:D44)</f>
        <v>0</v>
      </c>
      <c r="E45" s="216">
        <f t="shared" si="4"/>
        <v>0</v>
      </c>
      <c r="F45" s="233">
        <f t="shared" si="4"/>
        <v>0</v>
      </c>
      <c r="G45" s="217">
        <f t="shared" si="4"/>
        <v>0</v>
      </c>
      <c r="H45" s="234">
        <f t="shared" si="4"/>
        <v>0</v>
      </c>
      <c r="I45" s="218">
        <f t="shared" si="4"/>
        <v>0</v>
      </c>
      <c r="J45" s="235">
        <f t="shared" si="4"/>
        <v>0</v>
      </c>
      <c r="K45" s="219">
        <f t="shared" si="4"/>
        <v>0</v>
      </c>
      <c r="L45" s="236">
        <f t="shared" si="4"/>
        <v>0</v>
      </c>
      <c r="M45" s="220">
        <f t="shared" si="4"/>
        <v>0</v>
      </c>
      <c r="N45" s="241"/>
    </row>
    <row r="46" spans="1:14" ht="15">
      <c r="A46" s="18"/>
      <c r="B46" s="176"/>
      <c r="C46" s="1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6"/>
    </row>
    <row r="47" spans="1:14" ht="15.75">
      <c r="A47" s="18"/>
      <c r="B47" s="184"/>
      <c r="C47" s="2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7"/>
    </row>
    <row r="48" spans="1:14" ht="15.75">
      <c r="A48" s="190"/>
      <c r="B48" s="153" t="s">
        <v>25</v>
      </c>
      <c r="C48" s="2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87"/>
    </row>
    <row r="49" spans="1:14" s="79" customFormat="1" ht="15">
      <c r="A49" s="191"/>
      <c r="B49" s="242"/>
      <c r="C49" s="214"/>
      <c r="D49" s="221"/>
      <c r="E49" s="221"/>
      <c r="F49" s="223"/>
      <c r="G49" s="223"/>
      <c r="H49" s="226"/>
      <c r="I49" s="226"/>
      <c r="J49" s="228"/>
      <c r="K49" s="228"/>
      <c r="L49" s="230"/>
      <c r="M49" s="230"/>
      <c r="N49" s="231">
        <f>E49+G49+I49+K49+M49-D49-F49-H49-J49-L49+N44</f>
        <v>0</v>
      </c>
    </row>
    <row r="50" spans="1:14" ht="21" customHeight="1">
      <c r="A50" s="191"/>
      <c r="B50" s="242"/>
      <c r="C50" s="214"/>
      <c r="D50" s="250"/>
      <c r="E50" s="250"/>
      <c r="F50" s="291"/>
      <c r="G50" s="291"/>
      <c r="H50" s="292"/>
      <c r="I50" s="292"/>
      <c r="J50" s="293"/>
      <c r="K50" s="293"/>
      <c r="L50" s="259"/>
      <c r="M50" s="259"/>
      <c r="N50" s="231">
        <f>E50+G50+I50+K50+M50-D50-F50-H50-J50-L50+N49</f>
        <v>0</v>
      </c>
    </row>
    <row r="51" spans="1:14" ht="15">
      <c r="A51" s="191"/>
      <c r="B51" s="242"/>
      <c r="C51" s="214"/>
      <c r="D51" s="247"/>
      <c r="E51" s="247"/>
      <c r="F51" s="251"/>
      <c r="G51" s="251"/>
      <c r="H51" s="253"/>
      <c r="I51" s="253"/>
      <c r="J51" s="255"/>
      <c r="K51" s="255"/>
      <c r="L51" s="257"/>
      <c r="M51" s="257"/>
      <c r="N51" s="231">
        <f>E51+G51+I51+K51+M51-D51-F51-H51-J51-L51+N50</f>
        <v>0</v>
      </c>
    </row>
    <row r="52" spans="1:14" ht="15">
      <c r="A52" s="191"/>
      <c r="B52" s="242"/>
      <c r="C52" s="214"/>
      <c r="D52" s="247"/>
      <c r="E52" s="247"/>
      <c r="F52" s="251"/>
      <c r="G52" s="251"/>
      <c r="H52" s="253"/>
      <c r="I52" s="253"/>
      <c r="J52" s="255"/>
      <c r="K52" s="255"/>
      <c r="L52" s="257"/>
      <c r="M52" s="257"/>
      <c r="N52" s="231">
        <f>E52+G52+I52+K52+M52-D52-F52-H52-J52-L52+N51</f>
        <v>0</v>
      </c>
    </row>
    <row r="53" spans="1:14" s="79" customFormat="1" ht="15">
      <c r="A53" s="192"/>
      <c r="B53" s="248"/>
      <c r="C53" s="214"/>
      <c r="D53" s="247"/>
      <c r="E53" s="247"/>
      <c r="F53" s="251"/>
      <c r="G53" s="251"/>
      <c r="H53" s="253"/>
      <c r="I53" s="253"/>
      <c r="J53" s="255"/>
      <c r="K53" s="255"/>
      <c r="L53" s="257"/>
      <c r="M53" s="257"/>
      <c r="N53" s="231">
        <f>E53+G53+I53+K53+M53-D53-F53-H53-J53-L53+N52</f>
        <v>0</v>
      </c>
    </row>
    <row r="54" spans="1:14" ht="29.25" customHeight="1">
      <c r="A54" s="192"/>
      <c r="B54" s="240" t="s">
        <v>0</v>
      </c>
      <c r="C54" s="214"/>
      <c r="D54" s="232">
        <f t="shared" ref="D54:M54" si="5">SUM(D49:D53)</f>
        <v>0</v>
      </c>
      <c r="E54" s="216">
        <f t="shared" si="5"/>
        <v>0</v>
      </c>
      <c r="F54" s="233">
        <f t="shared" si="5"/>
        <v>0</v>
      </c>
      <c r="G54" s="217">
        <f t="shared" si="5"/>
        <v>0</v>
      </c>
      <c r="H54" s="234">
        <f t="shared" si="5"/>
        <v>0</v>
      </c>
      <c r="I54" s="218">
        <f t="shared" si="5"/>
        <v>0</v>
      </c>
      <c r="J54" s="235">
        <f t="shared" si="5"/>
        <v>0</v>
      </c>
      <c r="K54" s="219">
        <f t="shared" si="5"/>
        <v>0</v>
      </c>
      <c r="L54" s="236">
        <f t="shared" si="5"/>
        <v>0</v>
      </c>
      <c r="M54" s="220">
        <f t="shared" si="5"/>
        <v>0</v>
      </c>
      <c r="N54" s="243"/>
    </row>
    <row r="55" spans="1:14" ht="15">
      <c r="A55" s="18"/>
      <c r="B55" s="176"/>
      <c r="C55" s="2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87"/>
    </row>
    <row r="56" spans="1:14" ht="15.75">
      <c r="A56" s="18"/>
      <c r="B56" s="184"/>
      <c r="C56" s="2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87"/>
    </row>
    <row r="57" spans="1:14" ht="15.75">
      <c r="A57" s="193"/>
      <c r="B57" s="154" t="s">
        <v>26</v>
      </c>
      <c r="C57" s="19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13"/>
    </row>
    <row r="58" spans="1:14" ht="15">
      <c r="A58" s="194"/>
      <c r="B58" s="239"/>
      <c r="C58" s="238"/>
      <c r="D58" s="221"/>
      <c r="E58" s="221"/>
      <c r="F58" s="223"/>
      <c r="G58" s="223"/>
      <c r="H58" s="226"/>
      <c r="I58" s="226"/>
      <c r="J58" s="228"/>
      <c r="K58" s="228"/>
      <c r="L58" s="230"/>
      <c r="M58" s="230"/>
      <c r="N58" s="231">
        <f>E58+G58+I58+K58+M58-D58-F58-H58-J58-L58+N53</f>
        <v>0</v>
      </c>
    </row>
    <row r="59" spans="1:14" ht="15">
      <c r="A59" s="194"/>
      <c r="B59" s="239"/>
      <c r="C59" s="238"/>
      <c r="D59" s="221"/>
      <c r="E59" s="221"/>
      <c r="F59" s="223"/>
      <c r="G59" s="223"/>
      <c r="H59" s="226"/>
      <c r="I59" s="226"/>
      <c r="J59" s="228"/>
      <c r="K59" s="228"/>
      <c r="L59" s="230"/>
      <c r="M59" s="230"/>
      <c r="N59" s="231">
        <f>E59+G59+I59+K59+M59-D59-F59-H59-J59-L59+N58</f>
        <v>0</v>
      </c>
    </row>
    <row r="60" spans="1:14" ht="15">
      <c r="A60" s="194"/>
      <c r="B60" s="239"/>
      <c r="C60" s="238"/>
      <c r="D60" s="221"/>
      <c r="E60" s="221"/>
      <c r="F60" s="223"/>
      <c r="G60" s="223"/>
      <c r="H60" s="226"/>
      <c r="I60" s="226"/>
      <c r="J60" s="228"/>
      <c r="K60" s="228"/>
      <c r="L60" s="230"/>
      <c r="M60" s="230"/>
      <c r="N60" s="231">
        <f>E60+G60+I60+K60+M60-D60-F60-H60-J60-L60+N59</f>
        <v>0</v>
      </c>
    </row>
    <row r="61" spans="1:14" ht="15">
      <c r="A61" s="194"/>
      <c r="B61" s="239"/>
      <c r="C61" s="238"/>
      <c r="D61" s="221"/>
      <c r="E61" s="221"/>
      <c r="F61" s="223"/>
      <c r="G61" s="223"/>
      <c r="H61" s="226"/>
      <c r="I61" s="226"/>
      <c r="J61" s="228"/>
      <c r="K61" s="228"/>
      <c r="L61" s="230"/>
      <c r="M61" s="230"/>
      <c r="N61" s="231">
        <f>E61+G61+I61+K61+M61-D61-F61-H61-J61-L61+N60</f>
        <v>0</v>
      </c>
    </row>
    <row r="62" spans="1:14" ht="15">
      <c r="A62" s="194"/>
      <c r="B62" s="248"/>
      <c r="C62" s="238"/>
      <c r="D62" s="221"/>
      <c r="E62" s="221"/>
      <c r="F62" s="223"/>
      <c r="G62" s="223"/>
      <c r="H62" s="226"/>
      <c r="I62" s="226"/>
      <c r="J62" s="228"/>
      <c r="K62" s="228"/>
      <c r="L62" s="230"/>
      <c r="M62" s="230"/>
      <c r="N62" s="231">
        <f>E62+G62+I62+K62+M62-D62-F62-H62-J62-L62+N61</f>
        <v>0</v>
      </c>
    </row>
    <row r="63" spans="1:14" ht="15">
      <c r="A63" s="194"/>
      <c r="B63" s="240" t="s">
        <v>0</v>
      </c>
      <c r="C63" s="238"/>
      <c r="D63" s="232">
        <f t="shared" ref="D63:M63" si="6">SUM(D58:D62)</f>
        <v>0</v>
      </c>
      <c r="E63" s="216">
        <f t="shared" si="6"/>
        <v>0</v>
      </c>
      <c r="F63" s="233">
        <f t="shared" si="6"/>
        <v>0</v>
      </c>
      <c r="G63" s="217">
        <f t="shared" si="6"/>
        <v>0</v>
      </c>
      <c r="H63" s="234">
        <f t="shared" si="6"/>
        <v>0</v>
      </c>
      <c r="I63" s="218">
        <f t="shared" si="6"/>
        <v>0</v>
      </c>
      <c r="J63" s="235">
        <f t="shared" si="6"/>
        <v>0</v>
      </c>
      <c r="K63" s="219">
        <f t="shared" si="6"/>
        <v>0</v>
      </c>
      <c r="L63" s="236">
        <f t="shared" si="6"/>
        <v>0</v>
      </c>
      <c r="M63" s="220">
        <f t="shared" si="6"/>
        <v>0</v>
      </c>
      <c r="N63" s="215"/>
    </row>
    <row r="64" spans="1:14" s="79" customFormat="1" ht="15">
      <c r="A64" s="18"/>
      <c r="B64" s="176"/>
      <c r="C64" s="1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87"/>
    </row>
    <row r="65" spans="1:14" ht="21" customHeight="1">
      <c r="A65" s="18"/>
      <c r="B65" s="184"/>
      <c r="C65" s="19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7"/>
    </row>
    <row r="66" spans="1:14" ht="15.75">
      <c r="A66" s="195"/>
      <c r="B66" s="155" t="s">
        <v>27</v>
      </c>
      <c r="C66" s="1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7"/>
    </row>
    <row r="67" spans="1:14" ht="15">
      <c r="A67" s="196"/>
      <c r="B67" s="239"/>
      <c r="C67" s="238"/>
      <c r="D67" s="250"/>
      <c r="E67" s="250"/>
      <c r="F67" s="291"/>
      <c r="G67" s="291"/>
      <c r="H67" s="292"/>
      <c r="I67" s="292"/>
      <c r="J67" s="293"/>
      <c r="K67" s="293"/>
      <c r="L67" s="259"/>
      <c r="M67" s="259"/>
      <c r="N67" s="231">
        <f>E67+G67+I67+K67+M67-D67-F67-H67-J67-L67+N62</f>
        <v>0</v>
      </c>
    </row>
    <row r="68" spans="1:14" s="79" customFormat="1" ht="15">
      <c r="A68" s="196"/>
      <c r="B68" s="239"/>
      <c r="C68" s="238"/>
      <c r="D68" s="249"/>
      <c r="E68" s="249"/>
      <c r="F68" s="252"/>
      <c r="G68" s="252"/>
      <c r="H68" s="254"/>
      <c r="I68" s="254"/>
      <c r="J68" s="256"/>
      <c r="K68" s="256"/>
      <c r="L68" s="258"/>
      <c r="M68" s="258"/>
      <c r="N68" s="231">
        <f>E68+G68+I68+K68+M68-D68-F68-H68-J68-L68+N67</f>
        <v>0</v>
      </c>
    </row>
    <row r="69" spans="1:14" ht="29.25" customHeight="1">
      <c r="A69" s="196"/>
      <c r="B69" s="239"/>
      <c r="C69" s="238"/>
      <c r="D69" s="247"/>
      <c r="E69" s="247"/>
      <c r="F69" s="251"/>
      <c r="G69" s="251"/>
      <c r="H69" s="253"/>
      <c r="I69" s="253"/>
      <c r="J69" s="255"/>
      <c r="K69" s="255"/>
      <c r="L69" s="257"/>
      <c r="M69" s="257"/>
      <c r="N69" s="231">
        <f>E69+G69+I69+K69+M69-D69-F69-H69-J69-L69+N68</f>
        <v>0</v>
      </c>
    </row>
    <row r="70" spans="1:14" ht="15">
      <c r="A70" s="196"/>
      <c r="B70" s="239"/>
      <c r="C70" s="244"/>
      <c r="D70" s="247"/>
      <c r="E70" s="247"/>
      <c r="F70" s="251"/>
      <c r="G70" s="251"/>
      <c r="H70" s="253"/>
      <c r="I70" s="253"/>
      <c r="J70" s="255"/>
      <c r="K70" s="255"/>
      <c r="L70" s="257"/>
      <c r="M70" s="257"/>
      <c r="N70" s="231">
        <f>E70+G70+I70+K70+M70-D70-F70-H70-J70-L70+N69</f>
        <v>0</v>
      </c>
    </row>
    <row r="71" spans="1:14" ht="14.25" customHeight="1">
      <c r="A71" s="196"/>
      <c r="B71" s="248"/>
      <c r="C71" s="238"/>
      <c r="D71" s="250"/>
      <c r="E71" s="250"/>
      <c r="F71" s="291"/>
      <c r="G71" s="291"/>
      <c r="H71" s="292"/>
      <c r="I71" s="292"/>
      <c r="J71" s="293"/>
      <c r="K71" s="293"/>
      <c r="L71" s="259"/>
      <c r="M71" s="259"/>
      <c r="N71" s="231">
        <f>E71+G71+I71+K71+M71-D71-F71-H71-J71-L71+N70</f>
        <v>0</v>
      </c>
    </row>
    <row r="72" spans="1:14" s="79" customFormat="1" ht="15">
      <c r="A72" s="196"/>
      <c r="B72" s="240" t="s">
        <v>0</v>
      </c>
      <c r="C72" s="238"/>
      <c r="D72" s="232">
        <f>SUM(D67:D71)</f>
        <v>0</v>
      </c>
      <c r="E72" s="216">
        <f t="shared" ref="E72:M72" si="7">SUM(E67:E71)</f>
        <v>0</v>
      </c>
      <c r="F72" s="233">
        <f t="shared" si="7"/>
        <v>0</v>
      </c>
      <c r="G72" s="217">
        <f t="shared" si="7"/>
        <v>0</v>
      </c>
      <c r="H72" s="234">
        <f t="shared" si="7"/>
        <v>0</v>
      </c>
      <c r="I72" s="218">
        <f t="shared" si="7"/>
        <v>0</v>
      </c>
      <c r="J72" s="235">
        <f t="shared" si="7"/>
        <v>0</v>
      </c>
      <c r="K72" s="219">
        <f t="shared" si="7"/>
        <v>0</v>
      </c>
      <c r="L72" s="236">
        <f t="shared" si="7"/>
        <v>0</v>
      </c>
      <c r="M72" s="220">
        <f t="shared" si="7"/>
        <v>0</v>
      </c>
      <c r="N72" s="243"/>
    </row>
    <row r="73" spans="1:14" ht="24.75" customHeight="1">
      <c r="A73" s="18"/>
      <c r="B73" s="176"/>
      <c r="C73" s="1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87"/>
    </row>
    <row r="74" spans="1:14" ht="15.75">
      <c r="A74" s="18"/>
      <c r="B74" s="184"/>
      <c r="C74" s="19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87"/>
    </row>
    <row r="75" spans="1:14" ht="15.75">
      <c r="A75" s="197"/>
      <c r="B75" s="156" t="s">
        <v>28</v>
      </c>
      <c r="C75" s="15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7"/>
    </row>
    <row r="76" spans="1:14" s="79" customFormat="1" ht="15">
      <c r="A76" s="198"/>
      <c r="B76" s="239"/>
      <c r="C76" s="238"/>
      <c r="D76" s="250"/>
      <c r="E76" s="250"/>
      <c r="F76" s="291"/>
      <c r="G76" s="291"/>
      <c r="H76" s="292"/>
      <c r="I76" s="292"/>
      <c r="J76" s="293"/>
      <c r="K76" s="293"/>
      <c r="L76" s="259"/>
      <c r="M76" s="259"/>
      <c r="N76" s="231">
        <f>E76+G76+I76+K76+M76-D76-F76-H76-J76-L76+N71</f>
        <v>0</v>
      </c>
    </row>
    <row r="77" spans="1:14" ht="27" customHeight="1">
      <c r="A77" s="198"/>
      <c r="B77" s="239"/>
      <c r="C77" s="238"/>
      <c r="D77" s="216"/>
      <c r="E77" s="216"/>
      <c r="F77" s="217"/>
      <c r="G77" s="217"/>
      <c r="H77" s="218"/>
      <c r="I77" s="218"/>
      <c r="J77" s="219"/>
      <c r="K77" s="219"/>
      <c r="L77" s="220"/>
      <c r="M77" s="220"/>
      <c r="N77" s="231">
        <f>E77+G77+I77+K77+M77-D77-F77-H77-J77-L77+N76</f>
        <v>0</v>
      </c>
    </row>
    <row r="78" spans="1:14" ht="15">
      <c r="A78" s="198"/>
      <c r="B78" s="239"/>
      <c r="C78" s="238"/>
      <c r="D78" s="221"/>
      <c r="E78" s="221"/>
      <c r="F78" s="223"/>
      <c r="G78" s="223"/>
      <c r="H78" s="226"/>
      <c r="I78" s="226"/>
      <c r="J78" s="228"/>
      <c r="K78" s="228"/>
      <c r="L78" s="230"/>
      <c r="M78" s="230"/>
      <c r="N78" s="231">
        <f>E78+G78+I78+K78+M78-D78-F78-H78-J78-L78+N77</f>
        <v>0</v>
      </c>
    </row>
    <row r="79" spans="1:14" ht="15">
      <c r="A79" s="198"/>
      <c r="B79" s="239"/>
      <c r="C79" s="244"/>
      <c r="D79" s="221"/>
      <c r="E79" s="221"/>
      <c r="F79" s="223"/>
      <c r="G79" s="223"/>
      <c r="H79" s="226"/>
      <c r="I79" s="226"/>
      <c r="J79" s="228"/>
      <c r="K79" s="228"/>
      <c r="L79" s="230"/>
      <c r="M79" s="230"/>
      <c r="N79" s="231">
        <f>E79+G79+I79+K79+M79-D79-F79-H79-J79-L79+N78</f>
        <v>0</v>
      </c>
    </row>
    <row r="80" spans="1:14" s="79" customFormat="1" ht="15">
      <c r="A80" s="198"/>
      <c r="B80" s="248"/>
      <c r="C80" s="238"/>
      <c r="D80" s="250"/>
      <c r="E80" s="250"/>
      <c r="F80" s="291"/>
      <c r="G80" s="291"/>
      <c r="H80" s="292"/>
      <c r="I80" s="292"/>
      <c r="J80" s="293"/>
      <c r="K80" s="293"/>
      <c r="L80" s="259"/>
      <c r="M80" s="259"/>
      <c r="N80" s="231">
        <f>E80+G80+I80+K80+M80-D80-F80-H80-J80-L80+N79</f>
        <v>0</v>
      </c>
    </row>
    <row r="81" spans="1:14" ht="25.5" customHeight="1">
      <c r="A81" s="198"/>
      <c r="B81" s="240" t="s">
        <v>0</v>
      </c>
      <c r="C81" s="238"/>
      <c r="D81" s="232">
        <f t="shared" ref="D81:M81" si="8">SUM(D76:D80)</f>
        <v>0</v>
      </c>
      <c r="E81" s="216">
        <f t="shared" si="8"/>
        <v>0</v>
      </c>
      <c r="F81" s="233">
        <f t="shared" si="8"/>
        <v>0</v>
      </c>
      <c r="G81" s="217">
        <f t="shared" si="8"/>
        <v>0</v>
      </c>
      <c r="H81" s="234">
        <f t="shared" si="8"/>
        <v>0</v>
      </c>
      <c r="I81" s="218">
        <f t="shared" si="8"/>
        <v>0</v>
      </c>
      <c r="J81" s="235">
        <f t="shared" si="8"/>
        <v>0</v>
      </c>
      <c r="K81" s="219">
        <f t="shared" si="8"/>
        <v>0</v>
      </c>
      <c r="L81" s="236">
        <f t="shared" si="8"/>
        <v>0</v>
      </c>
      <c r="M81" s="220">
        <f t="shared" si="8"/>
        <v>0</v>
      </c>
      <c r="N81" s="215"/>
    </row>
    <row r="82" spans="1:14" ht="15.75">
      <c r="A82" s="18"/>
      <c r="B82" s="184"/>
      <c r="C82" s="1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87"/>
    </row>
    <row r="83" spans="1:14" ht="15.75">
      <c r="A83" s="18"/>
      <c r="B83" s="184"/>
      <c r="C83" s="19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7"/>
    </row>
    <row r="84" spans="1:14" s="79" customFormat="1" ht="15.75">
      <c r="A84" s="199"/>
      <c r="B84" s="158" t="s">
        <v>32</v>
      </c>
      <c r="C84" s="157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7"/>
    </row>
    <row r="85" spans="1:14" ht="25.5" customHeight="1">
      <c r="A85" s="200"/>
      <c r="B85" s="239"/>
      <c r="C85" s="238"/>
      <c r="D85" s="250"/>
      <c r="E85" s="250"/>
      <c r="F85" s="291"/>
      <c r="G85" s="291"/>
      <c r="H85" s="292"/>
      <c r="I85" s="292"/>
      <c r="J85" s="293"/>
      <c r="K85" s="293"/>
      <c r="L85" s="259"/>
      <c r="M85" s="259"/>
      <c r="N85" s="231">
        <f>E85+G85+I85+K85+M85-D85-F85-H85-J85-L85+N80</f>
        <v>0</v>
      </c>
    </row>
    <row r="86" spans="1:14" ht="15">
      <c r="A86" s="200"/>
      <c r="B86" s="239"/>
      <c r="C86" s="214"/>
      <c r="D86" s="216"/>
      <c r="E86" s="216"/>
      <c r="F86" s="217"/>
      <c r="G86" s="217"/>
      <c r="H86" s="218"/>
      <c r="I86" s="218"/>
      <c r="J86" s="219"/>
      <c r="K86" s="219"/>
      <c r="L86" s="220"/>
      <c r="M86" s="220"/>
      <c r="N86" s="231">
        <f>E86+G86+I86+K86+M86-D86-F86-H86-J86-L86+N85</f>
        <v>0</v>
      </c>
    </row>
    <row r="87" spans="1:14" ht="15">
      <c r="A87" s="200"/>
      <c r="B87" s="239"/>
      <c r="C87" s="214"/>
      <c r="D87" s="221"/>
      <c r="E87" s="221"/>
      <c r="F87" s="223"/>
      <c r="G87" s="223"/>
      <c r="H87" s="226"/>
      <c r="I87" s="226"/>
      <c r="J87" s="228"/>
      <c r="K87" s="228"/>
      <c r="L87" s="230"/>
      <c r="M87" s="230"/>
      <c r="N87" s="231">
        <f>E87+G87+I87+K87+M87-D87-F87-H87-J87-L87+N86</f>
        <v>0</v>
      </c>
    </row>
    <row r="88" spans="1:14" s="79" customFormat="1" ht="15">
      <c r="A88" s="200"/>
      <c r="B88" s="239"/>
      <c r="C88" s="244"/>
      <c r="D88" s="221"/>
      <c r="E88" s="221"/>
      <c r="F88" s="223"/>
      <c r="G88" s="223"/>
      <c r="H88" s="226"/>
      <c r="I88" s="226"/>
      <c r="J88" s="228"/>
      <c r="K88" s="228"/>
      <c r="L88" s="230"/>
      <c r="M88" s="230"/>
      <c r="N88" s="231">
        <f>E88+G88+I88+K88+M88-D88-F88-H88-J88-L88+N87</f>
        <v>0</v>
      </c>
    </row>
    <row r="89" spans="1:14" ht="20.25" customHeight="1">
      <c r="A89" s="200"/>
      <c r="B89" s="248"/>
      <c r="C89" s="238"/>
      <c r="D89" s="249"/>
      <c r="E89" s="249"/>
      <c r="F89" s="252"/>
      <c r="G89" s="252"/>
      <c r="H89" s="254"/>
      <c r="I89" s="254"/>
      <c r="J89" s="256"/>
      <c r="K89" s="256"/>
      <c r="L89" s="258"/>
      <c r="M89" s="258"/>
      <c r="N89" s="231">
        <f>E89+G89+I89+K89+M89-D89-F89-H89-J89-L89+N88</f>
        <v>0</v>
      </c>
    </row>
    <row r="90" spans="1:14" ht="15">
      <c r="A90" s="200"/>
      <c r="B90" s="240" t="s">
        <v>0</v>
      </c>
      <c r="C90" s="238"/>
      <c r="D90" s="232">
        <f t="shared" ref="D90:M90" si="9">SUM(D85:D89)</f>
        <v>0</v>
      </c>
      <c r="E90" s="216">
        <f t="shared" si="9"/>
        <v>0</v>
      </c>
      <c r="F90" s="233">
        <f t="shared" si="9"/>
        <v>0</v>
      </c>
      <c r="G90" s="217">
        <f t="shared" si="9"/>
        <v>0</v>
      </c>
      <c r="H90" s="234">
        <f t="shared" si="9"/>
        <v>0</v>
      </c>
      <c r="I90" s="218">
        <f t="shared" si="9"/>
        <v>0</v>
      </c>
      <c r="J90" s="235">
        <f t="shared" si="9"/>
        <v>0</v>
      </c>
      <c r="K90" s="219">
        <f t="shared" si="9"/>
        <v>0</v>
      </c>
      <c r="L90" s="236">
        <f t="shared" si="9"/>
        <v>0</v>
      </c>
      <c r="M90" s="220">
        <f t="shared" si="9"/>
        <v>0</v>
      </c>
      <c r="N90" s="241"/>
    </row>
    <row r="91" spans="1:14" ht="15.75">
      <c r="A91" s="18"/>
      <c r="B91" s="184"/>
      <c r="C91" s="19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86"/>
    </row>
    <row r="92" spans="1:14" s="79" customFormat="1" ht="15.75">
      <c r="A92" s="18"/>
      <c r="B92" s="184"/>
      <c r="C92" s="26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88"/>
    </row>
    <row r="93" spans="1:14" ht="15.75">
      <c r="A93" s="201"/>
      <c r="B93" s="159" t="s">
        <v>29</v>
      </c>
      <c r="C93" s="26"/>
      <c r="D93" s="289"/>
      <c r="E93" s="23"/>
      <c r="F93" s="23"/>
      <c r="G93" s="23"/>
      <c r="H93" s="23"/>
      <c r="I93" s="23"/>
      <c r="J93" s="23"/>
      <c r="K93" s="23"/>
      <c r="L93" s="23"/>
      <c r="M93" s="23"/>
      <c r="N93" s="288"/>
    </row>
    <row r="94" spans="1:14" ht="15">
      <c r="A94" s="202"/>
      <c r="B94" s="239"/>
      <c r="C94" s="245"/>
      <c r="D94" s="249"/>
      <c r="E94" s="249"/>
      <c r="F94" s="252"/>
      <c r="G94" s="252"/>
      <c r="H94" s="254"/>
      <c r="I94" s="254"/>
      <c r="J94" s="256"/>
      <c r="K94" s="256"/>
      <c r="L94" s="258"/>
      <c r="M94" s="258"/>
      <c r="N94" s="231">
        <f>E94+G94+I94+K94+M94-D94-F94-H94-J94-L94+N89</f>
        <v>0</v>
      </c>
    </row>
    <row r="95" spans="1:14" ht="15">
      <c r="A95" s="202"/>
      <c r="B95" s="239"/>
      <c r="C95" s="237"/>
      <c r="D95" s="216"/>
      <c r="E95" s="216"/>
      <c r="F95" s="217"/>
      <c r="G95" s="217"/>
      <c r="H95" s="218"/>
      <c r="I95" s="218"/>
      <c r="J95" s="219"/>
      <c r="K95" s="219"/>
      <c r="L95" s="220"/>
      <c r="M95" s="220"/>
      <c r="N95" s="231">
        <f>E95+G95+I95+K95+M95-D95-F95-H95-J95-L95+N94</f>
        <v>0</v>
      </c>
    </row>
    <row r="96" spans="1:14" ht="15">
      <c r="A96" s="202"/>
      <c r="B96" s="239"/>
      <c r="C96" s="237"/>
      <c r="D96" s="221"/>
      <c r="E96" s="221"/>
      <c r="F96" s="223"/>
      <c r="G96" s="223"/>
      <c r="H96" s="226"/>
      <c r="I96" s="226"/>
      <c r="J96" s="228"/>
      <c r="K96" s="228"/>
      <c r="L96" s="230"/>
      <c r="M96" s="230"/>
      <c r="N96" s="231">
        <f>E96+G96+I96+K96+M96-D96-F96-H96-J96-L96+N95</f>
        <v>0</v>
      </c>
    </row>
    <row r="97" spans="1:14" ht="15">
      <c r="A97" s="202"/>
      <c r="B97" s="239"/>
      <c r="C97" s="237"/>
      <c r="D97" s="221"/>
      <c r="E97" s="221"/>
      <c r="F97" s="223"/>
      <c r="G97" s="223"/>
      <c r="H97" s="226"/>
      <c r="I97" s="226"/>
      <c r="J97" s="228"/>
      <c r="K97" s="228"/>
      <c r="L97" s="230"/>
      <c r="M97" s="230"/>
      <c r="N97" s="231">
        <f>E97+G97+I97+K97+M97-D97-F97-H97-J97-L97+N96</f>
        <v>0</v>
      </c>
    </row>
    <row r="98" spans="1:14" ht="15">
      <c r="A98" s="203"/>
      <c r="B98" s="248"/>
      <c r="C98" s="237"/>
      <c r="D98" s="249"/>
      <c r="E98" s="249"/>
      <c r="F98" s="252"/>
      <c r="G98" s="252"/>
      <c r="H98" s="254"/>
      <c r="I98" s="254"/>
      <c r="J98" s="256"/>
      <c r="K98" s="256"/>
      <c r="L98" s="258"/>
      <c r="M98" s="258"/>
      <c r="N98" s="231">
        <f>E98+G98+I98+K98+M98-D98-F98-H98-J98-L98+N97</f>
        <v>0</v>
      </c>
    </row>
    <row r="99" spans="1:14" ht="15">
      <c r="A99" s="203"/>
      <c r="B99" s="240" t="s">
        <v>0</v>
      </c>
      <c r="C99" s="246"/>
      <c r="D99" s="232">
        <f t="shared" ref="D99:M99" si="10">SUM(D94:D98)</f>
        <v>0</v>
      </c>
      <c r="E99" s="216">
        <f t="shared" si="10"/>
        <v>0</v>
      </c>
      <c r="F99" s="233">
        <f t="shared" si="10"/>
        <v>0</v>
      </c>
      <c r="G99" s="217">
        <f t="shared" si="10"/>
        <v>0</v>
      </c>
      <c r="H99" s="234">
        <f t="shared" si="10"/>
        <v>0</v>
      </c>
      <c r="I99" s="218">
        <f t="shared" si="10"/>
        <v>0</v>
      </c>
      <c r="J99" s="235">
        <f t="shared" si="10"/>
        <v>0</v>
      </c>
      <c r="K99" s="219">
        <f t="shared" si="10"/>
        <v>0</v>
      </c>
      <c r="L99" s="236">
        <f t="shared" si="10"/>
        <v>0</v>
      </c>
      <c r="M99" s="220">
        <f t="shared" si="10"/>
        <v>0</v>
      </c>
      <c r="N99" s="246"/>
    </row>
    <row r="100" spans="1:14" ht="15.75">
      <c r="A100" s="204"/>
      <c r="B100" s="184"/>
      <c r="C100" s="9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88"/>
    </row>
    <row r="101" spans="1:14" ht="15.75">
      <c r="A101" s="204"/>
      <c r="B101" s="184"/>
      <c r="C101" s="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88"/>
    </row>
    <row r="102" spans="1:14" ht="15.75">
      <c r="A102" s="205"/>
      <c r="B102" s="160" t="s">
        <v>30</v>
      </c>
      <c r="C102" s="9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88"/>
    </row>
    <row r="103" spans="1:14" ht="15">
      <c r="A103" s="206"/>
      <c r="B103" s="239"/>
      <c r="C103" s="246"/>
      <c r="D103" s="250"/>
      <c r="E103" s="250"/>
      <c r="F103" s="291"/>
      <c r="G103" s="291"/>
      <c r="H103" s="292"/>
      <c r="I103" s="292"/>
      <c r="J103" s="293"/>
      <c r="K103" s="293"/>
      <c r="L103" s="259"/>
      <c r="M103" s="259"/>
      <c r="N103" s="231">
        <f>E103+G103+I103+K103+M103-D103-F103-H103-J103-L103+N98</f>
        <v>0</v>
      </c>
    </row>
    <row r="104" spans="1:14" ht="15">
      <c r="A104" s="206"/>
      <c r="B104" s="239"/>
      <c r="C104" s="246"/>
      <c r="D104" s="250"/>
      <c r="E104" s="250"/>
      <c r="F104" s="291"/>
      <c r="G104" s="291"/>
      <c r="H104" s="292"/>
      <c r="I104" s="292"/>
      <c r="J104" s="293"/>
      <c r="K104" s="293"/>
      <c r="L104" s="259"/>
      <c r="M104" s="259"/>
      <c r="N104" s="231">
        <f>E104+G104+I104+K104+M104-D104-F104-H104-J104-L104+N103</f>
        <v>0</v>
      </c>
    </row>
    <row r="105" spans="1:14" ht="15">
      <c r="A105" s="206"/>
      <c r="B105" s="239"/>
      <c r="C105" s="246"/>
      <c r="D105" s="250"/>
      <c r="E105" s="250"/>
      <c r="F105" s="291"/>
      <c r="G105" s="291"/>
      <c r="H105" s="292"/>
      <c r="I105" s="292"/>
      <c r="J105" s="293"/>
      <c r="K105" s="293"/>
      <c r="L105" s="259"/>
      <c r="M105" s="259"/>
      <c r="N105" s="231">
        <f>E105+G105+I105+K105+M105-D105-F105-H105-J105-L105+N104</f>
        <v>0</v>
      </c>
    </row>
    <row r="106" spans="1:14" ht="15">
      <c r="A106" s="206"/>
      <c r="B106" s="239"/>
      <c r="C106" s="246"/>
      <c r="D106" s="250"/>
      <c r="E106" s="250"/>
      <c r="F106" s="291"/>
      <c r="G106" s="295"/>
      <c r="H106" s="292"/>
      <c r="I106" s="296"/>
      <c r="J106" s="297"/>
      <c r="K106" s="298"/>
      <c r="L106" s="259"/>
      <c r="M106" s="299"/>
      <c r="N106" s="231">
        <f>E106+G106+I106+K106+M106-D106-F106-H106-J106-L106+N105</f>
        <v>0</v>
      </c>
    </row>
    <row r="107" spans="1:14" ht="15">
      <c r="A107" s="207"/>
      <c r="B107" s="248"/>
      <c r="C107" s="246"/>
      <c r="D107" s="250"/>
      <c r="E107" s="250"/>
      <c r="F107" s="291"/>
      <c r="G107" s="300"/>
      <c r="H107" s="292"/>
      <c r="I107" s="301"/>
      <c r="J107" s="293"/>
      <c r="K107" s="302"/>
      <c r="L107" s="303"/>
      <c r="M107" s="299"/>
      <c r="N107" s="231">
        <f>E107+G107+I107+K107+M107-D107-F107-H107-J107-L107+N106</f>
        <v>0</v>
      </c>
    </row>
    <row r="108" spans="1:14" ht="15">
      <c r="A108" s="207"/>
      <c r="B108" s="240" t="s">
        <v>0</v>
      </c>
      <c r="C108" s="246"/>
      <c r="D108" s="232">
        <f t="shared" ref="D108:M108" si="11">SUM(D103:D107)</f>
        <v>0</v>
      </c>
      <c r="E108" s="216">
        <f t="shared" si="11"/>
        <v>0</v>
      </c>
      <c r="F108" s="233">
        <f t="shared" si="11"/>
        <v>0</v>
      </c>
      <c r="G108" s="217">
        <f t="shared" si="11"/>
        <v>0</v>
      </c>
      <c r="H108" s="234">
        <f t="shared" si="11"/>
        <v>0</v>
      </c>
      <c r="I108" s="218">
        <f t="shared" si="11"/>
        <v>0</v>
      </c>
      <c r="J108" s="235">
        <f t="shared" si="11"/>
        <v>0</v>
      </c>
      <c r="K108" s="219">
        <f t="shared" si="11"/>
        <v>0</v>
      </c>
      <c r="L108" s="236">
        <f t="shared" si="11"/>
        <v>0</v>
      </c>
      <c r="M108" s="220">
        <f t="shared" si="11"/>
        <v>0</v>
      </c>
      <c r="N108" s="246"/>
    </row>
    <row r="109" spans="1:14" ht="15">
      <c r="A109" s="204"/>
      <c r="B109" s="176"/>
      <c r="C109" s="9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88"/>
    </row>
    <row r="110" spans="1:14" ht="15.75">
      <c r="A110" s="204"/>
      <c r="B110" s="184"/>
      <c r="C110" s="9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88"/>
    </row>
    <row r="111" spans="1:14" ht="15.75">
      <c r="A111" s="208"/>
      <c r="B111" s="161" t="s">
        <v>31</v>
      </c>
      <c r="C111" s="9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88"/>
    </row>
    <row r="112" spans="1:14" ht="15">
      <c r="A112" s="209"/>
      <c r="B112" s="173"/>
      <c r="C112" s="246"/>
      <c r="D112" s="250"/>
      <c r="E112" s="250"/>
      <c r="F112" s="291"/>
      <c r="G112" s="291"/>
      <c r="H112" s="292"/>
      <c r="I112" s="292"/>
      <c r="J112" s="293"/>
      <c r="K112" s="293"/>
      <c r="L112" s="259"/>
      <c r="M112" s="259"/>
      <c r="N112" s="231">
        <f>E112+G112+I112+K112+M112-D112-F112-H112-J112-L112+N107</f>
        <v>0</v>
      </c>
    </row>
    <row r="113" spans="1:14" ht="15">
      <c r="A113" s="209"/>
      <c r="B113" s="173"/>
      <c r="C113" s="246"/>
      <c r="D113" s="250"/>
      <c r="E113" s="250"/>
      <c r="F113" s="291"/>
      <c r="G113" s="291"/>
      <c r="H113" s="292"/>
      <c r="I113" s="292"/>
      <c r="J113" s="293"/>
      <c r="K113" s="293"/>
      <c r="L113" s="259"/>
      <c r="M113" s="259"/>
      <c r="N113" s="231">
        <f>E113+G113+I113+K113+M113-D113-F113-H113-J113-L113+N112</f>
        <v>0</v>
      </c>
    </row>
    <row r="114" spans="1:14" ht="15">
      <c r="A114" s="209"/>
      <c r="B114" s="173"/>
      <c r="C114" s="246"/>
      <c r="D114" s="250"/>
      <c r="E114" s="250"/>
      <c r="F114" s="291"/>
      <c r="G114" s="291"/>
      <c r="H114" s="292"/>
      <c r="I114" s="292"/>
      <c r="J114" s="293"/>
      <c r="K114" s="293"/>
      <c r="L114" s="259"/>
      <c r="M114" s="259"/>
      <c r="N114" s="231">
        <f>E114+G114+I114+K114+M114-D114-F114-H114-J114-L114+N113</f>
        <v>0</v>
      </c>
    </row>
    <row r="115" spans="1:14" ht="15">
      <c r="A115" s="209"/>
      <c r="B115" s="173"/>
      <c r="C115" s="246"/>
      <c r="D115" s="250"/>
      <c r="E115" s="250"/>
      <c r="F115" s="291"/>
      <c r="G115" s="291"/>
      <c r="H115" s="292"/>
      <c r="I115" s="292"/>
      <c r="J115" s="293"/>
      <c r="K115" s="293"/>
      <c r="L115" s="259"/>
      <c r="M115" s="259"/>
      <c r="N115" s="231">
        <f>E115+G115+I115+K115+M115-D115-F115-H115-J115-L115+N114</f>
        <v>0</v>
      </c>
    </row>
    <row r="116" spans="1:14" ht="15">
      <c r="A116" s="209"/>
      <c r="B116" s="173"/>
      <c r="C116" s="246"/>
      <c r="D116" s="250"/>
      <c r="E116" s="250"/>
      <c r="F116" s="291"/>
      <c r="G116" s="291"/>
      <c r="H116" s="292"/>
      <c r="I116" s="292"/>
      <c r="J116" s="293"/>
      <c r="K116" s="293"/>
      <c r="L116" s="259"/>
      <c r="M116" s="259"/>
      <c r="N116" s="231">
        <f>E116+G116+I116+K116+M116-D116-F116-H116-J116-L116+N115</f>
        <v>0</v>
      </c>
    </row>
    <row r="117" spans="1:14" ht="15">
      <c r="A117" s="210"/>
      <c r="B117" s="174" t="s">
        <v>0</v>
      </c>
      <c r="C117" s="246"/>
      <c r="D117" s="232">
        <f t="shared" ref="D117:M117" si="12">SUM(D112:D116)</f>
        <v>0</v>
      </c>
      <c r="E117" s="216">
        <f t="shared" si="12"/>
        <v>0</v>
      </c>
      <c r="F117" s="233">
        <f t="shared" si="12"/>
        <v>0</v>
      </c>
      <c r="G117" s="217">
        <f t="shared" si="12"/>
        <v>0</v>
      </c>
      <c r="H117" s="234">
        <f t="shared" si="12"/>
        <v>0</v>
      </c>
      <c r="I117" s="218">
        <f t="shared" si="12"/>
        <v>0</v>
      </c>
      <c r="J117" s="235">
        <f t="shared" si="12"/>
        <v>0</v>
      </c>
      <c r="K117" s="219">
        <f t="shared" si="12"/>
        <v>0</v>
      </c>
      <c r="L117" s="236">
        <f t="shared" si="12"/>
        <v>0</v>
      </c>
      <c r="M117" s="220">
        <f t="shared" si="12"/>
        <v>0</v>
      </c>
      <c r="N117" s="246"/>
    </row>
    <row r="118" spans="1:14">
      <c r="A118" s="211"/>
      <c r="B118" s="14"/>
      <c r="C118" s="9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88"/>
    </row>
    <row r="119" spans="1:14">
      <c r="A119" s="211"/>
      <c r="B119" s="1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288"/>
    </row>
    <row r="120" spans="1:14" ht="15.75">
      <c r="A120" s="6"/>
      <c r="B120" s="212" t="s">
        <v>84</v>
      </c>
      <c r="C120" s="246"/>
      <c r="D120" s="261"/>
      <c r="E120" s="262">
        <f>E10</f>
        <v>0</v>
      </c>
      <c r="F120" s="263"/>
      <c r="G120" s="263">
        <f>G10</f>
        <v>0</v>
      </c>
      <c r="H120" s="264"/>
      <c r="I120" s="264">
        <f>I10</f>
        <v>0</v>
      </c>
      <c r="J120" s="265"/>
      <c r="K120" s="265">
        <f>K10</f>
        <v>0</v>
      </c>
      <c r="L120" s="266"/>
      <c r="M120" s="266">
        <f>M10</f>
        <v>0</v>
      </c>
      <c r="N120" s="231"/>
    </row>
    <row r="121" spans="1:14" ht="15.75">
      <c r="A121" s="6"/>
      <c r="B121" s="212" t="s">
        <v>85</v>
      </c>
      <c r="C121" s="246"/>
      <c r="D121" s="267">
        <f>D17+D27+D36+D45+D54+D63+D72+D81+D90+D99+D108+D117</f>
        <v>0</v>
      </c>
      <c r="E121" s="267"/>
      <c r="F121" s="268">
        <f>F17+F27+F36+F45+F54+F63+F72+F81+F90+F99+F108+F117</f>
        <v>0</v>
      </c>
      <c r="G121" s="268"/>
      <c r="H121" s="269">
        <f>H17+H27+H36+H45+H54+H63+H72+H81+H90+H99+H108+H117</f>
        <v>0</v>
      </c>
      <c r="I121" s="269"/>
      <c r="J121" s="270">
        <f>J17+J27+J36+J45+J54+J63+J72+J81+J90+J99+J108+J117</f>
        <v>0</v>
      </c>
      <c r="K121" s="270"/>
      <c r="L121" s="271">
        <f>L117+L108+L99+L90+L81+L72+L63+L54+L45+L36+L27+L17</f>
        <v>0</v>
      </c>
      <c r="M121" s="271"/>
      <c r="N121" s="278"/>
    </row>
    <row r="122" spans="1:14" ht="16.5" thickBot="1">
      <c r="A122" s="6"/>
      <c r="B122" s="212" t="s">
        <v>86</v>
      </c>
      <c r="C122" s="246"/>
      <c r="D122" s="272"/>
      <c r="E122" s="262">
        <f>E17+E27+E36+E45+E54+E63+E72+E81+E90+E99+E108+E117</f>
        <v>0</v>
      </c>
      <c r="F122" s="263"/>
      <c r="G122" s="263">
        <f>G17+G27+G36+G45+G54+G63+G72+G81+G90+G99+G108+G117</f>
        <v>0</v>
      </c>
      <c r="H122" s="264"/>
      <c r="I122" s="264">
        <f>I17+I27+I36+I45+I54+I63+I72+I81+I90+I99+I108+I117</f>
        <v>0</v>
      </c>
      <c r="J122" s="265"/>
      <c r="K122" s="265">
        <f>K17+K27+K36+K45+K54+K63+K72+K81+K90+K99+K108+K117</f>
        <v>0</v>
      </c>
      <c r="L122" s="266"/>
      <c r="M122" s="266">
        <f>M17+M27+M36+M45+M54+M63+M72+M81+M90+M99+M108+M117</f>
        <v>0</v>
      </c>
      <c r="N122" s="279"/>
    </row>
    <row r="123" spans="1:14" ht="15.75">
      <c r="A123" s="8"/>
      <c r="B123" s="212" t="s">
        <v>87</v>
      </c>
      <c r="C123" s="246"/>
      <c r="D123" s="273"/>
      <c r="E123" s="260">
        <f>E120-D121+E122</f>
        <v>0</v>
      </c>
      <c r="F123" s="274"/>
      <c r="G123" s="263">
        <f>G120-F121+G122</f>
        <v>0</v>
      </c>
      <c r="H123" s="275"/>
      <c r="I123" s="264">
        <f>I120-H121+I122</f>
        <v>0</v>
      </c>
      <c r="J123" s="276"/>
      <c r="K123" s="265">
        <f>K120-J121+K122</f>
        <v>0</v>
      </c>
      <c r="L123" s="277"/>
      <c r="M123" s="266">
        <f>M120-L121+M122</f>
        <v>0</v>
      </c>
      <c r="N123" s="306">
        <f>E123+G123+I123+K123+M123</f>
        <v>0</v>
      </c>
    </row>
  </sheetData>
  <mergeCells count="11">
    <mergeCell ref="H4:I4"/>
    <mergeCell ref="A1:N1"/>
    <mergeCell ref="A2:N2"/>
    <mergeCell ref="A3:N3"/>
    <mergeCell ref="D4:E4"/>
    <mergeCell ref="F4:G4"/>
    <mergeCell ref="D5:E5"/>
    <mergeCell ref="F5:G5"/>
    <mergeCell ref="H5:I5"/>
    <mergeCell ref="J5:K5"/>
    <mergeCell ref="L5:M5"/>
  </mergeCells>
  <phoneticPr fontId="18" type="noConversion"/>
  <printOptions gridLines="1"/>
  <pageMargins left="0.7" right="0.7" top="0.75" bottom="0.75" header="0.3" footer="0.3"/>
  <pageSetup scale="6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10</vt:i4>
      </vt:variant>
    </vt:vector>
  </HeadingPairs>
  <TitlesOfParts>
    <vt:vector size="40" baseType="lpstr">
      <vt:lpstr>INTRO</vt:lpstr>
      <vt:lpstr>GL-Jan</vt:lpstr>
      <vt:lpstr>Jan</vt:lpstr>
      <vt:lpstr>GL-Feb</vt:lpstr>
      <vt:lpstr>Feb</vt:lpstr>
      <vt:lpstr>GL-Mar</vt:lpstr>
      <vt:lpstr>Mar</vt:lpstr>
      <vt:lpstr>1Q</vt:lpstr>
      <vt:lpstr>GL-Apr</vt:lpstr>
      <vt:lpstr>Apr</vt:lpstr>
      <vt:lpstr>GL-May</vt:lpstr>
      <vt:lpstr>May</vt:lpstr>
      <vt:lpstr>GL-June</vt:lpstr>
      <vt:lpstr>June</vt:lpstr>
      <vt:lpstr>2Q</vt:lpstr>
      <vt:lpstr>GL-July</vt:lpstr>
      <vt:lpstr>July</vt:lpstr>
      <vt:lpstr>GL-Aug</vt:lpstr>
      <vt:lpstr>Aug</vt:lpstr>
      <vt:lpstr>GL-Sept</vt:lpstr>
      <vt:lpstr>Sept</vt:lpstr>
      <vt:lpstr>3Q</vt:lpstr>
      <vt:lpstr>GL-Oct</vt:lpstr>
      <vt:lpstr>Oct</vt:lpstr>
      <vt:lpstr>GL-Nov</vt:lpstr>
      <vt:lpstr>Nov</vt:lpstr>
      <vt:lpstr>GL-Dec</vt:lpstr>
      <vt:lpstr>Dec</vt:lpstr>
      <vt:lpstr>4Q</vt:lpstr>
      <vt:lpstr>Annual</vt:lpstr>
      <vt:lpstr>'GL-Apr'!Print_Titles</vt:lpstr>
      <vt:lpstr>'GL-Aug'!Print_Titles</vt:lpstr>
      <vt:lpstr>'GL-Dec'!Print_Titles</vt:lpstr>
      <vt:lpstr>'GL-Feb'!Print_Titles</vt:lpstr>
      <vt:lpstr>'GL-July'!Print_Titles</vt:lpstr>
      <vt:lpstr>'GL-June'!Print_Titles</vt:lpstr>
      <vt:lpstr>'GL-Mar'!Print_Titles</vt:lpstr>
      <vt:lpstr>'GL-Nov'!Print_Titles</vt:lpstr>
      <vt:lpstr>'GL-Oct'!Print_Titles</vt:lpstr>
      <vt:lpstr>'GL-Sept'!Print_Titles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Vickey Marie Boatright</dc:creator>
  <cp:lastModifiedBy>Rob Culver</cp:lastModifiedBy>
  <cp:lastPrinted>2010-12-15T22:46:07Z</cp:lastPrinted>
  <dcterms:created xsi:type="dcterms:W3CDTF">2005-03-25T00:12:41Z</dcterms:created>
  <dcterms:modified xsi:type="dcterms:W3CDTF">2019-02-08T16:50:45Z</dcterms:modified>
</cp:coreProperties>
</file>