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leva\Desktop\"/>
    </mc:Choice>
  </mc:AlternateContent>
  <xr:revisionPtr revIDLastSave="0" documentId="13_ncr:1_{E155882E-240C-486F-A775-79B09BB3D2AA}" xr6:coauthVersionLast="47" xr6:coauthVersionMax="47" xr10:uidLastSave="{00000000-0000-0000-0000-000000000000}"/>
  <bookViews>
    <workbookView xWindow="-28920" yWindow="6615" windowWidth="29040" windowHeight="15720" firstSheet="1" activeTab="1" xr2:uid="{95EBE67C-FA46-4ABE-A20E-95ACE25FCF32}"/>
  </bookViews>
  <sheets>
    <sheet name="YouTube Example" sheetId="1" state="hidden" r:id="rId1"/>
    <sheet name="Lease Amortization Schedule" sheetId="4" r:id="rId2"/>
    <sheet name="Journal Entries" sheetId="6" r:id="rId3"/>
  </sheets>
  <definedNames>
    <definedName name="_xlnm._FilterDatabase" localSheetId="0" hidden="1">'YouTube Example'!$F$12:$O$1108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4" l="1"/>
  <c r="N6" i="4"/>
  <c r="C13" i="4"/>
  <c r="D22" i="6"/>
  <c r="C21" i="6"/>
  <c r="H7" i="6" s="1"/>
  <c r="D14" i="6"/>
  <c r="C13" i="6"/>
  <c r="H5" i="6" s="1"/>
  <c r="I5" i="4"/>
  <c r="I6" i="4" s="1"/>
  <c r="B6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3" i="1"/>
  <c r="E4" i="1"/>
  <c r="E3" i="1"/>
  <c r="E2" i="1"/>
  <c r="F13" i="1"/>
  <c r="F6" i="4" l="1"/>
  <c r="I7" i="4"/>
  <c r="F5" i="4"/>
  <c r="F14" i="1"/>
  <c r="I8" i="4" l="1"/>
  <c r="F7" i="4"/>
  <c r="F15" i="1"/>
  <c r="I9" i="4" l="1"/>
  <c r="F8" i="4"/>
  <c r="F16" i="1"/>
  <c r="I10" i="4" l="1"/>
  <c r="F9" i="4"/>
  <c r="F17" i="1"/>
  <c r="I11" i="4" l="1"/>
  <c r="F10" i="4"/>
  <c r="F18" i="1"/>
  <c r="I12" i="4" l="1"/>
  <c r="F11" i="4"/>
  <c r="F19" i="1"/>
  <c r="I13" i="4" l="1"/>
  <c r="F12" i="4"/>
  <c r="F20" i="1"/>
  <c r="I14" i="4" l="1"/>
  <c r="F13" i="4"/>
  <c r="F21" i="1"/>
  <c r="I15" i="4" l="1"/>
  <c r="F14" i="4"/>
  <c r="F22" i="1"/>
  <c r="I16" i="4" l="1"/>
  <c r="F15" i="4"/>
  <c r="F23" i="1"/>
  <c r="F16" i="4" l="1"/>
  <c r="I17" i="4"/>
  <c r="F24" i="1"/>
  <c r="I18" i="4" l="1"/>
  <c r="F17" i="4"/>
  <c r="F25" i="1"/>
  <c r="I19" i="4" l="1"/>
  <c r="F18" i="4"/>
  <c r="F26" i="1"/>
  <c r="I20" i="4" l="1"/>
  <c r="F19" i="4"/>
  <c r="F27" i="1"/>
  <c r="I21" i="4" l="1"/>
  <c r="F20" i="4"/>
  <c r="F28" i="1"/>
  <c r="I22" i="4" l="1"/>
  <c r="F21" i="4"/>
  <c r="F29" i="1"/>
  <c r="I23" i="4" l="1"/>
  <c r="F22" i="4"/>
  <c r="F30" i="1"/>
  <c r="I24" i="4" l="1"/>
  <c r="F23" i="4"/>
  <c r="F31" i="1"/>
  <c r="I25" i="4" l="1"/>
  <c r="F24" i="4"/>
  <c r="F32" i="1"/>
  <c r="I26" i="4" l="1"/>
  <c r="F25" i="4"/>
  <c r="F33" i="1"/>
  <c r="I27" i="4" l="1"/>
  <c r="F26" i="4"/>
  <c r="F34" i="1"/>
  <c r="I28" i="4" l="1"/>
  <c r="F27" i="4"/>
  <c r="F35" i="1"/>
  <c r="I29" i="4" l="1"/>
  <c r="F28" i="4"/>
  <c r="F36" i="1"/>
  <c r="I30" i="4" l="1"/>
  <c r="F29" i="4"/>
  <c r="F37" i="1"/>
  <c r="I31" i="4" l="1"/>
  <c r="F30" i="4"/>
  <c r="F38" i="1"/>
  <c r="I32" i="4" l="1"/>
  <c r="F31" i="4"/>
  <c r="F39" i="1"/>
  <c r="I33" i="4" l="1"/>
  <c r="F32" i="4"/>
  <c r="F40" i="1"/>
  <c r="I34" i="4" l="1"/>
  <c r="F33" i="4"/>
  <c r="F41" i="1"/>
  <c r="I35" i="4" l="1"/>
  <c r="F34" i="4"/>
  <c r="F42" i="1"/>
  <c r="I36" i="4" l="1"/>
  <c r="F35" i="4"/>
  <c r="F43" i="1"/>
  <c r="I37" i="4" l="1"/>
  <c r="F36" i="4"/>
  <c r="F44" i="1"/>
  <c r="I38" i="4" l="1"/>
  <c r="F37" i="4"/>
  <c r="F45" i="1"/>
  <c r="I39" i="4" l="1"/>
  <c r="F38" i="4"/>
  <c r="F46" i="1"/>
  <c r="I40" i="4" l="1"/>
  <c r="F39" i="4"/>
  <c r="F47" i="1"/>
  <c r="F40" i="4" l="1"/>
  <c r="I41" i="4"/>
  <c r="F48" i="1"/>
  <c r="F41" i="4" l="1"/>
  <c r="I42" i="4"/>
  <c r="F49" i="1"/>
  <c r="I43" i="4" l="1"/>
  <c r="F42" i="4"/>
  <c r="F50" i="1"/>
  <c r="I44" i="4" l="1"/>
  <c r="F43" i="4"/>
  <c r="F51" i="1"/>
  <c r="I45" i="4" l="1"/>
  <c r="F44" i="4"/>
  <c r="F52" i="1"/>
  <c r="I46" i="4" l="1"/>
  <c r="F45" i="4"/>
  <c r="F53" i="1"/>
  <c r="I47" i="4" l="1"/>
  <c r="F46" i="4"/>
  <c r="F54" i="1"/>
  <c r="I48" i="4" l="1"/>
  <c r="F47" i="4"/>
  <c r="F55" i="1"/>
  <c r="I49" i="4" l="1"/>
  <c r="F48" i="4"/>
  <c r="F56" i="1"/>
  <c r="I50" i="4" l="1"/>
  <c r="F49" i="4"/>
  <c r="F57" i="1"/>
  <c r="I51" i="4" l="1"/>
  <c r="F50" i="4"/>
  <c r="F58" i="1"/>
  <c r="I52" i="4" l="1"/>
  <c r="F51" i="4"/>
  <c r="F59" i="1"/>
  <c r="I53" i="4" l="1"/>
  <c r="F52" i="4"/>
  <c r="F60" i="1"/>
  <c r="I54" i="4" l="1"/>
  <c r="F53" i="4"/>
  <c r="F61" i="1"/>
  <c r="I55" i="4" l="1"/>
  <c r="F54" i="4"/>
  <c r="F62" i="1"/>
  <c r="I56" i="4" l="1"/>
  <c r="F55" i="4"/>
  <c r="F63" i="1"/>
  <c r="I57" i="4" l="1"/>
  <c r="F56" i="4"/>
  <c r="F64" i="1"/>
  <c r="I58" i="4" l="1"/>
  <c r="F57" i="4"/>
  <c r="F65" i="1"/>
  <c r="I59" i="4" l="1"/>
  <c r="F58" i="4"/>
  <c r="F66" i="1"/>
  <c r="I60" i="4" l="1"/>
  <c r="F59" i="4"/>
  <c r="F67" i="1"/>
  <c r="I61" i="4" l="1"/>
  <c r="F60" i="4"/>
  <c r="F68" i="1"/>
  <c r="I62" i="4" l="1"/>
  <c r="F61" i="4"/>
  <c r="F69" i="1"/>
  <c r="I63" i="4" l="1"/>
  <c r="F62" i="4"/>
  <c r="F70" i="1"/>
  <c r="I64" i="4" l="1"/>
  <c r="F63" i="4"/>
  <c r="F71" i="1"/>
  <c r="F64" i="4" l="1"/>
  <c r="I65" i="4"/>
  <c r="C12" i="4"/>
  <c r="F72" i="1"/>
  <c r="L8" i="4" l="1"/>
  <c r="L10" i="4"/>
  <c r="L42" i="4"/>
  <c r="L18" i="4"/>
  <c r="L15" i="4"/>
  <c r="L47" i="4"/>
  <c r="L26" i="4"/>
  <c r="L7" i="4"/>
  <c r="L39" i="4"/>
  <c r="L50" i="4"/>
  <c r="L23" i="4"/>
  <c r="L55" i="4"/>
  <c r="L58" i="4"/>
  <c r="L63" i="4"/>
  <c r="L34" i="4"/>
  <c r="L31" i="4"/>
  <c r="L45" i="4"/>
  <c r="L38" i="4"/>
  <c r="L36" i="4"/>
  <c r="L27" i="4"/>
  <c r="L25" i="4"/>
  <c r="L24" i="4"/>
  <c r="L37" i="4"/>
  <c r="L30" i="4"/>
  <c r="L28" i="4"/>
  <c r="L19" i="4"/>
  <c r="L17" i="4"/>
  <c r="L16" i="4"/>
  <c r="L22" i="4"/>
  <c r="L11" i="4"/>
  <c r="L9" i="4"/>
  <c r="L21" i="4"/>
  <c r="L14" i="4"/>
  <c r="L12" i="4"/>
  <c r="L5" i="4"/>
  <c r="L6" i="4"/>
  <c r="L57" i="4"/>
  <c r="L43" i="4"/>
  <c r="L53" i="4"/>
  <c r="L33" i="4"/>
  <c r="L29" i="4"/>
  <c r="L20" i="4"/>
  <c r="L64" i="4"/>
  <c r="L13" i="4"/>
  <c r="L59" i="4"/>
  <c r="L56" i="4"/>
  <c r="L62" i="4"/>
  <c r="L60" i="4"/>
  <c r="L51" i="4"/>
  <c r="L49" i="4"/>
  <c r="L48" i="4"/>
  <c r="L54" i="4"/>
  <c r="L52" i="4"/>
  <c r="L41" i="4"/>
  <c r="L46" i="4"/>
  <c r="L35" i="4"/>
  <c r="L32" i="4"/>
  <c r="L61" i="4"/>
  <c r="L40" i="4"/>
  <c r="L44" i="4"/>
  <c r="C10" i="4"/>
  <c r="F65" i="4"/>
  <c r="F73" i="1"/>
  <c r="M5" i="4" l="1"/>
  <c r="C4" i="6"/>
  <c r="C11" i="4"/>
  <c r="C17" i="6"/>
  <c r="N5" i="4"/>
  <c r="C10" i="6"/>
  <c r="F74" i="1"/>
  <c r="O5" i="4" l="1"/>
  <c r="M6" i="4" s="1"/>
  <c r="D11" i="6"/>
  <c r="H5" i="4"/>
  <c r="K5" i="4" s="1"/>
  <c r="D5" i="6"/>
  <c r="H3" i="6" s="1"/>
  <c r="F75" i="1"/>
  <c r="I3" i="6" l="1"/>
  <c r="H6" i="4"/>
  <c r="J6" i="4" s="1"/>
  <c r="F76" i="1"/>
  <c r="K6" i="4" l="1"/>
  <c r="D19" i="6"/>
  <c r="H6" i="6" s="1"/>
  <c r="F77" i="1"/>
  <c r="D18" i="6" l="1"/>
  <c r="O6" i="4"/>
  <c r="M7" i="4" s="1"/>
  <c r="F78" i="1"/>
  <c r="F79" i="1" l="1"/>
  <c r="F80" i="1" l="1"/>
  <c r="F81" i="1" l="1"/>
  <c r="F82" i="1" l="1"/>
  <c r="F83" i="1" l="1"/>
  <c r="F84" i="1" l="1"/>
  <c r="F85" i="1" l="1"/>
  <c r="F86" i="1" l="1"/>
  <c r="F87" i="1" l="1"/>
  <c r="F88" i="1" l="1"/>
  <c r="F89" i="1" l="1"/>
  <c r="F90" i="1" l="1"/>
  <c r="F91" i="1" l="1"/>
  <c r="F92" i="1" l="1"/>
  <c r="F93" i="1" l="1"/>
  <c r="F94" i="1" l="1"/>
  <c r="F95" i="1" l="1"/>
  <c r="F96" i="1" l="1"/>
  <c r="F97" i="1" l="1"/>
  <c r="F98" i="1" l="1"/>
  <c r="F99" i="1" l="1"/>
  <c r="F100" i="1" l="1"/>
  <c r="F101" i="1" l="1"/>
  <c r="F102" i="1" l="1"/>
  <c r="F103" i="1" l="1"/>
  <c r="F104" i="1" l="1"/>
  <c r="F105" i="1" l="1"/>
  <c r="F106" i="1" l="1"/>
  <c r="F107" i="1" l="1"/>
  <c r="F108" i="1" l="1"/>
  <c r="F109" i="1" l="1"/>
  <c r="F110" i="1" l="1"/>
  <c r="F111" i="1" l="1"/>
  <c r="F112" i="1" l="1"/>
  <c r="F113" i="1" l="1"/>
  <c r="F114" i="1" l="1"/>
  <c r="F115" i="1" l="1"/>
  <c r="F116" i="1" l="1"/>
  <c r="F117" i="1" l="1"/>
  <c r="F118" i="1" l="1"/>
  <c r="F119" i="1" l="1"/>
  <c r="F120" i="1" l="1"/>
  <c r="F121" i="1" l="1"/>
  <c r="F122" i="1" l="1"/>
  <c r="F123" i="1" l="1"/>
  <c r="F124" i="1" l="1"/>
  <c r="F125" i="1" l="1"/>
  <c r="F126" i="1" l="1"/>
  <c r="F127" i="1" l="1"/>
  <c r="F128" i="1" l="1"/>
  <c r="F129" i="1" l="1"/>
  <c r="F130" i="1" l="1"/>
  <c r="F131" i="1" l="1"/>
  <c r="F132" i="1" l="1"/>
  <c r="F133" i="1" l="1"/>
  <c r="F134" i="1" l="1"/>
  <c r="F135" i="1" l="1"/>
  <c r="F136" i="1" l="1"/>
  <c r="F137" i="1" l="1"/>
  <c r="F138" i="1" l="1"/>
  <c r="F139" i="1" l="1"/>
  <c r="F140" i="1" l="1"/>
  <c r="F141" i="1" l="1"/>
  <c r="F142" i="1" l="1"/>
  <c r="F143" i="1" l="1"/>
  <c r="F144" i="1" l="1"/>
  <c r="F145" i="1" l="1"/>
  <c r="F146" i="1" l="1"/>
  <c r="F147" i="1" l="1"/>
  <c r="F148" i="1" l="1"/>
  <c r="F149" i="1" l="1"/>
  <c r="F150" i="1" l="1"/>
  <c r="F151" i="1" l="1"/>
  <c r="F152" i="1" l="1"/>
  <c r="F153" i="1" l="1"/>
  <c r="F154" i="1" l="1"/>
  <c r="F155" i="1" l="1"/>
  <c r="F156" i="1" l="1"/>
  <c r="F157" i="1" l="1"/>
  <c r="F158" i="1" l="1"/>
  <c r="F159" i="1" l="1"/>
  <c r="F160" i="1" l="1"/>
  <c r="F161" i="1" l="1"/>
  <c r="F162" i="1" l="1"/>
  <c r="F163" i="1" l="1"/>
  <c r="F164" i="1" l="1"/>
  <c r="F165" i="1" l="1"/>
  <c r="F166" i="1" l="1"/>
  <c r="F167" i="1" l="1"/>
  <c r="F168" i="1" l="1"/>
  <c r="F169" i="1" l="1"/>
  <c r="F170" i="1" l="1"/>
  <c r="F171" i="1" l="1"/>
  <c r="F172" i="1" l="1"/>
  <c r="F173" i="1" l="1"/>
  <c r="F174" i="1" l="1"/>
  <c r="F175" i="1" l="1"/>
  <c r="F176" i="1" l="1"/>
  <c r="F177" i="1" l="1"/>
  <c r="F178" i="1" l="1"/>
  <c r="F179" i="1" l="1"/>
  <c r="F180" i="1" l="1"/>
  <c r="F181" i="1" l="1"/>
  <c r="F182" i="1" l="1"/>
  <c r="F183" i="1" l="1"/>
  <c r="F184" i="1" l="1"/>
  <c r="F185" i="1" l="1"/>
  <c r="F186" i="1" l="1"/>
  <c r="F187" i="1" l="1"/>
  <c r="F188" i="1" l="1"/>
  <c r="F189" i="1" l="1"/>
  <c r="F190" i="1" l="1"/>
  <c r="F191" i="1" l="1"/>
  <c r="F192" i="1" l="1"/>
  <c r="F193" i="1" l="1"/>
  <c r="F194" i="1" l="1"/>
  <c r="F195" i="1" l="1"/>
  <c r="F196" i="1" l="1"/>
  <c r="F197" i="1" l="1"/>
  <c r="F198" i="1" l="1"/>
  <c r="F199" i="1" l="1"/>
  <c r="F200" i="1" l="1"/>
  <c r="F201" i="1" l="1"/>
  <c r="F202" i="1" l="1"/>
  <c r="F203" i="1" l="1"/>
  <c r="F204" i="1" l="1"/>
  <c r="F205" i="1" l="1"/>
  <c r="F206" i="1" l="1"/>
  <c r="F207" i="1" l="1"/>
  <c r="F208" i="1" l="1"/>
  <c r="F209" i="1" l="1"/>
  <c r="F210" i="1" l="1"/>
  <c r="F211" i="1" l="1"/>
  <c r="F212" i="1" l="1"/>
  <c r="F213" i="1" l="1"/>
  <c r="F214" i="1" l="1"/>
  <c r="F215" i="1" l="1"/>
  <c r="F216" i="1" l="1"/>
  <c r="F217" i="1" l="1"/>
  <c r="F218" i="1" l="1"/>
  <c r="F219" i="1" l="1"/>
  <c r="F220" i="1" l="1"/>
  <c r="F221" i="1" l="1"/>
  <c r="F222" i="1" l="1"/>
  <c r="F223" i="1" l="1"/>
  <c r="F224" i="1" l="1"/>
  <c r="F225" i="1" l="1"/>
  <c r="F226" i="1" l="1"/>
  <c r="F227" i="1" l="1"/>
  <c r="F228" i="1" l="1"/>
  <c r="F229" i="1" l="1"/>
  <c r="F230" i="1" l="1"/>
  <c r="F231" i="1" l="1"/>
  <c r="F232" i="1" l="1"/>
  <c r="F233" i="1" l="1"/>
  <c r="F234" i="1" l="1"/>
  <c r="F235" i="1" l="1"/>
  <c r="F236" i="1" l="1"/>
  <c r="F237" i="1" l="1"/>
  <c r="F238" i="1" l="1"/>
  <c r="F239" i="1" l="1"/>
  <c r="F240" i="1" l="1"/>
  <c r="F241" i="1" l="1"/>
  <c r="F242" i="1" l="1"/>
  <c r="F243" i="1" l="1"/>
  <c r="F244" i="1" l="1"/>
  <c r="F245" i="1" l="1"/>
  <c r="F246" i="1" l="1"/>
  <c r="F247" i="1" l="1"/>
  <c r="F248" i="1" l="1"/>
  <c r="F249" i="1" l="1"/>
  <c r="F250" i="1" l="1"/>
  <c r="F251" i="1" l="1"/>
  <c r="F252" i="1" l="1"/>
  <c r="F253" i="1" l="1"/>
  <c r="F254" i="1" l="1"/>
  <c r="F255" i="1" l="1"/>
  <c r="F256" i="1" l="1"/>
  <c r="F257" i="1" l="1"/>
  <c r="F258" i="1" l="1"/>
  <c r="F259" i="1" l="1"/>
  <c r="F260" i="1" l="1"/>
  <c r="F261" i="1" l="1"/>
  <c r="F262" i="1" l="1"/>
  <c r="F263" i="1" l="1"/>
  <c r="F264" i="1" l="1"/>
  <c r="F265" i="1" l="1"/>
  <c r="F266" i="1" l="1"/>
  <c r="F267" i="1" l="1"/>
  <c r="F268" i="1" l="1"/>
  <c r="F269" i="1" l="1"/>
  <c r="F270" i="1" l="1"/>
  <c r="F271" i="1" l="1"/>
  <c r="F272" i="1" l="1"/>
  <c r="F273" i="1" l="1"/>
  <c r="F274" i="1" l="1"/>
  <c r="F275" i="1" l="1"/>
  <c r="F276" i="1" l="1"/>
  <c r="F277" i="1" l="1"/>
  <c r="F278" i="1" l="1"/>
  <c r="F279" i="1" l="1"/>
  <c r="F280" i="1" l="1"/>
  <c r="F281" i="1" l="1"/>
  <c r="F282" i="1" l="1"/>
  <c r="F283" i="1" l="1"/>
  <c r="F284" i="1" l="1"/>
  <c r="F285" i="1" l="1"/>
  <c r="F286" i="1" l="1"/>
  <c r="F287" i="1" l="1"/>
  <c r="F288" i="1" l="1"/>
  <c r="F289" i="1" l="1"/>
  <c r="F290" i="1" l="1"/>
  <c r="F291" i="1" l="1"/>
  <c r="F292" i="1" l="1"/>
  <c r="F293" i="1" l="1"/>
  <c r="F294" i="1" l="1"/>
  <c r="F295" i="1" l="1"/>
  <c r="F296" i="1" l="1"/>
  <c r="F297" i="1" l="1"/>
  <c r="F298" i="1" l="1"/>
  <c r="F299" i="1" l="1"/>
  <c r="F300" i="1" l="1"/>
  <c r="F301" i="1" l="1"/>
  <c r="F302" i="1" l="1"/>
  <c r="F303" i="1" l="1"/>
  <c r="F304" i="1" l="1"/>
  <c r="F305" i="1" l="1"/>
  <c r="F306" i="1" l="1"/>
  <c r="F307" i="1" l="1"/>
  <c r="F308" i="1" l="1"/>
  <c r="F309" i="1" l="1"/>
  <c r="F310" i="1" l="1"/>
  <c r="F311" i="1" l="1"/>
  <c r="F312" i="1" l="1"/>
  <c r="F313" i="1" l="1"/>
  <c r="F314" i="1" l="1"/>
  <c r="F315" i="1" l="1"/>
  <c r="F316" i="1" l="1"/>
  <c r="F317" i="1" l="1"/>
  <c r="F318" i="1" l="1"/>
  <c r="F319" i="1" l="1"/>
  <c r="F320" i="1" l="1"/>
  <c r="F321" i="1" l="1"/>
  <c r="F322" i="1" l="1"/>
  <c r="F323" i="1" l="1"/>
  <c r="F324" i="1" l="1"/>
  <c r="F325" i="1" l="1"/>
  <c r="F326" i="1" l="1"/>
  <c r="F327" i="1" l="1"/>
  <c r="F328" i="1" l="1"/>
  <c r="F329" i="1" l="1"/>
  <c r="F330" i="1" l="1"/>
  <c r="F331" i="1" l="1"/>
  <c r="F332" i="1" l="1"/>
  <c r="F333" i="1" l="1"/>
  <c r="F334" i="1" l="1"/>
  <c r="F335" i="1" l="1"/>
  <c r="F336" i="1" l="1"/>
  <c r="F337" i="1" l="1"/>
  <c r="F338" i="1" l="1"/>
  <c r="F339" i="1" l="1"/>
  <c r="F340" i="1" l="1"/>
  <c r="F341" i="1" l="1"/>
  <c r="F342" i="1" l="1"/>
  <c r="F343" i="1" l="1"/>
  <c r="F344" i="1" l="1"/>
  <c r="F345" i="1" l="1"/>
  <c r="F346" i="1" l="1"/>
  <c r="F347" i="1" l="1"/>
  <c r="F348" i="1" l="1"/>
  <c r="F349" i="1" l="1"/>
  <c r="F350" i="1" l="1"/>
  <c r="F351" i="1" l="1"/>
  <c r="F352" i="1" l="1"/>
  <c r="F353" i="1" l="1"/>
  <c r="F354" i="1" l="1"/>
  <c r="F355" i="1" l="1"/>
  <c r="F356" i="1" l="1"/>
  <c r="F357" i="1" l="1"/>
  <c r="F358" i="1" l="1"/>
  <c r="F359" i="1" l="1"/>
  <c r="F360" i="1" l="1"/>
  <c r="F361" i="1" l="1"/>
  <c r="F362" i="1" l="1"/>
  <c r="F363" i="1" l="1"/>
  <c r="F364" i="1" l="1"/>
  <c r="F365" i="1" l="1"/>
  <c r="F366" i="1" l="1"/>
  <c r="F367" i="1" l="1"/>
  <c r="F368" i="1" l="1"/>
  <c r="F369" i="1" l="1"/>
  <c r="F370" i="1" l="1"/>
  <c r="F371" i="1" l="1"/>
  <c r="F372" i="1" l="1"/>
  <c r="F373" i="1" l="1"/>
  <c r="F374" i="1" l="1"/>
  <c r="F375" i="1" l="1"/>
  <c r="F376" i="1" l="1"/>
  <c r="F377" i="1" l="1"/>
  <c r="F378" i="1" l="1"/>
  <c r="F379" i="1" l="1"/>
  <c r="F380" i="1" l="1"/>
  <c r="F381" i="1" l="1"/>
  <c r="F382" i="1" l="1"/>
  <c r="F383" i="1" l="1"/>
  <c r="F384" i="1" l="1"/>
  <c r="F385" i="1" l="1"/>
  <c r="F386" i="1" l="1"/>
  <c r="F387" i="1" l="1"/>
  <c r="F388" i="1" l="1"/>
  <c r="F389" i="1" l="1"/>
  <c r="F390" i="1" l="1"/>
  <c r="F391" i="1" l="1"/>
  <c r="F392" i="1" l="1"/>
  <c r="F393" i="1" l="1"/>
  <c r="F394" i="1" l="1"/>
  <c r="F395" i="1" l="1"/>
  <c r="F396" i="1" l="1"/>
  <c r="F397" i="1" l="1"/>
  <c r="F398" i="1" l="1"/>
  <c r="F399" i="1" l="1"/>
  <c r="F400" i="1" l="1"/>
  <c r="F401" i="1" l="1"/>
  <c r="F402" i="1" l="1"/>
  <c r="F403" i="1" l="1"/>
  <c r="F404" i="1" l="1"/>
  <c r="F405" i="1" l="1"/>
  <c r="F406" i="1" l="1"/>
  <c r="F407" i="1" l="1"/>
  <c r="F408" i="1" l="1"/>
  <c r="F409" i="1" l="1"/>
  <c r="F410" i="1" l="1"/>
  <c r="F411" i="1" l="1"/>
  <c r="F412" i="1" l="1"/>
  <c r="F413" i="1" l="1"/>
  <c r="F414" i="1" l="1"/>
  <c r="F415" i="1" l="1"/>
  <c r="F416" i="1" l="1"/>
  <c r="F417" i="1" l="1"/>
  <c r="F418" i="1" l="1"/>
  <c r="F419" i="1" l="1"/>
  <c r="F420" i="1" l="1"/>
  <c r="F421" i="1" l="1"/>
  <c r="F422" i="1" l="1"/>
  <c r="F423" i="1" l="1"/>
  <c r="F424" i="1" l="1"/>
  <c r="F425" i="1" l="1"/>
  <c r="F426" i="1" l="1"/>
  <c r="F427" i="1" l="1"/>
  <c r="F428" i="1" l="1"/>
  <c r="F429" i="1" l="1"/>
  <c r="F430" i="1" l="1"/>
  <c r="F431" i="1" l="1"/>
  <c r="F432" i="1" l="1"/>
  <c r="F433" i="1" l="1"/>
  <c r="F434" i="1" l="1"/>
  <c r="F435" i="1" l="1"/>
  <c r="F436" i="1" l="1"/>
  <c r="F437" i="1" l="1"/>
  <c r="F438" i="1" l="1"/>
  <c r="F439" i="1" l="1"/>
  <c r="F440" i="1" l="1"/>
  <c r="F441" i="1" l="1"/>
  <c r="F442" i="1" l="1"/>
  <c r="F443" i="1" l="1"/>
  <c r="F444" i="1" l="1"/>
  <c r="F445" i="1" l="1"/>
  <c r="F446" i="1" l="1"/>
  <c r="F447" i="1" l="1"/>
  <c r="F448" i="1" l="1"/>
  <c r="F449" i="1" l="1"/>
  <c r="F450" i="1" l="1"/>
  <c r="F451" i="1" l="1"/>
  <c r="F452" i="1" l="1"/>
  <c r="F453" i="1" l="1"/>
  <c r="F454" i="1" l="1"/>
  <c r="F455" i="1" l="1"/>
  <c r="F456" i="1" l="1"/>
  <c r="F457" i="1" l="1"/>
  <c r="F458" i="1" l="1"/>
  <c r="F459" i="1" l="1"/>
  <c r="F460" i="1" l="1"/>
  <c r="F461" i="1" l="1"/>
  <c r="F462" i="1" l="1"/>
  <c r="F463" i="1" l="1"/>
  <c r="F464" i="1" l="1"/>
  <c r="F465" i="1" l="1"/>
  <c r="F466" i="1" l="1"/>
  <c r="F467" i="1" l="1"/>
  <c r="F468" i="1" l="1"/>
  <c r="F469" i="1" l="1"/>
  <c r="F470" i="1" l="1"/>
  <c r="F471" i="1" l="1"/>
  <c r="F472" i="1" l="1"/>
  <c r="F473" i="1" l="1"/>
  <c r="F474" i="1" l="1"/>
  <c r="F475" i="1" l="1"/>
  <c r="F476" i="1" l="1"/>
  <c r="F477" i="1" l="1"/>
  <c r="F478" i="1" l="1"/>
  <c r="F479" i="1" l="1"/>
  <c r="F480" i="1" l="1"/>
  <c r="F481" i="1" l="1"/>
  <c r="F482" i="1" l="1"/>
  <c r="F483" i="1" l="1"/>
  <c r="F484" i="1" l="1"/>
  <c r="F485" i="1" l="1"/>
  <c r="F486" i="1" l="1"/>
  <c r="F487" i="1" l="1"/>
  <c r="F488" i="1" l="1"/>
  <c r="F489" i="1" l="1"/>
  <c r="F490" i="1" l="1"/>
  <c r="F491" i="1" l="1"/>
  <c r="F492" i="1" l="1"/>
  <c r="F493" i="1" l="1"/>
  <c r="F494" i="1" l="1"/>
  <c r="F495" i="1" l="1"/>
  <c r="F496" i="1" l="1"/>
  <c r="F497" i="1" l="1"/>
  <c r="F498" i="1" l="1"/>
  <c r="F499" i="1" l="1"/>
  <c r="F500" i="1" l="1"/>
  <c r="F501" i="1" l="1"/>
  <c r="F502" i="1" l="1"/>
  <c r="F503" i="1" l="1"/>
  <c r="F504" i="1" l="1"/>
  <c r="F505" i="1" l="1"/>
  <c r="F506" i="1" l="1"/>
  <c r="F507" i="1" l="1"/>
  <c r="F508" i="1" l="1"/>
  <c r="F509" i="1" l="1"/>
  <c r="F510" i="1" l="1"/>
  <c r="F511" i="1" l="1"/>
  <c r="F512" i="1" l="1"/>
  <c r="F513" i="1" l="1"/>
  <c r="F514" i="1" l="1"/>
  <c r="F515" i="1" l="1"/>
  <c r="F516" i="1" l="1"/>
  <c r="F517" i="1" l="1"/>
  <c r="F518" i="1" l="1"/>
  <c r="F519" i="1" l="1"/>
  <c r="F520" i="1" l="1"/>
  <c r="F521" i="1" l="1"/>
  <c r="F522" i="1" l="1"/>
  <c r="F523" i="1" l="1"/>
  <c r="F524" i="1" l="1"/>
  <c r="F525" i="1" l="1"/>
  <c r="F526" i="1" l="1"/>
  <c r="F527" i="1" l="1"/>
  <c r="F528" i="1" l="1"/>
  <c r="F529" i="1" l="1"/>
  <c r="F530" i="1" l="1"/>
  <c r="F531" i="1" l="1"/>
  <c r="F532" i="1" l="1"/>
  <c r="F533" i="1" l="1"/>
  <c r="F534" i="1" l="1"/>
  <c r="F535" i="1" l="1"/>
  <c r="F536" i="1" l="1"/>
  <c r="F537" i="1" l="1"/>
  <c r="F538" i="1" l="1"/>
  <c r="F539" i="1" l="1"/>
  <c r="F540" i="1" l="1"/>
  <c r="F541" i="1" l="1"/>
  <c r="F542" i="1" l="1"/>
  <c r="F543" i="1" l="1"/>
  <c r="F544" i="1" l="1"/>
  <c r="F545" i="1" l="1"/>
  <c r="F546" i="1" l="1"/>
  <c r="F547" i="1" l="1"/>
  <c r="F548" i="1" l="1"/>
  <c r="F549" i="1" l="1"/>
  <c r="F550" i="1" l="1"/>
  <c r="F551" i="1" l="1"/>
  <c r="F552" i="1" l="1"/>
  <c r="F553" i="1" l="1"/>
  <c r="F554" i="1" l="1"/>
  <c r="F555" i="1" l="1"/>
  <c r="F556" i="1" l="1"/>
  <c r="F557" i="1" l="1"/>
  <c r="F558" i="1" l="1"/>
  <c r="F559" i="1" l="1"/>
  <c r="F560" i="1" l="1"/>
  <c r="F561" i="1" l="1"/>
  <c r="F562" i="1" l="1"/>
  <c r="F563" i="1" l="1"/>
  <c r="F564" i="1" l="1"/>
  <c r="F565" i="1" l="1"/>
  <c r="F566" i="1" l="1"/>
  <c r="F567" i="1" l="1"/>
  <c r="F568" i="1" l="1"/>
  <c r="F569" i="1" l="1"/>
  <c r="F570" i="1" l="1"/>
  <c r="F571" i="1" l="1"/>
  <c r="F572" i="1" l="1"/>
  <c r="F573" i="1" l="1"/>
  <c r="F574" i="1" l="1"/>
  <c r="F575" i="1" l="1"/>
  <c r="F576" i="1" l="1"/>
  <c r="F577" i="1" l="1"/>
  <c r="F578" i="1" l="1"/>
  <c r="F579" i="1" l="1"/>
  <c r="F580" i="1" l="1"/>
  <c r="F581" i="1" l="1"/>
  <c r="F582" i="1" l="1"/>
  <c r="F583" i="1" l="1"/>
  <c r="F584" i="1" l="1"/>
  <c r="F585" i="1" l="1"/>
  <c r="F586" i="1" l="1"/>
  <c r="F587" i="1" l="1"/>
  <c r="F588" i="1" l="1"/>
  <c r="F589" i="1" l="1"/>
  <c r="F590" i="1" l="1"/>
  <c r="F591" i="1" l="1"/>
  <c r="F592" i="1" l="1"/>
  <c r="F593" i="1" l="1"/>
  <c r="F594" i="1" l="1"/>
  <c r="F595" i="1" l="1"/>
  <c r="F596" i="1" l="1"/>
  <c r="F597" i="1" l="1"/>
  <c r="F598" i="1" l="1"/>
  <c r="F599" i="1" l="1"/>
  <c r="F600" i="1" l="1"/>
  <c r="F601" i="1" l="1"/>
  <c r="F602" i="1" l="1"/>
  <c r="F603" i="1" l="1"/>
  <c r="F604" i="1" l="1"/>
  <c r="F605" i="1" l="1"/>
  <c r="F606" i="1" l="1"/>
  <c r="F607" i="1" l="1"/>
  <c r="F608" i="1" l="1"/>
  <c r="F609" i="1" l="1"/>
  <c r="F610" i="1" l="1"/>
  <c r="F611" i="1" l="1"/>
  <c r="F612" i="1" l="1"/>
  <c r="F613" i="1" l="1"/>
  <c r="F614" i="1" l="1"/>
  <c r="F615" i="1" l="1"/>
  <c r="F616" i="1" l="1"/>
  <c r="F617" i="1" l="1"/>
  <c r="F618" i="1" l="1"/>
  <c r="F619" i="1" l="1"/>
  <c r="F620" i="1" l="1"/>
  <c r="F621" i="1" l="1"/>
  <c r="F622" i="1" l="1"/>
  <c r="F623" i="1" l="1"/>
  <c r="F624" i="1" l="1"/>
  <c r="F625" i="1" l="1"/>
  <c r="F626" i="1" l="1"/>
  <c r="F627" i="1" l="1"/>
  <c r="F628" i="1" l="1"/>
  <c r="F629" i="1" l="1"/>
  <c r="F630" i="1" l="1"/>
  <c r="F631" i="1" l="1"/>
  <c r="F632" i="1" l="1"/>
  <c r="F633" i="1" l="1"/>
  <c r="F634" i="1" l="1"/>
  <c r="F635" i="1" l="1"/>
  <c r="F636" i="1" l="1"/>
  <c r="F637" i="1" l="1"/>
  <c r="F638" i="1" l="1"/>
  <c r="F639" i="1" l="1"/>
  <c r="F640" i="1" l="1"/>
  <c r="F641" i="1" l="1"/>
  <c r="F642" i="1" l="1"/>
  <c r="F643" i="1" l="1"/>
  <c r="F644" i="1" l="1"/>
  <c r="F645" i="1" l="1"/>
  <c r="F646" i="1" l="1"/>
  <c r="F647" i="1" l="1"/>
  <c r="F648" i="1" l="1"/>
  <c r="F649" i="1" l="1"/>
  <c r="F650" i="1" l="1"/>
  <c r="F651" i="1" l="1"/>
  <c r="F652" i="1" l="1"/>
  <c r="F653" i="1" l="1"/>
  <c r="F654" i="1" l="1"/>
  <c r="F655" i="1" l="1"/>
  <c r="F656" i="1" l="1"/>
  <c r="F657" i="1" l="1"/>
  <c r="F658" i="1" l="1"/>
  <c r="F659" i="1" l="1"/>
  <c r="F660" i="1" l="1"/>
  <c r="F661" i="1" l="1"/>
  <c r="F662" i="1" l="1"/>
  <c r="F663" i="1" l="1"/>
  <c r="F664" i="1" l="1"/>
  <c r="F665" i="1" l="1"/>
  <c r="F666" i="1" l="1"/>
  <c r="F667" i="1" l="1"/>
  <c r="F668" i="1" l="1"/>
  <c r="F669" i="1" l="1"/>
  <c r="F670" i="1" l="1"/>
  <c r="F671" i="1" l="1"/>
  <c r="F672" i="1" l="1"/>
  <c r="F673" i="1" l="1"/>
  <c r="F674" i="1" l="1"/>
  <c r="F675" i="1" l="1"/>
  <c r="F676" i="1" l="1"/>
  <c r="F677" i="1" l="1"/>
  <c r="F678" i="1" l="1"/>
  <c r="F679" i="1" l="1"/>
  <c r="F680" i="1" l="1"/>
  <c r="F681" i="1" l="1"/>
  <c r="F682" i="1" l="1"/>
  <c r="F683" i="1" l="1"/>
  <c r="F684" i="1" l="1"/>
  <c r="F685" i="1" l="1"/>
  <c r="F686" i="1" l="1"/>
  <c r="F687" i="1" l="1"/>
  <c r="F688" i="1" l="1"/>
  <c r="F689" i="1" l="1"/>
  <c r="F690" i="1" l="1"/>
  <c r="F691" i="1" l="1"/>
  <c r="F692" i="1" l="1"/>
  <c r="F693" i="1" l="1"/>
  <c r="F694" i="1" l="1"/>
  <c r="F695" i="1" l="1"/>
  <c r="F696" i="1" l="1"/>
  <c r="F697" i="1" l="1"/>
  <c r="F698" i="1" l="1"/>
  <c r="F699" i="1" l="1"/>
  <c r="F700" i="1" l="1"/>
  <c r="F701" i="1" l="1"/>
  <c r="F702" i="1" l="1"/>
  <c r="F703" i="1" l="1"/>
  <c r="F704" i="1" l="1"/>
  <c r="F705" i="1" l="1"/>
  <c r="F706" i="1" l="1"/>
  <c r="F707" i="1" l="1"/>
  <c r="F708" i="1" l="1"/>
  <c r="F709" i="1" l="1"/>
  <c r="F710" i="1" l="1"/>
  <c r="F711" i="1" l="1"/>
  <c r="F712" i="1" l="1"/>
  <c r="F713" i="1" l="1"/>
  <c r="F714" i="1" l="1"/>
  <c r="F715" i="1" l="1"/>
  <c r="F716" i="1" l="1"/>
  <c r="F717" i="1" l="1"/>
  <c r="F718" i="1" l="1"/>
  <c r="F719" i="1" l="1"/>
  <c r="F720" i="1" l="1"/>
  <c r="F721" i="1" l="1"/>
  <c r="F722" i="1" l="1"/>
  <c r="F723" i="1" l="1"/>
  <c r="F724" i="1" l="1"/>
  <c r="F725" i="1" l="1"/>
  <c r="F726" i="1" l="1"/>
  <c r="F727" i="1" l="1"/>
  <c r="F728" i="1" l="1"/>
  <c r="F729" i="1" l="1"/>
  <c r="F730" i="1" l="1"/>
  <c r="F731" i="1" l="1"/>
  <c r="F732" i="1" l="1"/>
  <c r="F733" i="1" l="1"/>
  <c r="F734" i="1" l="1"/>
  <c r="F735" i="1" l="1"/>
  <c r="F736" i="1" l="1"/>
  <c r="F737" i="1" l="1"/>
  <c r="F738" i="1" l="1"/>
  <c r="F739" i="1" l="1"/>
  <c r="F740" i="1" l="1"/>
  <c r="F741" i="1" l="1"/>
  <c r="F742" i="1" l="1"/>
  <c r="F743" i="1" l="1"/>
  <c r="F744" i="1" l="1"/>
  <c r="F745" i="1" l="1"/>
  <c r="F746" i="1" l="1"/>
  <c r="F747" i="1" l="1"/>
  <c r="F748" i="1" l="1"/>
  <c r="F749" i="1" l="1"/>
  <c r="F750" i="1" l="1"/>
  <c r="F751" i="1" l="1"/>
  <c r="F752" i="1" l="1"/>
  <c r="F753" i="1" l="1"/>
  <c r="F754" i="1" l="1"/>
  <c r="F755" i="1" l="1"/>
  <c r="F756" i="1" l="1"/>
  <c r="F757" i="1" l="1"/>
  <c r="F758" i="1" l="1"/>
  <c r="F759" i="1" l="1"/>
  <c r="F760" i="1" l="1"/>
  <c r="F761" i="1" l="1"/>
  <c r="F762" i="1" l="1"/>
  <c r="F763" i="1" l="1"/>
  <c r="F764" i="1" l="1"/>
  <c r="F765" i="1" l="1"/>
  <c r="F766" i="1" l="1"/>
  <c r="F767" i="1" l="1"/>
  <c r="F768" i="1" l="1"/>
  <c r="F769" i="1" l="1"/>
  <c r="F770" i="1" l="1"/>
  <c r="F771" i="1" l="1"/>
  <c r="F772" i="1" l="1"/>
  <c r="F773" i="1" l="1"/>
  <c r="F774" i="1" l="1"/>
  <c r="F775" i="1" l="1"/>
  <c r="F776" i="1" l="1"/>
  <c r="F777" i="1" l="1"/>
  <c r="F778" i="1" l="1"/>
  <c r="F779" i="1" l="1"/>
  <c r="F780" i="1" l="1"/>
  <c r="F781" i="1" l="1"/>
  <c r="F782" i="1" l="1"/>
  <c r="F783" i="1" l="1"/>
  <c r="F784" i="1" l="1"/>
  <c r="F785" i="1" l="1"/>
  <c r="F786" i="1" l="1"/>
  <c r="F787" i="1" l="1"/>
  <c r="F788" i="1" l="1"/>
  <c r="F789" i="1" l="1"/>
  <c r="F790" i="1" l="1"/>
  <c r="F791" i="1" l="1"/>
  <c r="F792" i="1" l="1"/>
  <c r="F793" i="1" l="1"/>
  <c r="F794" i="1" l="1"/>
  <c r="F795" i="1" l="1"/>
  <c r="F796" i="1" l="1"/>
  <c r="F797" i="1" l="1"/>
  <c r="F798" i="1" l="1"/>
  <c r="F799" i="1" l="1"/>
  <c r="F800" i="1" l="1"/>
  <c r="F801" i="1" l="1"/>
  <c r="F802" i="1" l="1"/>
  <c r="F803" i="1" l="1"/>
  <c r="F804" i="1" l="1"/>
  <c r="F805" i="1" l="1"/>
  <c r="F806" i="1" l="1"/>
  <c r="F807" i="1" l="1"/>
  <c r="F808" i="1" l="1"/>
  <c r="F809" i="1" l="1"/>
  <c r="F810" i="1" l="1"/>
  <c r="F811" i="1" l="1"/>
  <c r="F812" i="1" l="1"/>
  <c r="F813" i="1" l="1"/>
  <c r="F814" i="1" l="1"/>
  <c r="F815" i="1" l="1"/>
  <c r="F816" i="1" l="1"/>
  <c r="F817" i="1" l="1"/>
  <c r="F818" i="1" l="1"/>
  <c r="F819" i="1" l="1"/>
  <c r="F820" i="1" l="1"/>
  <c r="F821" i="1" l="1"/>
  <c r="F822" i="1" l="1"/>
  <c r="F823" i="1" l="1"/>
  <c r="F824" i="1" l="1"/>
  <c r="F825" i="1" l="1"/>
  <c r="F826" i="1" l="1"/>
  <c r="F827" i="1" l="1"/>
  <c r="F828" i="1" l="1"/>
  <c r="F829" i="1" l="1"/>
  <c r="F830" i="1" l="1"/>
  <c r="F831" i="1" l="1"/>
  <c r="F832" i="1" l="1"/>
  <c r="F833" i="1" l="1"/>
  <c r="F834" i="1" l="1"/>
  <c r="F835" i="1" l="1"/>
  <c r="F836" i="1" l="1"/>
  <c r="F837" i="1" l="1"/>
  <c r="F838" i="1" l="1"/>
  <c r="F839" i="1" l="1"/>
  <c r="F840" i="1" l="1"/>
  <c r="F841" i="1" l="1"/>
  <c r="F842" i="1" l="1"/>
  <c r="F843" i="1" l="1"/>
  <c r="F844" i="1" l="1"/>
  <c r="F845" i="1" l="1"/>
  <c r="F846" i="1" l="1"/>
  <c r="F847" i="1" l="1"/>
  <c r="F848" i="1" l="1"/>
  <c r="F849" i="1" l="1"/>
  <c r="F850" i="1" l="1"/>
  <c r="F851" i="1" l="1"/>
  <c r="F852" i="1" l="1"/>
  <c r="F853" i="1" l="1"/>
  <c r="F854" i="1" l="1"/>
  <c r="F855" i="1" l="1"/>
  <c r="F856" i="1" l="1"/>
  <c r="F857" i="1" l="1"/>
  <c r="F858" i="1" l="1"/>
  <c r="F859" i="1" l="1"/>
  <c r="F860" i="1" l="1"/>
  <c r="F861" i="1" l="1"/>
  <c r="F862" i="1" l="1"/>
  <c r="F863" i="1" l="1"/>
  <c r="F864" i="1" l="1"/>
  <c r="F865" i="1" l="1"/>
  <c r="F866" i="1" l="1"/>
  <c r="F867" i="1" l="1"/>
  <c r="F868" i="1" l="1"/>
  <c r="F869" i="1" l="1"/>
  <c r="F870" i="1" l="1"/>
  <c r="F871" i="1" l="1"/>
  <c r="F872" i="1" l="1"/>
  <c r="F873" i="1" l="1"/>
  <c r="F874" i="1" l="1"/>
  <c r="F875" i="1" l="1"/>
  <c r="F876" i="1" l="1"/>
  <c r="F877" i="1" l="1"/>
  <c r="F878" i="1" l="1"/>
  <c r="F879" i="1" l="1"/>
  <c r="F880" i="1" l="1"/>
  <c r="F881" i="1" l="1"/>
  <c r="F882" i="1" l="1"/>
  <c r="F883" i="1" l="1"/>
  <c r="F884" i="1" l="1"/>
  <c r="F885" i="1" l="1"/>
  <c r="F886" i="1" l="1"/>
  <c r="F887" i="1" l="1"/>
  <c r="F888" i="1" l="1"/>
  <c r="F889" i="1" l="1"/>
  <c r="F890" i="1" l="1"/>
  <c r="F891" i="1" l="1"/>
  <c r="F892" i="1" l="1"/>
  <c r="F893" i="1" l="1"/>
  <c r="F894" i="1" l="1"/>
  <c r="F895" i="1" l="1"/>
  <c r="F896" i="1" l="1"/>
  <c r="F897" i="1" l="1"/>
  <c r="F898" i="1" l="1"/>
  <c r="F899" i="1" l="1"/>
  <c r="F900" i="1" l="1"/>
  <c r="F901" i="1" l="1"/>
  <c r="F902" i="1" l="1"/>
  <c r="F903" i="1" l="1"/>
  <c r="F904" i="1" l="1"/>
  <c r="F905" i="1" l="1"/>
  <c r="F906" i="1" l="1"/>
  <c r="F907" i="1" l="1"/>
  <c r="F908" i="1" l="1"/>
  <c r="F909" i="1" l="1"/>
  <c r="F910" i="1" l="1"/>
  <c r="F911" i="1" l="1"/>
  <c r="F912" i="1" l="1"/>
  <c r="F913" i="1" l="1"/>
  <c r="F914" i="1" l="1"/>
  <c r="F915" i="1" l="1"/>
  <c r="F916" i="1" l="1"/>
  <c r="F917" i="1" l="1"/>
  <c r="F918" i="1" l="1"/>
  <c r="F919" i="1" l="1"/>
  <c r="F920" i="1" l="1"/>
  <c r="F921" i="1" l="1"/>
  <c r="F922" i="1" l="1"/>
  <c r="F923" i="1" l="1"/>
  <c r="F924" i="1" l="1"/>
  <c r="F925" i="1" l="1"/>
  <c r="F926" i="1" l="1"/>
  <c r="F927" i="1" l="1"/>
  <c r="F928" i="1" l="1"/>
  <c r="F929" i="1" l="1"/>
  <c r="F930" i="1" l="1"/>
  <c r="F931" i="1" l="1"/>
  <c r="F932" i="1" l="1"/>
  <c r="F933" i="1" l="1"/>
  <c r="F934" i="1" l="1"/>
  <c r="F935" i="1" l="1"/>
  <c r="F936" i="1" l="1"/>
  <c r="F937" i="1" l="1"/>
  <c r="F938" i="1" l="1"/>
  <c r="F939" i="1" l="1"/>
  <c r="F940" i="1" l="1"/>
  <c r="F941" i="1" l="1"/>
  <c r="F942" i="1" l="1"/>
  <c r="F943" i="1" l="1"/>
  <c r="F944" i="1" l="1"/>
  <c r="F945" i="1" l="1"/>
  <c r="F946" i="1" l="1"/>
  <c r="F947" i="1" l="1"/>
  <c r="F948" i="1" l="1"/>
  <c r="F949" i="1" l="1"/>
  <c r="F950" i="1" l="1"/>
  <c r="F951" i="1" l="1"/>
  <c r="F952" i="1" l="1"/>
  <c r="F953" i="1" l="1"/>
  <c r="F954" i="1" l="1"/>
  <c r="F955" i="1" l="1"/>
  <c r="F956" i="1" l="1"/>
  <c r="F957" i="1" l="1"/>
  <c r="F958" i="1" l="1"/>
  <c r="F959" i="1" l="1"/>
  <c r="F960" i="1" l="1"/>
  <c r="F961" i="1" l="1"/>
  <c r="F962" i="1" l="1"/>
  <c r="F963" i="1" l="1"/>
  <c r="F964" i="1" l="1"/>
  <c r="F965" i="1" l="1"/>
  <c r="F966" i="1" l="1"/>
  <c r="F967" i="1" l="1"/>
  <c r="F968" i="1" l="1"/>
  <c r="F969" i="1" l="1"/>
  <c r="F970" i="1" l="1"/>
  <c r="F971" i="1" l="1"/>
  <c r="F972" i="1" l="1"/>
  <c r="F973" i="1" l="1"/>
  <c r="F974" i="1" l="1"/>
  <c r="F975" i="1" l="1"/>
  <c r="F976" i="1" l="1"/>
  <c r="F977" i="1" l="1"/>
  <c r="F978" i="1" l="1"/>
  <c r="F979" i="1" l="1"/>
  <c r="F980" i="1" l="1"/>
  <c r="F981" i="1" l="1"/>
  <c r="F982" i="1" l="1"/>
  <c r="F983" i="1" l="1"/>
  <c r="F984" i="1" l="1"/>
  <c r="F985" i="1" l="1"/>
  <c r="F986" i="1" l="1"/>
  <c r="F987" i="1" l="1"/>
  <c r="F988" i="1" l="1"/>
  <c r="F989" i="1" l="1"/>
  <c r="F990" i="1" l="1"/>
  <c r="F991" i="1" l="1"/>
  <c r="F992" i="1" l="1"/>
  <c r="F993" i="1" l="1"/>
  <c r="F994" i="1" l="1"/>
  <c r="F995" i="1" l="1"/>
  <c r="F996" i="1" l="1"/>
  <c r="F997" i="1" l="1"/>
  <c r="F998" i="1" l="1"/>
  <c r="F999" i="1" l="1"/>
  <c r="F1000" i="1" l="1"/>
  <c r="F1001" i="1" l="1"/>
  <c r="F1002" i="1" l="1"/>
  <c r="F1003" i="1" l="1"/>
  <c r="F1004" i="1" l="1"/>
  <c r="F1005" i="1" l="1"/>
  <c r="F1006" i="1" l="1"/>
  <c r="F1007" i="1" l="1"/>
  <c r="F1008" i="1" l="1"/>
  <c r="F1009" i="1" l="1"/>
  <c r="F1010" i="1" l="1"/>
  <c r="F1011" i="1" l="1"/>
  <c r="F1012" i="1" l="1"/>
  <c r="F1013" i="1" l="1"/>
  <c r="F1014" i="1" l="1"/>
  <c r="F1015" i="1" l="1"/>
  <c r="F1016" i="1" l="1"/>
  <c r="F1017" i="1" l="1"/>
  <c r="F1018" i="1" l="1"/>
  <c r="F1019" i="1" l="1"/>
  <c r="F1020" i="1" l="1"/>
  <c r="F1021" i="1" l="1"/>
  <c r="F1022" i="1" l="1"/>
  <c r="F1023" i="1" l="1"/>
  <c r="F1024" i="1" l="1"/>
  <c r="F1025" i="1" l="1"/>
  <c r="F1026" i="1" l="1"/>
  <c r="F1027" i="1" l="1"/>
  <c r="F1028" i="1" l="1"/>
  <c r="F1029" i="1" l="1"/>
  <c r="F1030" i="1" l="1"/>
  <c r="F1031" i="1" l="1"/>
  <c r="F1032" i="1" l="1"/>
  <c r="F1033" i="1" l="1"/>
  <c r="F1034" i="1" l="1"/>
  <c r="F1035" i="1" l="1"/>
  <c r="F1036" i="1" l="1"/>
  <c r="F1037" i="1" l="1"/>
  <c r="F1038" i="1" l="1"/>
  <c r="F1039" i="1" l="1"/>
  <c r="F1040" i="1" l="1"/>
  <c r="F1041" i="1" l="1"/>
  <c r="F1042" i="1" l="1"/>
  <c r="F1043" i="1" l="1"/>
  <c r="F1044" i="1" l="1"/>
  <c r="F1045" i="1" l="1"/>
  <c r="F1046" i="1" l="1"/>
  <c r="F1047" i="1" l="1"/>
  <c r="F1048" i="1" l="1"/>
  <c r="F1049" i="1" l="1"/>
  <c r="F1050" i="1" l="1"/>
  <c r="F1051" i="1" l="1"/>
  <c r="F1052" i="1" l="1"/>
  <c r="F1053" i="1" l="1"/>
  <c r="F1054" i="1" l="1"/>
  <c r="F1055" i="1" l="1"/>
  <c r="F1056" i="1" l="1"/>
  <c r="F1057" i="1" l="1"/>
  <c r="F1058" i="1" l="1"/>
  <c r="F1059" i="1" l="1"/>
  <c r="F1060" i="1" l="1"/>
  <c r="F1061" i="1" l="1"/>
  <c r="F1062" i="1" l="1"/>
  <c r="F1063" i="1" l="1"/>
  <c r="F1064" i="1" l="1"/>
  <c r="F1065" i="1" l="1"/>
  <c r="F1066" i="1" l="1"/>
  <c r="F1067" i="1" l="1"/>
  <c r="F1068" i="1" l="1"/>
  <c r="F1069" i="1" l="1"/>
  <c r="F1070" i="1" l="1"/>
  <c r="F1071" i="1" l="1"/>
  <c r="F1072" i="1" l="1"/>
  <c r="F1073" i="1" l="1"/>
  <c r="F1074" i="1" l="1"/>
  <c r="F1075" i="1" l="1"/>
  <c r="F1076" i="1" l="1"/>
  <c r="F1077" i="1" l="1"/>
  <c r="F1078" i="1" l="1"/>
  <c r="F1079" i="1" l="1"/>
  <c r="F1080" i="1" l="1"/>
  <c r="F1081" i="1" l="1"/>
  <c r="F1082" i="1" l="1"/>
  <c r="F1083" i="1" l="1"/>
  <c r="F1084" i="1" l="1"/>
  <c r="F1085" i="1" l="1"/>
  <c r="F1086" i="1" l="1"/>
  <c r="F1087" i="1" l="1"/>
  <c r="F1088" i="1" l="1"/>
  <c r="F1089" i="1" l="1"/>
  <c r="F1090" i="1" l="1"/>
  <c r="F1091" i="1" l="1"/>
  <c r="F1092" i="1" l="1"/>
  <c r="F1093" i="1" l="1"/>
  <c r="F1094" i="1" l="1"/>
  <c r="F1095" i="1" l="1"/>
  <c r="F1096" i="1" l="1"/>
  <c r="F1097" i="1" l="1"/>
  <c r="F1098" i="1" l="1"/>
  <c r="F1099" i="1" l="1"/>
  <c r="F1100" i="1" l="1"/>
  <c r="F1101" i="1" l="1"/>
  <c r="F1102" i="1" l="1"/>
  <c r="F1103" i="1" l="1"/>
  <c r="F1104" i="1" l="1"/>
  <c r="F1105" i="1" l="1"/>
  <c r="F1106" i="1" l="1"/>
  <c r="F1107" i="1" l="1"/>
  <c r="F1108" i="1" l="1"/>
  <c r="G1107" i="1"/>
  <c r="I1107" i="1" s="1"/>
  <c r="G1103" i="1"/>
  <c r="I1103" i="1" s="1"/>
  <c r="G1105" i="1"/>
  <c r="I1105" i="1" s="1"/>
  <c r="G1099" i="1"/>
  <c r="I1099" i="1" s="1"/>
  <c r="G1101" i="1"/>
  <c r="I1101" i="1" s="1"/>
  <c r="J1101" i="1" l="1"/>
  <c r="N1101" i="1" s="1"/>
  <c r="J1099" i="1"/>
  <c r="N1099" i="1" s="1"/>
  <c r="J1105" i="1"/>
  <c r="N1105" i="1" s="1"/>
  <c r="J1107" i="1"/>
  <c r="N1107" i="1" s="1"/>
  <c r="J1103" i="1"/>
  <c r="N1103" i="1" s="1"/>
  <c r="G1108" i="1"/>
  <c r="I1108" i="1" s="1"/>
  <c r="G13" i="1"/>
  <c r="G14" i="1"/>
  <c r="I14" i="1" s="1"/>
  <c r="G15" i="1"/>
  <c r="I15" i="1" s="1"/>
  <c r="G19" i="1"/>
  <c r="I19" i="1" s="1"/>
  <c r="G16" i="1"/>
  <c r="I16" i="1" s="1"/>
  <c r="G17" i="1"/>
  <c r="I17" i="1" s="1"/>
  <c r="G18" i="1"/>
  <c r="I18" i="1" s="1"/>
  <c r="G20" i="1"/>
  <c r="I20" i="1" s="1"/>
  <c r="G21" i="1"/>
  <c r="I21" i="1" s="1"/>
  <c r="G23" i="1"/>
  <c r="I23" i="1" s="1"/>
  <c r="G22" i="1"/>
  <c r="I22" i="1" s="1"/>
  <c r="G25" i="1"/>
  <c r="I25" i="1" s="1"/>
  <c r="G27" i="1"/>
  <c r="I27" i="1" s="1"/>
  <c r="G24" i="1"/>
  <c r="I24" i="1" s="1"/>
  <c r="G26" i="1"/>
  <c r="I26" i="1" s="1"/>
  <c r="G29" i="1"/>
  <c r="I29" i="1" s="1"/>
  <c r="G28" i="1"/>
  <c r="I28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95" i="1"/>
  <c r="I95" i="1" s="1"/>
  <c r="G96" i="1"/>
  <c r="I96" i="1" s="1"/>
  <c r="G97" i="1"/>
  <c r="I97" i="1" s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107" i="1"/>
  <c r="I107" i="1" s="1"/>
  <c r="G108" i="1"/>
  <c r="I108" i="1" s="1"/>
  <c r="G109" i="1"/>
  <c r="I109" i="1" s="1"/>
  <c r="G110" i="1"/>
  <c r="I110" i="1" s="1"/>
  <c r="G111" i="1"/>
  <c r="I111" i="1" s="1"/>
  <c r="G112" i="1"/>
  <c r="I112" i="1" s="1"/>
  <c r="G113" i="1"/>
  <c r="I113" i="1" s="1"/>
  <c r="G114" i="1"/>
  <c r="I114" i="1" s="1"/>
  <c r="G115" i="1"/>
  <c r="I115" i="1" s="1"/>
  <c r="G116" i="1"/>
  <c r="I116" i="1" s="1"/>
  <c r="G117" i="1"/>
  <c r="I117" i="1" s="1"/>
  <c r="G118" i="1"/>
  <c r="I118" i="1" s="1"/>
  <c r="G119" i="1"/>
  <c r="I119" i="1" s="1"/>
  <c r="G120" i="1"/>
  <c r="I120" i="1" s="1"/>
  <c r="G121" i="1"/>
  <c r="I121" i="1" s="1"/>
  <c r="G122" i="1"/>
  <c r="I122" i="1" s="1"/>
  <c r="G123" i="1"/>
  <c r="I123" i="1" s="1"/>
  <c r="G124" i="1"/>
  <c r="I124" i="1" s="1"/>
  <c r="G125" i="1"/>
  <c r="I125" i="1" s="1"/>
  <c r="G126" i="1"/>
  <c r="I126" i="1" s="1"/>
  <c r="G127" i="1"/>
  <c r="I127" i="1" s="1"/>
  <c r="G128" i="1"/>
  <c r="I128" i="1" s="1"/>
  <c r="G129" i="1"/>
  <c r="I129" i="1" s="1"/>
  <c r="G130" i="1"/>
  <c r="I130" i="1" s="1"/>
  <c r="G131" i="1"/>
  <c r="I131" i="1" s="1"/>
  <c r="G132" i="1"/>
  <c r="I132" i="1" s="1"/>
  <c r="G133" i="1"/>
  <c r="I133" i="1" s="1"/>
  <c r="G134" i="1"/>
  <c r="I134" i="1" s="1"/>
  <c r="G135" i="1"/>
  <c r="I135" i="1" s="1"/>
  <c r="G136" i="1"/>
  <c r="I136" i="1" s="1"/>
  <c r="G137" i="1"/>
  <c r="I137" i="1" s="1"/>
  <c r="G138" i="1"/>
  <c r="I138" i="1" s="1"/>
  <c r="G139" i="1"/>
  <c r="I139" i="1" s="1"/>
  <c r="G140" i="1"/>
  <c r="I140" i="1" s="1"/>
  <c r="G141" i="1"/>
  <c r="I141" i="1" s="1"/>
  <c r="G142" i="1"/>
  <c r="I142" i="1" s="1"/>
  <c r="G143" i="1"/>
  <c r="I143" i="1" s="1"/>
  <c r="G144" i="1"/>
  <c r="I144" i="1" s="1"/>
  <c r="G145" i="1"/>
  <c r="I145" i="1" s="1"/>
  <c r="G146" i="1"/>
  <c r="I146" i="1" s="1"/>
  <c r="G147" i="1"/>
  <c r="I147" i="1" s="1"/>
  <c r="G148" i="1"/>
  <c r="I148" i="1" s="1"/>
  <c r="G149" i="1"/>
  <c r="I149" i="1" s="1"/>
  <c r="G150" i="1"/>
  <c r="I150" i="1" s="1"/>
  <c r="G151" i="1"/>
  <c r="I151" i="1" s="1"/>
  <c r="G152" i="1"/>
  <c r="I152" i="1" s="1"/>
  <c r="G153" i="1"/>
  <c r="I153" i="1" s="1"/>
  <c r="G154" i="1"/>
  <c r="I154" i="1" s="1"/>
  <c r="G155" i="1"/>
  <c r="I155" i="1" s="1"/>
  <c r="G156" i="1"/>
  <c r="I156" i="1" s="1"/>
  <c r="G157" i="1"/>
  <c r="I157" i="1" s="1"/>
  <c r="G158" i="1"/>
  <c r="I158" i="1" s="1"/>
  <c r="G159" i="1"/>
  <c r="I159" i="1" s="1"/>
  <c r="G160" i="1"/>
  <c r="I160" i="1" s="1"/>
  <c r="G161" i="1"/>
  <c r="I161" i="1" s="1"/>
  <c r="G162" i="1"/>
  <c r="I162" i="1" s="1"/>
  <c r="G163" i="1"/>
  <c r="I163" i="1" s="1"/>
  <c r="G164" i="1"/>
  <c r="I164" i="1" s="1"/>
  <c r="G165" i="1"/>
  <c r="I165" i="1" s="1"/>
  <c r="G166" i="1"/>
  <c r="I166" i="1" s="1"/>
  <c r="G167" i="1"/>
  <c r="I167" i="1" s="1"/>
  <c r="G168" i="1"/>
  <c r="I168" i="1" s="1"/>
  <c r="G169" i="1"/>
  <c r="I169" i="1" s="1"/>
  <c r="G170" i="1"/>
  <c r="I170" i="1" s="1"/>
  <c r="G171" i="1"/>
  <c r="I171" i="1" s="1"/>
  <c r="G172" i="1"/>
  <c r="I172" i="1" s="1"/>
  <c r="G173" i="1"/>
  <c r="I173" i="1" s="1"/>
  <c r="G174" i="1"/>
  <c r="I174" i="1" s="1"/>
  <c r="G175" i="1"/>
  <c r="I175" i="1" s="1"/>
  <c r="G176" i="1"/>
  <c r="I176" i="1" s="1"/>
  <c r="G177" i="1"/>
  <c r="I177" i="1" s="1"/>
  <c r="G178" i="1"/>
  <c r="I178" i="1" s="1"/>
  <c r="G179" i="1"/>
  <c r="I179" i="1" s="1"/>
  <c r="G180" i="1"/>
  <c r="I180" i="1" s="1"/>
  <c r="G181" i="1"/>
  <c r="I181" i="1" s="1"/>
  <c r="G182" i="1"/>
  <c r="I182" i="1" s="1"/>
  <c r="G183" i="1"/>
  <c r="I183" i="1" s="1"/>
  <c r="G184" i="1"/>
  <c r="I184" i="1" s="1"/>
  <c r="G185" i="1"/>
  <c r="I185" i="1" s="1"/>
  <c r="G186" i="1"/>
  <c r="I186" i="1" s="1"/>
  <c r="G187" i="1"/>
  <c r="I187" i="1" s="1"/>
  <c r="G188" i="1"/>
  <c r="I188" i="1" s="1"/>
  <c r="G189" i="1"/>
  <c r="I189" i="1" s="1"/>
  <c r="G190" i="1"/>
  <c r="I190" i="1" s="1"/>
  <c r="G191" i="1"/>
  <c r="I191" i="1" s="1"/>
  <c r="G192" i="1"/>
  <c r="I192" i="1" s="1"/>
  <c r="G193" i="1"/>
  <c r="I193" i="1" s="1"/>
  <c r="G194" i="1"/>
  <c r="I194" i="1" s="1"/>
  <c r="G195" i="1"/>
  <c r="I195" i="1" s="1"/>
  <c r="G196" i="1"/>
  <c r="I196" i="1" s="1"/>
  <c r="G197" i="1"/>
  <c r="I197" i="1" s="1"/>
  <c r="G198" i="1"/>
  <c r="I198" i="1" s="1"/>
  <c r="G199" i="1"/>
  <c r="I199" i="1" s="1"/>
  <c r="G200" i="1"/>
  <c r="I200" i="1" s="1"/>
  <c r="G201" i="1"/>
  <c r="I201" i="1" s="1"/>
  <c r="G202" i="1"/>
  <c r="I202" i="1" s="1"/>
  <c r="G203" i="1"/>
  <c r="I203" i="1" s="1"/>
  <c r="G204" i="1"/>
  <c r="I204" i="1" s="1"/>
  <c r="G205" i="1"/>
  <c r="I205" i="1" s="1"/>
  <c r="G206" i="1"/>
  <c r="I206" i="1" s="1"/>
  <c r="G207" i="1"/>
  <c r="I207" i="1" s="1"/>
  <c r="G208" i="1"/>
  <c r="I208" i="1" s="1"/>
  <c r="G209" i="1"/>
  <c r="I209" i="1" s="1"/>
  <c r="G210" i="1"/>
  <c r="I210" i="1" s="1"/>
  <c r="G211" i="1"/>
  <c r="I211" i="1" s="1"/>
  <c r="G212" i="1"/>
  <c r="I212" i="1" s="1"/>
  <c r="G213" i="1"/>
  <c r="I213" i="1" s="1"/>
  <c r="G214" i="1"/>
  <c r="I214" i="1" s="1"/>
  <c r="G215" i="1"/>
  <c r="I215" i="1" s="1"/>
  <c r="G216" i="1"/>
  <c r="I216" i="1" s="1"/>
  <c r="G217" i="1"/>
  <c r="I217" i="1" s="1"/>
  <c r="G218" i="1"/>
  <c r="I218" i="1" s="1"/>
  <c r="G219" i="1"/>
  <c r="I219" i="1" s="1"/>
  <c r="G220" i="1"/>
  <c r="I220" i="1" s="1"/>
  <c r="G221" i="1"/>
  <c r="I221" i="1" s="1"/>
  <c r="G222" i="1"/>
  <c r="I222" i="1" s="1"/>
  <c r="G223" i="1"/>
  <c r="I223" i="1" s="1"/>
  <c r="G224" i="1"/>
  <c r="I224" i="1" s="1"/>
  <c r="G225" i="1"/>
  <c r="I225" i="1" s="1"/>
  <c r="G226" i="1"/>
  <c r="I226" i="1" s="1"/>
  <c r="G227" i="1"/>
  <c r="I227" i="1" s="1"/>
  <c r="G228" i="1"/>
  <c r="I228" i="1" s="1"/>
  <c r="G229" i="1"/>
  <c r="I229" i="1" s="1"/>
  <c r="G230" i="1"/>
  <c r="I230" i="1" s="1"/>
  <c r="G231" i="1"/>
  <c r="I231" i="1" s="1"/>
  <c r="G232" i="1"/>
  <c r="I232" i="1" s="1"/>
  <c r="G233" i="1"/>
  <c r="I233" i="1" s="1"/>
  <c r="G234" i="1"/>
  <c r="I234" i="1" s="1"/>
  <c r="G235" i="1"/>
  <c r="I235" i="1" s="1"/>
  <c r="G236" i="1"/>
  <c r="I236" i="1" s="1"/>
  <c r="G237" i="1"/>
  <c r="I237" i="1" s="1"/>
  <c r="G238" i="1"/>
  <c r="I238" i="1" s="1"/>
  <c r="G239" i="1"/>
  <c r="I239" i="1" s="1"/>
  <c r="G240" i="1"/>
  <c r="I240" i="1" s="1"/>
  <c r="G241" i="1"/>
  <c r="I241" i="1" s="1"/>
  <c r="G242" i="1"/>
  <c r="I242" i="1" s="1"/>
  <c r="G243" i="1"/>
  <c r="I243" i="1" s="1"/>
  <c r="G244" i="1"/>
  <c r="I244" i="1" s="1"/>
  <c r="G245" i="1"/>
  <c r="I245" i="1" s="1"/>
  <c r="G246" i="1"/>
  <c r="I246" i="1" s="1"/>
  <c r="G247" i="1"/>
  <c r="I247" i="1" s="1"/>
  <c r="G248" i="1"/>
  <c r="I248" i="1" s="1"/>
  <c r="G249" i="1"/>
  <c r="I249" i="1" s="1"/>
  <c r="G250" i="1"/>
  <c r="I250" i="1" s="1"/>
  <c r="G251" i="1"/>
  <c r="I251" i="1" s="1"/>
  <c r="G252" i="1"/>
  <c r="I252" i="1" s="1"/>
  <c r="G253" i="1"/>
  <c r="I253" i="1" s="1"/>
  <c r="G254" i="1"/>
  <c r="I254" i="1" s="1"/>
  <c r="G255" i="1"/>
  <c r="I255" i="1" s="1"/>
  <c r="G256" i="1"/>
  <c r="I256" i="1" s="1"/>
  <c r="G257" i="1"/>
  <c r="I257" i="1" s="1"/>
  <c r="G258" i="1"/>
  <c r="I258" i="1" s="1"/>
  <c r="G259" i="1"/>
  <c r="I259" i="1" s="1"/>
  <c r="G260" i="1"/>
  <c r="I260" i="1" s="1"/>
  <c r="G261" i="1"/>
  <c r="I261" i="1" s="1"/>
  <c r="G262" i="1"/>
  <c r="I262" i="1" s="1"/>
  <c r="G263" i="1"/>
  <c r="I263" i="1" s="1"/>
  <c r="G264" i="1"/>
  <c r="I264" i="1" s="1"/>
  <c r="G265" i="1"/>
  <c r="I265" i="1" s="1"/>
  <c r="G266" i="1"/>
  <c r="I266" i="1" s="1"/>
  <c r="G267" i="1"/>
  <c r="I267" i="1" s="1"/>
  <c r="G268" i="1"/>
  <c r="I268" i="1" s="1"/>
  <c r="G269" i="1"/>
  <c r="I269" i="1" s="1"/>
  <c r="G270" i="1"/>
  <c r="I270" i="1" s="1"/>
  <c r="G271" i="1"/>
  <c r="I271" i="1" s="1"/>
  <c r="G272" i="1"/>
  <c r="I272" i="1" s="1"/>
  <c r="G273" i="1"/>
  <c r="I273" i="1" s="1"/>
  <c r="G274" i="1"/>
  <c r="I274" i="1" s="1"/>
  <c r="G275" i="1"/>
  <c r="I275" i="1" s="1"/>
  <c r="G276" i="1"/>
  <c r="I276" i="1" s="1"/>
  <c r="G277" i="1"/>
  <c r="I277" i="1" s="1"/>
  <c r="G278" i="1"/>
  <c r="I278" i="1" s="1"/>
  <c r="G279" i="1"/>
  <c r="I279" i="1" s="1"/>
  <c r="G280" i="1"/>
  <c r="I280" i="1" s="1"/>
  <c r="G281" i="1"/>
  <c r="I281" i="1" s="1"/>
  <c r="G282" i="1"/>
  <c r="I282" i="1" s="1"/>
  <c r="G283" i="1"/>
  <c r="I283" i="1" s="1"/>
  <c r="G284" i="1"/>
  <c r="I284" i="1" s="1"/>
  <c r="G285" i="1"/>
  <c r="I285" i="1" s="1"/>
  <c r="G286" i="1"/>
  <c r="I286" i="1" s="1"/>
  <c r="G287" i="1"/>
  <c r="I287" i="1" s="1"/>
  <c r="G288" i="1"/>
  <c r="I288" i="1" s="1"/>
  <c r="G289" i="1"/>
  <c r="I289" i="1" s="1"/>
  <c r="G290" i="1"/>
  <c r="I290" i="1" s="1"/>
  <c r="G291" i="1"/>
  <c r="I291" i="1" s="1"/>
  <c r="G292" i="1"/>
  <c r="I292" i="1" s="1"/>
  <c r="G293" i="1"/>
  <c r="I293" i="1" s="1"/>
  <c r="G294" i="1"/>
  <c r="I294" i="1" s="1"/>
  <c r="G295" i="1"/>
  <c r="I295" i="1" s="1"/>
  <c r="G296" i="1"/>
  <c r="I296" i="1" s="1"/>
  <c r="G297" i="1"/>
  <c r="I297" i="1" s="1"/>
  <c r="G298" i="1"/>
  <c r="I298" i="1" s="1"/>
  <c r="G299" i="1"/>
  <c r="I299" i="1" s="1"/>
  <c r="G300" i="1"/>
  <c r="I300" i="1" s="1"/>
  <c r="G301" i="1"/>
  <c r="I301" i="1" s="1"/>
  <c r="G302" i="1"/>
  <c r="I302" i="1" s="1"/>
  <c r="G303" i="1"/>
  <c r="I303" i="1" s="1"/>
  <c r="G304" i="1"/>
  <c r="I304" i="1" s="1"/>
  <c r="G305" i="1"/>
  <c r="I305" i="1" s="1"/>
  <c r="G306" i="1"/>
  <c r="I306" i="1" s="1"/>
  <c r="G307" i="1"/>
  <c r="I307" i="1" s="1"/>
  <c r="G308" i="1"/>
  <c r="I308" i="1" s="1"/>
  <c r="G309" i="1"/>
  <c r="I309" i="1" s="1"/>
  <c r="G310" i="1"/>
  <c r="I310" i="1" s="1"/>
  <c r="G311" i="1"/>
  <c r="I311" i="1" s="1"/>
  <c r="G312" i="1"/>
  <c r="I312" i="1" s="1"/>
  <c r="G313" i="1"/>
  <c r="I313" i="1" s="1"/>
  <c r="G314" i="1"/>
  <c r="I314" i="1" s="1"/>
  <c r="G315" i="1"/>
  <c r="I315" i="1" s="1"/>
  <c r="G316" i="1"/>
  <c r="I316" i="1" s="1"/>
  <c r="G317" i="1"/>
  <c r="I317" i="1" s="1"/>
  <c r="G318" i="1"/>
  <c r="I318" i="1" s="1"/>
  <c r="G319" i="1"/>
  <c r="I319" i="1" s="1"/>
  <c r="G320" i="1"/>
  <c r="I320" i="1" s="1"/>
  <c r="G321" i="1"/>
  <c r="I321" i="1" s="1"/>
  <c r="G322" i="1"/>
  <c r="I322" i="1" s="1"/>
  <c r="G323" i="1"/>
  <c r="I323" i="1" s="1"/>
  <c r="G324" i="1"/>
  <c r="I324" i="1" s="1"/>
  <c r="G325" i="1"/>
  <c r="I325" i="1" s="1"/>
  <c r="G326" i="1"/>
  <c r="I326" i="1" s="1"/>
  <c r="G327" i="1"/>
  <c r="I327" i="1" s="1"/>
  <c r="G328" i="1"/>
  <c r="I328" i="1" s="1"/>
  <c r="G329" i="1"/>
  <c r="I329" i="1" s="1"/>
  <c r="G330" i="1"/>
  <c r="I330" i="1" s="1"/>
  <c r="G331" i="1"/>
  <c r="I331" i="1" s="1"/>
  <c r="G332" i="1"/>
  <c r="I332" i="1" s="1"/>
  <c r="G333" i="1"/>
  <c r="I333" i="1" s="1"/>
  <c r="G334" i="1"/>
  <c r="I334" i="1" s="1"/>
  <c r="G335" i="1"/>
  <c r="I335" i="1" s="1"/>
  <c r="G336" i="1"/>
  <c r="I336" i="1" s="1"/>
  <c r="G337" i="1"/>
  <c r="I337" i="1" s="1"/>
  <c r="G338" i="1"/>
  <c r="I338" i="1" s="1"/>
  <c r="G339" i="1"/>
  <c r="I339" i="1" s="1"/>
  <c r="G340" i="1"/>
  <c r="I340" i="1" s="1"/>
  <c r="G341" i="1"/>
  <c r="I341" i="1" s="1"/>
  <c r="G342" i="1"/>
  <c r="I342" i="1" s="1"/>
  <c r="G343" i="1"/>
  <c r="I343" i="1" s="1"/>
  <c r="G344" i="1"/>
  <c r="I344" i="1" s="1"/>
  <c r="G345" i="1"/>
  <c r="I345" i="1" s="1"/>
  <c r="G346" i="1"/>
  <c r="I346" i="1" s="1"/>
  <c r="G347" i="1"/>
  <c r="I347" i="1" s="1"/>
  <c r="G348" i="1"/>
  <c r="I348" i="1" s="1"/>
  <c r="G349" i="1"/>
  <c r="I349" i="1" s="1"/>
  <c r="G350" i="1"/>
  <c r="I350" i="1" s="1"/>
  <c r="G351" i="1"/>
  <c r="I351" i="1" s="1"/>
  <c r="G352" i="1"/>
  <c r="I352" i="1" s="1"/>
  <c r="G353" i="1"/>
  <c r="I353" i="1" s="1"/>
  <c r="G354" i="1"/>
  <c r="I354" i="1" s="1"/>
  <c r="G355" i="1"/>
  <c r="I355" i="1" s="1"/>
  <c r="G356" i="1"/>
  <c r="I356" i="1" s="1"/>
  <c r="G357" i="1"/>
  <c r="I357" i="1" s="1"/>
  <c r="G358" i="1"/>
  <c r="I358" i="1" s="1"/>
  <c r="G359" i="1"/>
  <c r="I359" i="1" s="1"/>
  <c r="G360" i="1"/>
  <c r="I360" i="1" s="1"/>
  <c r="G361" i="1"/>
  <c r="I361" i="1" s="1"/>
  <c r="G362" i="1"/>
  <c r="I362" i="1" s="1"/>
  <c r="G363" i="1"/>
  <c r="I363" i="1" s="1"/>
  <c r="G364" i="1"/>
  <c r="I364" i="1" s="1"/>
  <c r="G365" i="1"/>
  <c r="I365" i="1" s="1"/>
  <c r="G366" i="1"/>
  <c r="I366" i="1" s="1"/>
  <c r="G367" i="1"/>
  <c r="I367" i="1" s="1"/>
  <c r="G368" i="1"/>
  <c r="I368" i="1" s="1"/>
  <c r="G369" i="1"/>
  <c r="I369" i="1" s="1"/>
  <c r="G370" i="1"/>
  <c r="I370" i="1" s="1"/>
  <c r="G371" i="1"/>
  <c r="I371" i="1" s="1"/>
  <c r="G372" i="1"/>
  <c r="I372" i="1" s="1"/>
  <c r="G373" i="1"/>
  <c r="I373" i="1" s="1"/>
  <c r="G374" i="1"/>
  <c r="I374" i="1" s="1"/>
  <c r="G375" i="1"/>
  <c r="I375" i="1" s="1"/>
  <c r="G376" i="1"/>
  <c r="I376" i="1" s="1"/>
  <c r="G377" i="1"/>
  <c r="I377" i="1" s="1"/>
  <c r="G378" i="1"/>
  <c r="I378" i="1" s="1"/>
  <c r="G379" i="1"/>
  <c r="I379" i="1" s="1"/>
  <c r="G380" i="1"/>
  <c r="I380" i="1" s="1"/>
  <c r="G381" i="1"/>
  <c r="I381" i="1" s="1"/>
  <c r="G382" i="1"/>
  <c r="I382" i="1" s="1"/>
  <c r="G383" i="1"/>
  <c r="I383" i="1" s="1"/>
  <c r="G384" i="1"/>
  <c r="I384" i="1" s="1"/>
  <c r="G385" i="1"/>
  <c r="I385" i="1" s="1"/>
  <c r="G386" i="1"/>
  <c r="I386" i="1" s="1"/>
  <c r="G387" i="1"/>
  <c r="I387" i="1" s="1"/>
  <c r="G388" i="1"/>
  <c r="I388" i="1" s="1"/>
  <c r="G389" i="1"/>
  <c r="I389" i="1" s="1"/>
  <c r="G390" i="1"/>
  <c r="I390" i="1" s="1"/>
  <c r="G391" i="1"/>
  <c r="I391" i="1" s="1"/>
  <c r="G392" i="1"/>
  <c r="I392" i="1" s="1"/>
  <c r="G393" i="1"/>
  <c r="I393" i="1" s="1"/>
  <c r="G394" i="1"/>
  <c r="I394" i="1" s="1"/>
  <c r="G395" i="1"/>
  <c r="I395" i="1" s="1"/>
  <c r="G396" i="1"/>
  <c r="I396" i="1" s="1"/>
  <c r="G397" i="1"/>
  <c r="I397" i="1" s="1"/>
  <c r="G398" i="1"/>
  <c r="I398" i="1" s="1"/>
  <c r="G399" i="1"/>
  <c r="I399" i="1" s="1"/>
  <c r="G400" i="1"/>
  <c r="I400" i="1" s="1"/>
  <c r="G401" i="1"/>
  <c r="I401" i="1" s="1"/>
  <c r="G402" i="1"/>
  <c r="I402" i="1" s="1"/>
  <c r="G403" i="1"/>
  <c r="I403" i="1" s="1"/>
  <c r="G404" i="1"/>
  <c r="I404" i="1" s="1"/>
  <c r="G405" i="1"/>
  <c r="I405" i="1" s="1"/>
  <c r="G406" i="1"/>
  <c r="I406" i="1" s="1"/>
  <c r="G407" i="1"/>
  <c r="I407" i="1" s="1"/>
  <c r="G408" i="1"/>
  <c r="I408" i="1" s="1"/>
  <c r="G409" i="1"/>
  <c r="I409" i="1" s="1"/>
  <c r="G410" i="1"/>
  <c r="I410" i="1" s="1"/>
  <c r="G411" i="1"/>
  <c r="I411" i="1" s="1"/>
  <c r="G412" i="1"/>
  <c r="I412" i="1" s="1"/>
  <c r="G413" i="1"/>
  <c r="I413" i="1" s="1"/>
  <c r="G414" i="1"/>
  <c r="I414" i="1" s="1"/>
  <c r="G415" i="1"/>
  <c r="I415" i="1" s="1"/>
  <c r="G416" i="1"/>
  <c r="I416" i="1" s="1"/>
  <c r="G417" i="1"/>
  <c r="I417" i="1" s="1"/>
  <c r="G418" i="1"/>
  <c r="I418" i="1" s="1"/>
  <c r="G419" i="1"/>
  <c r="I419" i="1" s="1"/>
  <c r="G420" i="1"/>
  <c r="I420" i="1" s="1"/>
  <c r="G421" i="1"/>
  <c r="I421" i="1" s="1"/>
  <c r="G422" i="1"/>
  <c r="I422" i="1" s="1"/>
  <c r="G423" i="1"/>
  <c r="I423" i="1" s="1"/>
  <c r="G424" i="1"/>
  <c r="I424" i="1" s="1"/>
  <c r="G425" i="1"/>
  <c r="I425" i="1" s="1"/>
  <c r="G426" i="1"/>
  <c r="I426" i="1" s="1"/>
  <c r="G427" i="1"/>
  <c r="I427" i="1" s="1"/>
  <c r="G428" i="1"/>
  <c r="I428" i="1" s="1"/>
  <c r="G429" i="1"/>
  <c r="I429" i="1" s="1"/>
  <c r="G430" i="1"/>
  <c r="I430" i="1" s="1"/>
  <c r="G431" i="1"/>
  <c r="I431" i="1" s="1"/>
  <c r="G432" i="1"/>
  <c r="I432" i="1" s="1"/>
  <c r="G433" i="1"/>
  <c r="I433" i="1" s="1"/>
  <c r="G434" i="1"/>
  <c r="I434" i="1" s="1"/>
  <c r="G435" i="1"/>
  <c r="I435" i="1" s="1"/>
  <c r="G436" i="1"/>
  <c r="I436" i="1" s="1"/>
  <c r="G437" i="1"/>
  <c r="I437" i="1" s="1"/>
  <c r="G438" i="1"/>
  <c r="I438" i="1" s="1"/>
  <c r="G439" i="1"/>
  <c r="I439" i="1" s="1"/>
  <c r="G440" i="1"/>
  <c r="I440" i="1" s="1"/>
  <c r="G441" i="1"/>
  <c r="I441" i="1" s="1"/>
  <c r="G442" i="1"/>
  <c r="I442" i="1" s="1"/>
  <c r="G443" i="1"/>
  <c r="I443" i="1" s="1"/>
  <c r="G444" i="1"/>
  <c r="I444" i="1" s="1"/>
  <c r="G445" i="1"/>
  <c r="I445" i="1" s="1"/>
  <c r="G446" i="1"/>
  <c r="I446" i="1" s="1"/>
  <c r="G447" i="1"/>
  <c r="I447" i="1" s="1"/>
  <c r="G448" i="1"/>
  <c r="I448" i="1" s="1"/>
  <c r="G449" i="1"/>
  <c r="I449" i="1" s="1"/>
  <c r="G450" i="1"/>
  <c r="I450" i="1" s="1"/>
  <c r="G451" i="1"/>
  <c r="I451" i="1" s="1"/>
  <c r="G452" i="1"/>
  <c r="I452" i="1" s="1"/>
  <c r="G453" i="1"/>
  <c r="I453" i="1" s="1"/>
  <c r="G454" i="1"/>
  <c r="I454" i="1" s="1"/>
  <c r="G455" i="1"/>
  <c r="I455" i="1" s="1"/>
  <c r="G456" i="1"/>
  <c r="I456" i="1" s="1"/>
  <c r="G457" i="1"/>
  <c r="I457" i="1" s="1"/>
  <c r="G458" i="1"/>
  <c r="I458" i="1" s="1"/>
  <c r="G459" i="1"/>
  <c r="I459" i="1" s="1"/>
  <c r="G460" i="1"/>
  <c r="I460" i="1" s="1"/>
  <c r="G461" i="1"/>
  <c r="I461" i="1" s="1"/>
  <c r="G462" i="1"/>
  <c r="I462" i="1" s="1"/>
  <c r="G463" i="1"/>
  <c r="I463" i="1" s="1"/>
  <c r="G464" i="1"/>
  <c r="I464" i="1" s="1"/>
  <c r="G465" i="1"/>
  <c r="I465" i="1" s="1"/>
  <c r="G466" i="1"/>
  <c r="I466" i="1" s="1"/>
  <c r="G467" i="1"/>
  <c r="I467" i="1" s="1"/>
  <c r="G468" i="1"/>
  <c r="I468" i="1" s="1"/>
  <c r="G469" i="1"/>
  <c r="I469" i="1" s="1"/>
  <c r="G470" i="1"/>
  <c r="I470" i="1" s="1"/>
  <c r="G471" i="1"/>
  <c r="I471" i="1" s="1"/>
  <c r="G472" i="1"/>
  <c r="I472" i="1" s="1"/>
  <c r="G473" i="1"/>
  <c r="I473" i="1" s="1"/>
  <c r="G474" i="1"/>
  <c r="I474" i="1" s="1"/>
  <c r="G475" i="1"/>
  <c r="I475" i="1" s="1"/>
  <c r="G476" i="1"/>
  <c r="I476" i="1" s="1"/>
  <c r="G477" i="1"/>
  <c r="I477" i="1" s="1"/>
  <c r="G478" i="1"/>
  <c r="I478" i="1" s="1"/>
  <c r="G479" i="1"/>
  <c r="I479" i="1" s="1"/>
  <c r="G480" i="1"/>
  <c r="I480" i="1" s="1"/>
  <c r="G481" i="1"/>
  <c r="I481" i="1" s="1"/>
  <c r="G482" i="1"/>
  <c r="I482" i="1" s="1"/>
  <c r="G483" i="1"/>
  <c r="I483" i="1" s="1"/>
  <c r="G484" i="1"/>
  <c r="I484" i="1" s="1"/>
  <c r="G485" i="1"/>
  <c r="I485" i="1" s="1"/>
  <c r="G486" i="1"/>
  <c r="I486" i="1" s="1"/>
  <c r="G487" i="1"/>
  <c r="I487" i="1" s="1"/>
  <c r="G488" i="1"/>
  <c r="I488" i="1" s="1"/>
  <c r="G489" i="1"/>
  <c r="I489" i="1" s="1"/>
  <c r="G490" i="1"/>
  <c r="I490" i="1" s="1"/>
  <c r="G491" i="1"/>
  <c r="I491" i="1" s="1"/>
  <c r="G492" i="1"/>
  <c r="I492" i="1" s="1"/>
  <c r="G493" i="1"/>
  <c r="I493" i="1" s="1"/>
  <c r="G494" i="1"/>
  <c r="I494" i="1" s="1"/>
  <c r="G495" i="1"/>
  <c r="I495" i="1" s="1"/>
  <c r="G496" i="1"/>
  <c r="I496" i="1" s="1"/>
  <c r="G497" i="1"/>
  <c r="I497" i="1" s="1"/>
  <c r="G498" i="1"/>
  <c r="I498" i="1" s="1"/>
  <c r="G499" i="1"/>
  <c r="I499" i="1" s="1"/>
  <c r="G500" i="1"/>
  <c r="I500" i="1" s="1"/>
  <c r="G501" i="1"/>
  <c r="I501" i="1" s="1"/>
  <c r="G502" i="1"/>
  <c r="I502" i="1" s="1"/>
  <c r="G503" i="1"/>
  <c r="I503" i="1" s="1"/>
  <c r="G504" i="1"/>
  <c r="I504" i="1" s="1"/>
  <c r="G505" i="1"/>
  <c r="I505" i="1" s="1"/>
  <c r="G506" i="1"/>
  <c r="I506" i="1" s="1"/>
  <c r="G507" i="1"/>
  <c r="I507" i="1" s="1"/>
  <c r="G508" i="1"/>
  <c r="I508" i="1" s="1"/>
  <c r="G509" i="1"/>
  <c r="I509" i="1" s="1"/>
  <c r="G510" i="1"/>
  <c r="I510" i="1" s="1"/>
  <c r="G511" i="1"/>
  <c r="I511" i="1" s="1"/>
  <c r="G512" i="1"/>
  <c r="I512" i="1" s="1"/>
  <c r="G513" i="1"/>
  <c r="I513" i="1" s="1"/>
  <c r="G514" i="1"/>
  <c r="I514" i="1" s="1"/>
  <c r="G515" i="1"/>
  <c r="I515" i="1" s="1"/>
  <c r="G516" i="1"/>
  <c r="I516" i="1" s="1"/>
  <c r="G517" i="1"/>
  <c r="I517" i="1" s="1"/>
  <c r="G518" i="1"/>
  <c r="I518" i="1" s="1"/>
  <c r="G519" i="1"/>
  <c r="I519" i="1" s="1"/>
  <c r="G520" i="1"/>
  <c r="I520" i="1" s="1"/>
  <c r="G521" i="1"/>
  <c r="I521" i="1" s="1"/>
  <c r="G522" i="1"/>
  <c r="I522" i="1" s="1"/>
  <c r="G523" i="1"/>
  <c r="I523" i="1" s="1"/>
  <c r="G524" i="1"/>
  <c r="I524" i="1" s="1"/>
  <c r="G525" i="1"/>
  <c r="I525" i="1" s="1"/>
  <c r="G526" i="1"/>
  <c r="I526" i="1" s="1"/>
  <c r="G527" i="1"/>
  <c r="I527" i="1" s="1"/>
  <c r="G528" i="1"/>
  <c r="I528" i="1" s="1"/>
  <c r="G529" i="1"/>
  <c r="I529" i="1" s="1"/>
  <c r="G530" i="1"/>
  <c r="I530" i="1" s="1"/>
  <c r="G531" i="1"/>
  <c r="I531" i="1" s="1"/>
  <c r="G532" i="1"/>
  <c r="I532" i="1" s="1"/>
  <c r="G533" i="1"/>
  <c r="I533" i="1" s="1"/>
  <c r="G534" i="1"/>
  <c r="I534" i="1" s="1"/>
  <c r="G535" i="1"/>
  <c r="I535" i="1" s="1"/>
  <c r="G536" i="1"/>
  <c r="I536" i="1" s="1"/>
  <c r="G537" i="1"/>
  <c r="I537" i="1" s="1"/>
  <c r="G538" i="1"/>
  <c r="I538" i="1" s="1"/>
  <c r="G539" i="1"/>
  <c r="I539" i="1" s="1"/>
  <c r="G540" i="1"/>
  <c r="I540" i="1" s="1"/>
  <c r="G541" i="1"/>
  <c r="I541" i="1" s="1"/>
  <c r="G542" i="1"/>
  <c r="I542" i="1" s="1"/>
  <c r="G543" i="1"/>
  <c r="I543" i="1" s="1"/>
  <c r="G544" i="1"/>
  <c r="I544" i="1" s="1"/>
  <c r="G545" i="1"/>
  <c r="I545" i="1" s="1"/>
  <c r="G546" i="1"/>
  <c r="I546" i="1" s="1"/>
  <c r="G547" i="1"/>
  <c r="I547" i="1" s="1"/>
  <c r="G548" i="1"/>
  <c r="I548" i="1" s="1"/>
  <c r="G549" i="1"/>
  <c r="I549" i="1" s="1"/>
  <c r="G550" i="1"/>
  <c r="I550" i="1" s="1"/>
  <c r="G551" i="1"/>
  <c r="I551" i="1" s="1"/>
  <c r="G552" i="1"/>
  <c r="I552" i="1" s="1"/>
  <c r="G553" i="1"/>
  <c r="I553" i="1" s="1"/>
  <c r="G554" i="1"/>
  <c r="I554" i="1" s="1"/>
  <c r="G555" i="1"/>
  <c r="I555" i="1" s="1"/>
  <c r="G556" i="1"/>
  <c r="I556" i="1" s="1"/>
  <c r="G557" i="1"/>
  <c r="I557" i="1" s="1"/>
  <c r="G558" i="1"/>
  <c r="I558" i="1" s="1"/>
  <c r="G559" i="1"/>
  <c r="I559" i="1" s="1"/>
  <c r="G560" i="1"/>
  <c r="I560" i="1" s="1"/>
  <c r="G561" i="1"/>
  <c r="I561" i="1" s="1"/>
  <c r="G562" i="1"/>
  <c r="I562" i="1" s="1"/>
  <c r="G563" i="1"/>
  <c r="I563" i="1" s="1"/>
  <c r="G564" i="1"/>
  <c r="I564" i="1" s="1"/>
  <c r="G565" i="1"/>
  <c r="I565" i="1" s="1"/>
  <c r="G566" i="1"/>
  <c r="I566" i="1" s="1"/>
  <c r="G567" i="1"/>
  <c r="I567" i="1" s="1"/>
  <c r="G568" i="1"/>
  <c r="I568" i="1" s="1"/>
  <c r="G569" i="1"/>
  <c r="I569" i="1" s="1"/>
  <c r="G570" i="1"/>
  <c r="I570" i="1" s="1"/>
  <c r="G571" i="1"/>
  <c r="I571" i="1" s="1"/>
  <c r="G572" i="1"/>
  <c r="I572" i="1" s="1"/>
  <c r="G573" i="1"/>
  <c r="I573" i="1" s="1"/>
  <c r="G574" i="1"/>
  <c r="I574" i="1" s="1"/>
  <c r="G575" i="1"/>
  <c r="I575" i="1" s="1"/>
  <c r="G576" i="1"/>
  <c r="I576" i="1" s="1"/>
  <c r="G577" i="1"/>
  <c r="I577" i="1" s="1"/>
  <c r="G578" i="1"/>
  <c r="I578" i="1" s="1"/>
  <c r="G579" i="1"/>
  <c r="I579" i="1" s="1"/>
  <c r="G580" i="1"/>
  <c r="I580" i="1" s="1"/>
  <c r="G581" i="1"/>
  <c r="I581" i="1" s="1"/>
  <c r="G582" i="1"/>
  <c r="I582" i="1" s="1"/>
  <c r="G583" i="1"/>
  <c r="I583" i="1" s="1"/>
  <c r="G584" i="1"/>
  <c r="I584" i="1" s="1"/>
  <c r="G585" i="1"/>
  <c r="I585" i="1" s="1"/>
  <c r="G586" i="1"/>
  <c r="I586" i="1" s="1"/>
  <c r="G587" i="1"/>
  <c r="I587" i="1" s="1"/>
  <c r="G588" i="1"/>
  <c r="I588" i="1" s="1"/>
  <c r="G589" i="1"/>
  <c r="I589" i="1" s="1"/>
  <c r="G590" i="1"/>
  <c r="I590" i="1" s="1"/>
  <c r="G591" i="1"/>
  <c r="I591" i="1" s="1"/>
  <c r="G592" i="1"/>
  <c r="I592" i="1" s="1"/>
  <c r="G593" i="1"/>
  <c r="I593" i="1" s="1"/>
  <c r="G594" i="1"/>
  <c r="I594" i="1" s="1"/>
  <c r="G595" i="1"/>
  <c r="I595" i="1" s="1"/>
  <c r="G596" i="1"/>
  <c r="I596" i="1" s="1"/>
  <c r="G597" i="1"/>
  <c r="I597" i="1" s="1"/>
  <c r="G598" i="1"/>
  <c r="I598" i="1" s="1"/>
  <c r="G599" i="1"/>
  <c r="I599" i="1" s="1"/>
  <c r="G600" i="1"/>
  <c r="I600" i="1" s="1"/>
  <c r="G601" i="1"/>
  <c r="I601" i="1" s="1"/>
  <c r="G602" i="1"/>
  <c r="I602" i="1" s="1"/>
  <c r="G603" i="1"/>
  <c r="I603" i="1" s="1"/>
  <c r="G604" i="1"/>
  <c r="I604" i="1" s="1"/>
  <c r="G605" i="1"/>
  <c r="I605" i="1" s="1"/>
  <c r="G606" i="1"/>
  <c r="I606" i="1" s="1"/>
  <c r="G607" i="1"/>
  <c r="I607" i="1" s="1"/>
  <c r="G608" i="1"/>
  <c r="I608" i="1" s="1"/>
  <c r="G609" i="1"/>
  <c r="I609" i="1" s="1"/>
  <c r="G610" i="1"/>
  <c r="I610" i="1" s="1"/>
  <c r="G611" i="1"/>
  <c r="I611" i="1" s="1"/>
  <c r="G612" i="1"/>
  <c r="I612" i="1" s="1"/>
  <c r="G613" i="1"/>
  <c r="I613" i="1" s="1"/>
  <c r="G614" i="1"/>
  <c r="I614" i="1" s="1"/>
  <c r="G615" i="1"/>
  <c r="I615" i="1" s="1"/>
  <c r="G616" i="1"/>
  <c r="I616" i="1" s="1"/>
  <c r="G617" i="1"/>
  <c r="I617" i="1" s="1"/>
  <c r="G618" i="1"/>
  <c r="I618" i="1" s="1"/>
  <c r="G619" i="1"/>
  <c r="I619" i="1" s="1"/>
  <c r="G620" i="1"/>
  <c r="I620" i="1" s="1"/>
  <c r="G621" i="1"/>
  <c r="I621" i="1" s="1"/>
  <c r="G622" i="1"/>
  <c r="I622" i="1" s="1"/>
  <c r="G623" i="1"/>
  <c r="I623" i="1" s="1"/>
  <c r="G624" i="1"/>
  <c r="I624" i="1" s="1"/>
  <c r="G625" i="1"/>
  <c r="I625" i="1" s="1"/>
  <c r="G626" i="1"/>
  <c r="I626" i="1" s="1"/>
  <c r="G627" i="1"/>
  <c r="I627" i="1" s="1"/>
  <c r="G628" i="1"/>
  <c r="I628" i="1" s="1"/>
  <c r="G629" i="1"/>
  <c r="I629" i="1" s="1"/>
  <c r="G630" i="1"/>
  <c r="I630" i="1" s="1"/>
  <c r="G631" i="1"/>
  <c r="I631" i="1" s="1"/>
  <c r="G632" i="1"/>
  <c r="I632" i="1" s="1"/>
  <c r="G633" i="1"/>
  <c r="I633" i="1" s="1"/>
  <c r="G634" i="1"/>
  <c r="I634" i="1" s="1"/>
  <c r="G635" i="1"/>
  <c r="I635" i="1" s="1"/>
  <c r="G636" i="1"/>
  <c r="I636" i="1" s="1"/>
  <c r="G637" i="1"/>
  <c r="I637" i="1" s="1"/>
  <c r="G638" i="1"/>
  <c r="I638" i="1" s="1"/>
  <c r="G639" i="1"/>
  <c r="I639" i="1" s="1"/>
  <c r="G640" i="1"/>
  <c r="I640" i="1" s="1"/>
  <c r="G641" i="1"/>
  <c r="I641" i="1" s="1"/>
  <c r="G642" i="1"/>
  <c r="I642" i="1" s="1"/>
  <c r="G643" i="1"/>
  <c r="I643" i="1" s="1"/>
  <c r="G644" i="1"/>
  <c r="I644" i="1" s="1"/>
  <c r="G645" i="1"/>
  <c r="I645" i="1" s="1"/>
  <c r="G646" i="1"/>
  <c r="I646" i="1" s="1"/>
  <c r="G647" i="1"/>
  <c r="I647" i="1" s="1"/>
  <c r="G648" i="1"/>
  <c r="I648" i="1" s="1"/>
  <c r="G649" i="1"/>
  <c r="I649" i="1" s="1"/>
  <c r="G650" i="1"/>
  <c r="I650" i="1" s="1"/>
  <c r="G651" i="1"/>
  <c r="I651" i="1" s="1"/>
  <c r="G652" i="1"/>
  <c r="I652" i="1" s="1"/>
  <c r="G653" i="1"/>
  <c r="I653" i="1" s="1"/>
  <c r="G654" i="1"/>
  <c r="I654" i="1" s="1"/>
  <c r="G655" i="1"/>
  <c r="I655" i="1" s="1"/>
  <c r="G656" i="1"/>
  <c r="I656" i="1" s="1"/>
  <c r="G657" i="1"/>
  <c r="I657" i="1" s="1"/>
  <c r="G658" i="1"/>
  <c r="I658" i="1" s="1"/>
  <c r="G659" i="1"/>
  <c r="I659" i="1" s="1"/>
  <c r="G660" i="1"/>
  <c r="I660" i="1" s="1"/>
  <c r="G661" i="1"/>
  <c r="I661" i="1" s="1"/>
  <c r="G662" i="1"/>
  <c r="I662" i="1" s="1"/>
  <c r="G663" i="1"/>
  <c r="I663" i="1" s="1"/>
  <c r="G664" i="1"/>
  <c r="I664" i="1" s="1"/>
  <c r="G665" i="1"/>
  <c r="I665" i="1" s="1"/>
  <c r="G666" i="1"/>
  <c r="I666" i="1" s="1"/>
  <c r="G667" i="1"/>
  <c r="I667" i="1" s="1"/>
  <c r="G668" i="1"/>
  <c r="I668" i="1" s="1"/>
  <c r="G669" i="1"/>
  <c r="I669" i="1" s="1"/>
  <c r="G670" i="1"/>
  <c r="I670" i="1" s="1"/>
  <c r="G671" i="1"/>
  <c r="I671" i="1" s="1"/>
  <c r="G672" i="1"/>
  <c r="I672" i="1" s="1"/>
  <c r="G673" i="1"/>
  <c r="I673" i="1" s="1"/>
  <c r="G674" i="1"/>
  <c r="I674" i="1" s="1"/>
  <c r="G675" i="1"/>
  <c r="I675" i="1" s="1"/>
  <c r="G676" i="1"/>
  <c r="I676" i="1" s="1"/>
  <c r="G677" i="1"/>
  <c r="I677" i="1" s="1"/>
  <c r="G678" i="1"/>
  <c r="I678" i="1" s="1"/>
  <c r="G679" i="1"/>
  <c r="I679" i="1" s="1"/>
  <c r="G680" i="1"/>
  <c r="I680" i="1" s="1"/>
  <c r="G681" i="1"/>
  <c r="I681" i="1" s="1"/>
  <c r="G682" i="1"/>
  <c r="I682" i="1" s="1"/>
  <c r="G683" i="1"/>
  <c r="I683" i="1" s="1"/>
  <c r="G684" i="1"/>
  <c r="I684" i="1" s="1"/>
  <c r="G685" i="1"/>
  <c r="I685" i="1" s="1"/>
  <c r="G686" i="1"/>
  <c r="I686" i="1" s="1"/>
  <c r="G687" i="1"/>
  <c r="I687" i="1" s="1"/>
  <c r="G688" i="1"/>
  <c r="I688" i="1" s="1"/>
  <c r="G689" i="1"/>
  <c r="I689" i="1" s="1"/>
  <c r="G690" i="1"/>
  <c r="I690" i="1" s="1"/>
  <c r="G691" i="1"/>
  <c r="I691" i="1" s="1"/>
  <c r="G692" i="1"/>
  <c r="I692" i="1" s="1"/>
  <c r="G693" i="1"/>
  <c r="I693" i="1" s="1"/>
  <c r="G694" i="1"/>
  <c r="I694" i="1" s="1"/>
  <c r="G695" i="1"/>
  <c r="I695" i="1" s="1"/>
  <c r="G696" i="1"/>
  <c r="I696" i="1" s="1"/>
  <c r="G697" i="1"/>
  <c r="I697" i="1" s="1"/>
  <c r="G698" i="1"/>
  <c r="I698" i="1" s="1"/>
  <c r="G699" i="1"/>
  <c r="I699" i="1" s="1"/>
  <c r="G700" i="1"/>
  <c r="I700" i="1" s="1"/>
  <c r="G701" i="1"/>
  <c r="I701" i="1" s="1"/>
  <c r="G702" i="1"/>
  <c r="I702" i="1" s="1"/>
  <c r="G703" i="1"/>
  <c r="I703" i="1" s="1"/>
  <c r="G704" i="1"/>
  <c r="I704" i="1" s="1"/>
  <c r="G705" i="1"/>
  <c r="I705" i="1" s="1"/>
  <c r="G706" i="1"/>
  <c r="I706" i="1" s="1"/>
  <c r="G707" i="1"/>
  <c r="I707" i="1" s="1"/>
  <c r="G708" i="1"/>
  <c r="I708" i="1" s="1"/>
  <c r="G709" i="1"/>
  <c r="I709" i="1" s="1"/>
  <c r="G710" i="1"/>
  <c r="I710" i="1" s="1"/>
  <c r="G711" i="1"/>
  <c r="I711" i="1" s="1"/>
  <c r="G712" i="1"/>
  <c r="I712" i="1" s="1"/>
  <c r="G713" i="1"/>
  <c r="I713" i="1" s="1"/>
  <c r="G714" i="1"/>
  <c r="I714" i="1" s="1"/>
  <c r="G715" i="1"/>
  <c r="I715" i="1" s="1"/>
  <c r="G716" i="1"/>
  <c r="I716" i="1" s="1"/>
  <c r="G717" i="1"/>
  <c r="I717" i="1" s="1"/>
  <c r="G718" i="1"/>
  <c r="I718" i="1" s="1"/>
  <c r="G719" i="1"/>
  <c r="I719" i="1" s="1"/>
  <c r="G720" i="1"/>
  <c r="I720" i="1" s="1"/>
  <c r="G721" i="1"/>
  <c r="I721" i="1" s="1"/>
  <c r="G722" i="1"/>
  <c r="I722" i="1" s="1"/>
  <c r="G723" i="1"/>
  <c r="I723" i="1" s="1"/>
  <c r="G724" i="1"/>
  <c r="I724" i="1" s="1"/>
  <c r="G725" i="1"/>
  <c r="I725" i="1" s="1"/>
  <c r="G726" i="1"/>
  <c r="I726" i="1" s="1"/>
  <c r="G727" i="1"/>
  <c r="I727" i="1" s="1"/>
  <c r="G728" i="1"/>
  <c r="I728" i="1" s="1"/>
  <c r="G729" i="1"/>
  <c r="I729" i="1" s="1"/>
  <c r="G730" i="1"/>
  <c r="I730" i="1" s="1"/>
  <c r="G731" i="1"/>
  <c r="I731" i="1" s="1"/>
  <c r="G732" i="1"/>
  <c r="I732" i="1" s="1"/>
  <c r="G733" i="1"/>
  <c r="I733" i="1" s="1"/>
  <c r="G734" i="1"/>
  <c r="I734" i="1" s="1"/>
  <c r="G735" i="1"/>
  <c r="I735" i="1" s="1"/>
  <c r="G736" i="1"/>
  <c r="I736" i="1" s="1"/>
  <c r="G737" i="1"/>
  <c r="I737" i="1" s="1"/>
  <c r="G738" i="1"/>
  <c r="I738" i="1" s="1"/>
  <c r="G739" i="1"/>
  <c r="I739" i="1" s="1"/>
  <c r="G740" i="1"/>
  <c r="I740" i="1" s="1"/>
  <c r="G741" i="1"/>
  <c r="I741" i="1" s="1"/>
  <c r="G742" i="1"/>
  <c r="I742" i="1" s="1"/>
  <c r="G743" i="1"/>
  <c r="I743" i="1" s="1"/>
  <c r="G744" i="1"/>
  <c r="I744" i="1" s="1"/>
  <c r="G745" i="1"/>
  <c r="I745" i="1" s="1"/>
  <c r="G746" i="1"/>
  <c r="I746" i="1" s="1"/>
  <c r="G747" i="1"/>
  <c r="I747" i="1" s="1"/>
  <c r="G748" i="1"/>
  <c r="I748" i="1" s="1"/>
  <c r="G749" i="1"/>
  <c r="I749" i="1" s="1"/>
  <c r="G750" i="1"/>
  <c r="I750" i="1" s="1"/>
  <c r="G751" i="1"/>
  <c r="I751" i="1" s="1"/>
  <c r="G752" i="1"/>
  <c r="I752" i="1" s="1"/>
  <c r="G753" i="1"/>
  <c r="I753" i="1" s="1"/>
  <c r="G754" i="1"/>
  <c r="I754" i="1" s="1"/>
  <c r="G755" i="1"/>
  <c r="I755" i="1" s="1"/>
  <c r="G756" i="1"/>
  <c r="I756" i="1" s="1"/>
  <c r="G757" i="1"/>
  <c r="I757" i="1" s="1"/>
  <c r="G758" i="1"/>
  <c r="I758" i="1" s="1"/>
  <c r="G759" i="1"/>
  <c r="I759" i="1" s="1"/>
  <c r="G760" i="1"/>
  <c r="I760" i="1" s="1"/>
  <c r="G761" i="1"/>
  <c r="I761" i="1" s="1"/>
  <c r="G762" i="1"/>
  <c r="I762" i="1" s="1"/>
  <c r="G763" i="1"/>
  <c r="I763" i="1" s="1"/>
  <c r="G764" i="1"/>
  <c r="I764" i="1" s="1"/>
  <c r="G765" i="1"/>
  <c r="I765" i="1" s="1"/>
  <c r="G766" i="1"/>
  <c r="I766" i="1" s="1"/>
  <c r="G767" i="1"/>
  <c r="I767" i="1" s="1"/>
  <c r="G768" i="1"/>
  <c r="I768" i="1" s="1"/>
  <c r="G769" i="1"/>
  <c r="I769" i="1" s="1"/>
  <c r="G770" i="1"/>
  <c r="I770" i="1" s="1"/>
  <c r="G771" i="1"/>
  <c r="I771" i="1" s="1"/>
  <c r="G772" i="1"/>
  <c r="I772" i="1" s="1"/>
  <c r="G773" i="1"/>
  <c r="I773" i="1" s="1"/>
  <c r="G774" i="1"/>
  <c r="I774" i="1" s="1"/>
  <c r="G775" i="1"/>
  <c r="I775" i="1" s="1"/>
  <c r="G776" i="1"/>
  <c r="I776" i="1" s="1"/>
  <c r="G777" i="1"/>
  <c r="I777" i="1" s="1"/>
  <c r="G778" i="1"/>
  <c r="I778" i="1" s="1"/>
  <c r="G779" i="1"/>
  <c r="I779" i="1" s="1"/>
  <c r="G780" i="1"/>
  <c r="I780" i="1" s="1"/>
  <c r="G781" i="1"/>
  <c r="I781" i="1" s="1"/>
  <c r="G782" i="1"/>
  <c r="I782" i="1" s="1"/>
  <c r="G783" i="1"/>
  <c r="I783" i="1" s="1"/>
  <c r="G784" i="1"/>
  <c r="I784" i="1" s="1"/>
  <c r="G785" i="1"/>
  <c r="I785" i="1" s="1"/>
  <c r="G786" i="1"/>
  <c r="I786" i="1" s="1"/>
  <c r="G787" i="1"/>
  <c r="I787" i="1" s="1"/>
  <c r="G788" i="1"/>
  <c r="I788" i="1" s="1"/>
  <c r="G789" i="1"/>
  <c r="I789" i="1" s="1"/>
  <c r="G790" i="1"/>
  <c r="I790" i="1" s="1"/>
  <c r="G791" i="1"/>
  <c r="I791" i="1" s="1"/>
  <c r="G792" i="1"/>
  <c r="I792" i="1" s="1"/>
  <c r="G793" i="1"/>
  <c r="I793" i="1" s="1"/>
  <c r="G794" i="1"/>
  <c r="I794" i="1" s="1"/>
  <c r="G795" i="1"/>
  <c r="I795" i="1" s="1"/>
  <c r="G796" i="1"/>
  <c r="I796" i="1" s="1"/>
  <c r="G797" i="1"/>
  <c r="I797" i="1" s="1"/>
  <c r="G798" i="1"/>
  <c r="I798" i="1" s="1"/>
  <c r="G799" i="1"/>
  <c r="I799" i="1" s="1"/>
  <c r="G800" i="1"/>
  <c r="I800" i="1" s="1"/>
  <c r="G801" i="1"/>
  <c r="I801" i="1" s="1"/>
  <c r="G802" i="1"/>
  <c r="I802" i="1" s="1"/>
  <c r="G803" i="1"/>
  <c r="I803" i="1" s="1"/>
  <c r="G804" i="1"/>
  <c r="I804" i="1" s="1"/>
  <c r="G808" i="1"/>
  <c r="I808" i="1" s="1"/>
  <c r="G806" i="1"/>
  <c r="I806" i="1" s="1"/>
  <c r="G805" i="1"/>
  <c r="I805" i="1" s="1"/>
  <c r="G807" i="1"/>
  <c r="I807" i="1" s="1"/>
  <c r="G810" i="1"/>
  <c r="I810" i="1" s="1"/>
  <c r="G809" i="1"/>
  <c r="I809" i="1" s="1"/>
  <c r="G811" i="1"/>
  <c r="I811" i="1" s="1"/>
  <c r="G812" i="1"/>
  <c r="I812" i="1" s="1"/>
  <c r="G813" i="1"/>
  <c r="I813" i="1" s="1"/>
  <c r="G814" i="1"/>
  <c r="I814" i="1" s="1"/>
  <c r="G815" i="1"/>
  <c r="I815" i="1" s="1"/>
  <c r="G816" i="1"/>
  <c r="I816" i="1" s="1"/>
  <c r="G817" i="1"/>
  <c r="I817" i="1" s="1"/>
  <c r="G818" i="1"/>
  <c r="I818" i="1" s="1"/>
  <c r="G819" i="1"/>
  <c r="I819" i="1" s="1"/>
  <c r="G820" i="1"/>
  <c r="I820" i="1" s="1"/>
  <c r="G821" i="1"/>
  <c r="I821" i="1" s="1"/>
  <c r="G822" i="1"/>
  <c r="I822" i="1" s="1"/>
  <c r="G823" i="1"/>
  <c r="I823" i="1" s="1"/>
  <c r="G824" i="1"/>
  <c r="I824" i="1" s="1"/>
  <c r="G825" i="1"/>
  <c r="I825" i="1" s="1"/>
  <c r="G826" i="1"/>
  <c r="I826" i="1" s="1"/>
  <c r="G827" i="1"/>
  <c r="I827" i="1" s="1"/>
  <c r="G828" i="1"/>
  <c r="I828" i="1" s="1"/>
  <c r="G829" i="1"/>
  <c r="I829" i="1" s="1"/>
  <c r="G830" i="1"/>
  <c r="I830" i="1" s="1"/>
  <c r="G831" i="1"/>
  <c r="I831" i="1" s="1"/>
  <c r="G832" i="1"/>
  <c r="I832" i="1" s="1"/>
  <c r="G833" i="1"/>
  <c r="I833" i="1" s="1"/>
  <c r="G834" i="1"/>
  <c r="I834" i="1" s="1"/>
  <c r="G835" i="1"/>
  <c r="I835" i="1" s="1"/>
  <c r="G836" i="1"/>
  <c r="I836" i="1" s="1"/>
  <c r="G837" i="1"/>
  <c r="I837" i="1" s="1"/>
  <c r="G838" i="1"/>
  <c r="I838" i="1" s="1"/>
  <c r="G839" i="1"/>
  <c r="I839" i="1" s="1"/>
  <c r="G840" i="1"/>
  <c r="I840" i="1" s="1"/>
  <c r="G841" i="1"/>
  <c r="I841" i="1" s="1"/>
  <c r="G842" i="1"/>
  <c r="I842" i="1" s="1"/>
  <c r="G843" i="1"/>
  <c r="I843" i="1" s="1"/>
  <c r="G844" i="1"/>
  <c r="I844" i="1" s="1"/>
  <c r="G845" i="1"/>
  <c r="I845" i="1" s="1"/>
  <c r="G846" i="1"/>
  <c r="I846" i="1" s="1"/>
  <c r="G847" i="1"/>
  <c r="I847" i="1" s="1"/>
  <c r="G848" i="1"/>
  <c r="I848" i="1" s="1"/>
  <c r="G849" i="1"/>
  <c r="I849" i="1" s="1"/>
  <c r="G850" i="1"/>
  <c r="I850" i="1" s="1"/>
  <c r="G851" i="1"/>
  <c r="I851" i="1" s="1"/>
  <c r="G852" i="1"/>
  <c r="I852" i="1" s="1"/>
  <c r="G853" i="1"/>
  <c r="I853" i="1" s="1"/>
  <c r="G854" i="1"/>
  <c r="I854" i="1" s="1"/>
  <c r="G855" i="1"/>
  <c r="I855" i="1" s="1"/>
  <c r="G856" i="1"/>
  <c r="I856" i="1" s="1"/>
  <c r="G857" i="1"/>
  <c r="I857" i="1" s="1"/>
  <c r="G858" i="1"/>
  <c r="I858" i="1" s="1"/>
  <c r="G859" i="1"/>
  <c r="I859" i="1" s="1"/>
  <c r="G860" i="1"/>
  <c r="I860" i="1" s="1"/>
  <c r="G861" i="1"/>
  <c r="I861" i="1" s="1"/>
  <c r="G862" i="1"/>
  <c r="I862" i="1" s="1"/>
  <c r="G863" i="1"/>
  <c r="I863" i="1" s="1"/>
  <c r="G864" i="1"/>
  <c r="I864" i="1" s="1"/>
  <c r="G865" i="1"/>
  <c r="I865" i="1" s="1"/>
  <c r="G866" i="1"/>
  <c r="I866" i="1" s="1"/>
  <c r="G867" i="1"/>
  <c r="I867" i="1" s="1"/>
  <c r="G868" i="1"/>
  <c r="I868" i="1" s="1"/>
  <c r="G869" i="1"/>
  <c r="I869" i="1" s="1"/>
  <c r="G870" i="1"/>
  <c r="I870" i="1" s="1"/>
  <c r="G871" i="1"/>
  <c r="I871" i="1" s="1"/>
  <c r="G872" i="1"/>
  <c r="I872" i="1" s="1"/>
  <c r="G873" i="1"/>
  <c r="I873" i="1" s="1"/>
  <c r="G874" i="1"/>
  <c r="I874" i="1" s="1"/>
  <c r="G875" i="1"/>
  <c r="I875" i="1" s="1"/>
  <c r="G876" i="1"/>
  <c r="I876" i="1" s="1"/>
  <c r="G877" i="1"/>
  <c r="I877" i="1" s="1"/>
  <c r="G878" i="1"/>
  <c r="I878" i="1" s="1"/>
  <c r="G879" i="1"/>
  <c r="I879" i="1" s="1"/>
  <c r="G880" i="1"/>
  <c r="I880" i="1" s="1"/>
  <c r="G881" i="1"/>
  <c r="I881" i="1" s="1"/>
  <c r="G882" i="1"/>
  <c r="I882" i="1" s="1"/>
  <c r="G883" i="1"/>
  <c r="I883" i="1" s="1"/>
  <c r="G884" i="1"/>
  <c r="I884" i="1" s="1"/>
  <c r="G885" i="1"/>
  <c r="I885" i="1" s="1"/>
  <c r="G886" i="1"/>
  <c r="I886" i="1" s="1"/>
  <c r="G887" i="1"/>
  <c r="I887" i="1" s="1"/>
  <c r="G888" i="1"/>
  <c r="I888" i="1" s="1"/>
  <c r="G889" i="1"/>
  <c r="I889" i="1" s="1"/>
  <c r="G890" i="1"/>
  <c r="I890" i="1" s="1"/>
  <c r="G891" i="1"/>
  <c r="I891" i="1" s="1"/>
  <c r="G892" i="1"/>
  <c r="I892" i="1" s="1"/>
  <c r="G893" i="1"/>
  <c r="I893" i="1" s="1"/>
  <c r="G894" i="1"/>
  <c r="I894" i="1" s="1"/>
  <c r="G895" i="1"/>
  <c r="I895" i="1" s="1"/>
  <c r="G896" i="1"/>
  <c r="I896" i="1" s="1"/>
  <c r="G897" i="1"/>
  <c r="I897" i="1" s="1"/>
  <c r="G898" i="1"/>
  <c r="I898" i="1" s="1"/>
  <c r="G899" i="1"/>
  <c r="I899" i="1" s="1"/>
  <c r="G900" i="1"/>
  <c r="I900" i="1" s="1"/>
  <c r="G901" i="1"/>
  <c r="I901" i="1" s="1"/>
  <c r="G902" i="1"/>
  <c r="I902" i="1" s="1"/>
  <c r="G903" i="1"/>
  <c r="I903" i="1" s="1"/>
  <c r="G904" i="1"/>
  <c r="I904" i="1" s="1"/>
  <c r="G905" i="1"/>
  <c r="I905" i="1" s="1"/>
  <c r="G906" i="1"/>
  <c r="I906" i="1" s="1"/>
  <c r="G907" i="1"/>
  <c r="I907" i="1" s="1"/>
  <c r="G908" i="1"/>
  <c r="I908" i="1" s="1"/>
  <c r="G909" i="1"/>
  <c r="I909" i="1" s="1"/>
  <c r="G910" i="1"/>
  <c r="I910" i="1" s="1"/>
  <c r="G911" i="1"/>
  <c r="I911" i="1" s="1"/>
  <c r="G912" i="1"/>
  <c r="I912" i="1" s="1"/>
  <c r="G913" i="1"/>
  <c r="I913" i="1" s="1"/>
  <c r="G914" i="1"/>
  <c r="I914" i="1" s="1"/>
  <c r="G915" i="1"/>
  <c r="I915" i="1" s="1"/>
  <c r="G916" i="1"/>
  <c r="I916" i="1" s="1"/>
  <c r="G917" i="1"/>
  <c r="I917" i="1" s="1"/>
  <c r="G918" i="1"/>
  <c r="I918" i="1" s="1"/>
  <c r="G919" i="1"/>
  <c r="I919" i="1" s="1"/>
  <c r="G920" i="1"/>
  <c r="I920" i="1" s="1"/>
  <c r="G921" i="1"/>
  <c r="I921" i="1" s="1"/>
  <c r="G922" i="1"/>
  <c r="I922" i="1" s="1"/>
  <c r="G923" i="1"/>
  <c r="I923" i="1" s="1"/>
  <c r="G924" i="1"/>
  <c r="I924" i="1" s="1"/>
  <c r="G925" i="1"/>
  <c r="I925" i="1" s="1"/>
  <c r="G926" i="1"/>
  <c r="I926" i="1" s="1"/>
  <c r="G927" i="1"/>
  <c r="I927" i="1" s="1"/>
  <c r="G928" i="1"/>
  <c r="I928" i="1" s="1"/>
  <c r="G929" i="1"/>
  <c r="I929" i="1" s="1"/>
  <c r="G930" i="1"/>
  <c r="I930" i="1" s="1"/>
  <c r="G931" i="1"/>
  <c r="I931" i="1" s="1"/>
  <c r="G932" i="1"/>
  <c r="I932" i="1" s="1"/>
  <c r="G933" i="1"/>
  <c r="I933" i="1" s="1"/>
  <c r="G934" i="1"/>
  <c r="I934" i="1" s="1"/>
  <c r="G935" i="1"/>
  <c r="I935" i="1" s="1"/>
  <c r="G936" i="1"/>
  <c r="I936" i="1" s="1"/>
  <c r="G937" i="1"/>
  <c r="I937" i="1" s="1"/>
  <c r="G938" i="1"/>
  <c r="I938" i="1" s="1"/>
  <c r="G939" i="1"/>
  <c r="I939" i="1" s="1"/>
  <c r="G940" i="1"/>
  <c r="I940" i="1" s="1"/>
  <c r="G941" i="1"/>
  <c r="I941" i="1" s="1"/>
  <c r="G942" i="1"/>
  <c r="I942" i="1" s="1"/>
  <c r="G943" i="1"/>
  <c r="I943" i="1" s="1"/>
  <c r="G944" i="1"/>
  <c r="I944" i="1" s="1"/>
  <c r="G945" i="1"/>
  <c r="I945" i="1" s="1"/>
  <c r="G946" i="1"/>
  <c r="I946" i="1" s="1"/>
  <c r="G947" i="1"/>
  <c r="I947" i="1" s="1"/>
  <c r="G948" i="1"/>
  <c r="I948" i="1" s="1"/>
  <c r="G949" i="1"/>
  <c r="I949" i="1" s="1"/>
  <c r="G950" i="1"/>
  <c r="I950" i="1" s="1"/>
  <c r="G951" i="1"/>
  <c r="I951" i="1" s="1"/>
  <c r="G952" i="1"/>
  <c r="I952" i="1" s="1"/>
  <c r="G953" i="1"/>
  <c r="I953" i="1" s="1"/>
  <c r="G954" i="1"/>
  <c r="I954" i="1" s="1"/>
  <c r="G955" i="1"/>
  <c r="I955" i="1" s="1"/>
  <c r="G956" i="1"/>
  <c r="I956" i="1" s="1"/>
  <c r="G957" i="1"/>
  <c r="I957" i="1" s="1"/>
  <c r="G958" i="1"/>
  <c r="I958" i="1" s="1"/>
  <c r="G959" i="1"/>
  <c r="I959" i="1" s="1"/>
  <c r="G960" i="1"/>
  <c r="I960" i="1" s="1"/>
  <c r="G961" i="1"/>
  <c r="I961" i="1" s="1"/>
  <c r="G962" i="1"/>
  <c r="I962" i="1" s="1"/>
  <c r="G963" i="1"/>
  <c r="I963" i="1" s="1"/>
  <c r="G964" i="1"/>
  <c r="I964" i="1" s="1"/>
  <c r="G965" i="1"/>
  <c r="I965" i="1" s="1"/>
  <c r="G966" i="1"/>
  <c r="I966" i="1" s="1"/>
  <c r="G967" i="1"/>
  <c r="I967" i="1" s="1"/>
  <c r="G968" i="1"/>
  <c r="I968" i="1" s="1"/>
  <c r="G969" i="1"/>
  <c r="I969" i="1" s="1"/>
  <c r="G970" i="1"/>
  <c r="I970" i="1" s="1"/>
  <c r="G971" i="1"/>
  <c r="I971" i="1" s="1"/>
  <c r="G972" i="1"/>
  <c r="I972" i="1" s="1"/>
  <c r="G973" i="1"/>
  <c r="I973" i="1" s="1"/>
  <c r="G974" i="1"/>
  <c r="I974" i="1" s="1"/>
  <c r="G975" i="1"/>
  <c r="I975" i="1" s="1"/>
  <c r="G976" i="1"/>
  <c r="I976" i="1" s="1"/>
  <c r="G977" i="1"/>
  <c r="I977" i="1" s="1"/>
  <c r="G978" i="1"/>
  <c r="I978" i="1" s="1"/>
  <c r="G979" i="1"/>
  <c r="I979" i="1" s="1"/>
  <c r="G980" i="1"/>
  <c r="I980" i="1" s="1"/>
  <c r="G981" i="1"/>
  <c r="I981" i="1" s="1"/>
  <c r="G982" i="1"/>
  <c r="I982" i="1" s="1"/>
  <c r="G983" i="1"/>
  <c r="I983" i="1" s="1"/>
  <c r="G984" i="1"/>
  <c r="I984" i="1" s="1"/>
  <c r="G985" i="1"/>
  <c r="I985" i="1" s="1"/>
  <c r="G986" i="1"/>
  <c r="I986" i="1" s="1"/>
  <c r="G988" i="1"/>
  <c r="I988" i="1" s="1"/>
  <c r="G987" i="1"/>
  <c r="I987" i="1" s="1"/>
  <c r="G989" i="1"/>
  <c r="I989" i="1" s="1"/>
  <c r="G990" i="1"/>
  <c r="I990" i="1" s="1"/>
  <c r="G994" i="1"/>
  <c r="I994" i="1" s="1"/>
  <c r="G992" i="1"/>
  <c r="I992" i="1" s="1"/>
  <c r="G991" i="1"/>
  <c r="I991" i="1" s="1"/>
  <c r="G993" i="1"/>
  <c r="I993" i="1" s="1"/>
  <c r="G995" i="1"/>
  <c r="I995" i="1" s="1"/>
  <c r="G996" i="1"/>
  <c r="I996" i="1" s="1"/>
  <c r="G997" i="1"/>
  <c r="I997" i="1" s="1"/>
  <c r="G998" i="1"/>
  <c r="I998" i="1" s="1"/>
  <c r="G999" i="1"/>
  <c r="I999" i="1" s="1"/>
  <c r="G1000" i="1"/>
  <c r="I1000" i="1" s="1"/>
  <c r="G1001" i="1"/>
  <c r="I1001" i="1" s="1"/>
  <c r="G1002" i="1"/>
  <c r="I1002" i="1" s="1"/>
  <c r="G1003" i="1"/>
  <c r="I1003" i="1" s="1"/>
  <c r="G1004" i="1"/>
  <c r="I1004" i="1" s="1"/>
  <c r="G1005" i="1"/>
  <c r="I1005" i="1" s="1"/>
  <c r="G1006" i="1"/>
  <c r="I1006" i="1" s="1"/>
  <c r="G1007" i="1"/>
  <c r="I1007" i="1" s="1"/>
  <c r="G1008" i="1"/>
  <c r="I1008" i="1" s="1"/>
  <c r="G1009" i="1"/>
  <c r="I1009" i="1" s="1"/>
  <c r="G1010" i="1"/>
  <c r="I1010" i="1" s="1"/>
  <c r="G1011" i="1"/>
  <c r="I1011" i="1" s="1"/>
  <c r="G1012" i="1"/>
  <c r="I1012" i="1" s="1"/>
  <c r="G1013" i="1"/>
  <c r="I1013" i="1" s="1"/>
  <c r="G1014" i="1"/>
  <c r="I1014" i="1" s="1"/>
  <c r="G1015" i="1"/>
  <c r="I1015" i="1" s="1"/>
  <c r="G1016" i="1"/>
  <c r="I1016" i="1" s="1"/>
  <c r="G1017" i="1"/>
  <c r="I1017" i="1" s="1"/>
  <c r="G1018" i="1"/>
  <c r="I1018" i="1" s="1"/>
  <c r="G1019" i="1"/>
  <c r="I1019" i="1" s="1"/>
  <c r="G1020" i="1"/>
  <c r="I1020" i="1" s="1"/>
  <c r="G1021" i="1"/>
  <c r="I1021" i="1" s="1"/>
  <c r="G1022" i="1"/>
  <c r="I1022" i="1" s="1"/>
  <c r="G1023" i="1"/>
  <c r="I1023" i="1" s="1"/>
  <c r="G1024" i="1"/>
  <c r="I1024" i="1" s="1"/>
  <c r="G1025" i="1"/>
  <c r="I1025" i="1" s="1"/>
  <c r="G1026" i="1"/>
  <c r="I1026" i="1" s="1"/>
  <c r="G1027" i="1"/>
  <c r="I1027" i="1" s="1"/>
  <c r="G1028" i="1"/>
  <c r="I1028" i="1" s="1"/>
  <c r="G1029" i="1"/>
  <c r="I1029" i="1" s="1"/>
  <c r="G1030" i="1"/>
  <c r="I1030" i="1" s="1"/>
  <c r="G1031" i="1"/>
  <c r="I1031" i="1" s="1"/>
  <c r="G1032" i="1"/>
  <c r="I1032" i="1" s="1"/>
  <c r="G1033" i="1"/>
  <c r="I1033" i="1" s="1"/>
  <c r="G1034" i="1"/>
  <c r="I1034" i="1" s="1"/>
  <c r="G1035" i="1"/>
  <c r="I1035" i="1" s="1"/>
  <c r="G1036" i="1"/>
  <c r="I1036" i="1" s="1"/>
  <c r="G1037" i="1"/>
  <c r="I1037" i="1" s="1"/>
  <c r="G1038" i="1"/>
  <c r="I1038" i="1" s="1"/>
  <c r="G1039" i="1"/>
  <c r="I1039" i="1" s="1"/>
  <c r="G1040" i="1"/>
  <c r="I1040" i="1" s="1"/>
  <c r="G1041" i="1"/>
  <c r="I1041" i="1" s="1"/>
  <c r="G1042" i="1"/>
  <c r="I1042" i="1" s="1"/>
  <c r="G1043" i="1"/>
  <c r="I1043" i="1" s="1"/>
  <c r="G1044" i="1"/>
  <c r="I1044" i="1" s="1"/>
  <c r="G1045" i="1"/>
  <c r="I1045" i="1" s="1"/>
  <c r="G1046" i="1"/>
  <c r="I1046" i="1" s="1"/>
  <c r="G1047" i="1"/>
  <c r="I1047" i="1" s="1"/>
  <c r="G1048" i="1"/>
  <c r="I1048" i="1" s="1"/>
  <c r="G1049" i="1"/>
  <c r="I1049" i="1" s="1"/>
  <c r="G1050" i="1"/>
  <c r="I1050" i="1" s="1"/>
  <c r="G1051" i="1"/>
  <c r="I1051" i="1" s="1"/>
  <c r="G1052" i="1"/>
  <c r="I1052" i="1" s="1"/>
  <c r="G1053" i="1"/>
  <c r="I1053" i="1" s="1"/>
  <c r="G1054" i="1"/>
  <c r="I1054" i="1" s="1"/>
  <c r="G1055" i="1"/>
  <c r="I1055" i="1" s="1"/>
  <c r="G1056" i="1"/>
  <c r="I1056" i="1" s="1"/>
  <c r="G1057" i="1"/>
  <c r="I1057" i="1" s="1"/>
  <c r="G1058" i="1"/>
  <c r="I1058" i="1" s="1"/>
  <c r="G1059" i="1"/>
  <c r="I1059" i="1" s="1"/>
  <c r="G1060" i="1"/>
  <c r="I1060" i="1" s="1"/>
  <c r="G1061" i="1"/>
  <c r="I1061" i="1" s="1"/>
  <c r="G1062" i="1"/>
  <c r="I1062" i="1" s="1"/>
  <c r="G1063" i="1"/>
  <c r="I1063" i="1" s="1"/>
  <c r="G1064" i="1"/>
  <c r="I1064" i="1" s="1"/>
  <c r="G1065" i="1"/>
  <c r="I1065" i="1" s="1"/>
  <c r="G1066" i="1"/>
  <c r="I1066" i="1" s="1"/>
  <c r="G1067" i="1"/>
  <c r="I1067" i="1" s="1"/>
  <c r="G1068" i="1"/>
  <c r="I1068" i="1" s="1"/>
  <c r="G1069" i="1"/>
  <c r="I1069" i="1" s="1"/>
  <c r="G1070" i="1"/>
  <c r="I1070" i="1" s="1"/>
  <c r="G1071" i="1"/>
  <c r="I1071" i="1" s="1"/>
  <c r="G1072" i="1"/>
  <c r="I1072" i="1" s="1"/>
  <c r="G1073" i="1"/>
  <c r="I1073" i="1" s="1"/>
  <c r="G1074" i="1"/>
  <c r="I1074" i="1" s="1"/>
  <c r="G1075" i="1"/>
  <c r="I1075" i="1" s="1"/>
  <c r="G1076" i="1"/>
  <c r="I1076" i="1" s="1"/>
  <c r="G1077" i="1"/>
  <c r="I1077" i="1" s="1"/>
  <c r="G1078" i="1"/>
  <c r="I1078" i="1" s="1"/>
  <c r="G1079" i="1"/>
  <c r="I1079" i="1" s="1"/>
  <c r="G1080" i="1"/>
  <c r="I1080" i="1" s="1"/>
  <c r="G1081" i="1"/>
  <c r="I1081" i="1" s="1"/>
  <c r="G1082" i="1"/>
  <c r="I1082" i="1" s="1"/>
  <c r="G1083" i="1"/>
  <c r="I1083" i="1" s="1"/>
  <c r="G1084" i="1"/>
  <c r="I1084" i="1" s="1"/>
  <c r="G1085" i="1"/>
  <c r="I1085" i="1" s="1"/>
  <c r="G1086" i="1"/>
  <c r="I1086" i="1" s="1"/>
  <c r="G1087" i="1"/>
  <c r="I1087" i="1" s="1"/>
  <c r="G1088" i="1"/>
  <c r="I1088" i="1" s="1"/>
  <c r="G1089" i="1"/>
  <c r="I1089" i="1" s="1"/>
  <c r="G1090" i="1"/>
  <c r="I1090" i="1" s="1"/>
  <c r="G1091" i="1"/>
  <c r="I1091" i="1" s="1"/>
  <c r="G1092" i="1"/>
  <c r="I1092" i="1" s="1"/>
  <c r="G1093" i="1"/>
  <c r="I1093" i="1" s="1"/>
  <c r="G1094" i="1"/>
  <c r="I1094" i="1" s="1"/>
  <c r="G1095" i="1"/>
  <c r="I1095" i="1" s="1"/>
  <c r="G1096" i="1"/>
  <c r="I1096" i="1" s="1"/>
  <c r="G1097" i="1"/>
  <c r="I1097" i="1" s="1"/>
  <c r="G1106" i="1"/>
  <c r="I1106" i="1" s="1"/>
  <c r="G1098" i="1"/>
  <c r="I1098" i="1" s="1"/>
  <c r="G1104" i="1"/>
  <c r="I1104" i="1" s="1"/>
  <c r="G1102" i="1"/>
  <c r="I1102" i="1" s="1"/>
  <c r="G1100" i="1"/>
  <c r="I1100" i="1" s="1"/>
  <c r="K1101" i="1" l="1"/>
  <c r="K1105" i="1"/>
  <c r="J1049" i="1"/>
  <c r="N1049" i="1" s="1"/>
  <c r="J1025" i="1"/>
  <c r="N1025" i="1" s="1"/>
  <c r="J929" i="1"/>
  <c r="N929" i="1" s="1"/>
  <c r="J905" i="1"/>
  <c r="J825" i="1"/>
  <c r="N825" i="1" s="1"/>
  <c r="J793" i="1"/>
  <c r="N793" i="1" s="1"/>
  <c r="J721" i="1"/>
  <c r="N721" i="1" s="1"/>
  <c r="J681" i="1"/>
  <c r="J633" i="1"/>
  <c r="N633" i="1" s="1"/>
  <c r="J561" i="1"/>
  <c r="N561" i="1" s="1"/>
  <c r="J513" i="1"/>
  <c r="N513" i="1" s="1"/>
  <c r="J441" i="1"/>
  <c r="J401" i="1"/>
  <c r="N401" i="1" s="1"/>
  <c r="J329" i="1"/>
  <c r="N329" i="1" s="1"/>
  <c r="J289" i="1"/>
  <c r="N289" i="1" s="1"/>
  <c r="J241" i="1"/>
  <c r="J217" i="1"/>
  <c r="N217" i="1" s="1"/>
  <c r="J185" i="1"/>
  <c r="N185" i="1" s="1"/>
  <c r="J169" i="1"/>
  <c r="N169" i="1" s="1"/>
  <c r="J153" i="1"/>
  <c r="J129" i="1"/>
  <c r="N129" i="1" s="1"/>
  <c r="J121" i="1"/>
  <c r="N121" i="1" s="1"/>
  <c r="J97" i="1"/>
  <c r="N97" i="1" s="1"/>
  <c r="J89" i="1"/>
  <c r="J65" i="1"/>
  <c r="N65" i="1" s="1"/>
  <c r="J57" i="1"/>
  <c r="N57" i="1" s="1"/>
  <c r="J41" i="1"/>
  <c r="N41" i="1" s="1"/>
  <c r="J27" i="1"/>
  <c r="J1096" i="1"/>
  <c r="N1096" i="1" s="1"/>
  <c r="J1088" i="1"/>
  <c r="N1088" i="1" s="1"/>
  <c r="J1080" i="1"/>
  <c r="N1080" i="1" s="1"/>
  <c r="J1072" i="1"/>
  <c r="J1064" i="1"/>
  <c r="N1064" i="1" s="1"/>
  <c r="J1056" i="1"/>
  <c r="N1056" i="1" s="1"/>
  <c r="J1048" i="1"/>
  <c r="N1048" i="1" s="1"/>
  <c r="J1040" i="1"/>
  <c r="N1040" i="1" s="1"/>
  <c r="J1032" i="1"/>
  <c r="N1032" i="1" s="1"/>
  <c r="J1024" i="1"/>
  <c r="N1024" i="1" s="1"/>
  <c r="J1016" i="1"/>
  <c r="N1016" i="1" s="1"/>
  <c r="J1008" i="1"/>
  <c r="J1000" i="1"/>
  <c r="N1000" i="1" s="1"/>
  <c r="J992" i="1"/>
  <c r="N992" i="1" s="1"/>
  <c r="J984" i="1"/>
  <c r="N984" i="1" s="1"/>
  <c r="J976" i="1"/>
  <c r="J968" i="1"/>
  <c r="N968" i="1" s="1"/>
  <c r="J960" i="1"/>
  <c r="N960" i="1" s="1"/>
  <c r="J952" i="1"/>
  <c r="N952" i="1" s="1"/>
  <c r="J944" i="1"/>
  <c r="J936" i="1"/>
  <c r="N936" i="1" s="1"/>
  <c r="J928" i="1"/>
  <c r="N928" i="1" s="1"/>
  <c r="J920" i="1"/>
  <c r="N920" i="1" s="1"/>
  <c r="J912" i="1"/>
  <c r="N912" i="1" s="1"/>
  <c r="J904" i="1"/>
  <c r="N904" i="1" s="1"/>
  <c r="J896" i="1"/>
  <c r="N896" i="1" s="1"/>
  <c r="J888" i="1"/>
  <c r="N888" i="1" s="1"/>
  <c r="J880" i="1"/>
  <c r="J872" i="1"/>
  <c r="N872" i="1" s="1"/>
  <c r="J864" i="1"/>
  <c r="N864" i="1" s="1"/>
  <c r="J856" i="1"/>
  <c r="N856" i="1" s="1"/>
  <c r="J848" i="1"/>
  <c r="N848" i="1" s="1"/>
  <c r="J840" i="1"/>
  <c r="N840" i="1" s="1"/>
  <c r="J832" i="1"/>
  <c r="N832" i="1" s="1"/>
  <c r="J824" i="1"/>
  <c r="N824" i="1" s="1"/>
  <c r="J816" i="1"/>
  <c r="J807" i="1"/>
  <c r="N807" i="1" s="1"/>
  <c r="J800" i="1"/>
  <c r="N800" i="1" s="1"/>
  <c r="J792" i="1"/>
  <c r="N792" i="1" s="1"/>
  <c r="J784" i="1"/>
  <c r="N784" i="1" s="1"/>
  <c r="J776" i="1"/>
  <c r="N776" i="1" s="1"/>
  <c r="J768" i="1"/>
  <c r="N768" i="1" s="1"/>
  <c r="J760" i="1"/>
  <c r="N760" i="1" s="1"/>
  <c r="J752" i="1"/>
  <c r="J744" i="1"/>
  <c r="N744" i="1" s="1"/>
  <c r="J736" i="1"/>
  <c r="N736" i="1" s="1"/>
  <c r="J728" i="1"/>
  <c r="N728" i="1" s="1"/>
  <c r="J720" i="1"/>
  <c r="N720" i="1" s="1"/>
  <c r="J712" i="1"/>
  <c r="N712" i="1" s="1"/>
  <c r="J704" i="1"/>
  <c r="N704" i="1" s="1"/>
  <c r="J696" i="1"/>
  <c r="N696" i="1" s="1"/>
  <c r="J688" i="1"/>
  <c r="J680" i="1"/>
  <c r="N680" i="1" s="1"/>
  <c r="J672" i="1"/>
  <c r="N672" i="1" s="1"/>
  <c r="J664" i="1"/>
  <c r="N664" i="1" s="1"/>
  <c r="J656" i="1"/>
  <c r="N656" i="1" s="1"/>
  <c r="J648" i="1"/>
  <c r="N648" i="1" s="1"/>
  <c r="J640" i="1"/>
  <c r="N640" i="1" s="1"/>
  <c r="J632" i="1"/>
  <c r="N632" i="1" s="1"/>
  <c r="J624" i="1"/>
  <c r="J616" i="1"/>
  <c r="N616" i="1" s="1"/>
  <c r="J608" i="1"/>
  <c r="N608" i="1" s="1"/>
  <c r="J600" i="1"/>
  <c r="N600" i="1" s="1"/>
  <c r="J592" i="1"/>
  <c r="J584" i="1"/>
  <c r="N584" i="1" s="1"/>
  <c r="J576" i="1"/>
  <c r="N576" i="1" s="1"/>
  <c r="J568" i="1"/>
  <c r="N568" i="1" s="1"/>
  <c r="J560" i="1"/>
  <c r="J552" i="1"/>
  <c r="N552" i="1" s="1"/>
  <c r="J544" i="1"/>
  <c r="N544" i="1" s="1"/>
  <c r="J536" i="1"/>
  <c r="N536" i="1" s="1"/>
  <c r="J528" i="1"/>
  <c r="J520" i="1"/>
  <c r="N520" i="1" s="1"/>
  <c r="J512" i="1"/>
  <c r="N512" i="1" s="1"/>
  <c r="J504" i="1"/>
  <c r="N504" i="1" s="1"/>
  <c r="J496" i="1"/>
  <c r="J488" i="1"/>
  <c r="N488" i="1" s="1"/>
  <c r="J480" i="1"/>
  <c r="N480" i="1" s="1"/>
  <c r="J472" i="1"/>
  <c r="N472" i="1" s="1"/>
  <c r="J464" i="1"/>
  <c r="J456" i="1"/>
  <c r="N456" i="1" s="1"/>
  <c r="J448" i="1"/>
  <c r="N448" i="1" s="1"/>
  <c r="J440" i="1"/>
  <c r="N440" i="1" s="1"/>
  <c r="J432" i="1"/>
  <c r="J424" i="1"/>
  <c r="N424" i="1" s="1"/>
  <c r="J416" i="1"/>
  <c r="N416" i="1" s="1"/>
  <c r="J408" i="1"/>
  <c r="N408" i="1" s="1"/>
  <c r="J400" i="1"/>
  <c r="J392" i="1"/>
  <c r="N392" i="1" s="1"/>
  <c r="J384" i="1"/>
  <c r="N384" i="1" s="1"/>
  <c r="J376" i="1"/>
  <c r="N376" i="1" s="1"/>
  <c r="J368" i="1"/>
  <c r="J360" i="1"/>
  <c r="N360" i="1" s="1"/>
  <c r="J352" i="1"/>
  <c r="N352" i="1" s="1"/>
  <c r="J344" i="1"/>
  <c r="N344" i="1" s="1"/>
  <c r="J336" i="1"/>
  <c r="J328" i="1"/>
  <c r="N328" i="1" s="1"/>
  <c r="J320" i="1"/>
  <c r="N320" i="1" s="1"/>
  <c r="J312" i="1"/>
  <c r="N312" i="1" s="1"/>
  <c r="J304" i="1"/>
  <c r="J296" i="1"/>
  <c r="N296" i="1" s="1"/>
  <c r="J288" i="1"/>
  <c r="N288" i="1" s="1"/>
  <c r="J280" i="1"/>
  <c r="N280" i="1" s="1"/>
  <c r="J272" i="1"/>
  <c r="N272" i="1" s="1"/>
  <c r="J264" i="1"/>
  <c r="N264" i="1" s="1"/>
  <c r="J256" i="1"/>
  <c r="N256" i="1" s="1"/>
  <c r="J248" i="1"/>
  <c r="N248" i="1" s="1"/>
  <c r="J240" i="1"/>
  <c r="J232" i="1"/>
  <c r="N232" i="1" s="1"/>
  <c r="J224" i="1"/>
  <c r="N224" i="1" s="1"/>
  <c r="J216" i="1"/>
  <c r="N216" i="1" s="1"/>
  <c r="J208" i="1"/>
  <c r="J200" i="1"/>
  <c r="N200" i="1" s="1"/>
  <c r="J192" i="1"/>
  <c r="N192" i="1" s="1"/>
  <c r="J184" i="1"/>
  <c r="N184" i="1" s="1"/>
  <c r="J176" i="1"/>
  <c r="J168" i="1"/>
  <c r="N168" i="1" s="1"/>
  <c r="J160" i="1"/>
  <c r="N160" i="1" s="1"/>
  <c r="J152" i="1"/>
  <c r="N152" i="1" s="1"/>
  <c r="J144" i="1"/>
  <c r="J136" i="1"/>
  <c r="N136" i="1" s="1"/>
  <c r="J128" i="1"/>
  <c r="N128" i="1" s="1"/>
  <c r="J120" i="1"/>
  <c r="N120" i="1" s="1"/>
  <c r="J112" i="1"/>
  <c r="J104" i="1"/>
  <c r="N104" i="1" s="1"/>
  <c r="J96" i="1"/>
  <c r="N96" i="1" s="1"/>
  <c r="J88" i="1"/>
  <c r="N88" i="1" s="1"/>
  <c r="J80" i="1"/>
  <c r="J72" i="1"/>
  <c r="N72" i="1" s="1"/>
  <c r="J64" i="1"/>
  <c r="N64" i="1" s="1"/>
  <c r="J56" i="1"/>
  <c r="N56" i="1" s="1"/>
  <c r="J48" i="1"/>
  <c r="J40" i="1"/>
  <c r="N40" i="1" s="1"/>
  <c r="J32" i="1"/>
  <c r="N32" i="1" s="1"/>
  <c r="J25" i="1"/>
  <c r="N25" i="1" s="1"/>
  <c r="J19" i="1"/>
  <c r="K1107" i="1"/>
  <c r="J1065" i="1"/>
  <c r="N1065" i="1" s="1"/>
  <c r="J1009" i="1"/>
  <c r="N1009" i="1" s="1"/>
  <c r="J969" i="1"/>
  <c r="N969" i="1" s="1"/>
  <c r="J873" i="1"/>
  <c r="N873" i="1" s="1"/>
  <c r="J841" i="1"/>
  <c r="N841" i="1" s="1"/>
  <c r="J777" i="1"/>
  <c r="N777" i="1" s="1"/>
  <c r="J729" i="1"/>
  <c r="N729" i="1" s="1"/>
  <c r="J689" i="1"/>
  <c r="N689" i="1" s="1"/>
  <c r="J609" i="1"/>
  <c r="N609" i="1" s="1"/>
  <c r="J577" i="1"/>
  <c r="N577" i="1" s="1"/>
  <c r="J505" i="1"/>
  <c r="N505" i="1" s="1"/>
  <c r="J449" i="1"/>
  <c r="N449" i="1" s="1"/>
  <c r="J393" i="1"/>
  <c r="N393" i="1" s="1"/>
  <c r="J337" i="1"/>
  <c r="N337" i="1" s="1"/>
  <c r="J281" i="1"/>
  <c r="N281" i="1" s="1"/>
  <c r="J257" i="1"/>
  <c r="N257" i="1" s="1"/>
  <c r="J209" i="1"/>
  <c r="N209" i="1" s="1"/>
  <c r="J193" i="1"/>
  <c r="N193" i="1" s="1"/>
  <c r="J161" i="1"/>
  <c r="N161" i="1" s="1"/>
  <c r="J145" i="1"/>
  <c r="J137" i="1"/>
  <c r="N137" i="1" s="1"/>
  <c r="J113" i="1"/>
  <c r="N113" i="1" s="1"/>
  <c r="J105" i="1"/>
  <c r="N105" i="1" s="1"/>
  <c r="J81" i="1"/>
  <c r="J73" i="1"/>
  <c r="N73" i="1" s="1"/>
  <c r="J49" i="1"/>
  <c r="N49" i="1" s="1"/>
  <c r="J33" i="1"/>
  <c r="N33" i="1" s="1"/>
  <c r="J16" i="1"/>
  <c r="N16" i="1" s="1"/>
  <c r="J1095" i="1"/>
  <c r="N1095" i="1" s="1"/>
  <c r="J1087" i="1"/>
  <c r="N1087" i="1" s="1"/>
  <c r="J1079" i="1"/>
  <c r="N1079" i="1" s="1"/>
  <c r="J1071" i="1"/>
  <c r="N1071" i="1" s="1"/>
  <c r="J1063" i="1"/>
  <c r="N1063" i="1" s="1"/>
  <c r="J1055" i="1"/>
  <c r="N1055" i="1" s="1"/>
  <c r="J1047" i="1"/>
  <c r="N1047" i="1" s="1"/>
  <c r="J1039" i="1"/>
  <c r="N1039" i="1" s="1"/>
  <c r="J1031" i="1"/>
  <c r="N1031" i="1" s="1"/>
  <c r="J1023" i="1"/>
  <c r="N1023" i="1" s="1"/>
  <c r="J1015" i="1"/>
  <c r="N1015" i="1" s="1"/>
  <c r="J1007" i="1"/>
  <c r="N1007" i="1" s="1"/>
  <c r="J999" i="1"/>
  <c r="N999" i="1" s="1"/>
  <c r="J994" i="1"/>
  <c r="N994" i="1" s="1"/>
  <c r="J983" i="1"/>
  <c r="N983" i="1" s="1"/>
  <c r="J975" i="1"/>
  <c r="N975" i="1" s="1"/>
  <c r="J967" i="1"/>
  <c r="N967" i="1" s="1"/>
  <c r="J959" i="1"/>
  <c r="N959" i="1" s="1"/>
  <c r="J951" i="1"/>
  <c r="N951" i="1" s="1"/>
  <c r="J943" i="1"/>
  <c r="N943" i="1" s="1"/>
  <c r="J935" i="1"/>
  <c r="N935" i="1" s="1"/>
  <c r="J927" i="1"/>
  <c r="N927" i="1" s="1"/>
  <c r="J919" i="1"/>
  <c r="N919" i="1" s="1"/>
  <c r="J911" i="1"/>
  <c r="N911" i="1" s="1"/>
  <c r="J903" i="1"/>
  <c r="N903" i="1" s="1"/>
  <c r="J895" i="1"/>
  <c r="N895" i="1" s="1"/>
  <c r="J887" i="1"/>
  <c r="N887" i="1" s="1"/>
  <c r="J879" i="1"/>
  <c r="N879" i="1" s="1"/>
  <c r="J871" i="1"/>
  <c r="N871" i="1" s="1"/>
  <c r="J863" i="1"/>
  <c r="N863" i="1" s="1"/>
  <c r="J855" i="1"/>
  <c r="N855" i="1" s="1"/>
  <c r="J847" i="1"/>
  <c r="N847" i="1" s="1"/>
  <c r="J839" i="1"/>
  <c r="N839" i="1" s="1"/>
  <c r="J831" i="1"/>
  <c r="N831" i="1" s="1"/>
  <c r="J823" i="1"/>
  <c r="N823" i="1" s="1"/>
  <c r="J815" i="1"/>
  <c r="N815" i="1" s="1"/>
  <c r="J805" i="1"/>
  <c r="N805" i="1" s="1"/>
  <c r="J799" i="1"/>
  <c r="N799" i="1" s="1"/>
  <c r="J791" i="1"/>
  <c r="N791" i="1" s="1"/>
  <c r="J783" i="1"/>
  <c r="N783" i="1" s="1"/>
  <c r="J775" i="1"/>
  <c r="N775" i="1" s="1"/>
  <c r="J767" i="1"/>
  <c r="N767" i="1" s="1"/>
  <c r="J759" i="1"/>
  <c r="N759" i="1" s="1"/>
  <c r="J751" i="1"/>
  <c r="N751" i="1" s="1"/>
  <c r="J743" i="1"/>
  <c r="N743" i="1" s="1"/>
  <c r="J735" i="1"/>
  <c r="N735" i="1" s="1"/>
  <c r="J727" i="1"/>
  <c r="N727" i="1" s="1"/>
  <c r="J719" i="1"/>
  <c r="N719" i="1" s="1"/>
  <c r="J711" i="1"/>
  <c r="N711" i="1" s="1"/>
  <c r="J703" i="1"/>
  <c r="N703" i="1" s="1"/>
  <c r="J695" i="1"/>
  <c r="N695" i="1" s="1"/>
  <c r="J687" i="1"/>
  <c r="N687" i="1" s="1"/>
  <c r="J679" i="1"/>
  <c r="N679" i="1" s="1"/>
  <c r="J671" i="1"/>
  <c r="N671" i="1" s="1"/>
  <c r="J663" i="1"/>
  <c r="N663" i="1" s="1"/>
  <c r="J655" i="1"/>
  <c r="N655" i="1" s="1"/>
  <c r="J647" i="1"/>
  <c r="N647" i="1" s="1"/>
  <c r="J639" i="1"/>
  <c r="N639" i="1" s="1"/>
  <c r="J631" i="1"/>
  <c r="N631" i="1" s="1"/>
  <c r="J623" i="1"/>
  <c r="N623" i="1" s="1"/>
  <c r="J615" i="1"/>
  <c r="N615" i="1" s="1"/>
  <c r="J607" i="1"/>
  <c r="N607" i="1" s="1"/>
  <c r="J599" i="1"/>
  <c r="N599" i="1" s="1"/>
  <c r="J591" i="1"/>
  <c r="N591" i="1" s="1"/>
  <c r="J583" i="1"/>
  <c r="N583" i="1" s="1"/>
  <c r="J575" i="1"/>
  <c r="N575" i="1" s="1"/>
  <c r="J567" i="1"/>
  <c r="N567" i="1" s="1"/>
  <c r="J559" i="1"/>
  <c r="N559" i="1" s="1"/>
  <c r="J551" i="1"/>
  <c r="N551" i="1" s="1"/>
  <c r="J543" i="1"/>
  <c r="N543" i="1" s="1"/>
  <c r="J535" i="1"/>
  <c r="N535" i="1" s="1"/>
  <c r="J527" i="1"/>
  <c r="N527" i="1" s="1"/>
  <c r="J519" i="1"/>
  <c r="N519" i="1" s="1"/>
  <c r="J511" i="1"/>
  <c r="N511" i="1" s="1"/>
  <c r="J503" i="1"/>
  <c r="N503" i="1" s="1"/>
  <c r="J495" i="1"/>
  <c r="N495" i="1" s="1"/>
  <c r="J487" i="1"/>
  <c r="N487" i="1" s="1"/>
  <c r="J479" i="1"/>
  <c r="N479" i="1" s="1"/>
  <c r="J471" i="1"/>
  <c r="N471" i="1" s="1"/>
  <c r="J463" i="1"/>
  <c r="N463" i="1" s="1"/>
  <c r="J455" i="1"/>
  <c r="N455" i="1" s="1"/>
  <c r="J447" i="1"/>
  <c r="N447" i="1" s="1"/>
  <c r="J439" i="1"/>
  <c r="N439" i="1" s="1"/>
  <c r="J431" i="1"/>
  <c r="N431" i="1" s="1"/>
  <c r="J423" i="1"/>
  <c r="N423" i="1" s="1"/>
  <c r="J415" i="1"/>
  <c r="N415" i="1" s="1"/>
  <c r="J407" i="1"/>
  <c r="N407" i="1" s="1"/>
  <c r="J399" i="1"/>
  <c r="N399" i="1" s="1"/>
  <c r="J391" i="1"/>
  <c r="N391" i="1" s="1"/>
  <c r="J383" i="1"/>
  <c r="N383" i="1" s="1"/>
  <c r="J375" i="1"/>
  <c r="N375" i="1" s="1"/>
  <c r="J367" i="1"/>
  <c r="N367" i="1" s="1"/>
  <c r="J359" i="1"/>
  <c r="N359" i="1" s="1"/>
  <c r="J351" i="1"/>
  <c r="N351" i="1" s="1"/>
  <c r="J343" i="1"/>
  <c r="N343" i="1" s="1"/>
  <c r="J335" i="1"/>
  <c r="N335" i="1" s="1"/>
  <c r="J327" i="1"/>
  <c r="N327" i="1" s="1"/>
  <c r="J319" i="1"/>
  <c r="N319" i="1" s="1"/>
  <c r="J311" i="1"/>
  <c r="N311" i="1" s="1"/>
  <c r="J303" i="1"/>
  <c r="N303" i="1" s="1"/>
  <c r="J295" i="1"/>
  <c r="N295" i="1" s="1"/>
  <c r="J287" i="1"/>
  <c r="N287" i="1" s="1"/>
  <c r="J279" i="1"/>
  <c r="N279" i="1" s="1"/>
  <c r="J271" i="1"/>
  <c r="N271" i="1" s="1"/>
  <c r="J263" i="1"/>
  <c r="N263" i="1" s="1"/>
  <c r="J255" i="1"/>
  <c r="N255" i="1" s="1"/>
  <c r="J247" i="1"/>
  <c r="N247" i="1" s="1"/>
  <c r="J239" i="1"/>
  <c r="N239" i="1" s="1"/>
  <c r="J231" i="1"/>
  <c r="N231" i="1" s="1"/>
  <c r="J223" i="1"/>
  <c r="N223" i="1" s="1"/>
  <c r="J215" i="1"/>
  <c r="N215" i="1" s="1"/>
  <c r="J207" i="1"/>
  <c r="N207" i="1" s="1"/>
  <c r="J199" i="1"/>
  <c r="N199" i="1" s="1"/>
  <c r="J191" i="1"/>
  <c r="N191" i="1" s="1"/>
  <c r="J183" i="1"/>
  <c r="N183" i="1" s="1"/>
  <c r="J175" i="1"/>
  <c r="N175" i="1" s="1"/>
  <c r="J167" i="1"/>
  <c r="N167" i="1" s="1"/>
  <c r="J159" i="1"/>
  <c r="N159" i="1" s="1"/>
  <c r="J151" i="1"/>
  <c r="N151" i="1" s="1"/>
  <c r="J143" i="1"/>
  <c r="N143" i="1" s="1"/>
  <c r="J135" i="1"/>
  <c r="N135" i="1" s="1"/>
  <c r="J127" i="1"/>
  <c r="N127" i="1" s="1"/>
  <c r="J119" i="1"/>
  <c r="N119" i="1" s="1"/>
  <c r="J111" i="1"/>
  <c r="N111" i="1" s="1"/>
  <c r="J103" i="1"/>
  <c r="N103" i="1" s="1"/>
  <c r="J95" i="1"/>
  <c r="N95" i="1" s="1"/>
  <c r="J87" i="1"/>
  <c r="N87" i="1" s="1"/>
  <c r="J79" i="1"/>
  <c r="N79" i="1" s="1"/>
  <c r="J71" i="1"/>
  <c r="N71" i="1" s="1"/>
  <c r="J63" i="1"/>
  <c r="N63" i="1" s="1"/>
  <c r="J55" i="1"/>
  <c r="N55" i="1" s="1"/>
  <c r="J47" i="1"/>
  <c r="N47" i="1" s="1"/>
  <c r="J39" i="1"/>
  <c r="N39" i="1" s="1"/>
  <c r="J31" i="1"/>
  <c r="N31" i="1" s="1"/>
  <c r="J22" i="1"/>
  <c r="N22" i="1" s="1"/>
  <c r="J15" i="1"/>
  <c r="N15" i="1" s="1"/>
  <c r="J1073" i="1"/>
  <c r="N1073" i="1" s="1"/>
  <c r="J1001" i="1"/>
  <c r="N1001" i="1" s="1"/>
  <c r="J937" i="1"/>
  <c r="N937" i="1" s="1"/>
  <c r="J897" i="1"/>
  <c r="N897" i="1" s="1"/>
  <c r="J849" i="1"/>
  <c r="N849" i="1" s="1"/>
  <c r="J769" i="1"/>
  <c r="N769" i="1" s="1"/>
  <c r="J737" i="1"/>
  <c r="N737" i="1" s="1"/>
  <c r="J665" i="1"/>
  <c r="N665" i="1" s="1"/>
  <c r="J625" i="1"/>
  <c r="N625" i="1" s="1"/>
  <c r="J569" i="1"/>
  <c r="N569" i="1" s="1"/>
  <c r="J497" i="1"/>
  <c r="N497" i="1" s="1"/>
  <c r="J457" i="1"/>
  <c r="N457" i="1" s="1"/>
  <c r="J385" i="1"/>
  <c r="N385" i="1" s="1"/>
  <c r="J345" i="1"/>
  <c r="N345" i="1" s="1"/>
  <c r="J273" i="1"/>
  <c r="N273" i="1" s="1"/>
  <c r="J249" i="1"/>
  <c r="N249" i="1" s="1"/>
  <c r="J225" i="1"/>
  <c r="N225" i="1" s="1"/>
  <c r="J177" i="1"/>
  <c r="N177" i="1" s="1"/>
  <c r="J1100" i="1"/>
  <c r="N1100" i="1" s="1"/>
  <c r="J1094" i="1"/>
  <c r="N1094" i="1" s="1"/>
  <c r="J1086" i="1"/>
  <c r="N1086" i="1" s="1"/>
  <c r="J1078" i="1"/>
  <c r="N1078" i="1" s="1"/>
  <c r="J1070" i="1"/>
  <c r="N1070" i="1" s="1"/>
  <c r="J1062" i="1"/>
  <c r="N1062" i="1" s="1"/>
  <c r="J1054" i="1"/>
  <c r="N1054" i="1" s="1"/>
  <c r="J1038" i="1"/>
  <c r="N1038" i="1" s="1"/>
  <c r="J1030" i="1"/>
  <c r="N1030" i="1" s="1"/>
  <c r="J1006" i="1"/>
  <c r="N1006" i="1" s="1"/>
  <c r="J998" i="1"/>
  <c r="N998" i="1" s="1"/>
  <c r="J974" i="1"/>
  <c r="N974" i="1" s="1"/>
  <c r="J958" i="1"/>
  <c r="N958" i="1" s="1"/>
  <c r="J942" i="1"/>
  <c r="N942" i="1" s="1"/>
  <c r="J926" i="1"/>
  <c r="N926" i="1" s="1"/>
  <c r="J910" i="1"/>
  <c r="N910" i="1" s="1"/>
  <c r="J902" i="1"/>
  <c r="N902" i="1" s="1"/>
  <c r="J878" i="1"/>
  <c r="N878" i="1" s="1"/>
  <c r="J862" i="1"/>
  <c r="N862" i="1" s="1"/>
  <c r="J846" i="1"/>
  <c r="N846" i="1" s="1"/>
  <c r="J830" i="1"/>
  <c r="N830" i="1" s="1"/>
  <c r="J814" i="1"/>
  <c r="N814" i="1" s="1"/>
  <c r="J798" i="1"/>
  <c r="N798" i="1" s="1"/>
  <c r="J782" i="1"/>
  <c r="N782" i="1" s="1"/>
  <c r="J774" i="1"/>
  <c r="N774" i="1" s="1"/>
  <c r="J750" i="1"/>
  <c r="N750" i="1" s="1"/>
  <c r="J734" i="1"/>
  <c r="N734" i="1" s="1"/>
  <c r="J718" i="1"/>
  <c r="N718" i="1" s="1"/>
  <c r="J710" i="1"/>
  <c r="N710" i="1" s="1"/>
  <c r="J702" i="1"/>
  <c r="N702" i="1" s="1"/>
  <c r="J694" i="1"/>
  <c r="N694" i="1" s="1"/>
  <c r="J678" i="1"/>
  <c r="N678" i="1" s="1"/>
  <c r="J662" i="1"/>
  <c r="N662" i="1" s="1"/>
  <c r="J646" i="1"/>
  <c r="N646" i="1" s="1"/>
  <c r="J622" i="1"/>
  <c r="N622" i="1" s="1"/>
  <c r="J614" i="1"/>
  <c r="N614" i="1" s="1"/>
  <c r="J598" i="1"/>
  <c r="N598" i="1" s="1"/>
  <c r="J574" i="1"/>
  <c r="N574" i="1" s="1"/>
  <c r="J558" i="1"/>
  <c r="N558" i="1" s="1"/>
  <c r="J542" i="1"/>
  <c r="N542" i="1" s="1"/>
  <c r="J526" i="1"/>
  <c r="N526" i="1" s="1"/>
  <c r="J518" i="1"/>
  <c r="N518" i="1" s="1"/>
  <c r="J510" i="1"/>
  <c r="N510" i="1" s="1"/>
  <c r="J502" i="1"/>
  <c r="N502" i="1" s="1"/>
  <c r="J494" i="1"/>
  <c r="N494" i="1" s="1"/>
  <c r="J486" i="1"/>
  <c r="N486" i="1" s="1"/>
  <c r="J478" i="1"/>
  <c r="N478" i="1" s="1"/>
  <c r="J470" i="1"/>
  <c r="N470" i="1" s="1"/>
  <c r="J462" i="1"/>
  <c r="N462" i="1" s="1"/>
  <c r="J454" i="1"/>
  <c r="N454" i="1" s="1"/>
  <c r="J446" i="1"/>
  <c r="N446" i="1" s="1"/>
  <c r="J438" i="1"/>
  <c r="N438" i="1" s="1"/>
  <c r="J430" i="1"/>
  <c r="N430" i="1" s="1"/>
  <c r="J422" i="1"/>
  <c r="N422" i="1" s="1"/>
  <c r="J414" i="1"/>
  <c r="N414" i="1" s="1"/>
  <c r="J406" i="1"/>
  <c r="N406" i="1" s="1"/>
  <c r="J398" i="1"/>
  <c r="N398" i="1" s="1"/>
  <c r="J390" i="1"/>
  <c r="N390" i="1" s="1"/>
  <c r="J382" i="1"/>
  <c r="N382" i="1" s="1"/>
  <c r="J374" i="1"/>
  <c r="N374" i="1" s="1"/>
  <c r="J366" i="1"/>
  <c r="N366" i="1" s="1"/>
  <c r="J358" i="1"/>
  <c r="N358" i="1" s="1"/>
  <c r="J350" i="1"/>
  <c r="N350" i="1" s="1"/>
  <c r="J342" i="1"/>
  <c r="N342" i="1" s="1"/>
  <c r="J334" i="1"/>
  <c r="N334" i="1" s="1"/>
  <c r="J326" i="1"/>
  <c r="N326" i="1" s="1"/>
  <c r="J318" i="1"/>
  <c r="N318" i="1" s="1"/>
  <c r="J310" i="1"/>
  <c r="N310" i="1" s="1"/>
  <c r="J302" i="1"/>
  <c r="N302" i="1" s="1"/>
  <c r="J294" i="1"/>
  <c r="N294" i="1" s="1"/>
  <c r="J286" i="1"/>
  <c r="N286" i="1" s="1"/>
  <c r="J278" i="1"/>
  <c r="N278" i="1" s="1"/>
  <c r="J270" i="1"/>
  <c r="N270" i="1" s="1"/>
  <c r="J262" i="1"/>
  <c r="N262" i="1" s="1"/>
  <c r="J254" i="1"/>
  <c r="N254" i="1" s="1"/>
  <c r="J246" i="1"/>
  <c r="N246" i="1" s="1"/>
  <c r="J238" i="1"/>
  <c r="N238" i="1" s="1"/>
  <c r="J230" i="1"/>
  <c r="N230" i="1" s="1"/>
  <c r="J222" i="1"/>
  <c r="N222" i="1" s="1"/>
  <c r="J214" i="1"/>
  <c r="N214" i="1" s="1"/>
  <c r="J206" i="1"/>
  <c r="N206" i="1" s="1"/>
  <c r="J198" i="1"/>
  <c r="N198" i="1" s="1"/>
  <c r="J190" i="1"/>
  <c r="N190" i="1" s="1"/>
  <c r="J182" i="1"/>
  <c r="N182" i="1" s="1"/>
  <c r="J174" i="1"/>
  <c r="N174" i="1" s="1"/>
  <c r="J166" i="1"/>
  <c r="N166" i="1" s="1"/>
  <c r="J158" i="1"/>
  <c r="N158" i="1" s="1"/>
  <c r="J150" i="1"/>
  <c r="N150" i="1" s="1"/>
  <c r="J142" i="1"/>
  <c r="N142" i="1" s="1"/>
  <c r="J134" i="1"/>
  <c r="N134" i="1" s="1"/>
  <c r="J126" i="1"/>
  <c r="N126" i="1" s="1"/>
  <c r="J118" i="1"/>
  <c r="N118" i="1" s="1"/>
  <c r="J110" i="1"/>
  <c r="N110" i="1" s="1"/>
  <c r="J102" i="1"/>
  <c r="N102" i="1" s="1"/>
  <c r="J94" i="1"/>
  <c r="N94" i="1" s="1"/>
  <c r="J86" i="1"/>
  <c r="N86" i="1" s="1"/>
  <c r="J78" i="1"/>
  <c r="N78" i="1" s="1"/>
  <c r="J70" i="1"/>
  <c r="N70" i="1" s="1"/>
  <c r="J62" i="1"/>
  <c r="N62" i="1" s="1"/>
  <c r="J54" i="1"/>
  <c r="N54" i="1" s="1"/>
  <c r="J46" i="1"/>
  <c r="N46" i="1" s="1"/>
  <c r="J38" i="1"/>
  <c r="N38" i="1" s="1"/>
  <c r="J30" i="1"/>
  <c r="N30" i="1" s="1"/>
  <c r="J23" i="1"/>
  <c r="N23" i="1" s="1"/>
  <c r="J14" i="1"/>
  <c r="N14" i="1" s="1"/>
  <c r="J1097" i="1"/>
  <c r="N1097" i="1" s="1"/>
  <c r="J1089" i="1"/>
  <c r="N1089" i="1" s="1"/>
  <c r="J991" i="1"/>
  <c r="N991" i="1" s="1"/>
  <c r="J945" i="1"/>
  <c r="N945" i="1" s="1"/>
  <c r="J889" i="1"/>
  <c r="N889" i="1" s="1"/>
  <c r="J857" i="1"/>
  <c r="N857" i="1" s="1"/>
  <c r="J761" i="1"/>
  <c r="N761" i="1" s="1"/>
  <c r="J745" i="1"/>
  <c r="N745" i="1" s="1"/>
  <c r="J673" i="1"/>
  <c r="N673" i="1" s="1"/>
  <c r="J617" i="1"/>
  <c r="N617" i="1" s="1"/>
  <c r="J553" i="1"/>
  <c r="N553" i="1" s="1"/>
  <c r="J521" i="1"/>
  <c r="N521" i="1" s="1"/>
  <c r="J465" i="1"/>
  <c r="N465" i="1" s="1"/>
  <c r="J409" i="1"/>
  <c r="N409" i="1" s="1"/>
  <c r="J353" i="1"/>
  <c r="N353" i="1" s="1"/>
  <c r="J297" i="1"/>
  <c r="N297" i="1" s="1"/>
  <c r="J265" i="1"/>
  <c r="N265" i="1" s="1"/>
  <c r="J233" i="1"/>
  <c r="N233" i="1" s="1"/>
  <c r="J201" i="1"/>
  <c r="N201" i="1" s="1"/>
  <c r="J1046" i="1"/>
  <c r="N1046" i="1" s="1"/>
  <c r="J1022" i="1"/>
  <c r="N1022" i="1" s="1"/>
  <c r="J1014" i="1"/>
  <c r="N1014" i="1" s="1"/>
  <c r="J990" i="1"/>
  <c r="N990" i="1" s="1"/>
  <c r="J982" i="1"/>
  <c r="N982" i="1" s="1"/>
  <c r="J966" i="1"/>
  <c r="N966" i="1" s="1"/>
  <c r="J950" i="1"/>
  <c r="N950" i="1" s="1"/>
  <c r="J934" i="1"/>
  <c r="N934" i="1" s="1"/>
  <c r="J918" i="1"/>
  <c r="N918" i="1" s="1"/>
  <c r="J894" i="1"/>
  <c r="N894" i="1" s="1"/>
  <c r="J886" i="1"/>
  <c r="N886" i="1" s="1"/>
  <c r="J870" i="1"/>
  <c r="N870" i="1" s="1"/>
  <c r="J854" i="1"/>
  <c r="N854" i="1" s="1"/>
  <c r="J838" i="1"/>
  <c r="N838" i="1" s="1"/>
  <c r="J822" i="1"/>
  <c r="N822" i="1" s="1"/>
  <c r="J806" i="1"/>
  <c r="N806" i="1" s="1"/>
  <c r="J790" i="1"/>
  <c r="N790" i="1" s="1"/>
  <c r="J766" i="1"/>
  <c r="N766" i="1" s="1"/>
  <c r="J758" i="1"/>
  <c r="N758" i="1" s="1"/>
  <c r="J742" i="1"/>
  <c r="N742" i="1" s="1"/>
  <c r="J726" i="1"/>
  <c r="N726" i="1" s="1"/>
  <c r="J686" i="1"/>
  <c r="N686" i="1" s="1"/>
  <c r="J670" i="1"/>
  <c r="N670" i="1" s="1"/>
  <c r="J654" i="1"/>
  <c r="N654" i="1" s="1"/>
  <c r="J638" i="1"/>
  <c r="N638" i="1" s="1"/>
  <c r="J630" i="1"/>
  <c r="N630" i="1" s="1"/>
  <c r="J606" i="1"/>
  <c r="N606" i="1" s="1"/>
  <c r="J590" i="1"/>
  <c r="N590" i="1" s="1"/>
  <c r="J582" i="1"/>
  <c r="N582" i="1" s="1"/>
  <c r="J566" i="1"/>
  <c r="N566" i="1" s="1"/>
  <c r="J550" i="1"/>
  <c r="N550" i="1" s="1"/>
  <c r="J534" i="1"/>
  <c r="N534" i="1" s="1"/>
  <c r="J1102" i="1"/>
  <c r="N1102" i="1" s="1"/>
  <c r="J1093" i="1"/>
  <c r="N1093" i="1" s="1"/>
  <c r="J1085" i="1"/>
  <c r="N1085" i="1" s="1"/>
  <c r="J1077" i="1"/>
  <c r="N1077" i="1" s="1"/>
  <c r="J1069" i="1"/>
  <c r="N1069" i="1" s="1"/>
  <c r="J1061" i="1"/>
  <c r="N1061" i="1" s="1"/>
  <c r="J1053" i="1"/>
  <c r="N1053" i="1" s="1"/>
  <c r="J1045" i="1"/>
  <c r="N1045" i="1" s="1"/>
  <c r="J1037" i="1"/>
  <c r="N1037" i="1" s="1"/>
  <c r="J1029" i="1"/>
  <c r="N1029" i="1" s="1"/>
  <c r="J1021" i="1"/>
  <c r="N1021" i="1" s="1"/>
  <c r="J1013" i="1"/>
  <c r="N1013" i="1" s="1"/>
  <c r="J1005" i="1"/>
  <c r="N1005" i="1" s="1"/>
  <c r="J997" i="1"/>
  <c r="N997" i="1" s="1"/>
  <c r="J989" i="1"/>
  <c r="N989" i="1" s="1"/>
  <c r="J981" i="1"/>
  <c r="N981" i="1" s="1"/>
  <c r="J973" i="1"/>
  <c r="N973" i="1" s="1"/>
  <c r="J965" i="1"/>
  <c r="N965" i="1" s="1"/>
  <c r="J957" i="1"/>
  <c r="N957" i="1" s="1"/>
  <c r="J949" i="1"/>
  <c r="N949" i="1" s="1"/>
  <c r="J941" i="1"/>
  <c r="N941" i="1" s="1"/>
  <c r="J933" i="1"/>
  <c r="N933" i="1" s="1"/>
  <c r="J925" i="1"/>
  <c r="N925" i="1" s="1"/>
  <c r="J917" i="1"/>
  <c r="N917" i="1" s="1"/>
  <c r="J909" i="1"/>
  <c r="N909" i="1" s="1"/>
  <c r="J901" i="1"/>
  <c r="N901" i="1" s="1"/>
  <c r="J893" i="1"/>
  <c r="N893" i="1" s="1"/>
  <c r="J885" i="1"/>
  <c r="N885" i="1" s="1"/>
  <c r="J877" i="1"/>
  <c r="N877" i="1" s="1"/>
  <c r="J869" i="1"/>
  <c r="N869" i="1" s="1"/>
  <c r="J861" i="1"/>
  <c r="N861" i="1" s="1"/>
  <c r="J853" i="1"/>
  <c r="N853" i="1" s="1"/>
  <c r="J845" i="1"/>
  <c r="N845" i="1" s="1"/>
  <c r="J837" i="1"/>
  <c r="N837" i="1" s="1"/>
  <c r="J829" i="1"/>
  <c r="N829" i="1" s="1"/>
  <c r="J821" i="1"/>
  <c r="N821" i="1" s="1"/>
  <c r="J813" i="1"/>
  <c r="N813" i="1" s="1"/>
  <c r="J808" i="1"/>
  <c r="N808" i="1" s="1"/>
  <c r="J797" i="1"/>
  <c r="N797" i="1" s="1"/>
  <c r="J789" i="1"/>
  <c r="N789" i="1" s="1"/>
  <c r="J781" i="1"/>
  <c r="N781" i="1" s="1"/>
  <c r="J773" i="1"/>
  <c r="N773" i="1" s="1"/>
  <c r="J765" i="1"/>
  <c r="N765" i="1" s="1"/>
  <c r="J757" i="1"/>
  <c r="N757" i="1" s="1"/>
  <c r="J749" i="1"/>
  <c r="N749" i="1" s="1"/>
  <c r="J741" i="1"/>
  <c r="N741" i="1" s="1"/>
  <c r="J733" i="1"/>
  <c r="N733" i="1" s="1"/>
  <c r="J725" i="1"/>
  <c r="N725" i="1" s="1"/>
  <c r="J717" i="1"/>
  <c r="N717" i="1" s="1"/>
  <c r="J709" i="1"/>
  <c r="N709" i="1" s="1"/>
  <c r="J701" i="1"/>
  <c r="N701" i="1" s="1"/>
  <c r="J693" i="1"/>
  <c r="N693" i="1" s="1"/>
  <c r="J685" i="1"/>
  <c r="N685" i="1" s="1"/>
  <c r="J677" i="1"/>
  <c r="N677" i="1" s="1"/>
  <c r="J669" i="1"/>
  <c r="N669" i="1" s="1"/>
  <c r="J661" i="1"/>
  <c r="N661" i="1" s="1"/>
  <c r="J653" i="1"/>
  <c r="N653" i="1" s="1"/>
  <c r="J645" i="1"/>
  <c r="N645" i="1" s="1"/>
  <c r="J637" i="1"/>
  <c r="N637" i="1" s="1"/>
  <c r="J629" i="1"/>
  <c r="N629" i="1" s="1"/>
  <c r="J621" i="1"/>
  <c r="N621" i="1" s="1"/>
  <c r="J613" i="1"/>
  <c r="N613" i="1" s="1"/>
  <c r="J605" i="1"/>
  <c r="N605" i="1" s="1"/>
  <c r="J597" i="1"/>
  <c r="N597" i="1" s="1"/>
  <c r="J589" i="1"/>
  <c r="N589" i="1" s="1"/>
  <c r="J581" i="1"/>
  <c r="N581" i="1" s="1"/>
  <c r="J573" i="1"/>
  <c r="N573" i="1" s="1"/>
  <c r="J565" i="1"/>
  <c r="N565" i="1" s="1"/>
  <c r="J557" i="1"/>
  <c r="N557" i="1" s="1"/>
  <c r="J549" i="1"/>
  <c r="N549" i="1" s="1"/>
  <c r="J541" i="1"/>
  <c r="N541" i="1" s="1"/>
  <c r="J533" i="1"/>
  <c r="N533" i="1" s="1"/>
  <c r="J525" i="1"/>
  <c r="N525" i="1" s="1"/>
  <c r="J517" i="1"/>
  <c r="N517" i="1" s="1"/>
  <c r="J509" i="1"/>
  <c r="N509" i="1" s="1"/>
  <c r="J501" i="1"/>
  <c r="N501" i="1" s="1"/>
  <c r="J493" i="1"/>
  <c r="N493" i="1" s="1"/>
  <c r="J485" i="1"/>
  <c r="N485" i="1" s="1"/>
  <c r="J477" i="1"/>
  <c r="N477" i="1" s="1"/>
  <c r="J469" i="1"/>
  <c r="N469" i="1" s="1"/>
  <c r="J461" i="1"/>
  <c r="N461" i="1" s="1"/>
  <c r="J453" i="1"/>
  <c r="N453" i="1" s="1"/>
  <c r="J445" i="1"/>
  <c r="N445" i="1" s="1"/>
  <c r="J437" i="1"/>
  <c r="N437" i="1" s="1"/>
  <c r="J429" i="1"/>
  <c r="N429" i="1" s="1"/>
  <c r="J421" i="1"/>
  <c r="N421" i="1" s="1"/>
  <c r="J413" i="1"/>
  <c r="N413" i="1" s="1"/>
  <c r="J405" i="1"/>
  <c r="N405" i="1" s="1"/>
  <c r="J397" i="1"/>
  <c r="N397" i="1" s="1"/>
  <c r="J389" i="1"/>
  <c r="N389" i="1" s="1"/>
  <c r="J381" i="1"/>
  <c r="N381" i="1" s="1"/>
  <c r="J373" i="1"/>
  <c r="N373" i="1" s="1"/>
  <c r="J365" i="1"/>
  <c r="N365" i="1" s="1"/>
  <c r="J357" i="1"/>
  <c r="N357" i="1" s="1"/>
  <c r="J349" i="1"/>
  <c r="N349" i="1" s="1"/>
  <c r="J341" i="1"/>
  <c r="N341" i="1" s="1"/>
  <c r="J333" i="1"/>
  <c r="N333" i="1" s="1"/>
  <c r="J325" i="1"/>
  <c r="N325" i="1" s="1"/>
  <c r="J317" i="1"/>
  <c r="N317" i="1" s="1"/>
  <c r="J309" i="1"/>
  <c r="N309" i="1" s="1"/>
  <c r="J301" i="1"/>
  <c r="N301" i="1" s="1"/>
  <c r="J293" i="1"/>
  <c r="N293" i="1" s="1"/>
  <c r="J285" i="1"/>
  <c r="N285" i="1" s="1"/>
  <c r="J277" i="1"/>
  <c r="N277" i="1" s="1"/>
  <c r="J269" i="1"/>
  <c r="N269" i="1" s="1"/>
  <c r="J261" i="1"/>
  <c r="N261" i="1" s="1"/>
  <c r="J253" i="1"/>
  <c r="N253" i="1" s="1"/>
  <c r="J245" i="1"/>
  <c r="N245" i="1" s="1"/>
  <c r="J237" i="1"/>
  <c r="N237" i="1" s="1"/>
  <c r="J229" i="1"/>
  <c r="N229" i="1" s="1"/>
  <c r="J221" i="1"/>
  <c r="N221" i="1" s="1"/>
  <c r="J213" i="1"/>
  <c r="N213" i="1" s="1"/>
  <c r="J205" i="1"/>
  <c r="N205" i="1" s="1"/>
  <c r="J197" i="1"/>
  <c r="N197" i="1" s="1"/>
  <c r="J189" i="1"/>
  <c r="N189" i="1" s="1"/>
  <c r="J181" i="1"/>
  <c r="N181" i="1" s="1"/>
  <c r="J173" i="1"/>
  <c r="N173" i="1" s="1"/>
  <c r="J165" i="1"/>
  <c r="N165" i="1" s="1"/>
  <c r="J157" i="1"/>
  <c r="N157" i="1" s="1"/>
  <c r="J149" i="1"/>
  <c r="N149" i="1" s="1"/>
  <c r="J141" i="1"/>
  <c r="N141" i="1" s="1"/>
  <c r="J133" i="1"/>
  <c r="N133" i="1" s="1"/>
  <c r="J125" i="1"/>
  <c r="N125" i="1" s="1"/>
  <c r="J117" i="1"/>
  <c r="N117" i="1" s="1"/>
  <c r="J109" i="1"/>
  <c r="N109" i="1" s="1"/>
  <c r="J101" i="1"/>
  <c r="N101" i="1" s="1"/>
  <c r="J93" i="1"/>
  <c r="N93" i="1" s="1"/>
  <c r="J85" i="1"/>
  <c r="N85" i="1" s="1"/>
  <c r="J77" i="1"/>
  <c r="N77" i="1" s="1"/>
  <c r="J69" i="1"/>
  <c r="N69" i="1" s="1"/>
  <c r="J61" i="1"/>
  <c r="N61" i="1" s="1"/>
  <c r="J53" i="1"/>
  <c r="N53" i="1" s="1"/>
  <c r="J45" i="1"/>
  <c r="N45" i="1" s="1"/>
  <c r="J37" i="1"/>
  <c r="N37" i="1" s="1"/>
  <c r="J28" i="1"/>
  <c r="N28" i="1" s="1"/>
  <c r="J21" i="1"/>
  <c r="N21" i="1" s="1"/>
  <c r="I13" i="1"/>
  <c r="M13" i="1"/>
  <c r="J1081" i="1"/>
  <c r="N1081" i="1" s="1"/>
  <c r="J985" i="1"/>
  <c r="N985" i="1" s="1"/>
  <c r="J953" i="1"/>
  <c r="N953" i="1" s="1"/>
  <c r="J913" i="1"/>
  <c r="N913" i="1" s="1"/>
  <c r="J817" i="1"/>
  <c r="N817" i="1" s="1"/>
  <c r="J801" i="1"/>
  <c r="N801" i="1" s="1"/>
  <c r="J705" i="1"/>
  <c r="N705" i="1" s="1"/>
  <c r="J657" i="1"/>
  <c r="N657" i="1" s="1"/>
  <c r="J601" i="1"/>
  <c r="N601" i="1" s="1"/>
  <c r="J537" i="1"/>
  <c r="N537" i="1" s="1"/>
  <c r="J481" i="1"/>
  <c r="N481" i="1" s="1"/>
  <c r="J425" i="1"/>
  <c r="N425" i="1" s="1"/>
  <c r="J377" i="1"/>
  <c r="N377" i="1" s="1"/>
  <c r="J305" i="1"/>
  <c r="N305" i="1" s="1"/>
  <c r="J1076" i="1"/>
  <c r="N1076" i="1" s="1"/>
  <c r="J1060" i="1"/>
  <c r="N1060" i="1" s="1"/>
  <c r="J1028" i="1"/>
  <c r="N1028" i="1" s="1"/>
  <c r="J1012" i="1"/>
  <c r="N1012" i="1" s="1"/>
  <c r="J980" i="1"/>
  <c r="N980" i="1" s="1"/>
  <c r="J964" i="1"/>
  <c r="N964" i="1" s="1"/>
  <c r="J940" i="1"/>
  <c r="N940" i="1" s="1"/>
  <c r="J908" i="1"/>
  <c r="N908" i="1" s="1"/>
  <c r="J884" i="1"/>
  <c r="N884" i="1" s="1"/>
  <c r="J868" i="1"/>
  <c r="N868" i="1" s="1"/>
  <c r="J836" i="1"/>
  <c r="N836" i="1" s="1"/>
  <c r="J804" i="1"/>
  <c r="N804" i="1" s="1"/>
  <c r="J780" i="1"/>
  <c r="N780" i="1" s="1"/>
  <c r="J764" i="1"/>
  <c r="N764" i="1" s="1"/>
  <c r="J740" i="1"/>
  <c r="N740" i="1" s="1"/>
  <c r="J708" i="1"/>
  <c r="N708" i="1" s="1"/>
  <c r="J684" i="1"/>
  <c r="N684" i="1" s="1"/>
  <c r="J668" i="1"/>
  <c r="N668" i="1" s="1"/>
  <c r="J644" i="1"/>
  <c r="N644" i="1" s="1"/>
  <c r="J620" i="1"/>
  <c r="N620" i="1" s="1"/>
  <c r="J596" i="1"/>
  <c r="N596" i="1" s="1"/>
  <c r="J564" i="1"/>
  <c r="N564" i="1" s="1"/>
  <c r="J420" i="1"/>
  <c r="N420" i="1" s="1"/>
  <c r="J412" i="1"/>
  <c r="N412" i="1" s="1"/>
  <c r="J404" i="1"/>
  <c r="N404" i="1" s="1"/>
  <c r="J396" i="1"/>
  <c r="N396" i="1" s="1"/>
  <c r="J388" i="1"/>
  <c r="N388" i="1" s="1"/>
  <c r="J380" i="1"/>
  <c r="N380" i="1" s="1"/>
  <c r="J372" i="1"/>
  <c r="N372" i="1" s="1"/>
  <c r="J364" i="1"/>
  <c r="N364" i="1" s="1"/>
  <c r="J356" i="1"/>
  <c r="N356" i="1" s="1"/>
  <c r="J348" i="1"/>
  <c r="N348" i="1" s="1"/>
  <c r="J340" i="1"/>
  <c r="N340" i="1" s="1"/>
  <c r="J332" i="1"/>
  <c r="N332" i="1" s="1"/>
  <c r="J324" i="1"/>
  <c r="N324" i="1" s="1"/>
  <c r="J316" i="1"/>
  <c r="N316" i="1" s="1"/>
  <c r="J308" i="1"/>
  <c r="N308" i="1" s="1"/>
  <c r="J300" i="1"/>
  <c r="N300" i="1" s="1"/>
  <c r="J292" i="1"/>
  <c r="N292" i="1" s="1"/>
  <c r="J284" i="1"/>
  <c r="N284" i="1" s="1"/>
  <c r="J276" i="1"/>
  <c r="N276" i="1" s="1"/>
  <c r="J268" i="1"/>
  <c r="N268" i="1" s="1"/>
  <c r="J260" i="1"/>
  <c r="N260" i="1" s="1"/>
  <c r="J252" i="1"/>
  <c r="N252" i="1" s="1"/>
  <c r="J244" i="1"/>
  <c r="N244" i="1" s="1"/>
  <c r="J236" i="1"/>
  <c r="N236" i="1" s="1"/>
  <c r="J228" i="1"/>
  <c r="N228" i="1" s="1"/>
  <c r="J220" i="1"/>
  <c r="N220" i="1" s="1"/>
  <c r="J212" i="1"/>
  <c r="N212" i="1" s="1"/>
  <c r="J204" i="1"/>
  <c r="N204" i="1" s="1"/>
  <c r="J196" i="1"/>
  <c r="N196" i="1" s="1"/>
  <c r="J188" i="1"/>
  <c r="N188" i="1" s="1"/>
  <c r="J180" i="1"/>
  <c r="N180" i="1" s="1"/>
  <c r="J172" i="1"/>
  <c r="N172" i="1" s="1"/>
  <c r="J164" i="1"/>
  <c r="N164" i="1" s="1"/>
  <c r="J156" i="1"/>
  <c r="N156" i="1" s="1"/>
  <c r="J148" i="1"/>
  <c r="N148" i="1" s="1"/>
  <c r="J140" i="1"/>
  <c r="N140" i="1" s="1"/>
  <c r="J132" i="1"/>
  <c r="N132" i="1" s="1"/>
  <c r="J124" i="1"/>
  <c r="N124" i="1" s="1"/>
  <c r="J116" i="1"/>
  <c r="N116" i="1" s="1"/>
  <c r="J108" i="1"/>
  <c r="N108" i="1" s="1"/>
  <c r="J100" i="1"/>
  <c r="N100" i="1" s="1"/>
  <c r="J92" i="1"/>
  <c r="N92" i="1" s="1"/>
  <c r="J84" i="1"/>
  <c r="N84" i="1" s="1"/>
  <c r="J76" i="1"/>
  <c r="N76" i="1" s="1"/>
  <c r="J68" i="1"/>
  <c r="N68" i="1" s="1"/>
  <c r="J60" i="1"/>
  <c r="N60" i="1" s="1"/>
  <c r="J52" i="1"/>
  <c r="N52" i="1" s="1"/>
  <c r="J44" i="1"/>
  <c r="N44" i="1" s="1"/>
  <c r="J36" i="1"/>
  <c r="N36" i="1" s="1"/>
  <c r="J29" i="1"/>
  <c r="N29" i="1" s="1"/>
  <c r="J20" i="1"/>
  <c r="N20" i="1" s="1"/>
  <c r="J1108" i="1"/>
  <c r="N1108" i="1" s="1"/>
  <c r="K1099" i="1"/>
  <c r="J1057" i="1"/>
  <c r="N1057" i="1" s="1"/>
  <c r="J1017" i="1"/>
  <c r="N1017" i="1" s="1"/>
  <c r="J961" i="1"/>
  <c r="N961" i="1" s="1"/>
  <c r="J881" i="1"/>
  <c r="J833" i="1"/>
  <c r="N833" i="1" s="1"/>
  <c r="J785" i="1"/>
  <c r="N785" i="1" s="1"/>
  <c r="J713" i="1"/>
  <c r="N713" i="1" s="1"/>
  <c r="J649" i="1"/>
  <c r="J593" i="1"/>
  <c r="N593" i="1" s="1"/>
  <c r="J545" i="1"/>
  <c r="N545" i="1" s="1"/>
  <c r="J489" i="1"/>
  <c r="N489" i="1" s="1"/>
  <c r="J433" i="1"/>
  <c r="J369" i="1"/>
  <c r="N369" i="1" s="1"/>
  <c r="J313" i="1"/>
  <c r="N313" i="1" s="1"/>
  <c r="J1104" i="1"/>
  <c r="N1104" i="1" s="1"/>
  <c r="J1084" i="1"/>
  <c r="J1052" i="1"/>
  <c r="N1052" i="1" s="1"/>
  <c r="J1036" i="1"/>
  <c r="N1036" i="1" s="1"/>
  <c r="J1004" i="1"/>
  <c r="N1004" i="1" s="1"/>
  <c r="J987" i="1"/>
  <c r="N987" i="1" s="1"/>
  <c r="J956" i="1"/>
  <c r="N956" i="1" s="1"/>
  <c r="J932" i="1"/>
  <c r="N932" i="1" s="1"/>
  <c r="J916" i="1"/>
  <c r="N916" i="1" s="1"/>
  <c r="J892" i="1"/>
  <c r="J860" i="1"/>
  <c r="N860" i="1" s="1"/>
  <c r="J828" i="1"/>
  <c r="N828" i="1" s="1"/>
  <c r="J812" i="1"/>
  <c r="N812" i="1" s="1"/>
  <c r="J788" i="1"/>
  <c r="J756" i="1"/>
  <c r="N756" i="1" s="1"/>
  <c r="J732" i="1"/>
  <c r="N732" i="1" s="1"/>
  <c r="J716" i="1"/>
  <c r="N716" i="1" s="1"/>
  <c r="J692" i="1"/>
  <c r="J660" i="1"/>
  <c r="N660" i="1" s="1"/>
  <c r="J628" i="1"/>
  <c r="N628" i="1" s="1"/>
  <c r="J604" i="1"/>
  <c r="N604" i="1" s="1"/>
  <c r="J580" i="1"/>
  <c r="J556" i="1"/>
  <c r="N556" i="1" s="1"/>
  <c r="J540" i="1"/>
  <c r="N540" i="1" s="1"/>
  <c r="J524" i="1"/>
  <c r="N524" i="1" s="1"/>
  <c r="J508" i="1"/>
  <c r="N508" i="1" s="1"/>
  <c r="J484" i="1"/>
  <c r="N484" i="1" s="1"/>
  <c r="J468" i="1"/>
  <c r="N468" i="1" s="1"/>
  <c r="J452" i="1"/>
  <c r="N452" i="1" s="1"/>
  <c r="J436" i="1"/>
  <c r="N436" i="1" s="1"/>
  <c r="J1098" i="1"/>
  <c r="N1098" i="1" s="1"/>
  <c r="J1083" i="1"/>
  <c r="N1083" i="1" s="1"/>
  <c r="J1059" i="1"/>
  <c r="N1059" i="1" s="1"/>
  <c r="J1051" i="1"/>
  <c r="N1051" i="1" s="1"/>
  <c r="J1035" i="1"/>
  <c r="N1035" i="1" s="1"/>
  <c r="J1019" i="1"/>
  <c r="N1019" i="1" s="1"/>
  <c r="J1003" i="1"/>
  <c r="N1003" i="1" s="1"/>
  <c r="J979" i="1"/>
  <c r="N979" i="1" s="1"/>
  <c r="J971" i="1"/>
  <c r="N971" i="1" s="1"/>
  <c r="J947" i="1"/>
  <c r="N947" i="1" s="1"/>
  <c r="J931" i="1"/>
  <c r="N931" i="1" s="1"/>
  <c r="J915" i="1"/>
  <c r="N915" i="1" s="1"/>
  <c r="J899" i="1"/>
  <c r="N899" i="1" s="1"/>
  <c r="J883" i="1"/>
  <c r="N883" i="1" s="1"/>
  <c r="J867" i="1"/>
  <c r="N867" i="1" s="1"/>
  <c r="J851" i="1"/>
  <c r="N851" i="1" s="1"/>
  <c r="J835" i="1"/>
  <c r="N835" i="1" s="1"/>
  <c r="J819" i="1"/>
  <c r="N819" i="1" s="1"/>
  <c r="J803" i="1"/>
  <c r="N803" i="1" s="1"/>
  <c r="J787" i="1"/>
  <c r="N787" i="1" s="1"/>
  <c r="J771" i="1"/>
  <c r="N771" i="1" s="1"/>
  <c r="J747" i="1"/>
  <c r="N747" i="1" s="1"/>
  <c r="J731" i="1"/>
  <c r="N731" i="1" s="1"/>
  <c r="J723" i="1"/>
  <c r="N723" i="1" s="1"/>
  <c r="J715" i="1"/>
  <c r="N715" i="1" s="1"/>
  <c r="J707" i="1"/>
  <c r="N707" i="1" s="1"/>
  <c r="J699" i="1"/>
  <c r="N699" i="1" s="1"/>
  <c r="J691" i="1"/>
  <c r="N691" i="1" s="1"/>
  <c r="J683" i="1"/>
  <c r="N683" i="1" s="1"/>
  <c r="J675" i="1"/>
  <c r="N675" i="1" s="1"/>
  <c r="J667" i="1"/>
  <c r="N667" i="1" s="1"/>
  <c r="J659" i="1"/>
  <c r="N659" i="1" s="1"/>
  <c r="J651" i="1"/>
  <c r="N651" i="1" s="1"/>
  <c r="J643" i="1"/>
  <c r="N643" i="1" s="1"/>
  <c r="J635" i="1"/>
  <c r="N635" i="1" s="1"/>
  <c r="J627" i="1"/>
  <c r="N627" i="1" s="1"/>
  <c r="J619" i="1"/>
  <c r="N619" i="1" s="1"/>
  <c r="J611" i="1"/>
  <c r="N611" i="1" s="1"/>
  <c r="J603" i="1"/>
  <c r="N603" i="1" s="1"/>
  <c r="J595" i="1"/>
  <c r="N595" i="1" s="1"/>
  <c r="J587" i="1"/>
  <c r="N587" i="1" s="1"/>
  <c r="J579" i="1"/>
  <c r="N579" i="1" s="1"/>
  <c r="J571" i="1"/>
  <c r="N571" i="1" s="1"/>
  <c r="J563" i="1"/>
  <c r="N563" i="1" s="1"/>
  <c r="J555" i="1"/>
  <c r="N555" i="1" s="1"/>
  <c r="J547" i="1"/>
  <c r="N547" i="1" s="1"/>
  <c r="J539" i="1"/>
  <c r="N539" i="1" s="1"/>
  <c r="J531" i="1"/>
  <c r="N531" i="1" s="1"/>
  <c r="J523" i="1"/>
  <c r="N523" i="1" s="1"/>
  <c r="J515" i="1"/>
  <c r="N515" i="1" s="1"/>
  <c r="J507" i="1"/>
  <c r="N507" i="1" s="1"/>
  <c r="J499" i="1"/>
  <c r="N499" i="1" s="1"/>
  <c r="J491" i="1"/>
  <c r="N491" i="1" s="1"/>
  <c r="J483" i="1"/>
  <c r="N483" i="1" s="1"/>
  <c r="J475" i="1"/>
  <c r="N475" i="1" s="1"/>
  <c r="J467" i="1"/>
  <c r="N467" i="1" s="1"/>
  <c r="J459" i="1"/>
  <c r="N459" i="1" s="1"/>
  <c r="J451" i="1"/>
  <c r="N451" i="1" s="1"/>
  <c r="J443" i="1"/>
  <c r="N443" i="1" s="1"/>
  <c r="J435" i="1"/>
  <c r="N435" i="1" s="1"/>
  <c r="J427" i="1"/>
  <c r="N427" i="1" s="1"/>
  <c r="J419" i="1"/>
  <c r="N419" i="1" s="1"/>
  <c r="J411" i="1"/>
  <c r="N411" i="1" s="1"/>
  <c r="J403" i="1"/>
  <c r="N403" i="1" s="1"/>
  <c r="J395" i="1"/>
  <c r="N395" i="1" s="1"/>
  <c r="J387" i="1"/>
  <c r="N387" i="1" s="1"/>
  <c r="J379" i="1"/>
  <c r="N379" i="1" s="1"/>
  <c r="J371" i="1"/>
  <c r="N371" i="1" s="1"/>
  <c r="J363" i="1"/>
  <c r="N363" i="1" s="1"/>
  <c r="J355" i="1"/>
  <c r="N355" i="1" s="1"/>
  <c r="J347" i="1"/>
  <c r="N347" i="1" s="1"/>
  <c r="J339" i="1"/>
  <c r="N339" i="1" s="1"/>
  <c r="J331" i="1"/>
  <c r="N331" i="1" s="1"/>
  <c r="J323" i="1"/>
  <c r="N323" i="1" s="1"/>
  <c r="J315" i="1"/>
  <c r="N315" i="1" s="1"/>
  <c r="J307" i="1"/>
  <c r="N307" i="1" s="1"/>
  <c r="J299" i="1"/>
  <c r="N299" i="1" s="1"/>
  <c r="J291" i="1"/>
  <c r="N291" i="1" s="1"/>
  <c r="J283" i="1"/>
  <c r="N283" i="1" s="1"/>
  <c r="J275" i="1"/>
  <c r="N275" i="1" s="1"/>
  <c r="J267" i="1"/>
  <c r="N267" i="1" s="1"/>
  <c r="J259" i="1"/>
  <c r="N259" i="1" s="1"/>
  <c r="J251" i="1"/>
  <c r="N251" i="1" s="1"/>
  <c r="J243" i="1"/>
  <c r="N243" i="1" s="1"/>
  <c r="J235" i="1"/>
  <c r="N235" i="1" s="1"/>
  <c r="J227" i="1"/>
  <c r="N227" i="1" s="1"/>
  <c r="J219" i="1"/>
  <c r="N219" i="1" s="1"/>
  <c r="J211" i="1"/>
  <c r="N211" i="1" s="1"/>
  <c r="J203" i="1"/>
  <c r="N203" i="1" s="1"/>
  <c r="J195" i="1"/>
  <c r="N195" i="1" s="1"/>
  <c r="J187" i="1"/>
  <c r="N187" i="1" s="1"/>
  <c r="J179" i="1"/>
  <c r="N179" i="1" s="1"/>
  <c r="J171" i="1"/>
  <c r="N171" i="1" s="1"/>
  <c r="J163" i="1"/>
  <c r="N163" i="1" s="1"/>
  <c r="J155" i="1"/>
  <c r="N155" i="1" s="1"/>
  <c r="J147" i="1"/>
  <c r="N147" i="1" s="1"/>
  <c r="J139" i="1"/>
  <c r="N139" i="1" s="1"/>
  <c r="J131" i="1"/>
  <c r="N131" i="1" s="1"/>
  <c r="J123" i="1"/>
  <c r="N123" i="1" s="1"/>
  <c r="J115" i="1"/>
  <c r="N115" i="1" s="1"/>
  <c r="J107" i="1"/>
  <c r="N107" i="1" s="1"/>
  <c r="J99" i="1"/>
  <c r="N99" i="1" s="1"/>
  <c r="J91" i="1"/>
  <c r="N91" i="1" s="1"/>
  <c r="J83" i="1"/>
  <c r="N83" i="1" s="1"/>
  <c r="J75" i="1"/>
  <c r="N75" i="1" s="1"/>
  <c r="J67" i="1"/>
  <c r="N67" i="1" s="1"/>
  <c r="J59" i="1"/>
  <c r="N59" i="1" s="1"/>
  <c r="J51" i="1"/>
  <c r="N51" i="1" s="1"/>
  <c r="J43" i="1"/>
  <c r="N43" i="1" s="1"/>
  <c r="J35" i="1"/>
  <c r="N35" i="1" s="1"/>
  <c r="J26" i="1"/>
  <c r="N26" i="1" s="1"/>
  <c r="J18" i="1"/>
  <c r="N18" i="1" s="1"/>
  <c r="J1041" i="1"/>
  <c r="N1041" i="1" s="1"/>
  <c r="J1033" i="1"/>
  <c r="N1033" i="1" s="1"/>
  <c r="J977" i="1"/>
  <c r="N977" i="1" s="1"/>
  <c r="J921" i="1"/>
  <c r="N921" i="1" s="1"/>
  <c r="J865" i="1"/>
  <c r="N865" i="1" s="1"/>
  <c r="J810" i="1"/>
  <c r="N810" i="1" s="1"/>
  <c r="J753" i="1"/>
  <c r="N753" i="1" s="1"/>
  <c r="J697" i="1"/>
  <c r="N697" i="1" s="1"/>
  <c r="J641" i="1"/>
  <c r="N641" i="1" s="1"/>
  <c r="J585" i="1"/>
  <c r="N585" i="1" s="1"/>
  <c r="J529" i="1"/>
  <c r="N529" i="1" s="1"/>
  <c r="J473" i="1"/>
  <c r="N473" i="1" s="1"/>
  <c r="J417" i="1"/>
  <c r="N417" i="1" s="1"/>
  <c r="J361" i="1"/>
  <c r="N361" i="1" s="1"/>
  <c r="J321" i="1"/>
  <c r="N321" i="1" s="1"/>
  <c r="J1092" i="1"/>
  <c r="N1092" i="1" s="1"/>
  <c r="J1068" i="1"/>
  <c r="N1068" i="1" s="1"/>
  <c r="J1044" i="1"/>
  <c r="N1044" i="1" s="1"/>
  <c r="J1020" i="1"/>
  <c r="N1020" i="1" s="1"/>
  <c r="J996" i="1"/>
  <c r="N996" i="1" s="1"/>
  <c r="J972" i="1"/>
  <c r="N972" i="1" s="1"/>
  <c r="J948" i="1"/>
  <c r="N948" i="1" s="1"/>
  <c r="J924" i="1"/>
  <c r="N924" i="1" s="1"/>
  <c r="J900" i="1"/>
  <c r="N900" i="1" s="1"/>
  <c r="J876" i="1"/>
  <c r="N876" i="1" s="1"/>
  <c r="J852" i="1"/>
  <c r="N852" i="1" s="1"/>
  <c r="J844" i="1"/>
  <c r="N844" i="1" s="1"/>
  <c r="J820" i="1"/>
  <c r="N820" i="1" s="1"/>
  <c r="J796" i="1"/>
  <c r="N796" i="1" s="1"/>
  <c r="J772" i="1"/>
  <c r="N772" i="1" s="1"/>
  <c r="J748" i="1"/>
  <c r="N748" i="1" s="1"/>
  <c r="J724" i="1"/>
  <c r="N724" i="1" s="1"/>
  <c r="J700" i="1"/>
  <c r="N700" i="1" s="1"/>
  <c r="J676" i="1"/>
  <c r="N676" i="1" s="1"/>
  <c r="J652" i="1"/>
  <c r="N652" i="1" s="1"/>
  <c r="J636" i="1"/>
  <c r="N636" i="1" s="1"/>
  <c r="J612" i="1"/>
  <c r="N612" i="1" s="1"/>
  <c r="J588" i="1"/>
  <c r="N588" i="1" s="1"/>
  <c r="J572" i="1"/>
  <c r="N572" i="1" s="1"/>
  <c r="J548" i="1"/>
  <c r="N548" i="1" s="1"/>
  <c r="J532" i="1"/>
  <c r="N532" i="1" s="1"/>
  <c r="J516" i="1"/>
  <c r="N516" i="1" s="1"/>
  <c r="J500" i="1"/>
  <c r="N500" i="1" s="1"/>
  <c r="J492" i="1"/>
  <c r="N492" i="1" s="1"/>
  <c r="J476" i="1"/>
  <c r="N476" i="1" s="1"/>
  <c r="J460" i="1"/>
  <c r="N460" i="1" s="1"/>
  <c r="J444" i="1"/>
  <c r="N444" i="1" s="1"/>
  <c r="J428" i="1"/>
  <c r="N428" i="1" s="1"/>
  <c r="J1091" i="1"/>
  <c r="N1091" i="1" s="1"/>
  <c r="J1075" i="1"/>
  <c r="N1075" i="1" s="1"/>
  <c r="J1067" i="1"/>
  <c r="N1067" i="1" s="1"/>
  <c r="J1043" i="1"/>
  <c r="N1043" i="1" s="1"/>
  <c r="J1027" i="1"/>
  <c r="N1027" i="1" s="1"/>
  <c r="J1011" i="1"/>
  <c r="N1011" i="1" s="1"/>
  <c r="J995" i="1"/>
  <c r="N995" i="1" s="1"/>
  <c r="J988" i="1"/>
  <c r="N988" i="1" s="1"/>
  <c r="J963" i="1"/>
  <c r="N963" i="1" s="1"/>
  <c r="J955" i="1"/>
  <c r="N955" i="1" s="1"/>
  <c r="J939" i="1"/>
  <c r="N939" i="1" s="1"/>
  <c r="J923" i="1"/>
  <c r="N923" i="1" s="1"/>
  <c r="J907" i="1"/>
  <c r="N907" i="1" s="1"/>
  <c r="J891" i="1"/>
  <c r="N891" i="1" s="1"/>
  <c r="J875" i="1"/>
  <c r="N875" i="1" s="1"/>
  <c r="J859" i="1"/>
  <c r="N859" i="1" s="1"/>
  <c r="J843" i="1"/>
  <c r="N843" i="1" s="1"/>
  <c r="J827" i="1"/>
  <c r="N827" i="1" s="1"/>
  <c r="J811" i="1"/>
  <c r="N811" i="1" s="1"/>
  <c r="J795" i="1"/>
  <c r="N795" i="1" s="1"/>
  <c r="J779" i="1"/>
  <c r="N779" i="1" s="1"/>
  <c r="J763" i="1"/>
  <c r="N763" i="1" s="1"/>
  <c r="J755" i="1"/>
  <c r="N755" i="1" s="1"/>
  <c r="J739" i="1"/>
  <c r="N739" i="1" s="1"/>
  <c r="J1106" i="1"/>
  <c r="N1106" i="1" s="1"/>
  <c r="J1090" i="1"/>
  <c r="N1090" i="1" s="1"/>
  <c r="J1082" i="1"/>
  <c r="N1082" i="1" s="1"/>
  <c r="J1074" i="1"/>
  <c r="N1074" i="1" s="1"/>
  <c r="J1066" i="1"/>
  <c r="N1066" i="1" s="1"/>
  <c r="J1058" i="1"/>
  <c r="N1058" i="1" s="1"/>
  <c r="J1050" i="1"/>
  <c r="N1050" i="1" s="1"/>
  <c r="J1042" i="1"/>
  <c r="N1042" i="1" s="1"/>
  <c r="J1034" i="1"/>
  <c r="N1034" i="1" s="1"/>
  <c r="J1026" i="1"/>
  <c r="N1026" i="1" s="1"/>
  <c r="J1018" i="1"/>
  <c r="N1018" i="1" s="1"/>
  <c r="J1010" i="1"/>
  <c r="N1010" i="1" s="1"/>
  <c r="J1002" i="1"/>
  <c r="N1002" i="1" s="1"/>
  <c r="J993" i="1"/>
  <c r="N993" i="1" s="1"/>
  <c r="J986" i="1"/>
  <c r="N986" i="1" s="1"/>
  <c r="J978" i="1"/>
  <c r="N978" i="1" s="1"/>
  <c r="J970" i="1"/>
  <c r="N970" i="1" s="1"/>
  <c r="J962" i="1"/>
  <c r="N962" i="1" s="1"/>
  <c r="J954" i="1"/>
  <c r="N954" i="1" s="1"/>
  <c r="J946" i="1"/>
  <c r="N946" i="1" s="1"/>
  <c r="J938" i="1"/>
  <c r="N938" i="1" s="1"/>
  <c r="J930" i="1"/>
  <c r="N930" i="1" s="1"/>
  <c r="J922" i="1"/>
  <c r="N922" i="1" s="1"/>
  <c r="J914" i="1"/>
  <c r="N914" i="1" s="1"/>
  <c r="J906" i="1"/>
  <c r="N906" i="1" s="1"/>
  <c r="J898" i="1"/>
  <c r="N898" i="1" s="1"/>
  <c r="J890" i="1"/>
  <c r="N890" i="1" s="1"/>
  <c r="J882" i="1"/>
  <c r="N882" i="1" s="1"/>
  <c r="J874" i="1"/>
  <c r="N874" i="1" s="1"/>
  <c r="J866" i="1"/>
  <c r="N866" i="1" s="1"/>
  <c r="J858" i="1"/>
  <c r="N858" i="1" s="1"/>
  <c r="J850" i="1"/>
  <c r="N850" i="1" s="1"/>
  <c r="J842" i="1"/>
  <c r="N842" i="1" s="1"/>
  <c r="J834" i="1"/>
  <c r="N834" i="1" s="1"/>
  <c r="J826" i="1"/>
  <c r="N826" i="1" s="1"/>
  <c r="J818" i="1"/>
  <c r="N818" i="1" s="1"/>
  <c r="J809" i="1"/>
  <c r="N809" i="1" s="1"/>
  <c r="J802" i="1"/>
  <c r="N802" i="1" s="1"/>
  <c r="J794" i="1"/>
  <c r="N794" i="1" s="1"/>
  <c r="J786" i="1"/>
  <c r="N786" i="1" s="1"/>
  <c r="J778" i="1"/>
  <c r="N778" i="1" s="1"/>
  <c r="J770" i="1"/>
  <c r="N770" i="1" s="1"/>
  <c r="J762" i="1"/>
  <c r="N762" i="1" s="1"/>
  <c r="J754" i="1"/>
  <c r="N754" i="1" s="1"/>
  <c r="J746" i="1"/>
  <c r="N746" i="1" s="1"/>
  <c r="J738" i="1"/>
  <c r="N738" i="1" s="1"/>
  <c r="J730" i="1"/>
  <c r="N730" i="1" s="1"/>
  <c r="J722" i="1"/>
  <c r="N722" i="1" s="1"/>
  <c r="J714" i="1"/>
  <c r="N714" i="1" s="1"/>
  <c r="J706" i="1"/>
  <c r="N706" i="1" s="1"/>
  <c r="J698" i="1"/>
  <c r="N698" i="1" s="1"/>
  <c r="J690" i="1"/>
  <c r="N690" i="1" s="1"/>
  <c r="J682" i="1"/>
  <c r="N682" i="1" s="1"/>
  <c r="J674" i="1"/>
  <c r="N674" i="1" s="1"/>
  <c r="J666" i="1"/>
  <c r="N666" i="1" s="1"/>
  <c r="J658" i="1"/>
  <c r="N658" i="1" s="1"/>
  <c r="J650" i="1"/>
  <c r="N650" i="1" s="1"/>
  <c r="J642" i="1"/>
  <c r="N642" i="1" s="1"/>
  <c r="J634" i="1"/>
  <c r="N634" i="1" s="1"/>
  <c r="J626" i="1"/>
  <c r="N626" i="1" s="1"/>
  <c r="J618" i="1"/>
  <c r="N618" i="1" s="1"/>
  <c r="J610" i="1"/>
  <c r="N610" i="1" s="1"/>
  <c r="J602" i="1"/>
  <c r="N602" i="1" s="1"/>
  <c r="J594" i="1"/>
  <c r="N594" i="1" s="1"/>
  <c r="J586" i="1"/>
  <c r="N586" i="1" s="1"/>
  <c r="J578" i="1"/>
  <c r="N578" i="1" s="1"/>
  <c r="J570" i="1"/>
  <c r="N570" i="1" s="1"/>
  <c r="J562" i="1"/>
  <c r="N562" i="1" s="1"/>
  <c r="J554" i="1"/>
  <c r="N554" i="1" s="1"/>
  <c r="J546" i="1"/>
  <c r="N546" i="1" s="1"/>
  <c r="J538" i="1"/>
  <c r="N538" i="1" s="1"/>
  <c r="J530" i="1"/>
  <c r="N530" i="1" s="1"/>
  <c r="J522" i="1"/>
  <c r="N522" i="1" s="1"/>
  <c r="J514" i="1"/>
  <c r="N514" i="1" s="1"/>
  <c r="J506" i="1"/>
  <c r="N506" i="1" s="1"/>
  <c r="J498" i="1"/>
  <c r="N498" i="1" s="1"/>
  <c r="J490" i="1"/>
  <c r="N490" i="1" s="1"/>
  <c r="J482" i="1"/>
  <c r="N482" i="1" s="1"/>
  <c r="J474" i="1"/>
  <c r="N474" i="1" s="1"/>
  <c r="J466" i="1"/>
  <c r="N466" i="1" s="1"/>
  <c r="J458" i="1"/>
  <c r="N458" i="1" s="1"/>
  <c r="J450" i="1"/>
  <c r="N450" i="1" s="1"/>
  <c r="J442" i="1"/>
  <c r="N442" i="1" s="1"/>
  <c r="J434" i="1"/>
  <c r="N434" i="1" s="1"/>
  <c r="J426" i="1"/>
  <c r="N426" i="1" s="1"/>
  <c r="J418" i="1"/>
  <c r="N418" i="1" s="1"/>
  <c r="J410" i="1"/>
  <c r="N410" i="1" s="1"/>
  <c r="J402" i="1"/>
  <c r="N402" i="1" s="1"/>
  <c r="J394" i="1"/>
  <c r="N394" i="1" s="1"/>
  <c r="J386" i="1"/>
  <c r="N386" i="1" s="1"/>
  <c r="J378" i="1"/>
  <c r="N378" i="1" s="1"/>
  <c r="J370" i="1"/>
  <c r="N370" i="1" s="1"/>
  <c r="J362" i="1"/>
  <c r="N362" i="1" s="1"/>
  <c r="J354" i="1"/>
  <c r="N354" i="1" s="1"/>
  <c r="J346" i="1"/>
  <c r="N346" i="1" s="1"/>
  <c r="J338" i="1"/>
  <c r="N338" i="1" s="1"/>
  <c r="J330" i="1"/>
  <c r="N330" i="1" s="1"/>
  <c r="J322" i="1"/>
  <c r="N322" i="1" s="1"/>
  <c r="J314" i="1"/>
  <c r="N314" i="1" s="1"/>
  <c r="J306" i="1"/>
  <c r="N306" i="1" s="1"/>
  <c r="J298" i="1"/>
  <c r="N298" i="1" s="1"/>
  <c r="J290" i="1"/>
  <c r="N290" i="1" s="1"/>
  <c r="J282" i="1"/>
  <c r="N282" i="1" s="1"/>
  <c r="J274" i="1"/>
  <c r="N274" i="1" s="1"/>
  <c r="J266" i="1"/>
  <c r="N266" i="1" s="1"/>
  <c r="J258" i="1"/>
  <c r="N258" i="1" s="1"/>
  <c r="J250" i="1"/>
  <c r="N250" i="1" s="1"/>
  <c r="J242" i="1"/>
  <c r="N242" i="1" s="1"/>
  <c r="J234" i="1"/>
  <c r="N234" i="1" s="1"/>
  <c r="J226" i="1"/>
  <c r="N226" i="1" s="1"/>
  <c r="J218" i="1"/>
  <c r="N218" i="1" s="1"/>
  <c r="J210" i="1"/>
  <c r="N210" i="1" s="1"/>
  <c r="J202" i="1"/>
  <c r="N202" i="1" s="1"/>
  <c r="J194" i="1"/>
  <c r="N194" i="1" s="1"/>
  <c r="J186" i="1"/>
  <c r="N186" i="1" s="1"/>
  <c r="J178" i="1"/>
  <c r="N178" i="1" s="1"/>
  <c r="J170" i="1"/>
  <c r="J162" i="1"/>
  <c r="N162" i="1" s="1"/>
  <c r="J154" i="1"/>
  <c r="N154" i="1" s="1"/>
  <c r="J146" i="1"/>
  <c r="N146" i="1" s="1"/>
  <c r="J138" i="1"/>
  <c r="J130" i="1"/>
  <c r="N130" i="1" s="1"/>
  <c r="J122" i="1"/>
  <c r="N122" i="1" s="1"/>
  <c r="J114" i="1"/>
  <c r="N114" i="1" s="1"/>
  <c r="J106" i="1"/>
  <c r="J98" i="1"/>
  <c r="N98" i="1" s="1"/>
  <c r="J90" i="1"/>
  <c r="N90" i="1" s="1"/>
  <c r="J82" i="1"/>
  <c r="N82" i="1" s="1"/>
  <c r="J74" i="1"/>
  <c r="J66" i="1"/>
  <c r="N66" i="1" s="1"/>
  <c r="J58" i="1"/>
  <c r="N58" i="1" s="1"/>
  <c r="J50" i="1"/>
  <c r="N50" i="1" s="1"/>
  <c r="J42" i="1"/>
  <c r="J34" i="1"/>
  <c r="N34" i="1" s="1"/>
  <c r="J24" i="1"/>
  <c r="N24" i="1" s="1"/>
  <c r="J17" i="1"/>
  <c r="N17" i="1" s="1"/>
  <c r="K1103" i="1"/>
  <c r="K267" i="1" l="1"/>
  <c r="K536" i="1"/>
  <c r="K837" i="1"/>
  <c r="K856" i="1"/>
  <c r="K154" i="1"/>
  <c r="K704" i="1"/>
  <c r="K90" i="1"/>
  <c r="K613" i="1"/>
  <c r="K544" i="1"/>
  <c r="K428" i="1"/>
  <c r="K73" i="1"/>
  <c r="K1048" i="1"/>
  <c r="K58" i="1"/>
  <c r="K18" i="1"/>
  <c r="K200" i="1"/>
  <c r="K1022" i="1"/>
  <c r="K820" i="1"/>
  <c r="K417" i="1"/>
  <c r="K114" i="1"/>
  <c r="K162" i="1"/>
  <c r="K1042" i="1"/>
  <c r="K35" i="1"/>
  <c r="K756" i="1"/>
  <c r="K313" i="1"/>
  <c r="K448" i="1"/>
  <c r="K847" i="1"/>
  <c r="K111" i="1"/>
  <c r="K1058" i="1"/>
  <c r="K427" i="1"/>
  <c r="K901" i="1"/>
  <c r="K679" i="1"/>
  <c r="K104" i="1"/>
  <c r="K416" i="1"/>
  <c r="K574" i="1"/>
  <c r="K1081" i="1"/>
  <c r="K143" i="1"/>
  <c r="K672" i="1"/>
  <c r="K720" i="1"/>
  <c r="K869" i="1"/>
  <c r="K465" i="1"/>
  <c r="K1094" i="1"/>
  <c r="K898" i="1"/>
  <c r="K771" i="1"/>
  <c r="K1065" i="1"/>
  <c r="K130" i="1"/>
  <c r="K26" i="1"/>
  <c r="K545" i="1"/>
  <c r="K1062" i="1"/>
  <c r="K16" i="1"/>
  <c r="K136" i="1"/>
  <c r="K458" i="1"/>
  <c r="K627" i="1"/>
  <c r="K335" i="1"/>
  <c r="K227" i="1"/>
  <c r="K265" i="1"/>
  <c r="K107" i="1"/>
  <c r="K1027" i="1"/>
  <c r="K508" i="1"/>
  <c r="K817" i="1"/>
  <c r="K581" i="1"/>
  <c r="K930" i="1"/>
  <c r="K139" i="1"/>
  <c r="K491" i="1"/>
  <c r="K547" i="1"/>
  <c r="K79" i="1"/>
  <c r="K784" i="1"/>
  <c r="K325" i="1"/>
  <c r="K736" i="1"/>
  <c r="K1088" i="1"/>
  <c r="K551" i="1"/>
  <c r="K719" i="1"/>
  <c r="K1063" i="1"/>
  <c r="K137" i="1"/>
  <c r="K840" i="1"/>
  <c r="K401" i="1"/>
  <c r="K34" i="1"/>
  <c r="K82" i="1"/>
  <c r="K122" i="1"/>
  <c r="K594" i="1"/>
  <c r="K778" i="1"/>
  <c r="K938" i="1"/>
  <c r="K955" i="1"/>
  <c r="K1044" i="1"/>
  <c r="K355" i="1"/>
  <c r="K707" i="1"/>
  <c r="K1035" i="1"/>
  <c r="K593" i="1"/>
  <c r="K292" i="1"/>
  <c r="K101" i="1"/>
  <c r="K453" i="1"/>
  <c r="K1093" i="1"/>
  <c r="K102" i="1"/>
  <c r="K326" i="1"/>
  <c r="K814" i="1"/>
  <c r="K192" i="1"/>
  <c r="K472" i="1"/>
  <c r="K889" i="1"/>
  <c r="K207" i="1"/>
  <c r="K554" i="1"/>
  <c r="K796" i="1"/>
  <c r="K1033" i="1"/>
  <c r="K419" i="1"/>
  <c r="K467" i="1"/>
  <c r="K619" i="1"/>
  <c r="K947" i="1"/>
  <c r="K484" i="1"/>
  <c r="K1057" i="1"/>
  <c r="K740" i="1"/>
  <c r="K630" i="1"/>
  <c r="K449" i="1"/>
  <c r="K256" i="1"/>
  <c r="K920" i="1"/>
  <c r="K65" i="1"/>
  <c r="K75" i="1"/>
  <c r="K210" i="1"/>
  <c r="K266" i="1"/>
  <c r="K498" i="1"/>
  <c r="K891" i="1"/>
  <c r="K948" i="1"/>
  <c r="K147" i="1"/>
  <c r="K579" i="1"/>
  <c r="K675" i="1"/>
  <c r="K628" i="1"/>
  <c r="K940" i="1"/>
  <c r="K69" i="1"/>
  <c r="K357" i="1"/>
  <c r="K709" i="1"/>
  <c r="K766" i="1"/>
  <c r="K182" i="1"/>
  <c r="K294" i="1"/>
  <c r="K646" i="1"/>
  <c r="K665" i="1"/>
  <c r="K295" i="1"/>
  <c r="K463" i="1"/>
  <c r="K805" i="1"/>
  <c r="K975" i="1"/>
  <c r="K1106" i="1"/>
  <c r="K588" i="1"/>
  <c r="K965" i="1"/>
  <c r="K113" i="1"/>
  <c r="K209" i="1"/>
  <c r="K362" i="1"/>
  <c r="K146" i="1"/>
  <c r="K186" i="1"/>
  <c r="K809" i="1"/>
  <c r="K700" i="1"/>
  <c r="K387" i="1"/>
  <c r="K587" i="1"/>
  <c r="K1098" i="1"/>
  <c r="K833" i="1"/>
  <c r="K324" i="1"/>
  <c r="K197" i="1"/>
  <c r="K566" i="1"/>
  <c r="K134" i="1"/>
  <c r="K422" i="1"/>
  <c r="K423" i="1"/>
  <c r="K591" i="1"/>
  <c r="K935" i="1"/>
  <c r="K1056" i="1"/>
  <c r="K1096" i="1"/>
  <c r="K746" i="1"/>
  <c r="K1043" i="1"/>
  <c r="K395" i="1"/>
  <c r="K555" i="1"/>
  <c r="K230" i="1"/>
  <c r="K239" i="1"/>
  <c r="K495" i="1"/>
  <c r="K711" i="1"/>
  <c r="K879" i="1"/>
  <c r="K1007" i="1"/>
  <c r="K393" i="1"/>
  <c r="K825" i="1"/>
  <c r="K330" i="1"/>
  <c r="K786" i="1"/>
  <c r="K907" i="1"/>
  <c r="K810" i="1"/>
  <c r="K235" i="1"/>
  <c r="K323" i="1"/>
  <c r="K363" i="1"/>
  <c r="K643" i="1"/>
  <c r="K683" i="1"/>
  <c r="K883" i="1"/>
  <c r="K971" i="1"/>
  <c r="K1051" i="1"/>
  <c r="K540" i="1"/>
  <c r="K660" i="1"/>
  <c r="K932" i="1"/>
  <c r="K836" i="1"/>
  <c r="K165" i="1"/>
  <c r="K421" i="1"/>
  <c r="K677" i="1"/>
  <c r="K933" i="1"/>
  <c r="K686" i="1"/>
  <c r="K673" i="1"/>
  <c r="K390" i="1"/>
  <c r="K750" i="1"/>
  <c r="K457" i="1"/>
  <c r="K167" i="1"/>
  <c r="K288" i="1"/>
  <c r="K392" i="1"/>
  <c r="K480" i="1"/>
  <c r="K824" i="1"/>
  <c r="K912" i="1"/>
  <c r="K960" i="1"/>
  <c r="K1000" i="1"/>
  <c r="K217" i="1"/>
  <c r="K466" i="1"/>
  <c r="K650" i="1"/>
  <c r="K866" i="1"/>
  <c r="K195" i="1"/>
  <c r="K435" i="1"/>
  <c r="K1017" i="1"/>
  <c r="K751" i="1"/>
  <c r="K967" i="1"/>
  <c r="K426" i="1"/>
  <c r="K972" i="1"/>
  <c r="K163" i="1"/>
  <c r="K834" i="1"/>
  <c r="K460" i="1"/>
  <c r="K483" i="1"/>
  <c r="K1052" i="1"/>
  <c r="K785" i="1"/>
  <c r="K515" i="1"/>
  <c r="K261" i="1"/>
  <c r="K1029" i="1"/>
  <c r="K199" i="1"/>
  <c r="K455" i="1"/>
  <c r="K993" i="1"/>
  <c r="K852" i="1"/>
  <c r="K1041" i="1"/>
  <c r="K234" i="1"/>
  <c r="K523" i="1"/>
  <c r="K723" i="1"/>
  <c r="K338" i="1"/>
  <c r="K962" i="1"/>
  <c r="K1002" i="1"/>
  <c r="K763" i="1"/>
  <c r="K843" i="1"/>
  <c r="K923" i="1"/>
  <c r="K1075" i="1"/>
  <c r="K876" i="1"/>
  <c r="K996" i="1"/>
  <c r="K585" i="1"/>
  <c r="K865" i="1"/>
  <c r="K171" i="1"/>
  <c r="K291" i="1"/>
  <c r="K331" i="1"/>
  <c r="K371" i="1"/>
  <c r="K451" i="1"/>
  <c r="K651" i="1"/>
  <c r="K691" i="1"/>
  <c r="K819" i="1"/>
  <c r="K899" i="1"/>
  <c r="K556" i="1"/>
  <c r="K828" i="1"/>
  <c r="K956" i="1"/>
  <c r="K1028" i="1"/>
  <c r="K229" i="1"/>
  <c r="K485" i="1"/>
  <c r="K741" i="1"/>
  <c r="K997" i="1"/>
  <c r="K838" i="1"/>
  <c r="K1097" i="1"/>
  <c r="K198" i="1"/>
  <c r="K454" i="1"/>
  <c r="K878" i="1"/>
  <c r="K897" i="1"/>
  <c r="K135" i="1"/>
  <c r="K175" i="1"/>
  <c r="K408" i="1"/>
  <c r="K633" i="1"/>
  <c r="K1036" i="1"/>
  <c r="K36" i="1"/>
  <c r="K377" i="1"/>
  <c r="K517" i="1"/>
  <c r="K894" i="1"/>
  <c r="K623" i="1"/>
  <c r="K424" i="1"/>
  <c r="K1066" i="1"/>
  <c r="K43" i="1"/>
  <c r="K522" i="1"/>
  <c r="K714" i="1"/>
  <c r="K532" i="1"/>
  <c r="K468" i="1"/>
  <c r="K490" i="1"/>
  <c r="K586" i="1"/>
  <c r="K626" i="1"/>
  <c r="K722" i="1"/>
  <c r="K802" i="1"/>
  <c r="K842" i="1"/>
  <c r="K1011" i="1"/>
  <c r="K476" i="1"/>
  <c r="K676" i="1"/>
  <c r="K99" i="1"/>
  <c r="K211" i="1"/>
  <c r="K1083" i="1"/>
  <c r="K133" i="1"/>
  <c r="K389" i="1"/>
  <c r="K645" i="1"/>
  <c r="K166" i="1"/>
  <c r="K358" i="1"/>
  <c r="K702" i="1"/>
  <c r="K249" i="1"/>
  <c r="K183" i="1"/>
  <c r="K263" i="1"/>
  <c r="K303" i="1"/>
  <c r="K391" i="1"/>
  <c r="K431" i="1"/>
  <c r="K519" i="1"/>
  <c r="K559" i="1"/>
  <c r="K647" i="1"/>
  <c r="K687" i="1"/>
  <c r="K775" i="1"/>
  <c r="K815" i="1"/>
  <c r="K903" i="1"/>
  <c r="K943" i="1"/>
  <c r="K1031" i="1"/>
  <c r="K1071" i="1"/>
  <c r="K49" i="1"/>
  <c r="K257" i="1"/>
  <c r="K841" i="1"/>
  <c r="K168" i="1"/>
  <c r="K216" i="1"/>
  <c r="K360" i="1"/>
  <c r="K488" i="1"/>
  <c r="K600" i="1"/>
  <c r="K129" i="1"/>
  <c r="K906" i="1"/>
  <c r="K516" i="1"/>
  <c r="K1068" i="1"/>
  <c r="K15" i="1"/>
  <c r="K327" i="1"/>
  <c r="K689" i="1"/>
  <c r="K904" i="1"/>
  <c r="K827" i="1"/>
  <c r="K83" i="1"/>
  <c r="K772" i="1"/>
  <c r="K131" i="1"/>
  <c r="K611" i="1"/>
  <c r="K202" i="1"/>
  <c r="K298" i="1"/>
  <c r="K394" i="1"/>
  <c r="K17" i="1"/>
  <c r="K98" i="1"/>
  <c r="K682" i="1"/>
  <c r="K770" i="1"/>
  <c r="K970" i="1"/>
  <c r="K1010" i="1"/>
  <c r="K1090" i="1"/>
  <c r="K779" i="1"/>
  <c r="K1091" i="1"/>
  <c r="K361" i="1"/>
  <c r="K641" i="1"/>
  <c r="K67" i="1"/>
  <c r="K187" i="1"/>
  <c r="K259" i="1"/>
  <c r="K299" i="1"/>
  <c r="K459" i="1"/>
  <c r="K747" i="1"/>
  <c r="K835" i="1"/>
  <c r="K1019" i="1"/>
  <c r="K732" i="1"/>
  <c r="K860" i="1"/>
  <c r="K987" i="1"/>
  <c r="K68" i="1"/>
  <c r="K601" i="1"/>
  <c r="K37" i="1"/>
  <c r="K293" i="1"/>
  <c r="K549" i="1"/>
  <c r="K808" i="1"/>
  <c r="K1061" i="1"/>
  <c r="K966" i="1"/>
  <c r="K70" i="1"/>
  <c r="K174" i="1"/>
  <c r="K262" i="1"/>
  <c r="K518" i="1"/>
  <c r="K1006" i="1"/>
  <c r="K47" i="1"/>
  <c r="K72" i="1"/>
  <c r="K656" i="1"/>
  <c r="K800" i="1"/>
  <c r="K1049" i="1"/>
  <c r="K946" i="1"/>
  <c r="K1026" i="1"/>
  <c r="K963" i="1"/>
  <c r="K612" i="1"/>
  <c r="K715" i="1"/>
  <c r="K369" i="1"/>
  <c r="K773" i="1"/>
  <c r="K38" i="1"/>
  <c r="K486" i="1"/>
  <c r="K942" i="1"/>
  <c r="K367" i="1"/>
  <c r="K583" i="1"/>
  <c r="K839" i="1"/>
  <c r="K1095" i="1"/>
  <c r="K40" i="1"/>
  <c r="K618" i="1"/>
  <c r="K754" i="1"/>
  <c r="K874" i="1"/>
  <c r="K1034" i="1"/>
  <c r="K1092" i="1"/>
  <c r="K203" i="1"/>
  <c r="K66" i="1"/>
  <c r="K178" i="1"/>
  <c r="K231" i="1"/>
  <c r="K271" i="1"/>
  <c r="K359" i="1"/>
  <c r="K399" i="1"/>
  <c r="K487" i="1"/>
  <c r="K527" i="1"/>
  <c r="K615" i="1"/>
  <c r="K655" i="1"/>
  <c r="K743" i="1"/>
  <c r="K783" i="1"/>
  <c r="K871" i="1"/>
  <c r="K911" i="1"/>
  <c r="K999" i="1"/>
  <c r="K1039" i="1"/>
  <c r="K609" i="1"/>
  <c r="K873" i="1"/>
  <c r="K224" i="1"/>
  <c r="K272" i="1"/>
  <c r="K608" i="1"/>
  <c r="K848" i="1"/>
  <c r="K992" i="1"/>
  <c r="K1040" i="1"/>
  <c r="N80" i="1"/>
  <c r="K80" i="1"/>
  <c r="N106" i="1"/>
  <c r="K106" i="1"/>
  <c r="K859" i="1"/>
  <c r="K595" i="1"/>
  <c r="K882" i="1"/>
  <c r="K636" i="1"/>
  <c r="K915" i="1"/>
  <c r="N816" i="1"/>
  <c r="K816" i="1"/>
  <c r="K850" i="1"/>
  <c r="K739" i="1"/>
  <c r="K548" i="1"/>
  <c r="K697" i="1"/>
  <c r="K275" i="1"/>
  <c r="K531" i="1"/>
  <c r="K851" i="1"/>
  <c r="N1084" i="1"/>
  <c r="K1084" i="1"/>
  <c r="K260" i="1"/>
  <c r="N48" i="1"/>
  <c r="K48" i="1"/>
  <c r="N240" i="1"/>
  <c r="K240" i="1"/>
  <c r="N432" i="1"/>
  <c r="K432" i="1"/>
  <c r="N528" i="1"/>
  <c r="K528" i="1"/>
  <c r="N624" i="1"/>
  <c r="K624" i="1"/>
  <c r="N905" i="1"/>
  <c r="K905" i="1"/>
  <c r="N145" i="1"/>
  <c r="K145" i="1"/>
  <c r="K51" i="1"/>
  <c r="K339" i="1"/>
  <c r="K979" i="1"/>
  <c r="K644" i="1"/>
  <c r="N560" i="1"/>
  <c r="K560" i="1"/>
  <c r="N944" i="1"/>
  <c r="K944" i="1"/>
  <c r="K434" i="1"/>
  <c r="K690" i="1"/>
  <c r="K563" i="1"/>
  <c r="N692" i="1"/>
  <c r="K692" i="1"/>
  <c r="K100" i="1"/>
  <c r="N336" i="1"/>
  <c r="K336" i="1"/>
  <c r="K50" i="1"/>
  <c r="K274" i="1"/>
  <c r="K402" i="1"/>
  <c r="K530" i="1"/>
  <c r="K658" i="1"/>
  <c r="K818" i="1"/>
  <c r="K1074" i="1"/>
  <c r="K492" i="1"/>
  <c r="K473" i="1"/>
  <c r="K179" i="1"/>
  <c r="K243" i="1"/>
  <c r="K499" i="1"/>
  <c r="K787" i="1"/>
  <c r="N580" i="1"/>
  <c r="K580" i="1"/>
  <c r="K164" i="1"/>
  <c r="K420" i="1"/>
  <c r="N400" i="1"/>
  <c r="K400" i="1"/>
  <c r="N1008" i="1"/>
  <c r="K1008" i="1"/>
  <c r="N241" i="1"/>
  <c r="K241" i="1"/>
  <c r="N464" i="1"/>
  <c r="K464" i="1"/>
  <c r="N74" i="1"/>
  <c r="K74" i="1"/>
  <c r="K795" i="1"/>
  <c r="K307" i="1"/>
  <c r="N144" i="1"/>
  <c r="K144" i="1"/>
  <c r="N881" i="1"/>
  <c r="K881" i="1"/>
  <c r="N112" i="1"/>
  <c r="K112" i="1"/>
  <c r="N208" i="1"/>
  <c r="K208" i="1"/>
  <c r="N592" i="1"/>
  <c r="K592" i="1"/>
  <c r="N688" i="1"/>
  <c r="K688" i="1"/>
  <c r="N27" i="1"/>
  <c r="K27" i="1"/>
  <c r="K724" i="1"/>
  <c r="N433" i="1"/>
  <c r="K433" i="1"/>
  <c r="K921" i="1"/>
  <c r="K356" i="1"/>
  <c r="N89" i="1"/>
  <c r="K89" i="1"/>
  <c r="N42" i="1"/>
  <c r="K42" i="1"/>
  <c r="K242" i="1"/>
  <c r="K370" i="1"/>
  <c r="N892" i="1"/>
  <c r="K892" i="1"/>
  <c r="K228" i="1"/>
  <c r="N19" i="1"/>
  <c r="K19" i="1"/>
  <c r="N304" i="1"/>
  <c r="K304" i="1"/>
  <c r="N880" i="1"/>
  <c r="K880" i="1"/>
  <c r="N976" i="1"/>
  <c r="K976" i="1"/>
  <c r="N681" i="1"/>
  <c r="K681" i="1"/>
  <c r="N138" i="1"/>
  <c r="K138" i="1"/>
  <c r="N788" i="1"/>
  <c r="K788" i="1"/>
  <c r="N752" i="1"/>
  <c r="K752" i="1"/>
  <c r="K914" i="1"/>
  <c r="K196" i="1"/>
  <c r="N441" i="1"/>
  <c r="K441" i="1"/>
  <c r="K306" i="1"/>
  <c r="K562" i="1"/>
  <c r="N81" i="1"/>
  <c r="K81" i="1"/>
  <c r="N170" i="1"/>
  <c r="K170" i="1"/>
  <c r="K978" i="1"/>
  <c r="K988" i="1"/>
  <c r="K900" i="1"/>
  <c r="K115" i="1"/>
  <c r="K403" i="1"/>
  <c r="K659" i="1"/>
  <c r="K436" i="1"/>
  <c r="N649" i="1"/>
  <c r="K649" i="1"/>
  <c r="K132" i="1"/>
  <c r="K388" i="1"/>
  <c r="N176" i="1"/>
  <c r="K176" i="1"/>
  <c r="N368" i="1"/>
  <c r="K368" i="1"/>
  <c r="N496" i="1"/>
  <c r="K496" i="1"/>
  <c r="N1072" i="1"/>
  <c r="K1072" i="1"/>
  <c r="N153" i="1"/>
  <c r="K153" i="1"/>
  <c r="K44" i="1"/>
  <c r="K300" i="1"/>
  <c r="J13" i="1"/>
  <c r="N13" i="1" s="1"/>
  <c r="O13" i="1" s="1"/>
  <c r="M14" i="1" s="1"/>
  <c r="O14" i="1" s="1"/>
  <c r="M15" i="1" s="1"/>
  <c r="O15" i="1" s="1"/>
  <c r="M16" i="1" s="1"/>
  <c r="O16" i="1" s="1"/>
  <c r="M17" i="1" s="1"/>
  <c r="O17" i="1" s="1"/>
  <c r="M18" i="1" s="1"/>
  <c r="O18" i="1" s="1"/>
  <c r="M19" i="1" s="1"/>
  <c r="K109" i="1"/>
  <c r="K237" i="1"/>
  <c r="K397" i="1"/>
  <c r="K525" i="1"/>
  <c r="K653" i="1"/>
  <c r="K749" i="1"/>
  <c r="K909" i="1"/>
  <c r="K1005" i="1"/>
  <c r="K582" i="1"/>
  <c r="K854" i="1"/>
  <c r="K1046" i="1"/>
  <c r="K14" i="1"/>
  <c r="K270" i="1"/>
  <c r="K398" i="1"/>
  <c r="K598" i="1"/>
  <c r="K830" i="1"/>
  <c r="K1070" i="1"/>
  <c r="K737" i="1"/>
  <c r="K87" i="1"/>
  <c r="K279" i="1"/>
  <c r="K407" i="1"/>
  <c r="K567" i="1"/>
  <c r="K727" i="1"/>
  <c r="K887" i="1"/>
  <c r="K1015" i="1"/>
  <c r="K33" i="1"/>
  <c r="K281" i="1"/>
  <c r="K729" i="1"/>
  <c r="K24" i="1"/>
  <c r="K250" i="1"/>
  <c r="K346" i="1"/>
  <c r="K442" i="1"/>
  <c r="K538" i="1"/>
  <c r="K634" i="1"/>
  <c r="K730" i="1"/>
  <c r="K826" i="1"/>
  <c r="K858" i="1"/>
  <c r="K890" i="1"/>
  <c r="K922" i="1"/>
  <c r="K986" i="1"/>
  <c r="K1018" i="1"/>
  <c r="K1050" i="1"/>
  <c r="K1082" i="1"/>
  <c r="K755" i="1"/>
  <c r="K875" i="1"/>
  <c r="K939" i="1"/>
  <c r="K995" i="1"/>
  <c r="K1067" i="1"/>
  <c r="K444" i="1"/>
  <c r="K500" i="1"/>
  <c r="K572" i="1"/>
  <c r="K652" i="1"/>
  <c r="K748" i="1"/>
  <c r="K844" i="1"/>
  <c r="K924" i="1"/>
  <c r="K1020" i="1"/>
  <c r="K321" i="1"/>
  <c r="K529" i="1"/>
  <c r="K753" i="1"/>
  <c r="K977" i="1"/>
  <c r="K59" i="1"/>
  <c r="K91" i="1"/>
  <c r="K123" i="1"/>
  <c r="K155" i="1"/>
  <c r="K219" i="1"/>
  <c r="K251" i="1"/>
  <c r="K283" i="1"/>
  <c r="K315" i="1"/>
  <c r="K347" i="1"/>
  <c r="K379" i="1"/>
  <c r="K411" i="1"/>
  <c r="K443" i="1"/>
  <c r="K475" i="1"/>
  <c r="K507" i="1"/>
  <c r="K539" i="1"/>
  <c r="K571" i="1"/>
  <c r="K603" i="1"/>
  <c r="K635" i="1"/>
  <c r="K667" i="1"/>
  <c r="K699" i="1"/>
  <c r="K731" i="1"/>
  <c r="K803" i="1"/>
  <c r="K867" i="1"/>
  <c r="K931" i="1"/>
  <c r="K1003" i="1"/>
  <c r="K1059" i="1"/>
  <c r="K452" i="1"/>
  <c r="K524" i="1"/>
  <c r="K604" i="1"/>
  <c r="K716" i="1"/>
  <c r="K812" i="1"/>
  <c r="K916" i="1"/>
  <c r="K1004" i="1"/>
  <c r="K1104" i="1"/>
  <c r="K489" i="1"/>
  <c r="K713" i="1"/>
  <c r="K961" i="1"/>
  <c r="K25" i="1"/>
  <c r="K56" i="1"/>
  <c r="K88" i="1"/>
  <c r="K120" i="1"/>
  <c r="K152" i="1"/>
  <c r="K184" i="1"/>
  <c r="K248" i="1"/>
  <c r="K280" i="1"/>
  <c r="K312" i="1"/>
  <c r="K344" i="1"/>
  <c r="K376" i="1"/>
  <c r="K440" i="1"/>
  <c r="K504" i="1"/>
  <c r="K568" i="1"/>
  <c r="K632" i="1"/>
  <c r="K664" i="1"/>
  <c r="K696" i="1"/>
  <c r="K728" i="1"/>
  <c r="K760" i="1"/>
  <c r="K792" i="1"/>
  <c r="K888" i="1"/>
  <c r="K952" i="1"/>
  <c r="K984" i="1"/>
  <c r="K1016" i="1"/>
  <c r="K1080" i="1"/>
  <c r="K41" i="1"/>
  <c r="K97" i="1"/>
  <c r="K169" i="1"/>
  <c r="K289" i="1"/>
  <c r="K513" i="1"/>
  <c r="K721" i="1"/>
  <c r="K929" i="1"/>
  <c r="K76" i="1"/>
  <c r="K204" i="1"/>
  <c r="K364" i="1"/>
  <c r="K668" i="1"/>
  <c r="K1060" i="1"/>
  <c r="K657" i="1"/>
  <c r="K45" i="1"/>
  <c r="K205" i="1"/>
  <c r="K365" i="1"/>
  <c r="K493" i="1"/>
  <c r="K589" i="1"/>
  <c r="K717" i="1"/>
  <c r="K845" i="1"/>
  <c r="K941" i="1"/>
  <c r="K1069" i="1"/>
  <c r="K790" i="1"/>
  <c r="K297" i="1"/>
  <c r="K745" i="1"/>
  <c r="K78" i="1"/>
  <c r="K206" i="1"/>
  <c r="K366" i="1"/>
  <c r="K494" i="1"/>
  <c r="K774" i="1"/>
  <c r="K1030" i="1"/>
  <c r="K497" i="1"/>
  <c r="K55" i="1"/>
  <c r="K247" i="1"/>
  <c r="K343" i="1"/>
  <c r="K471" i="1"/>
  <c r="K599" i="1"/>
  <c r="K663" i="1"/>
  <c r="K791" i="1"/>
  <c r="K919" i="1"/>
  <c r="K1047" i="1"/>
  <c r="K161" i="1"/>
  <c r="K969" i="1"/>
  <c r="K602" i="1"/>
  <c r="K666" i="1"/>
  <c r="K954" i="1"/>
  <c r="K20" i="1"/>
  <c r="K52" i="1"/>
  <c r="K84" i="1"/>
  <c r="K116" i="1"/>
  <c r="K148" i="1"/>
  <c r="K180" i="1"/>
  <c r="K212" i="1"/>
  <c r="K244" i="1"/>
  <c r="K276" i="1"/>
  <c r="K308" i="1"/>
  <c r="K340" i="1"/>
  <c r="K372" i="1"/>
  <c r="K404" i="1"/>
  <c r="K596" i="1"/>
  <c r="K684" i="1"/>
  <c r="K780" i="1"/>
  <c r="K884" i="1"/>
  <c r="K980" i="1"/>
  <c r="K1076" i="1"/>
  <c r="K481" i="1"/>
  <c r="K705" i="1"/>
  <c r="K953" i="1"/>
  <c r="K21" i="1"/>
  <c r="K53" i="1"/>
  <c r="K85" i="1"/>
  <c r="K117" i="1"/>
  <c r="K149" i="1"/>
  <c r="K181" i="1"/>
  <c r="K213" i="1"/>
  <c r="K245" i="1"/>
  <c r="K277" i="1"/>
  <c r="K309" i="1"/>
  <c r="K341" i="1"/>
  <c r="K373" i="1"/>
  <c r="K405" i="1"/>
  <c r="K437" i="1"/>
  <c r="K469" i="1"/>
  <c r="K501" i="1"/>
  <c r="K533" i="1"/>
  <c r="K565" i="1"/>
  <c r="K597" i="1"/>
  <c r="K629" i="1"/>
  <c r="K661" i="1"/>
  <c r="K693" i="1"/>
  <c r="K725" i="1"/>
  <c r="K757" i="1"/>
  <c r="K789" i="1"/>
  <c r="K821" i="1"/>
  <c r="K853" i="1"/>
  <c r="K885" i="1"/>
  <c r="K917" i="1"/>
  <c r="K949" i="1"/>
  <c r="K981" i="1"/>
  <c r="K1013" i="1"/>
  <c r="K1045" i="1"/>
  <c r="K1077" i="1"/>
  <c r="K534" i="1"/>
  <c r="K590" i="1"/>
  <c r="K654" i="1"/>
  <c r="K742" i="1"/>
  <c r="K806" i="1"/>
  <c r="K870" i="1"/>
  <c r="K934" i="1"/>
  <c r="K990" i="1"/>
  <c r="K201" i="1"/>
  <c r="K353" i="1"/>
  <c r="K553" i="1"/>
  <c r="K761" i="1"/>
  <c r="K991" i="1"/>
  <c r="K23" i="1"/>
  <c r="K54" i="1"/>
  <c r="K86" i="1"/>
  <c r="K118" i="1"/>
  <c r="K150" i="1"/>
  <c r="K214" i="1"/>
  <c r="K246" i="1"/>
  <c r="K278" i="1"/>
  <c r="K310" i="1"/>
  <c r="K342" i="1"/>
  <c r="K374" i="1"/>
  <c r="K406" i="1"/>
  <c r="K438" i="1"/>
  <c r="K470" i="1"/>
  <c r="K502" i="1"/>
  <c r="K542" i="1"/>
  <c r="K614" i="1"/>
  <c r="K678" i="1"/>
  <c r="K718" i="1"/>
  <c r="K782" i="1"/>
  <c r="K846" i="1"/>
  <c r="K910" i="1"/>
  <c r="K974" i="1"/>
  <c r="K1038" i="1"/>
  <c r="K1078" i="1"/>
  <c r="K177" i="1"/>
  <c r="K345" i="1"/>
  <c r="K569" i="1"/>
  <c r="K769" i="1"/>
  <c r="K1001" i="1"/>
  <c r="K31" i="1"/>
  <c r="K63" i="1"/>
  <c r="K95" i="1"/>
  <c r="K127" i="1"/>
  <c r="K159" i="1"/>
  <c r="K191" i="1"/>
  <c r="K223" i="1"/>
  <c r="K255" i="1"/>
  <c r="K287" i="1"/>
  <c r="K319" i="1"/>
  <c r="K351" i="1"/>
  <c r="K383" i="1"/>
  <c r="K415" i="1"/>
  <c r="K447" i="1"/>
  <c r="K479" i="1"/>
  <c r="K511" i="1"/>
  <c r="K543" i="1"/>
  <c r="K575" i="1"/>
  <c r="K607" i="1"/>
  <c r="K639" i="1"/>
  <c r="K671" i="1"/>
  <c r="K703" i="1"/>
  <c r="K735" i="1"/>
  <c r="K767" i="1"/>
  <c r="K799" i="1"/>
  <c r="K831" i="1"/>
  <c r="K863" i="1"/>
  <c r="K895" i="1"/>
  <c r="K927" i="1"/>
  <c r="K959" i="1"/>
  <c r="K994" i="1"/>
  <c r="K1023" i="1"/>
  <c r="K1055" i="1"/>
  <c r="K1087" i="1"/>
  <c r="K193" i="1"/>
  <c r="K337" i="1"/>
  <c r="K577" i="1"/>
  <c r="K777" i="1"/>
  <c r="K1009" i="1"/>
  <c r="K1108" i="1"/>
  <c r="K140" i="1"/>
  <c r="K236" i="1"/>
  <c r="K396" i="1"/>
  <c r="K868" i="1"/>
  <c r="K913" i="1"/>
  <c r="K141" i="1"/>
  <c r="K301" i="1"/>
  <c r="K429" i="1"/>
  <c r="K621" i="1"/>
  <c r="K781" i="1"/>
  <c r="K877" i="1"/>
  <c r="K1037" i="1"/>
  <c r="K1102" i="1"/>
  <c r="K726" i="1"/>
  <c r="K982" i="1"/>
  <c r="K945" i="1"/>
  <c r="K110" i="1"/>
  <c r="K238" i="1"/>
  <c r="K334" i="1"/>
  <c r="K430" i="1"/>
  <c r="K526" i="1"/>
  <c r="K710" i="1"/>
  <c r="K958" i="1"/>
  <c r="K273" i="1"/>
  <c r="K22" i="1"/>
  <c r="K119" i="1"/>
  <c r="K215" i="1"/>
  <c r="K375" i="1"/>
  <c r="K503" i="1"/>
  <c r="K759" i="1"/>
  <c r="K855" i="1"/>
  <c r="K983" i="1"/>
  <c r="K105" i="1"/>
  <c r="K218" i="1"/>
  <c r="K282" i="1"/>
  <c r="K314" i="1"/>
  <c r="K378" i="1"/>
  <c r="K410" i="1"/>
  <c r="K474" i="1"/>
  <c r="K506" i="1"/>
  <c r="K570" i="1"/>
  <c r="K698" i="1"/>
  <c r="K762" i="1"/>
  <c r="K794" i="1"/>
  <c r="K811" i="1"/>
  <c r="K194" i="1"/>
  <c r="K226" i="1"/>
  <c r="K258" i="1"/>
  <c r="K290" i="1"/>
  <c r="K322" i="1"/>
  <c r="K354" i="1"/>
  <c r="K386" i="1"/>
  <c r="K418" i="1"/>
  <c r="K450" i="1"/>
  <c r="K482" i="1"/>
  <c r="K514" i="1"/>
  <c r="K546" i="1"/>
  <c r="K578" i="1"/>
  <c r="K610" i="1"/>
  <c r="K642" i="1"/>
  <c r="K674" i="1"/>
  <c r="K706" i="1"/>
  <c r="K738" i="1"/>
  <c r="K32" i="1"/>
  <c r="K64" i="1"/>
  <c r="K96" i="1"/>
  <c r="K128" i="1"/>
  <c r="K160" i="1"/>
  <c r="K320" i="1"/>
  <c r="K352" i="1"/>
  <c r="K384" i="1"/>
  <c r="K512" i="1"/>
  <c r="K576" i="1"/>
  <c r="K640" i="1"/>
  <c r="K768" i="1"/>
  <c r="K832" i="1"/>
  <c r="K864" i="1"/>
  <c r="K896" i="1"/>
  <c r="K928" i="1"/>
  <c r="K1024" i="1"/>
  <c r="K57" i="1"/>
  <c r="K121" i="1"/>
  <c r="K185" i="1"/>
  <c r="K329" i="1"/>
  <c r="K561" i="1"/>
  <c r="K793" i="1"/>
  <c r="K1025" i="1"/>
  <c r="K108" i="1"/>
  <c r="K172" i="1"/>
  <c r="K268" i="1"/>
  <c r="K332" i="1"/>
  <c r="K564" i="1"/>
  <c r="K764" i="1"/>
  <c r="K964" i="1"/>
  <c r="K425" i="1"/>
  <c r="K77" i="1"/>
  <c r="K173" i="1"/>
  <c r="K269" i="1"/>
  <c r="K333" i="1"/>
  <c r="K461" i="1"/>
  <c r="K557" i="1"/>
  <c r="K685" i="1"/>
  <c r="K813" i="1"/>
  <c r="K973" i="1"/>
  <c r="K638" i="1"/>
  <c r="K918" i="1"/>
  <c r="K521" i="1"/>
  <c r="K46" i="1"/>
  <c r="K142" i="1"/>
  <c r="K302" i="1"/>
  <c r="K462" i="1"/>
  <c r="K662" i="1"/>
  <c r="K902" i="1"/>
  <c r="K1100" i="1"/>
  <c r="K937" i="1"/>
  <c r="K151" i="1"/>
  <c r="K311" i="1"/>
  <c r="K439" i="1"/>
  <c r="K535" i="1"/>
  <c r="K631" i="1"/>
  <c r="K695" i="1"/>
  <c r="K823" i="1"/>
  <c r="K951" i="1"/>
  <c r="K1079" i="1"/>
  <c r="K505" i="1"/>
  <c r="K29" i="1"/>
  <c r="K60" i="1"/>
  <c r="K92" i="1"/>
  <c r="K124" i="1"/>
  <c r="K156" i="1"/>
  <c r="K188" i="1"/>
  <c r="K220" i="1"/>
  <c r="K252" i="1"/>
  <c r="K284" i="1"/>
  <c r="K316" i="1"/>
  <c r="K348" i="1"/>
  <c r="K380" i="1"/>
  <c r="K412" i="1"/>
  <c r="K620" i="1"/>
  <c r="K708" i="1"/>
  <c r="K804" i="1"/>
  <c r="K908" i="1"/>
  <c r="K1012" i="1"/>
  <c r="K305" i="1"/>
  <c r="K537" i="1"/>
  <c r="K801" i="1"/>
  <c r="K985" i="1"/>
  <c r="K28" i="1"/>
  <c r="K61" i="1"/>
  <c r="K93" i="1"/>
  <c r="K125" i="1"/>
  <c r="K157" i="1"/>
  <c r="K189" i="1"/>
  <c r="K221" i="1"/>
  <c r="K253" i="1"/>
  <c r="K285" i="1"/>
  <c r="K317" i="1"/>
  <c r="K349" i="1"/>
  <c r="K381" i="1"/>
  <c r="K413" i="1"/>
  <c r="K445" i="1"/>
  <c r="K477" i="1"/>
  <c r="K509" i="1"/>
  <c r="K541" i="1"/>
  <c r="K573" i="1"/>
  <c r="K605" i="1"/>
  <c r="K637" i="1"/>
  <c r="K669" i="1"/>
  <c r="K701" i="1"/>
  <c r="K733" i="1"/>
  <c r="K765" i="1"/>
  <c r="K797" i="1"/>
  <c r="K829" i="1"/>
  <c r="K861" i="1"/>
  <c r="K893" i="1"/>
  <c r="K925" i="1"/>
  <c r="K957" i="1"/>
  <c r="K989" i="1"/>
  <c r="K1021" i="1"/>
  <c r="K1053" i="1"/>
  <c r="K1085" i="1"/>
  <c r="K550" i="1"/>
  <c r="K606" i="1"/>
  <c r="K670" i="1"/>
  <c r="K758" i="1"/>
  <c r="K822" i="1"/>
  <c r="K886" i="1"/>
  <c r="K950" i="1"/>
  <c r="K1014" i="1"/>
  <c r="K233" i="1"/>
  <c r="K409" i="1"/>
  <c r="K617" i="1"/>
  <c r="K857" i="1"/>
  <c r="K1089" i="1"/>
  <c r="K30" i="1"/>
  <c r="K62" i="1"/>
  <c r="K94" i="1"/>
  <c r="K126" i="1"/>
  <c r="K158" i="1"/>
  <c r="K190" i="1"/>
  <c r="K222" i="1"/>
  <c r="K254" i="1"/>
  <c r="K286" i="1"/>
  <c r="K318" i="1"/>
  <c r="K350" i="1"/>
  <c r="K382" i="1"/>
  <c r="K414" i="1"/>
  <c r="K446" i="1"/>
  <c r="K478" i="1"/>
  <c r="K510" i="1"/>
  <c r="K558" i="1"/>
  <c r="K622" i="1"/>
  <c r="K694" i="1"/>
  <c r="K734" i="1"/>
  <c r="K798" i="1"/>
  <c r="K862" i="1"/>
  <c r="K926" i="1"/>
  <c r="K998" i="1"/>
  <c r="K1054" i="1"/>
  <c r="K1086" i="1"/>
  <c r="K225" i="1"/>
  <c r="K385" i="1"/>
  <c r="K625" i="1"/>
  <c r="K849" i="1"/>
  <c r="K1073" i="1"/>
  <c r="K39" i="1"/>
  <c r="K71" i="1"/>
  <c r="K103" i="1"/>
  <c r="K456" i="1"/>
  <c r="K520" i="1"/>
  <c r="K552" i="1"/>
  <c r="K584" i="1"/>
  <c r="K616" i="1"/>
  <c r="K648" i="1"/>
  <c r="K680" i="1"/>
  <c r="K712" i="1"/>
  <c r="K744" i="1"/>
  <c r="K776" i="1"/>
  <c r="K872" i="1"/>
  <c r="K936" i="1"/>
  <c r="K968" i="1"/>
  <c r="K1032" i="1"/>
  <c r="K1064" i="1"/>
  <c r="K232" i="1"/>
  <c r="K264" i="1"/>
  <c r="K296" i="1"/>
  <c r="K328" i="1"/>
  <c r="K807" i="1"/>
  <c r="O19" i="1" l="1"/>
  <c r="M20" i="1" s="1"/>
  <c r="O20" i="1" s="1"/>
  <c r="M21" i="1" s="1"/>
  <c r="O21" i="1" s="1"/>
  <c r="M22" i="1" s="1"/>
  <c r="O22" i="1" s="1"/>
  <c r="M23" i="1" s="1"/>
  <c r="O23" i="1" s="1"/>
  <c r="M24" i="1" s="1"/>
  <c r="O24" i="1" s="1"/>
  <c r="M25" i="1" s="1"/>
  <c r="O25" i="1" s="1"/>
  <c r="M26" i="1" s="1"/>
  <c r="O26" i="1" s="1"/>
  <c r="M27" i="1" s="1"/>
  <c r="O27" i="1" s="1"/>
  <c r="M28" i="1" s="1"/>
  <c r="O28" i="1" s="1"/>
  <c r="M29" i="1" s="1"/>
  <c r="O29" i="1" s="1"/>
  <c r="M30" i="1" s="1"/>
  <c r="O30" i="1" s="1"/>
  <c r="M31" i="1" s="1"/>
  <c r="O31" i="1" s="1"/>
  <c r="M32" i="1" s="1"/>
  <c r="O32" i="1" s="1"/>
  <c r="M33" i="1" s="1"/>
  <c r="O33" i="1" s="1"/>
  <c r="M34" i="1" s="1"/>
  <c r="O34" i="1" s="1"/>
  <c r="M35" i="1" s="1"/>
  <c r="O35" i="1" s="1"/>
  <c r="M36" i="1" s="1"/>
  <c r="O36" i="1" s="1"/>
  <c r="M37" i="1" s="1"/>
  <c r="O37" i="1" s="1"/>
  <c r="M38" i="1" s="1"/>
  <c r="O38" i="1" s="1"/>
  <c r="M39" i="1" s="1"/>
  <c r="O39" i="1" s="1"/>
  <c r="M40" i="1" s="1"/>
  <c r="O40" i="1" s="1"/>
  <c r="M41" i="1" s="1"/>
  <c r="O41" i="1" s="1"/>
  <c r="M42" i="1" s="1"/>
  <c r="O42" i="1" s="1"/>
  <c r="M43" i="1" s="1"/>
  <c r="O43" i="1" s="1"/>
  <c r="M44" i="1" s="1"/>
  <c r="O44" i="1" s="1"/>
  <c r="M45" i="1" s="1"/>
  <c r="O45" i="1" s="1"/>
  <c r="M46" i="1" s="1"/>
  <c r="O46" i="1" s="1"/>
  <c r="M47" i="1" s="1"/>
  <c r="O47" i="1" s="1"/>
  <c r="M48" i="1" s="1"/>
  <c r="O48" i="1" s="1"/>
  <c r="M49" i="1" s="1"/>
  <c r="O49" i="1" s="1"/>
  <c r="M50" i="1" s="1"/>
  <c r="O50" i="1" s="1"/>
  <c r="M51" i="1" s="1"/>
  <c r="O51" i="1" s="1"/>
  <c r="M52" i="1" s="1"/>
  <c r="O52" i="1" s="1"/>
  <c r="M53" i="1" s="1"/>
  <c r="O53" i="1" s="1"/>
  <c r="M54" i="1" s="1"/>
  <c r="O54" i="1" s="1"/>
  <c r="M55" i="1" s="1"/>
  <c r="O55" i="1" s="1"/>
  <c r="M56" i="1" s="1"/>
  <c r="O56" i="1" s="1"/>
  <c r="M57" i="1" s="1"/>
  <c r="O57" i="1" s="1"/>
  <c r="M58" i="1" s="1"/>
  <c r="O58" i="1" s="1"/>
  <c r="M59" i="1" s="1"/>
  <c r="O59" i="1" s="1"/>
  <c r="M60" i="1" s="1"/>
  <c r="O60" i="1" s="1"/>
  <c r="M61" i="1" s="1"/>
  <c r="O61" i="1" s="1"/>
  <c r="M62" i="1" s="1"/>
  <c r="O62" i="1" s="1"/>
  <c r="M63" i="1" s="1"/>
  <c r="O63" i="1" s="1"/>
  <c r="M64" i="1" s="1"/>
  <c r="O64" i="1" s="1"/>
  <c r="M65" i="1" s="1"/>
  <c r="O65" i="1" s="1"/>
  <c r="M66" i="1" s="1"/>
  <c r="O66" i="1" s="1"/>
  <c r="M67" i="1" s="1"/>
  <c r="O67" i="1" s="1"/>
  <c r="M68" i="1" s="1"/>
  <c r="O68" i="1" s="1"/>
  <c r="M69" i="1" s="1"/>
  <c r="O69" i="1" s="1"/>
  <c r="M70" i="1" s="1"/>
  <c r="O70" i="1" s="1"/>
  <c r="M71" i="1" s="1"/>
  <c r="O71" i="1" s="1"/>
  <c r="M72" i="1" s="1"/>
  <c r="O72" i="1" s="1"/>
  <c r="M73" i="1" s="1"/>
  <c r="O73" i="1" s="1"/>
  <c r="M74" i="1" s="1"/>
  <c r="O74" i="1" s="1"/>
  <c r="M75" i="1" s="1"/>
  <c r="O75" i="1" s="1"/>
  <c r="M76" i="1" s="1"/>
  <c r="O76" i="1" s="1"/>
  <c r="M77" i="1" s="1"/>
  <c r="O77" i="1" s="1"/>
  <c r="M78" i="1" s="1"/>
  <c r="O78" i="1" s="1"/>
  <c r="M79" i="1" s="1"/>
  <c r="O79" i="1" s="1"/>
  <c r="M80" i="1" s="1"/>
  <c r="O80" i="1" s="1"/>
  <c r="M81" i="1" s="1"/>
  <c r="O81" i="1" s="1"/>
  <c r="M82" i="1" s="1"/>
  <c r="O82" i="1" s="1"/>
  <c r="M83" i="1" s="1"/>
  <c r="O83" i="1" s="1"/>
  <c r="M84" i="1" s="1"/>
  <c r="O84" i="1" s="1"/>
  <c r="M85" i="1" s="1"/>
  <c r="O85" i="1" s="1"/>
  <c r="M86" i="1" s="1"/>
  <c r="O86" i="1" s="1"/>
  <c r="M87" i="1" s="1"/>
  <c r="O87" i="1" s="1"/>
  <c r="M88" i="1" s="1"/>
  <c r="O88" i="1" s="1"/>
  <c r="M89" i="1" s="1"/>
  <c r="O89" i="1" s="1"/>
  <c r="M90" i="1" s="1"/>
  <c r="O90" i="1" s="1"/>
  <c r="M91" i="1" s="1"/>
  <c r="O91" i="1" s="1"/>
  <c r="M92" i="1" s="1"/>
  <c r="O92" i="1" s="1"/>
  <c r="M93" i="1" s="1"/>
  <c r="O93" i="1" s="1"/>
  <c r="M94" i="1" s="1"/>
  <c r="O94" i="1" s="1"/>
  <c r="M95" i="1" s="1"/>
  <c r="O95" i="1" s="1"/>
  <c r="M96" i="1" s="1"/>
  <c r="O96" i="1" s="1"/>
  <c r="M97" i="1" s="1"/>
  <c r="O97" i="1" s="1"/>
  <c r="M98" i="1" s="1"/>
  <c r="O98" i="1" s="1"/>
  <c r="M99" i="1" s="1"/>
  <c r="O99" i="1" s="1"/>
  <c r="M100" i="1" s="1"/>
  <c r="O100" i="1" s="1"/>
  <c r="M101" i="1" s="1"/>
  <c r="O101" i="1" s="1"/>
  <c r="M102" i="1" s="1"/>
  <c r="O102" i="1" s="1"/>
  <c r="M103" i="1" s="1"/>
  <c r="O103" i="1" s="1"/>
  <c r="M104" i="1" s="1"/>
  <c r="O104" i="1" s="1"/>
  <c r="M105" i="1" s="1"/>
  <c r="O105" i="1" s="1"/>
  <c r="M106" i="1" s="1"/>
  <c r="O106" i="1" s="1"/>
  <c r="M107" i="1" s="1"/>
  <c r="O107" i="1" s="1"/>
  <c r="M108" i="1" s="1"/>
  <c r="O108" i="1" s="1"/>
  <c r="M109" i="1" s="1"/>
  <c r="O109" i="1" s="1"/>
  <c r="M110" i="1" s="1"/>
  <c r="O110" i="1" s="1"/>
  <c r="M111" i="1" s="1"/>
  <c r="O111" i="1" s="1"/>
  <c r="M112" i="1" s="1"/>
  <c r="O112" i="1" s="1"/>
  <c r="M113" i="1" s="1"/>
  <c r="O113" i="1" s="1"/>
  <c r="M114" i="1" s="1"/>
  <c r="O114" i="1" s="1"/>
  <c r="M115" i="1" s="1"/>
  <c r="O115" i="1" s="1"/>
  <c r="M116" i="1" s="1"/>
  <c r="O116" i="1" s="1"/>
  <c r="M117" i="1" s="1"/>
  <c r="O117" i="1" s="1"/>
  <c r="M118" i="1" s="1"/>
  <c r="O118" i="1" s="1"/>
  <c r="M119" i="1" s="1"/>
  <c r="O119" i="1" s="1"/>
  <c r="M120" i="1" s="1"/>
  <c r="O120" i="1" s="1"/>
  <c r="M121" i="1" s="1"/>
  <c r="O121" i="1" s="1"/>
  <c r="M122" i="1" s="1"/>
  <c r="O122" i="1" s="1"/>
  <c r="M123" i="1" s="1"/>
  <c r="O123" i="1" s="1"/>
  <c r="M124" i="1" s="1"/>
  <c r="O124" i="1" s="1"/>
  <c r="M125" i="1" s="1"/>
  <c r="O125" i="1" s="1"/>
  <c r="M126" i="1" s="1"/>
  <c r="O126" i="1" s="1"/>
  <c r="M127" i="1" s="1"/>
  <c r="O127" i="1" s="1"/>
  <c r="M128" i="1" s="1"/>
  <c r="O128" i="1" s="1"/>
  <c r="M129" i="1" s="1"/>
  <c r="O129" i="1" s="1"/>
  <c r="M130" i="1" s="1"/>
  <c r="O130" i="1" s="1"/>
  <c r="M131" i="1" s="1"/>
  <c r="O131" i="1" s="1"/>
  <c r="M132" i="1" s="1"/>
  <c r="O132" i="1" s="1"/>
  <c r="M133" i="1" s="1"/>
  <c r="O133" i="1" s="1"/>
  <c r="M134" i="1" s="1"/>
  <c r="O134" i="1" s="1"/>
  <c r="M135" i="1" s="1"/>
  <c r="O135" i="1" s="1"/>
  <c r="M136" i="1" s="1"/>
  <c r="O136" i="1" s="1"/>
  <c r="M137" i="1" s="1"/>
  <c r="O137" i="1" s="1"/>
  <c r="M138" i="1" s="1"/>
  <c r="O138" i="1" s="1"/>
  <c r="M139" i="1" s="1"/>
  <c r="O139" i="1" s="1"/>
  <c r="M140" i="1" s="1"/>
  <c r="O140" i="1" s="1"/>
  <c r="M141" i="1" s="1"/>
  <c r="O141" i="1" s="1"/>
  <c r="M142" i="1" s="1"/>
  <c r="O142" i="1" s="1"/>
  <c r="M143" i="1" s="1"/>
  <c r="O143" i="1" s="1"/>
  <c r="M144" i="1" s="1"/>
  <c r="O144" i="1" s="1"/>
  <c r="M145" i="1" s="1"/>
  <c r="O145" i="1" s="1"/>
  <c r="M146" i="1" s="1"/>
  <c r="O146" i="1" s="1"/>
  <c r="M147" i="1" s="1"/>
  <c r="O147" i="1" s="1"/>
  <c r="M148" i="1" s="1"/>
  <c r="O148" i="1" s="1"/>
  <c r="M149" i="1" s="1"/>
  <c r="O149" i="1" s="1"/>
  <c r="M150" i="1" s="1"/>
  <c r="O150" i="1" s="1"/>
  <c r="M151" i="1" s="1"/>
  <c r="O151" i="1" s="1"/>
  <c r="M152" i="1" s="1"/>
  <c r="O152" i="1" s="1"/>
  <c r="M153" i="1" s="1"/>
  <c r="O153" i="1" s="1"/>
  <c r="M154" i="1" s="1"/>
  <c r="O154" i="1" s="1"/>
  <c r="M155" i="1" s="1"/>
  <c r="O155" i="1" s="1"/>
  <c r="M156" i="1" s="1"/>
  <c r="O156" i="1" s="1"/>
  <c r="M157" i="1" s="1"/>
  <c r="O157" i="1" s="1"/>
  <c r="M158" i="1" s="1"/>
  <c r="O158" i="1" s="1"/>
  <c r="M159" i="1" s="1"/>
  <c r="O159" i="1" s="1"/>
  <c r="M160" i="1" s="1"/>
  <c r="O160" i="1" s="1"/>
  <c r="M161" i="1" s="1"/>
  <c r="O161" i="1" s="1"/>
  <c r="M162" i="1" s="1"/>
  <c r="O162" i="1" s="1"/>
  <c r="M163" i="1" s="1"/>
  <c r="O163" i="1" s="1"/>
  <c r="M164" i="1" s="1"/>
  <c r="O164" i="1" s="1"/>
  <c r="M165" i="1" s="1"/>
  <c r="O165" i="1" s="1"/>
  <c r="M166" i="1" s="1"/>
  <c r="O166" i="1" s="1"/>
  <c r="M167" i="1" s="1"/>
  <c r="O167" i="1" s="1"/>
  <c r="M168" i="1" s="1"/>
  <c r="O168" i="1" s="1"/>
  <c r="M169" i="1" s="1"/>
  <c r="O169" i="1" s="1"/>
  <c r="M170" i="1" s="1"/>
  <c r="O170" i="1" s="1"/>
  <c r="M171" i="1" s="1"/>
  <c r="O171" i="1" s="1"/>
  <c r="M172" i="1" s="1"/>
  <c r="O172" i="1" s="1"/>
  <c r="M173" i="1" s="1"/>
  <c r="O173" i="1" s="1"/>
  <c r="M174" i="1" s="1"/>
  <c r="O174" i="1" s="1"/>
  <c r="M175" i="1" s="1"/>
  <c r="O175" i="1" s="1"/>
  <c r="M176" i="1" s="1"/>
  <c r="O176" i="1" s="1"/>
  <c r="M177" i="1" s="1"/>
  <c r="O177" i="1" s="1"/>
  <c r="M178" i="1" s="1"/>
  <c r="O178" i="1" s="1"/>
  <c r="M179" i="1" s="1"/>
  <c r="O179" i="1" s="1"/>
  <c r="M180" i="1" s="1"/>
  <c r="O180" i="1" s="1"/>
  <c r="M181" i="1" s="1"/>
  <c r="O181" i="1" s="1"/>
  <c r="M182" i="1" s="1"/>
  <c r="O182" i="1" s="1"/>
  <c r="M183" i="1" s="1"/>
  <c r="O183" i="1" s="1"/>
  <c r="M184" i="1" s="1"/>
  <c r="O184" i="1" s="1"/>
  <c r="M185" i="1" s="1"/>
  <c r="O185" i="1" s="1"/>
  <c r="M186" i="1" s="1"/>
  <c r="O186" i="1" s="1"/>
  <c r="M187" i="1" s="1"/>
  <c r="O187" i="1" s="1"/>
  <c r="M188" i="1" s="1"/>
  <c r="O188" i="1" s="1"/>
  <c r="M189" i="1" s="1"/>
  <c r="O189" i="1" s="1"/>
  <c r="M190" i="1" s="1"/>
  <c r="O190" i="1" s="1"/>
  <c r="M191" i="1" s="1"/>
  <c r="O191" i="1" s="1"/>
  <c r="M192" i="1" s="1"/>
  <c r="O192" i="1" s="1"/>
  <c r="M193" i="1" s="1"/>
  <c r="O193" i="1" s="1"/>
  <c r="M194" i="1" s="1"/>
  <c r="O194" i="1" s="1"/>
  <c r="M195" i="1" s="1"/>
  <c r="O195" i="1" s="1"/>
  <c r="M196" i="1" s="1"/>
  <c r="O196" i="1" s="1"/>
  <c r="M197" i="1" s="1"/>
  <c r="O197" i="1" s="1"/>
  <c r="M198" i="1" s="1"/>
  <c r="O198" i="1" s="1"/>
  <c r="M199" i="1" s="1"/>
  <c r="O199" i="1" s="1"/>
  <c r="M200" i="1" s="1"/>
  <c r="O200" i="1" s="1"/>
  <c r="M201" i="1" s="1"/>
  <c r="O201" i="1" s="1"/>
  <c r="M202" i="1" s="1"/>
  <c r="O202" i="1" s="1"/>
  <c r="M203" i="1" s="1"/>
  <c r="O203" i="1" s="1"/>
  <c r="M204" i="1" s="1"/>
  <c r="O204" i="1" s="1"/>
  <c r="M205" i="1" s="1"/>
  <c r="O205" i="1" s="1"/>
  <c r="M206" i="1" s="1"/>
  <c r="O206" i="1" s="1"/>
  <c r="M207" i="1" s="1"/>
  <c r="O207" i="1" s="1"/>
  <c r="M208" i="1" s="1"/>
  <c r="O208" i="1" s="1"/>
  <c r="M209" i="1" s="1"/>
  <c r="O209" i="1" s="1"/>
  <c r="M210" i="1" s="1"/>
  <c r="O210" i="1" s="1"/>
  <c r="M211" i="1" s="1"/>
  <c r="O211" i="1" s="1"/>
  <c r="M212" i="1" s="1"/>
  <c r="O212" i="1" s="1"/>
  <c r="M213" i="1" s="1"/>
  <c r="O213" i="1" s="1"/>
  <c r="M214" i="1" s="1"/>
  <c r="O214" i="1" s="1"/>
  <c r="M215" i="1" s="1"/>
  <c r="O215" i="1" s="1"/>
  <c r="M216" i="1" s="1"/>
  <c r="O216" i="1" s="1"/>
  <c r="M217" i="1" s="1"/>
  <c r="O217" i="1" s="1"/>
  <c r="M218" i="1" s="1"/>
  <c r="O218" i="1" s="1"/>
  <c r="M219" i="1" s="1"/>
  <c r="O219" i="1" s="1"/>
  <c r="M220" i="1" s="1"/>
  <c r="O220" i="1" s="1"/>
  <c r="M221" i="1" s="1"/>
  <c r="O221" i="1" s="1"/>
  <c r="M222" i="1" s="1"/>
  <c r="O222" i="1" s="1"/>
  <c r="M223" i="1" s="1"/>
  <c r="O223" i="1" s="1"/>
  <c r="M224" i="1" s="1"/>
  <c r="O224" i="1" s="1"/>
  <c r="M225" i="1" s="1"/>
  <c r="O225" i="1" s="1"/>
  <c r="M226" i="1" s="1"/>
  <c r="O226" i="1" s="1"/>
  <c r="M227" i="1" s="1"/>
  <c r="O227" i="1" s="1"/>
  <c r="M228" i="1" s="1"/>
  <c r="O228" i="1" s="1"/>
  <c r="M229" i="1" s="1"/>
  <c r="O229" i="1" s="1"/>
  <c r="M230" i="1" s="1"/>
  <c r="O230" i="1" s="1"/>
  <c r="M231" i="1" s="1"/>
  <c r="O231" i="1" s="1"/>
  <c r="M232" i="1" s="1"/>
  <c r="O232" i="1" s="1"/>
  <c r="M233" i="1" s="1"/>
  <c r="O233" i="1" s="1"/>
  <c r="M234" i="1" s="1"/>
  <c r="O234" i="1" s="1"/>
  <c r="M235" i="1" s="1"/>
  <c r="O235" i="1" s="1"/>
  <c r="M236" i="1" s="1"/>
  <c r="O236" i="1" s="1"/>
  <c r="M237" i="1" s="1"/>
  <c r="O237" i="1" s="1"/>
  <c r="M238" i="1" s="1"/>
  <c r="O238" i="1" s="1"/>
  <c r="M239" i="1" s="1"/>
  <c r="O239" i="1" s="1"/>
  <c r="M240" i="1" s="1"/>
  <c r="O240" i="1" s="1"/>
  <c r="M241" i="1" s="1"/>
  <c r="O241" i="1" s="1"/>
  <c r="M242" i="1" s="1"/>
  <c r="O242" i="1" s="1"/>
  <c r="M243" i="1" s="1"/>
  <c r="O243" i="1" s="1"/>
  <c r="M244" i="1" s="1"/>
  <c r="O244" i="1" s="1"/>
  <c r="M245" i="1" s="1"/>
  <c r="O245" i="1" s="1"/>
  <c r="M246" i="1" s="1"/>
  <c r="O246" i="1" s="1"/>
  <c r="M247" i="1" s="1"/>
  <c r="O247" i="1" s="1"/>
  <c r="M248" i="1" s="1"/>
  <c r="O248" i="1" s="1"/>
  <c r="M249" i="1" s="1"/>
  <c r="O249" i="1" s="1"/>
  <c r="M250" i="1" s="1"/>
  <c r="O250" i="1" s="1"/>
  <c r="M251" i="1" s="1"/>
  <c r="O251" i="1" s="1"/>
  <c r="M252" i="1" s="1"/>
  <c r="O252" i="1" s="1"/>
  <c r="M253" i="1" s="1"/>
  <c r="O253" i="1" s="1"/>
  <c r="M254" i="1" s="1"/>
  <c r="O254" i="1" s="1"/>
  <c r="M255" i="1" s="1"/>
  <c r="O255" i="1" s="1"/>
  <c r="M256" i="1" s="1"/>
  <c r="O256" i="1" s="1"/>
  <c r="M257" i="1" s="1"/>
  <c r="O257" i="1" s="1"/>
  <c r="M258" i="1" s="1"/>
  <c r="O258" i="1" s="1"/>
  <c r="M259" i="1" s="1"/>
  <c r="O259" i="1" s="1"/>
  <c r="M260" i="1" s="1"/>
  <c r="O260" i="1" s="1"/>
  <c r="M261" i="1" s="1"/>
  <c r="O261" i="1" s="1"/>
  <c r="M262" i="1" s="1"/>
  <c r="O262" i="1" s="1"/>
  <c r="M263" i="1" s="1"/>
  <c r="O263" i="1" s="1"/>
  <c r="M264" i="1" s="1"/>
  <c r="O264" i="1" s="1"/>
  <c r="M265" i="1" s="1"/>
  <c r="O265" i="1" s="1"/>
  <c r="M266" i="1" s="1"/>
  <c r="O266" i="1" s="1"/>
  <c r="M267" i="1" s="1"/>
  <c r="O267" i="1" s="1"/>
  <c r="M268" i="1" s="1"/>
  <c r="O268" i="1" s="1"/>
  <c r="M269" i="1" s="1"/>
  <c r="O269" i="1" s="1"/>
  <c r="M270" i="1" s="1"/>
  <c r="O270" i="1" s="1"/>
  <c r="M271" i="1" s="1"/>
  <c r="O271" i="1" s="1"/>
  <c r="M272" i="1" s="1"/>
  <c r="O272" i="1" s="1"/>
  <c r="M273" i="1" s="1"/>
  <c r="O273" i="1" s="1"/>
  <c r="M274" i="1" s="1"/>
  <c r="O274" i="1" s="1"/>
  <c r="M275" i="1" s="1"/>
  <c r="O275" i="1" s="1"/>
  <c r="M276" i="1" s="1"/>
  <c r="O276" i="1" s="1"/>
  <c r="M277" i="1" s="1"/>
  <c r="O277" i="1" s="1"/>
  <c r="M278" i="1" s="1"/>
  <c r="O278" i="1" s="1"/>
  <c r="M279" i="1" s="1"/>
  <c r="O279" i="1" s="1"/>
  <c r="M280" i="1" s="1"/>
  <c r="O280" i="1" s="1"/>
  <c r="M281" i="1" s="1"/>
  <c r="O281" i="1" s="1"/>
  <c r="M282" i="1" s="1"/>
  <c r="O282" i="1" s="1"/>
  <c r="M283" i="1" s="1"/>
  <c r="O283" i="1" s="1"/>
  <c r="M284" i="1" s="1"/>
  <c r="O284" i="1" s="1"/>
  <c r="M285" i="1" s="1"/>
  <c r="O285" i="1" s="1"/>
  <c r="M286" i="1" s="1"/>
  <c r="O286" i="1" s="1"/>
  <c r="M287" i="1" s="1"/>
  <c r="O287" i="1" s="1"/>
  <c r="M288" i="1" s="1"/>
  <c r="O288" i="1" s="1"/>
  <c r="M289" i="1" s="1"/>
  <c r="O289" i="1" s="1"/>
  <c r="M290" i="1" s="1"/>
  <c r="O290" i="1" s="1"/>
  <c r="M291" i="1" s="1"/>
  <c r="O291" i="1" s="1"/>
  <c r="M292" i="1" s="1"/>
  <c r="O292" i="1" s="1"/>
  <c r="M293" i="1" s="1"/>
  <c r="O293" i="1" s="1"/>
  <c r="M294" i="1" s="1"/>
  <c r="O294" i="1" s="1"/>
  <c r="M295" i="1" s="1"/>
  <c r="O295" i="1" s="1"/>
  <c r="M296" i="1" s="1"/>
  <c r="O296" i="1" s="1"/>
  <c r="M297" i="1" s="1"/>
  <c r="O297" i="1" s="1"/>
  <c r="M298" i="1" s="1"/>
  <c r="O298" i="1" s="1"/>
  <c r="M299" i="1" s="1"/>
  <c r="O299" i="1" s="1"/>
  <c r="M300" i="1" s="1"/>
  <c r="O300" i="1" s="1"/>
  <c r="M301" i="1" s="1"/>
  <c r="O301" i="1" s="1"/>
  <c r="M302" i="1" s="1"/>
  <c r="O302" i="1" s="1"/>
  <c r="M303" i="1" s="1"/>
  <c r="O303" i="1" s="1"/>
  <c r="M304" i="1" s="1"/>
  <c r="O304" i="1" s="1"/>
  <c r="M305" i="1" s="1"/>
  <c r="O305" i="1" s="1"/>
  <c r="M306" i="1" s="1"/>
  <c r="O306" i="1" s="1"/>
  <c r="M307" i="1" s="1"/>
  <c r="O307" i="1" s="1"/>
  <c r="M308" i="1" s="1"/>
  <c r="O308" i="1" s="1"/>
  <c r="M309" i="1" s="1"/>
  <c r="O309" i="1" s="1"/>
  <c r="M310" i="1" s="1"/>
  <c r="O310" i="1" s="1"/>
  <c r="M311" i="1" s="1"/>
  <c r="O311" i="1" s="1"/>
  <c r="M312" i="1" s="1"/>
  <c r="O312" i="1" s="1"/>
  <c r="M313" i="1" s="1"/>
  <c r="O313" i="1" s="1"/>
  <c r="M314" i="1" s="1"/>
  <c r="O314" i="1" s="1"/>
  <c r="M315" i="1" s="1"/>
  <c r="O315" i="1" s="1"/>
  <c r="M316" i="1" s="1"/>
  <c r="O316" i="1" s="1"/>
  <c r="M317" i="1" s="1"/>
  <c r="O317" i="1" s="1"/>
  <c r="M318" i="1" s="1"/>
  <c r="O318" i="1" s="1"/>
  <c r="M319" i="1" s="1"/>
  <c r="O319" i="1" s="1"/>
  <c r="M320" i="1" s="1"/>
  <c r="O320" i="1" s="1"/>
  <c r="M321" i="1" s="1"/>
  <c r="O321" i="1" s="1"/>
  <c r="M322" i="1" s="1"/>
  <c r="O322" i="1" s="1"/>
  <c r="M323" i="1" s="1"/>
  <c r="O323" i="1" s="1"/>
  <c r="M324" i="1" s="1"/>
  <c r="O324" i="1" s="1"/>
  <c r="M325" i="1" s="1"/>
  <c r="O325" i="1" s="1"/>
  <c r="M326" i="1" s="1"/>
  <c r="O326" i="1" s="1"/>
  <c r="M327" i="1" s="1"/>
  <c r="O327" i="1" s="1"/>
  <c r="M328" i="1" s="1"/>
  <c r="O328" i="1" s="1"/>
  <c r="M329" i="1" s="1"/>
  <c r="O329" i="1" s="1"/>
  <c r="M330" i="1" s="1"/>
  <c r="O330" i="1" s="1"/>
  <c r="M331" i="1" s="1"/>
  <c r="O331" i="1" s="1"/>
  <c r="M332" i="1" s="1"/>
  <c r="O332" i="1" s="1"/>
  <c r="M333" i="1" s="1"/>
  <c r="O333" i="1" s="1"/>
  <c r="M334" i="1" s="1"/>
  <c r="O334" i="1" s="1"/>
  <c r="M335" i="1" s="1"/>
  <c r="O335" i="1" s="1"/>
  <c r="M336" i="1" s="1"/>
  <c r="O336" i="1" s="1"/>
  <c r="M337" i="1" s="1"/>
  <c r="O337" i="1" s="1"/>
  <c r="M338" i="1" s="1"/>
  <c r="O338" i="1" s="1"/>
  <c r="M339" i="1" s="1"/>
  <c r="O339" i="1" s="1"/>
  <c r="M340" i="1" s="1"/>
  <c r="O340" i="1" s="1"/>
  <c r="M341" i="1" s="1"/>
  <c r="O341" i="1" s="1"/>
  <c r="M342" i="1" s="1"/>
  <c r="O342" i="1" s="1"/>
  <c r="M343" i="1" s="1"/>
  <c r="O343" i="1" s="1"/>
  <c r="M344" i="1" s="1"/>
  <c r="O344" i="1" s="1"/>
  <c r="M345" i="1" s="1"/>
  <c r="O345" i="1" s="1"/>
  <c r="M346" i="1" s="1"/>
  <c r="O346" i="1" s="1"/>
  <c r="M347" i="1" s="1"/>
  <c r="O347" i="1" s="1"/>
  <c r="M348" i="1" s="1"/>
  <c r="O348" i="1" s="1"/>
  <c r="M349" i="1" s="1"/>
  <c r="O349" i="1" s="1"/>
  <c r="M350" i="1" s="1"/>
  <c r="O350" i="1" s="1"/>
  <c r="M351" i="1" s="1"/>
  <c r="O351" i="1" s="1"/>
  <c r="M352" i="1" s="1"/>
  <c r="O352" i="1" s="1"/>
  <c r="M353" i="1" s="1"/>
  <c r="O353" i="1" s="1"/>
  <c r="M354" i="1" s="1"/>
  <c r="O354" i="1" s="1"/>
  <c r="M355" i="1" s="1"/>
  <c r="O355" i="1" s="1"/>
  <c r="M356" i="1" s="1"/>
  <c r="O356" i="1" s="1"/>
  <c r="M357" i="1" s="1"/>
  <c r="O357" i="1" s="1"/>
  <c r="M358" i="1" s="1"/>
  <c r="O358" i="1" s="1"/>
  <c r="M359" i="1" s="1"/>
  <c r="O359" i="1" s="1"/>
  <c r="M360" i="1" s="1"/>
  <c r="O360" i="1" s="1"/>
  <c r="M361" i="1" s="1"/>
  <c r="O361" i="1" s="1"/>
  <c r="M362" i="1" s="1"/>
  <c r="O362" i="1" s="1"/>
  <c r="M363" i="1" s="1"/>
  <c r="O363" i="1" s="1"/>
  <c r="M364" i="1" s="1"/>
  <c r="O364" i="1" s="1"/>
  <c r="M365" i="1" s="1"/>
  <c r="O365" i="1" s="1"/>
  <c r="M366" i="1" s="1"/>
  <c r="O366" i="1" s="1"/>
  <c r="M367" i="1" s="1"/>
  <c r="O367" i="1" s="1"/>
  <c r="M368" i="1" s="1"/>
  <c r="O368" i="1" s="1"/>
  <c r="M369" i="1" s="1"/>
  <c r="O369" i="1" s="1"/>
  <c r="M370" i="1" s="1"/>
  <c r="O370" i="1" s="1"/>
  <c r="M371" i="1" s="1"/>
  <c r="O371" i="1" s="1"/>
  <c r="M372" i="1" s="1"/>
  <c r="O372" i="1" s="1"/>
  <c r="M373" i="1" s="1"/>
  <c r="O373" i="1" s="1"/>
  <c r="M374" i="1" s="1"/>
  <c r="O374" i="1" s="1"/>
  <c r="M375" i="1" s="1"/>
  <c r="O375" i="1" s="1"/>
  <c r="M376" i="1" s="1"/>
  <c r="O376" i="1" s="1"/>
  <c r="M377" i="1" s="1"/>
  <c r="O377" i="1" s="1"/>
  <c r="M378" i="1" s="1"/>
  <c r="O378" i="1" s="1"/>
  <c r="M379" i="1" s="1"/>
  <c r="O379" i="1" s="1"/>
  <c r="M380" i="1" s="1"/>
  <c r="O380" i="1" s="1"/>
  <c r="M381" i="1" s="1"/>
  <c r="O381" i="1" s="1"/>
  <c r="M382" i="1" s="1"/>
  <c r="O382" i="1" s="1"/>
  <c r="M383" i="1" s="1"/>
  <c r="O383" i="1" s="1"/>
  <c r="M384" i="1" s="1"/>
  <c r="O384" i="1" s="1"/>
  <c r="M385" i="1" s="1"/>
  <c r="O385" i="1" s="1"/>
  <c r="M386" i="1" s="1"/>
  <c r="O386" i="1" s="1"/>
  <c r="M387" i="1" s="1"/>
  <c r="O387" i="1" s="1"/>
  <c r="M388" i="1" s="1"/>
  <c r="O388" i="1" s="1"/>
  <c r="M389" i="1" s="1"/>
  <c r="O389" i="1" s="1"/>
  <c r="M390" i="1" s="1"/>
  <c r="O390" i="1" s="1"/>
  <c r="M391" i="1" s="1"/>
  <c r="O391" i="1" s="1"/>
  <c r="M392" i="1" s="1"/>
  <c r="O392" i="1" s="1"/>
  <c r="M393" i="1" s="1"/>
  <c r="O393" i="1" s="1"/>
  <c r="M394" i="1" s="1"/>
  <c r="O394" i="1" s="1"/>
  <c r="M395" i="1" s="1"/>
  <c r="O395" i="1" s="1"/>
  <c r="M396" i="1" s="1"/>
  <c r="O396" i="1" s="1"/>
  <c r="M397" i="1" s="1"/>
  <c r="O397" i="1" s="1"/>
  <c r="M398" i="1" s="1"/>
  <c r="O398" i="1" s="1"/>
  <c r="M399" i="1" s="1"/>
  <c r="O399" i="1" s="1"/>
  <c r="M400" i="1" s="1"/>
  <c r="O400" i="1" s="1"/>
  <c r="M401" i="1" s="1"/>
  <c r="O401" i="1" s="1"/>
  <c r="M402" i="1" s="1"/>
  <c r="O402" i="1" s="1"/>
  <c r="M403" i="1" s="1"/>
  <c r="O403" i="1" s="1"/>
  <c r="M404" i="1" s="1"/>
  <c r="O404" i="1" s="1"/>
  <c r="M405" i="1" s="1"/>
  <c r="O405" i="1" s="1"/>
  <c r="M406" i="1" s="1"/>
  <c r="O406" i="1" s="1"/>
  <c r="M407" i="1" s="1"/>
  <c r="O407" i="1" s="1"/>
  <c r="M408" i="1" s="1"/>
  <c r="O408" i="1" s="1"/>
  <c r="M409" i="1" s="1"/>
  <c r="O409" i="1" s="1"/>
  <c r="M410" i="1" s="1"/>
  <c r="O410" i="1" s="1"/>
  <c r="M411" i="1" s="1"/>
  <c r="O411" i="1" s="1"/>
  <c r="M412" i="1" s="1"/>
  <c r="O412" i="1" s="1"/>
  <c r="M413" i="1" s="1"/>
  <c r="O413" i="1" s="1"/>
  <c r="M414" i="1" s="1"/>
  <c r="O414" i="1" s="1"/>
  <c r="M415" i="1" s="1"/>
  <c r="O415" i="1" s="1"/>
  <c r="M416" i="1" s="1"/>
  <c r="O416" i="1" s="1"/>
  <c r="M417" i="1" s="1"/>
  <c r="O417" i="1" s="1"/>
  <c r="M418" i="1" s="1"/>
  <c r="O418" i="1" s="1"/>
  <c r="M419" i="1" s="1"/>
  <c r="O419" i="1" s="1"/>
  <c r="M420" i="1" s="1"/>
  <c r="O420" i="1" s="1"/>
  <c r="M421" i="1" s="1"/>
  <c r="O421" i="1" s="1"/>
  <c r="M422" i="1" s="1"/>
  <c r="O422" i="1" s="1"/>
  <c r="M423" i="1" s="1"/>
  <c r="O423" i="1" s="1"/>
  <c r="M424" i="1" s="1"/>
  <c r="O424" i="1" s="1"/>
  <c r="M425" i="1" s="1"/>
  <c r="O425" i="1" s="1"/>
  <c r="M426" i="1" s="1"/>
  <c r="O426" i="1" s="1"/>
  <c r="M427" i="1" s="1"/>
  <c r="O427" i="1" s="1"/>
  <c r="M428" i="1" s="1"/>
  <c r="O428" i="1" s="1"/>
  <c r="M429" i="1" s="1"/>
  <c r="O429" i="1" s="1"/>
  <c r="M430" i="1" s="1"/>
  <c r="O430" i="1" s="1"/>
  <c r="M431" i="1" s="1"/>
  <c r="O431" i="1" s="1"/>
  <c r="M432" i="1" s="1"/>
  <c r="O432" i="1" s="1"/>
  <c r="M433" i="1" s="1"/>
  <c r="O433" i="1" s="1"/>
  <c r="M434" i="1" s="1"/>
  <c r="O434" i="1" s="1"/>
  <c r="M435" i="1" s="1"/>
  <c r="O435" i="1" s="1"/>
  <c r="M436" i="1" s="1"/>
  <c r="O436" i="1" s="1"/>
  <c r="M437" i="1" s="1"/>
  <c r="O437" i="1" s="1"/>
  <c r="M438" i="1" s="1"/>
  <c r="O438" i="1" s="1"/>
  <c r="M439" i="1" s="1"/>
  <c r="O439" i="1" s="1"/>
  <c r="M440" i="1" s="1"/>
  <c r="O440" i="1" s="1"/>
  <c r="M441" i="1" s="1"/>
  <c r="O441" i="1" s="1"/>
  <c r="M442" i="1" s="1"/>
  <c r="O442" i="1" s="1"/>
  <c r="M443" i="1" s="1"/>
  <c r="O443" i="1" s="1"/>
  <c r="M444" i="1" s="1"/>
  <c r="O444" i="1" s="1"/>
  <c r="M445" i="1" s="1"/>
  <c r="O445" i="1" s="1"/>
  <c r="M446" i="1" s="1"/>
  <c r="O446" i="1" s="1"/>
  <c r="M447" i="1" s="1"/>
  <c r="O447" i="1" s="1"/>
  <c r="M448" i="1" s="1"/>
  <c r="O448" i="1" s="1"/>
  <c r="M449" i="1" s="1"/>
  <c r="O449" i="1" s="1"/>
  <c r="M450" i="1" s="1"/>
  <c r="O450" i="1" s="1"/>
  <c r="M451" i="1" s="1"/>
  <c r="O451" i="1" s="1"/>
  <c r="M452" i="1" s="1"/>
  <c r="O452" i="1" s="1"/>
  <c r="M453" i="1" s="1"/>
  <c r="O453" i="1" s="1"/>
  <c r="M454" i="1" s="1"/>
  <c r="O454" i="1" s="1"/>
  <c r="M455" i="1" s="1"/>
  <c r="O455" i="1" s="1"/>
  <c r="M456" i="1" s="1"/>
  <c r="O456" i="1" s="1"/>
  <c r="M457" i="1" s="1"/>
  <c r="O457" i="1" s="1"/>
  <c r="M458" i="1" s="1"/>
  <c r="O458" i="1" s="1"/>
  <c r="M459" i="1" s="1"/>
  <c r="O459" i="1" s="1"/>
  <c r="M460" i="1" s="1"/>
  <c r="O460" i="1" s="1"/>
  <c r="M461" i="1" s="1"/>
  <c r="O461" i="1" s="1"/>
  <c r="M462" i="1" s="1"/>
  <c r="O462" i="1" s="1"/>
  <c r="M463" i="1" s="1"/>
  <c r="O463" i="1" s="1"/>
  <c r="M464" i="1" s="1"/>
  <c r="O464" i="1" s="1"/>
  <c r="M465" i="1" s="1"/>
  <c r="O465" i="1" s="1"/>
  <c r="M466" i="1" s="1"/>
  <c r="O466" i="1" s="1"/>
  <c r="M467" i="1" s="1"/>
  <c r="O467" i="1" s="1"/>
  <c r="M468" i="1" s="1"/>
  <c r="O468" i="1" s="1"/>
  <c r="M469" i="1" s="1"/>
  <c r="O469" i="1" s="1"/>
  <c r="M470" i="1" s="1"/>
  <c r="O470" i="1" s="1"/>
  <c r="M471" i="1" s="1"/>
  <c r="O471" i="1" s="1"/>
  <c r="M472" i="1" s="1"/>
  <c r="O472" i="1" s="1"/>
  <c r="M473" i="1" s="1"/>
  <c r="O473" i="1" s="1"/>
  <c r="M474" i="1" s="1"/>
  <c r="O474" i="1" s="1"/>
  <c r="M475" i="1" s="1"/>
  <c r="O475" i="1" s="1"/>
  <c r="M476" i="1" s="1"/>
  <c r="O476" i="1" s="1"/>
  <c r="M477" i="1" s="1"/>
  <c r="O477" i="1" s="1"/>
  <c r="M478" i="1" s="1"/>
  <c r="O478" i="1" s="1"/>
  <c r="M479" i="1" s="1"/>
  <c r="O479" i="1" s="1"/>
  <c r="M480" i="1" s="1"/>
  <c r="O480" i="1" s="1"/>
  <c r="M481" i="1" s="1"/>
  <c r="O481" i="1" s="1"/>
  <c r="M482" i="1" s="1"/>
  <c r="O482" i="1" s="1"/>
  <c r="M483" i="1" s="1"/>
  <c r="O483" i="1" s="1"/>
  <c r="M484" i="1" s="1"/>
  <c r="O484" i="1" s="1"/>
  <c r="M485" i="1" s="1"/>
  <c r="O485" i="1" s="1"/>
  <c r="M486" i="1" s="1"/>
  <c r="O486" i="1" s="1"/>
  <c r="M487" i="1" s="1"/>
  <c r="O487" i="1" s="1"/>
  <c r="M488" i="1" s="1"/>
  <c r="O488" i="1" s="1"/>
  <c r="M489" i="1" s="1"/>
  <c r="O489" i="1" s="1"/>
  <c r="M490" i="1" s="1"/>
  <c r="O490" i="1" s="1"/>
  <c r="M491" i="1" s="1"/>
  <c r="O491" i="1" s="1"/>
  <c r="M492" i="1" s="1"/>
  <c r="O492" i="1" s="1"/>
  <c r="M493" i="1" s="1"/>
  <c r="O493" i="1" s="1"/>
  <c r="M494" i="1" s="1"/>
  <c r="O494" i="1" s="1"/>
  <c r="M495" i="1" s="1"/>
  <c r="O495" i="1" s="1"/>
  <c r="M496" i="1" s="1"/>
  <c r="O496" i="1" s="1"/>
  <c r="M497" i="1" s="1"/>
  <c r="O497" i="1" s="1"/>
  <c r="M498" i="1" s="1"/>
  <c r="O498" i="1" s="1"/>
  <c r="M499" i="1" s="1"/>
  <c r="O499" i="1" s="1"/>
  <c r="M500" i="1" s="1"/>
  <c r="O500" i="1" s="1"/>
  <c r="M501" i="1" s="1"/>
  <c r="O501" i="1" s="1"/>
  <c r="M502" i="1" s="1"/>
  <c r="O502" i="1" s="1"/>
  <c r="M503" i="1" s="1"/>
  <c r="O503" i="1" s="1"/>
  <c r="M504" i="1" s="1"/>
  <c r="O504" i="1" s="1"/>
  <c r="M505" i="1" s="1"/>
  <c r="O505" i="1" s="1"/>
  <c r="M506" i="1" s="1"/>
  <c r="O506" i="1" s="1"/>
  <c r="M507" i="1" s="1"/>
  <c r="O507" i="1" s="1"/>
  <c r="M508" i="1" s="1"/>
  <c r="O508" i="1" s="1"/>
  <c r="M509" i="1" s="1"/>
  <c r="O509" i="1" s="1"/>
  <c r="M510" i="1" s="1"/>
  <c r="O510" i="1" s="1"/>
  <c r="M511" i="1" s="1"/>
  <c r="O511" i="1" s="1"/>
  <c r="M512" i="1" s="1"/>
  <c r="O512" i="1" s="1"/>
  <c r="M513" i="1" s="1"/>
  <c r="O513" i="1" s="1"/>
  <c r="M514" i="1" s="1"/>
  <c r="O514" i="1" s="1"/>
  <c r="M515" i="1" s="1"/>
  <c r="O515" i="1" s="1"/>
  <c r="M516" i="1" s="1"/>
  <c r="O516" i="1" s="1"/>
  <c r="M517" i="1" s="1"/>
  <c r="O517" i="1" s="1"/>
  <c r="M518" i="1" s="1"/>
  <c r="O518" i="1" s="1"/>
  <c r="M519" i="1" s="1"/>
  <c r="O519" i="1" s="1"/>
  <c r="M520" i="1" s="1"/>
  <c r="O520" i="1" s="1"/>
  <c r="M521" i="1" s="1"/>
  <c r="O521" i="1" s="1"/>
  <c r="M522" i="1" s="1"/>
  <c r="O522" i="1" s="1"/>
  <c r="M523" i="1" s="1"/>
  <c r="O523" i="1" s="1"/>
  <c r="M524" i="1" s="1"/>
  <c r="O524" i="1" s="1"/>
  <c r="M525" i="1" s="1"/>
  <c r="O525" i="1" s="1"/>
  <c r="M526" i="1" s="1"/>
  <c r="O526" i="1" s="1"/>
  <c r="M527" i="1" s="1"/>
  <c r="O527" i="1" s="1"/>
  <c r="M528" i="1" s="1"/>
  <c r="O528" i="1" s="1"/>
  <c r="M529" i="1" s="1"/>
  <c r="O529" i="1" s="1"/>
  <c r="M530" i="1" s="1"/>
  <c r="O530" i="1" s="1"/>
  <c r="M531" i="1" s="1"/>
  <c r="O531" i="1" s="1"/>
  <c r="M532" i="1" s="1"/>
  <c r="O532" i="1" s="1"/>
  <c r="M533" i="1" s="1"/>
  <c r="O533" i="1" s="1"/>
  <c r="M534" i="1" s="1"/>
  <c r="O534" i="1" s="1"/>
  <c r="M535" i="1" s="1"/>
  <c r="O535" i="1" s="1"/>
  <c r="M536" i="1" s="1"/>
  <c r="O536" i="1" s="1"/>
  <c r="M537" i="1" s="1"/>
  <c r="O537" i="1" s="1"/>
  <c r="M538" i="1" s="1"/>
  <c r="O538" i="1" s="1"/>
  <c r="M539" i="1" s="1"/>
  <c r="O539" i="1" s="1"/>
  <c r="M540" i="1" s="1"/>
  <c r="O540" i="1" s="1"/>
  <c r="M541" i="1" s="1"/>
  <c r="O541" i="1" s="1"/>
  <c r="M542" i="1" s="1"/>
  <c r="O542" i="1" s="1"/>
  <c r="M543" i="1" s="1"/>
  <c r="O543" i="1" s="1"/>
  <c r="M544" i="1" s="1"/>
  <c r="O544" i="1" s="1"/>
  <c r="M545" i="1" s="1"/>
  <c r="O545" i="1" s="1"/>
  <c r="M546" i="1" s="1"/>
  <c r="O546" i="1" s="1"/>
  <c r="M547" i="1" s="1"/>
  <c r="O547" i="1" s="1"/>
  <c r="M548" i="1" s="1"/>
  <c r="O548" i="1" s="1"/>
  <c r="M549" i="1" s="1"/>
  <c r="O549" i="1" s="1"/>
  <c r="M550" i="1" s="1"/>
  <c r="O550" i="1" s="1"/>
  <c r="M551" i="1" s="1"/>
  <c r="O551" i="1" s="1"/>
  <c r="M552" i="1" s="1"/>
  <c r="O552" i="1" s="1"/>
  <c r="M553" i="1" s="1"/>
  <c r="O553" i="1" s="1"/>
  <c r="M554" i="1" s="1"/>
  <c r="O554" i="1" s="1"/>
  <c r="M555" i="1" s="1"/>
  <c r="O555" i="1" s="1"/>
  <c r="M556" i="1" s="1"/>
  <c r="O556" i="1" s="1"/>
  <c r="M557" i="1" s="1"/>
  <c r="O557" i="1" s="1"/>
  <c r="M558" i="1" s="1"/>
  <c r="O558" i="1" s="1"/>
  <c r="M559" i="1" s="1"/>
  <c r="O559" i="1" s="1"/>
  <c r="M560" i="1" s="1"/>
  <c r="O560" i="1" s="1"/>
  <c r="M561" i="1" s="1"/>
  <c r="O561" i="1" s="1"/>
  <c r="M562" i="1" s="1"/>
  <c r="O562" i="1" s="1"/>
  <c r="M563" i="1" s="1"/>
  <c r="O563" i="1" s="1"/>
  <c r="M564" i="1" s="1"/>
  <c r="O564" i="1" s="1"/>
  <c r="M565" i="1" s="1"/>
  <c r="O565" i="1" s="1"/>
  <c r="M566" i="1" s="1"/>
  <c r="O566" i="1" s="1"/>
  <c r="M567" i="1" s="1"/>
  <c r="O567" i="1" s="1"/>
  <c r="M568" i="1" s="1"/>
  <c r="O568" i="1" s="1"/>
  <c r="M569" i="1" s="1"/>
  <c r="O569" i="1" s="1"/>
  <c r="M570" i="1" s="1"/>
  <c r="O570" i="1" s="1"/>
  <c r="M571" i="1" s="1"/>
  <c r="O571" i="1" s="1"/>
  <c r="M572" i="1" s="1"/>
  <c r="O572" i="1" s="1"/>
  <c r="M573" i="1" s="1"/>
  <c r="O573" i="1" s="1"/>
  <c r="M574" i="1" s="1"/>
  <c r="O574" i="1" s="1"/>
  <c r="M575" i="1" s="1"/>
  <c r="O575" i="1" s="1"/>
  <c r="M576" i="1" s="1"/>
  <c r="O576" i="1" s="1"/>
  <c r="M577" i="1" s="1"/>
  <c r="O577" i="1" s="1"/>
  <c r="M578" i="1" s="1"/>
  <c r="O578" i="1" s="1"/>
  <c r="M579" i="1" s="1"/>
  <c r="O579" i="1" s="1"/>
  <c r="M580" i="1" s="1"/>
  <c r="O580" i="1" s="1"/>
  <c r="M581" i="1" s="1"/>
  <c r="O581" i="1" s="1"/>
  <c r="M582" i="1" s="1"/>
  <c r="O582" i="1" s="1"/>
  <c r="M583" i="1" s="1"/>
  <c r="O583" i="1" s="1"/>
  <c r="M584" i="1" s="1"/>
  <c r="O584" i="1" s="1"/>
  <c r="M585" i="1" s="1"/>
  <c r="O585" i="1" s="1"/>
  <c r="M586" i="1" s="1"/>
  <c r="O586" i="1" s="1"/>
  <c r="M587" i="1" s="1"/>
  <c r="O587" i="1" s="1"/>
  <c r="M588" i="1" s="1"/>
  <c r="O588" i="1" s="1"/>
  <c r="M589" i="1" s="1"/>
  <c r="O589" i="1" s="1"/>
  <c r="M590" i="1" s="1"/>
  <c r="O590" i="1" s="1"/>
  <c r="M591" i="1" s="1"/>
  <c r="O591" i="1" s="1"/>
  <c r="M592" i="1" s="1"/>
  <c r="O592" i="1" s="1"/>
  <c r="M593" i="1" s="1"/>
  <c r="O593" i="1" s="1"/>
  <c r="M594" i="1" s="1"/>
  <c r="O594" i="1" s="1"/>
  <c r="M595" i="1" s="1"/>
  <c r="O595" i="1" s="1"/>
  <c r="M596" i="1" s="1"/>
  <c r="O596" i="1" s="1"/>
  <c r="M597" i="1" s="1"/>
  <c r="O597" i="1" s="1"/>
  <c r="M598" i="1" s="1"/>
  <c r="O598" i="1" s="1"/>
  <c r="M599" i="1" s="1"/>
  <c r="O599" i="1" s="1"/>
  <c r="M600" i="1" s="1"/>
  <c r="O600" i="1" s="1"/>
  <c r="M601" i="1" s="1"/>
  <c r="O601" i="1" s="1"/>
  <c r="M602" i="1" s="1"/>
  <c r="O602" i="1" s="1"/>
  <c r="M603" i="1" s="1"/>
  <c r="O603" i="1" s="1"/>
  <c r="M604" i="1" s="1"/>
  <c r="O604" i="1" s="1"/>
  <c r="M605" i="1" s="1"/>
  <c r="O605" i="1" s="1"/>
  <c r="M606" i="1" s="1"/>
  <c r="O606" i="1" s="1"/>
  <c r="M607" i="1" s="1"/>
  <c r="O607" i="1" s="1"/>
  <c r="M608" i="1" s="1"/>
  <c r="O608" i="1" s="1"/>
  <c r="M609" i="1" s="1"/>
  <c r="O609" i="1" s="1"/>
  <c r="M610" i="1" s="1"/>
  <c r="O610" i="1" s="1"/>
  <c r="M611" i="1" s="1"/>
  <c r="O611" i="1" s="1"/>
  <c r="M612" i="1" s="1"/>
  <c r="O612" i="1" s="1"/>
  <c r="M613" i="1" s="1"/>
  <c r="O613" i="1" s="1"/>
  <c r="M614" i="1" s="1"/>
  <c r="O614" i="1" s="1"/>
  <c r="M615" i="1" s="1"/>
  <c r="O615" i="1" s="1"/>
  <c r="M616" i="1" s="1"/>
  <c r="O616" i="1" s="1"/>
  <c r="M617" i="1" s="1"/>
  <c r="O617" i="1" s="1"/>
  <c r="M618" i="1" s="1"/>
  <c r="O618" i="1" s="1"/>
  <c r="M619" i="1" s="1"/>
  <c r="O619" i="1" s="1"/>
  <c r="M620" i="1" s="1"/>
  <c r="O620" i="1" s="1"/>
  <c r="M621" i="1" s="1"/>
  <c r="O621" i="1" s="1"/>
  <c r="M622" i="1" s="1"/>
  <c r="O622" i="1" s="1"/>
  <c r="M623" i="1" s="1"/>
  <c r="O623" i="1" s="1"/>
  <c r="M624" i="1" s="1"/>
  <c r="O624" i="1" s="1"/>
  <c r="M625" i="1" s="1"/>
  <c r="O625" i="1" s="1"/>
  <c r="M626" i="1" s="1"/>
  <c r="O626" i="1" s="1"/>
  <c r="M627" i="1" s="1"/>
  <c r="O627" i="1" s="1"/>
  <c r="M628" i="1" s="1"/>
  <c r="O628" i="1" s="1"/>
  <c r="M629" i="1" s="1"/>
  <c r="O629" i="1" s="1"/>
  <c r="M630" i="1" s="1"/>
  <c r="O630" i="1" s="1"/>
  <c r="M631" i="1" s="1"/>
  <c r="O631" i="1" s="1"/>
  <c r="M632" i="1" s="1"/>
  <c r="O632" i="1" s="1"/>
  <c r="M633" i="1" s="1"/>
  <c r="O633" i="1" s="1"/>
  <c r="M634" i="1" s="1"/>
  <c r="O634" i="1" s="1"/>
  <c r="M635" i="1" s="1"/>
  <c r="O635" i="1" s="1"/>
  <c r="M636" i="1" s="1"/>
  <c r="O636" i="1" s="1"/>
  <c r="M637" i="1" s="1"/>
  <c r="O637" i="1" s="1"/>
  <c r="M638" i="1" s="1"/>
  <c r="O638" i="1" s="1"/>
  <c r="M639" i="1" s="1"/>
  <c r="O639" i="1" s="1"/>
  <c r="M640" i="1" s="1"/>
  <c r="O640" i="1" s="1"/>
  <c r="M641" i="1" s="1"/>
  <c r="O641" i="1" s="1"/>
  <c r="M642" i="1" s="1"/>
  <c r="O642" i="1" s="1"/>
  <c r="M643" i="1" s="1"/>
  <c r="O643" i="1" s="1"/>
  <c r="M644" i="1" s="1"/>
  <c r="O644" i="1" s="1"/>
  <c r="M645" i="1" s="1"/>
  <c r="O645" i="1" s="1"/>
  <c r="M646" i="1" s="1"/>
  <c r="O646" i="1" s="1"/>
  <c r="M647" i="1" s="1"/>
  <c r="O647" i="1" s="1"/>
  <c r="M648" i="1" s="1"/>
  <c r="O648" i="1" s="1"/>
  <c r="M649" i="1" s="1"/>
  <c r="O649" i="1" s="1"/>
  <c r="M650" i="1" s="1"/>
  <c r="O650" i="1" s="1"/>
  <c r="M651" i="1" s="1"/>
  <c r="O651" i="1" s="1"/>
  <c r="M652" i="1" s="1"/>
  <c r="O652" i="1" s="1"/>
  <c r="M653" i="1" s="1"/>
  <c r="O653" i="1" s="1"/>
  <c r="M654" i="1" s="1"/>
  <c r="O654" i="1" s="1"/>
  <c r="M655" i="1" s="1"/>
  <c r="O655" i="1" s="1"/>
  <c r="M656" i="1" s="1"/>
  <c r="O656" i="1" s="1"/>
  <c r="M657" i="1" s="1"/>
  <c r="O657" i="1" s="1"/>
  <c r="M658" i="1" s="1"/>
  <c r="O658" i="1" s="1"/>
  <c r="M659" i="1" s="1"/>
  <c r="O659" i="1" s="1"/>
  <c r="M660" i="1" s="1"/>
  <c r="O660" i="1" s="1"/>
  <c r="M661" i="1" s="1"/>
  <c r="O661" i="1" s="1"/>
  <c r="M662" i="1" s="1"/>
  <c r="O662" i="1" s="1"/>
  <c r="M663" i="1" s="1"/>
  <c r="O663" i="1" s="1"/>
  <c r="M664" i="1" s="1"/>
  <c r="O664" i="1" s="1"/>
  <c r="M665" i="1" s="1"/>
  <c r="O665" i="1" s="1"/>
  <c r="M666" i="1" s="1"/>
  <c r="O666" i="1" s="1"/>
  <c r="M667" i="1" s="1"/>
  <c r="O667" i="1" s="1"/>
  <c r="M668" i="1" s="1"/>
  <c r="O668" i="1" s="1"/>
  <c r="M669" i="1" s="1"/>
  <c r="O669" i="1" s="1"/>
  <c r="M670" i="1" s="1"/>
  <c r="O670" i="1" s="1"/>
  <c r="M671" i="1" s="1"/>
  <c r="O671" i="1" s="1"/>
  <c r="M672" i="1" s="1"/>
  <c r="O672" i="1" s="1"/>
  <c r="M673" i="1" s="1"/>
  <c r="O673" i="1" s="1"/>
  <c r="M674" i="1" s="1"/>
  <c r="O674" i="1" s="1"/>
  <c r="M675" i="1" s="1"/>
  <c r="O675" i="1" s="1"/>
  <c r="M676" i="1" s="1"/>
  <c r="O676" i="1" s="1"/>
  <c r="M677" i="1" s="1"/>
  <c r="O677" i="1" s="1"/>
  <c r="M678" i="1" s="1"/>
  <c r="O678" i="1" s="1"/>
  <c r="M679" i="1" s="1"/>
  <c r="O679" i="1" s="1"/>
  <c r="M680" i="1" s="1"/>
  <c r="O680" i="1" s="1"/>
  <c r="M681" i="1" s="1"/>
  <c r="O681" i="1" s="1"/>
  <c r="M682" i="1" s="1"/>
  <c r="O682" i="1" s="1"/>
  <c r="M683" i="1" s="1"/>
  <c r="O683" i="1" s="1"/>
  <c r="M684" i="1" s="1"/>
  <c r="O684" i="1" s="1"/>
  <c r="M685" i="1" s="1"/>
  <c r="O685" i="1" s="1"/>
  <c r="M686" i="1" s="1"/>
  <c r="O686" i="1" s="1"/>
  <c r="M687" i="1" s="1"/>
  <c r="O687" i="1" s="1"/>
  <c r="M688" i="1" s="1"/>
  <c r="O688" i="1" s="1"/>
  <c r="M689" i="1" s="1"/>
  <c r="O689" i="1" s="1"/>
  <c r="M690" i="1" s="1"/>
  <c r="O690" i="1" s="1"/>
  <c r="M691" i="1" s="1"/>
  <c r="O691" i="1" s="1"/>
  <c r="M692" i="1" s="1"/>
  <c r="O692" i="1" s="1"/>
  <c r="M693" i="1" s="1"/>
  <c r="O693" i="1" s="1"/>
  <c r="M694" i="1" s="1"/>
  <c r="O694" i="1" s="1"/>
  <c r="M695" i="1" s="1"/>
  <c r="O695" i="1" s="1"/>
  <c r="M696" i="1" s="1"/>
  <c r="O696" i="1" s="1"/>
  <c r="M697" i="1" s="1"/>
  <c r="O697" i="1" s="1"/>
  <c r="M698" i="1" s="1"/>
  <c r="O698" i="1" s="1"/>
  <c r="M699" i="1" s="1"/>
  <c r="O699" i="1" s="1"/>
  <c r="M700" i="1" s="1"/>
  <c r="O700" i="1" s="1"/>
  <c r="M701" i="1" s="1"/>
  <c r="O701" i="1" s="1"/>
  <c r="M702" i="1" s="1"/>
  <c r="O702" i="1" s="1"/>
  <c r="M703" i="1" s="1"/>
  <c r="O703" i="1" s="1"/>
  <c r="M704" i="1" s="1"/>
  <c r="O704" i="1" s="1"/>
  <c r="M705" i="1" s="1"/>
  <c r="O705" i="1" s="1"/>
  <c r="M706" i="1" s="1"/>
  <c r="O706" i="1" s="1"/>
  <c r="M707" i="1" s="1"/>
  <c r="O707" i="1" s="1"/>
  <c r="M708" i="1" s="1"/>
  <c r="O708" i="1" s="1"/>
  <c r="M709" i="1" s="1"/>
  <c r="O709" i="1" s="1"/>
  <c r="M710" i="1" s="1"/>
  <c r="O710" i="1" s="1"/>
  <c r="M711" i="1" s="1"/>
  <c r="O711" i="1" s="1"/>
  <c r="M712" i="1" s="1"/>
  <c r="O712" i="1" s="1"/>
  <c r="M713" i="1" s="1"/>
  <c r="O713" i="1" s="1"/>
  <c r="M714" i="1" s="1"/>
  <c r="O714" i="1" s="1"/>
  <c r="M715" i="1" s="1"/>
  <c r="O715" i="1" s="1"/>
  <c r="M716" i="1" s="1"/>
  <c r="O716" i="1" s="1"/>
  <c r="M717" i="1" s="1"/>
  <c r="O717" i="1" s="1"/>
  <c r="M718" i="1" s="1"/>
  <c r="O718" i="1" s="1"/>
  <c r="M719" i="1" s="1"/>
  <c r="O719" i="1" s="1"/>
  <c r="M720" i="1" s="1"/>
  <c r="O720" i="1" s="1"/>
  <c r="M721" i="1" s="1"/>
  <c r="O721" i="1" s="1"/>
  <c r="M722" i="1" s="1"/>
  <c r="O722" i="1" s="1"/>
  <c r="M723" i="1" s="1"/>
  <c r="O723" i="1" s="1"/>
  <c r="M724" i="1" s="1"/>
  <c r="O724" i="1" s="1"/>
  <c r="M725" i="1" s="1"/>
  <c r="O725" i="1" s="1"/>
  <c r="M726" i="1" s="1"/>
  <c r="O726" i="1" s="1"/>
  <c r="M727" i="1" s="1"/>
  <c r="O727" i="1" s="1"/>
  <c r="M728" i="1" s="1"/>
  <c r="O728" i="1" s="1"/>
  <c r="M729" i="1" s="1"/>
  <c r="O729" i="1" s="1"/>
  <c r="M730" i="1" s="1"/>
  <c r="O730" i="1" s="1"/>
  <c r="M731" i="1" s="1"/>
  <c r="O731" i="1" s="1"/>
  <c r="M732" i="1" s="1"/>
  <c r="O732" i="1" s="1"/>
  <c r="M733" i="1" s="1"/>
  <c r="O733" i="1" s="1"/>
  <c r="M734" i="1" s="1"/>
  <c r="O734" i="1" s="1"/>
  <c r="M735" i="1" s="1"/>
  <c r="O735" i="1" s="1"/>
  <c r="M736" i="1" s="1"/>
  <c r="O736" i="1" s="1"/>
  <c r="M737" i="1" s="1"/>
  <c r="O737" i="1" s="1"/>
  <c r="M738" i="1" s="1"/>
  <c r="O738" i="1" s="1"/>
  <c r="M739" i="1" s="1"/>
  <c r="O739" i="1" s="1"/>
  <c r="M740" i="1" s="1"/>
  <c r="O740" i="1" s="1"/>
  <c r="M741" i="1" s="1"/>
  <c r="O741" i="1" s="1"/>
  <c r="M742" i="1" s="1"/>
  <c r="O742" i="1" s="1"/>
  <c r="M743" i="1" s="1"/>
  <c r="O743" i="1" s="1"/>
  <c r="M744" i="1" s="1"/>
  <c r="O744" i="1" s="1"/>
  <c r="M745" i="1" s="1"/>
  <c r="O745" i="1" s="1"/>
  <c r="M746" i="1" s="1"/>
  <c r="O746" i="1" s="1"/>
  <c r="M747" i="1" s="1"/>
  <c r="O747" i="1" s="1"/>
  <c r="M748" i="1" s="1"/>
  <c r="O748" i="1" s="1"/>
  <c r="M749" i="1" s="1"/>
  <c r="O749" i="1" s="1"/>
  <c r="M750" i="1" s="1"/>
  <c r="O750" i="1" s="1"/>
  <c r="M751" i="1" s="1"/>
  <c r="O751" i="1" s="1"/>
  <c r="M752" i="1" s="1"/>
  <c r="O752" i="1" s="1"/>
  <c r="M753" i="1" s="1"/>
  <c r="O753" i="1" s="1"/>
  <c r="M754" i="1" s="1"/>
  <c r="O754" i="1" s="1"/>
  <c r="M755" i="1" s="1"/>
  <c r="O755" i="1" s="1"/>
  <c r="M756" i="1" s="1"/>
  <c r="O756" i="1" s="1"/>
  <c r="M757" i="1" s="1"/>
  <c r="O757" i="1" s="1"/>
  <c r="M758" i="1" s="1"/>
  <c r="O758" i="1" s="1"/>
  <c r="M759" i="1" s="1"/>
  <c r="O759" i="1" s="1"/>
  <c r="M760" i="1" s="1"/>
  <c r="O760" i="1" s="1"/>
  <c r="M761" i="1" s="1"/>
  <c r="O761" i="1" s="1"/>
  <c r="M762" i="1" s="1"/>
  <c r="O762" i="1" s="1"/>
  <c r="M763" i="1" s="1"/>
  <c r="O763" i="1" s="1"/>
  <c r="M764" i="1" s="1"/>
  <c r="O764" i="1" s="1"/>
  <c r="M765" i="1" s="1"/>
  <c r="O765" i="1" s="1"/>
  <c r="M766" i="1" s="1"/>
  <c r="O766" i="1" s="1"/>
  <c r="M767" i="1" s="1"/>
  <c r="O767" i="1" s="1"/>
  <c r="M768" i="1" s="1"/>
  <c r="O768" i="1" s="1"/>
  <c r="M769" i="1" s="1"/>
  <c r="O769" i="1" s="1"/>
  <c r="M770" i="1" s="1"/>
  <c r="O770" i="1" s="1"/>
  <c r="M771" i="1" s="1"/>
  <c r="O771" i="1" s="1"/>
  <c r="M772" i="1" s="1"/>
  <c r="O772" i="1" s="1"/>
  <c r="M773" i="1" s="1"/>
  <c r="O773" i="1" s="1"/>
  <c r="M774" i="1" s="1"/>
  <c r="O774" i="1" s="1"/>
  <c r="M775" i="1" s="1"/>
  <c r="O775" i="1" s="1"/>
  <c r="M776" i="1" s="1"/>
  <c r="O776" i="1" s="1"/>
  <c r="M777" i="1" s="1"/>
  <c r="O777" i="1" s="1"/>
  <c r="M778" i="1" s="1"/>
  <c r="O778" i="1" s="1"/>
  <c r="M779" i="1" s="1"/>
  <c r="O779" i="1" s="1"/>
  <c r="M780" i="1" s="1"/>
  <c r="O780" i="1" s="1"/>
  <c r="M781" i="1" s="1"/>
  <c r="O781" i="1" s="1"/>
  <c r="M782" i="1" s="1"/>
  <c r="O782" i="1" s="1"/>
  <c r="M783" i="1" s="1"/>
  <c r="O783" i="1" s="1"/>
  <c r="M784" i="1" s="1"/>
  <c r="O784" i="1" s="1"/>
  <c r="M785" i="1" s="1"/>
  <c r="O785" i="1" s="1"/>
  <c r="M786" i="1" s="1"/>
  <c r="O786" i="1" s="1"/>
  <c r="M787" i="1" s="1"/>
  <c r="O787" i="1" s="1"/>
  <c r="M788" i="1" s="1"/>
  <c r="O788" i="1" s="1"/>
  <c r="M789" i="1" s="1"/>
  <c r="O789" i="1" s="1"/>
  <c r="M790" i="1" s="1"/>
  <c r="O790" i="1" s="1"/>
  <c r="M791" i="1" s="1"/>
  <c r="O791" i="1" s="1"/>
  <c r="M792" i="1" s="1"/>
  <c r="O792" i="1" s="1"/>
  <c r="M793" i="1" s="1"/>
  <c r="O793" i="1" s="1"/>
  <c r="M794" i="1" s="1"/>
  <c r="O794" i="1" s="1"/>
  <c r="M795" i="1" s="1"/>
  <c r="O795" i="1" s="1"/>
  <c r="M796" i="1" s="1"/>
  <c r="O796" i="1" s="1"/>
  <c r="M797" i="1" s="1"/>
  <c r="O797" i="1" s="1"/>
  <c r="M798" i="1" s="1"/>
  <c r="O798" i="1" s="1"/>
  <c r="M799" i="1" s="1"/>
  <c r="O799" i="1" s="1"/>
  <c r="M800" i="1" s="1"/>
  <c r="O800" i="1" s="1"/>
  <c r="M801" i="1" s="1"/>
  <c r="O801" i="1" s="1"/>
  <c r="M802" i="1" s="1"/>
  <c r="O802" i="1" s="1"/>
  <c r="M803" i="1" s="1"/>
  <c r="O803" i="1" s="1"/>
  <c r="M804" i="1" s="1"/>
  <c r="O804" i="1" s="1"/>
  <c r="M805" i="1" s="1"/>
  <c r="O805" i="1" s="1"/>
  <c r="M806" i="1" s="1"/>
  <c r="O806" i="1" s="1"/>
  <c r="M807" i="1" s="1"/>
  <c r="O807" i="1" s="1"/>
  <c r="M808" i="1" s="1"/>
  <c r="O808" i="1" s="1"/>
  <c r="M809" i="1" s="1"/>
  <c r="O809" i="1" s="1"/>
  <c r="M810" i="1" s="1"/>
  <c r="O810" i="1" s="1"/>
  <c r="M811" i="1" s="1"/>
  <c r="O811" i="1" s="1"/>
  <c r="M812" i="1" s="1"/>
  <c r="O812" i="1" s="1"/>
  <c r="M813" i="1" s="1"/>
  <c r="O813" i="1" s="1"/>
  <c r="M814" i="1" s="1"/>
  <c r="O814" i="1" s="1"/>
  <c r="M815" i="1" s="1"/>
  <c r="O815" i="1" s="1"/>
  <c r="M816" i="1" s="1"/>
  <c r="O816" i="1" s="1"/>
  <c r="M817" i="1" s="1"/>
  <c r="O817" i="1" s="1"/>
  <c r="M818" i="1" s="1"/>
  <c r="O818" i="1" s="1"/>
  <c r="M819" i="1" s="1"/>
  <c r="O819" i="1" s="1"/>
  <c r="M820" i="1" s="1"/>
  <c r="O820" i="1" s="1"/>
  <c r="M821" i="1" s="1"/>
  <c r="O821" i="1" s="1"/>
  <c r="M822" i="1" s="1"/>
  <c r="O822" i="1" s="1"/>
  <c r="M823" i="1" s="1"/>
  <c r="O823" i="1" s="1"/>
  <c r="M824" i="1" s="1"/>
  <c r="O824" i="1" s="1"/>
  <c r="M825" i="1" s="1"/>
  <c r="O825" i="1" s="1"/>
  <c r="M826" i="1" s="1"/>
  <c r="O826" i="1" s="1"/>
  <c r="M827" i="1" s="1"/>
  <c r="O827" i="1" s="1"/>
  <c r="M828" i="1" s="1"/>
  <c r="O828" i="1" s="1"/>
  <c r="M829" i="1" s="1"/>
  <c r="O829" i="1" s="1"/>
  <c r="M830" i="1" s="1"/>
  <c r="O830" i="1" s="1"/>
  <c r="M831" i="1" s="1"/>
  <c r="O831" i="1" s="1"/>
  <c r="M832" i="1" s="1"/>
  <c r="O832" i="1" s="1"/>
  <c r="M833" i="1" s="1"/>
  <c r="O833" i="1" s="1"/>
  <c r="M834" i="1" s="1"/>
  <c r="O834" i="1" s="1"/>
  <c r="M835" i="1" s="1"/>
  <c r="O835" i="1" s="1"/>
  <c r="M836" i="1" s="1"/>
  <c r="O836" i="1" s="1"/>
  <c r="M837" i="1" s="1"/>
  <c r="O837" i="1" s="1"/>
  <c r="M838" i="1" s="1"/>
  <c r="O838" i="1" s="1"/>
  <c r="M839" i="1" s="1"/>
  <c r="O839" i="1" s="1"/>
  <c r="M840" i="1" s="1"/>
  <c r="O840" i="1" s="1"/>
  <c r="M841" i="1" s="1"/>
  <c r="O841" i="1" s="1"/>
  <c r="M842" i="1" s="1"/>
  <c r="O842" i="1" s="1"/>
  <c r="M843" i="1" s="1"/>
  <c r="O843" i="1" s="1"/>
  <c r="M844" i="1" s="1"/>
  <c r="O844" i="1" s="1"/>
  <c r="M845" i="1" s="1"/>
  <c r="O845" i="1" s="1"/>
  <c r="M846" i="1" s="1"/>
  <c r="O846" i="1" s="1"/>
  <c r="M847" i="1" s="1"/>
  <c r="O847" i="1" s="1"/>
  <c r="M848" i="1" s="1"/>
  <c r="O848" i="1" s="1"/>
  <c r="M849" i="1" s="1"/>
  <c r="O849" i="1" s="1"/>
  <c r="M850" i="1" s="1"/>
  <c r="O850" i="1" s="1"/>
  <c r="M851" i="1" s="1"/>
  <c r="O851" i="1" s="1"/>
  <c r="M852" i="1" s="1"/>
  <c r="O852" i="1" s="1"/>
  <c r="M853" i="1" s="1"/>
  <c r="O853" i="1" s="1"/>
  <c r="M854" i="1" s="1"/>
  <c r="O854" i="1" s="1"/>
  <c r="M855" i="1" s="1"/>
  <c r="O855" i="1" s="1"/>
  <c r="M856" i="1" s="1"/>
  <c r="O856" i="1" s="1"/>
  <c r="M857" i="1" s="1"/>
  <c r="O857" i="1" s="1"/>
  <c r="M858" i="1" s="1"/>
  <c r="O858" i="1" s="1"/>
  <c r="M859" i="1" s="1"/>
  <c r="O859" i="1" s="1"/>
  <c r="M860" i="1" s="1"/>
  <c r="O860" i="1" s="1"/>
  <c r="M861" i="1" s="1"/>
  <c r="O861" i="1" s="1"/>
  <c r="M862" i="1" s="1"/>
  <c r="O862" i="1" s="1"/>
  <c r="M863" i="1" s="1"/>
  <c r="O863" i="1" s="1"/>
  <c r="M864" i="1" s="1"/>
  <c r="O864" i="1" s="1"/>
  <c r="M865" i="1" s="1"/>
  <c r="O865" i="1" s="1"/>
  <c r="M866" i="1" s="1"/>
  <c r="O866" i="1" s="1"/>
  <c r="M867" i="1" s="1"/>
  <c r="O867" i="1" s="1"/>
  <c r="M868" i="1" s="1"/>
  <c r="O868" i="1" s="1"/>
  <c r="M869" i="1" s="1"/>
  <c r="O869" i="1" s="1"/>
  <c r="M870" i="1" s="1"/>
  <c r="O870" i="1" s="1"/>
  <c r="M871" i="1" s="1"/>
  <c r="O871" i="1" s="1"/>
  <c r="M872" i="1" s="1"/>
  <c r="O872" i="1" s="1"/>
  <c r="M873" i="1" s="1"/>
  <c r="O873" i="1" s="1"/>
  <c r="M874" i="1" s="1"/>
  <c r="O874" i="1" s="1"/>
  <c r="M875" i="1" s="1"/>
  <c r="O875" i="1" s="1"/>
  <c r="M876" i="1" s="1"/>
  <c r="O876" i="1" s="1"/>
  <c r="M877" i="1" s="1"/>
  <c r="O877" i="1" s="1"/>
  <c r="M878" i="1" s="1"/>
  <c r="O878" i="1" s="1"/>
  <c r="M879" i="1" s="1"/>
  <c r="O879" i="1" s="1"/>
  <c r="M880" i="1" s="1"/>
  <c r="O880" i="1" s="1"/>
  <c r="M881" i="1" s="1"/>
  <c r="O881" i="1" s="1"/>
  <c r="M882" i="1" s="1"/>
  <c r="O882" i="1" s="1"/>
  <c r="M883" i="1" s="1"/>
  <c r="O883" i="1" s="1"/>
  <c r="M884" i="1" s="1"/>
  <c r="O884" i="1" s="1"/>
  <c r="M885" i="1" s="1"/>
  <c r="O885" i="1" s="1"/>
  <c r="M886" i="1" s="1"/>
  <c r="O886" i="1" s="1"/>
  <c r="M887" i="1" s="1"/>
  <c r="O887" i="1" s="1"/>
  <c r="M888" i="1" s="1"/>
  <c r="O888" i="1" s="1"/>
  <c r="M889" i="1" s="1"/>
  <c r="O889" i="1" s="1"/>
  <c r="M890" i="1" s="1"/>
  <c r="O890" i="1" s="1"/>
  <c r="M891" i="1" s="1"/>
  <c r="O891" i="1" s="1"/>
  <c r="M892" i="1" s="1"/>
  <c r="O892" i="1" s="1"/>
  <c r="M893" i="1" s="1"/>
  <c r="O893" i="1" s="1"/>
  <c r="M894" i="1" s="1"/>
  <c r="O894" i="1" s="1"/>
  <c r="M895" i="1" s="1"/>
  <c r="O895" i="1" s="1"/>
  <c r="M896" i="1" s="1"/>
  <c r="O896" i="1" s="1"/>
  <c r="M897" i="1" s="1"/>
  <c r="O897" i="1" s="1"/>
  <c r="M898" i="1" s="1"/>
  <c r="O898" i="1" s="1"/>
  <c r="M899" i="1" s="1"/>
  <c r="O899" i="1" s="1"/>
  <c r="M900" i="1" s="1"/>
  <c r="O900" i="1" s="1"/>
  <c r="M901" i="1" s="1"/>
  <c r="O901" i="1" s="1"/>
  <c r="M902" i="1" s="1"/>
  <c r="O902" i="1" s="1"/>
  <c r="M903" i="1" s="1"/>
  <c r="O903" i="1" s="1"/>
  <c r="M904" i="1" s="1"/>
  <c r="O904" i="1" s="1"/>
  <c r="M905" i="1" s="1"/>
  <c r="O905" i="1" s="1"/>
  <c r="M906" i="1" s="1"/>
  <c r="O906" i="1" s="1"/>
  <c r="M907" i="1" s="1"/>
  <c r="O907" i="1" s="1"/>
  <c r="M908" i="1" s="1"/>
  <c r="O908" i="1" s="1"/>
  <c r="M909" i="1" s="1"/>
  <c r="O909" i="1" s="1"/>
  <c r="M910" i="1" s="1"/>
  <c r="O910" i="1" s="1"/>
  <c r="M911" i="1" s="1"/>
  <c r="O911" i="1" s="1"/>
  <c r="M912" i="1" s="1"/>
  <c r="O912" i="1" s="1"/>
  <c r="M913" i="1" s="1"/>
  <c r="O913" i="1" s="1"/>
  <c r="M914" i="1" s="1"/>
  <c r="O914" i="1" s="1"/>
  <c r="M915" i="1" s="1"/>
  <c r="O915" i="1" s="1"/>
  <c r="M916" i="1" s="1"/>
  <c r="O916" i="1" s="1"/>
  <c r="M917" i="1" s="1"/>
  <c r="O917" i="1" s="1"/>
  <c r="M918" i="1" s="1"/>
  <c r="O918" i="1" s="1"/>
  <c r="M919" i="1" s="1"/>
  <c r="O919" i="1" s="1"/>
  <c r="M920" i="1" s="1"/>
  <c r="O920" i="1" s="1"/>
  <c r="M921" i="1" s="1"/>
  <c r="O921" i="1" s="1"/>
  <c r="M922" i="1" s="1"/>
  <c r="O922" i="1" s="1"/>
  <c r="M923" i="1" s="1"/>
  <c r="O923" i="1" s="1"/>
  <c r="M924" i="1" s="1"/>
  <c r="O924" i="1" s="1"/>
  <c r="M925" i="1" s="1"/>
  <c r="O925" i="1" s="1"/>
  <c r="M926" i="1" s="1"/>
  <c r="O926" i="1" s="1"/>
  <c r="M927" i="1" s="1"/>
  <c r="O927" i="1" s="1"/>
  <c r="M928" i="1" s="1"/>
  <c r="O928" i="1" s="1"/>
  <c r="M929" i="1" s="1"/>
  <c r="O929" i="1" s="1"/>
  <c r="M930" i="1" s="1"/>
  <c r="O930" i="1" s="1"/>
  <c r="M931" i="1" s="1"/>
  <c r="O931" i="1" s="1"/>
  <c r="M932" i="1" s="1"/>
  <c r="O932" i="1" s="1"/>
  <c r="M933" i="1" s="1"/>
  <c r="O933" i="1" s="1"/>
  <c r="M934" i="1" s="1"/>
  <c r="O934" i="1" s="1"/>
  <c r="M935" i="1" s="1"/>
  <c r="O935" i="1" s="1"/>
  <c r="M936" i="1" s="1"/>
  <c r="O936" i="1" s="1"/>
  <c r="M937" i="1" s="1"/>
  <c r="O937" i="1" s="1"/>
  <c r="M938" i="1" s="1"/>
  <c r="O938" i="1" s="1"/>
  <c r="M939" i="1" s="1"/>
  <c r="O939" i="1" s="1"/>
  <c r="M940" i="1" s="1"/>
  <c r="O940" i="1" s="1"/>
  <c r="M941" i="1" s="1"/>
  <c r="O941" i="1" s="1"/>
  <c r="M942" i="1" s="1"/>
  <c r="O942" i="1" s="1"/>
  <c r="M943" i="1" s="1"/>
  <c r="O943" i="1" s="1"/>
  <c r="M944" i="1" s="1"/>
  <c r="O944" i="1" s="1"/>
  <c r="M945" i="1" s="1"/>
  <c r="O945" i="1" s="1"/>
  <c r="M946" i="1" s="1"/>
  <c r="O946" i="1" s="1"/>
  <c r="M947" i="1" s="1"/>
  <c r="O947" i="1" s="1"/>
  <c r="M948" i="1" s="1"/>
  <c r="O948" i="1" s="1"/>
  <c r="M949" i="1" s="1"/>
  <c r="O949" i="1" s="1"/>
  <c r="M950" i="1" s="1"/>
  <c r="O950" i="1" s="1"/>
  <c r="M951" i="1" s="1"/>
  <c r="O951" i="1" s="1"/>
  <c r="M952" i="1" s="1"/>
  <c r="O952" i="1" s="1"/>
  <c r="M953" i="1" s="1"/>
  <c r="O953" i="1" s="1"/>
  <c r="M954" i="1" s="1"/>
  <c r="O954" i="1" s="1"/>
  <c r="M955" i="1" s="1"/>
  <c r="O955" i="1" s="1"/>
  <c r="M956" i="1" s="1"/>
  <c r="O956" i="1" s="1"/>
  <c r="M957" i="1" s="1"/>
  <c r="O957" i="1" s="1"/>
  <c r="M958" i="1" s="1"/>
  <c r="O958" i="1" s="1"/>
  <c r="M959" i="1" s="1"/>
  <c r="O959" i="1" s="1"/>
  <c r="M960" i="1" s="1"/>
  <c r="O960" i="1" s="1"/>
  <c r="M961" i="1" s="1"/>
  <c r="O961" i="1" s="1"/>
  <c r="M962" i="1" s="1"/>
  <c r="O962" i="1" s="1"/>
  <c r="M963" i="1" s="1"/>
  <c r="O963" i="1" s="1"/>
  <c r="M964" i="1" s="1"/>
  <c r="O964" i="1" s="1"/>
  <c r="M965" i="1" s="1"/>
  <c r="O965" i="1" s="1"/>
  <c r="M966" i="1" s="1"/>
  <c r="O966" i="1" s="1"/>
  <c r="M967" i="1" s="1"/>
  <c r="O967" i="1" s="1"/>
  <c r="M968" i="1" s="1"/>
  <c r="O968" i="1" s="1"/>
  <c r="M969" i="1" s="1"/>
  <c r="O969" i="1" s="1"/>
  <c r="M970" i="1" s="1"/>
  <c r="O970" i="1" s="1"/>
  <c r="M971" i="1" s="1"/>
  <c r="O971" i="1" s="1"/>
  <c r="M972" i="1" s="1"/>
  <c r="O972" i="1" s="1"/>
  <c r="M973" i="1" s="1"/>
  <c r="O973" i="1" s="1"/>
  <c r="M974" i="1" s="1"/>
  <c r="O974" i="1" s="1"/>
  <c r="M975" i="1" s="1"/>
  <c r="O975" i="1" s="1"/>
  <c r="M976" i="1" s="1"/>
  <c r="O976" i="1" s="1"/>
  <c r="M977" i="1" s="1"/>
  <c r="O977" i="1" s="1"/>
  <c r="M978" i="1" s="1"/>
  <c r="O978" i="1" s="1"/>
  <c r="M979" i="1" s="1"/>
  <c r="O979" i="1" s="1"/>
  <c r="M980" i="1" s="1"/>
  <c r="O980" i="1" s="1"/>
  <c r="M981" i="1" s="1"/>
  <c r="O981" i="1" s="1"/>
  <c r="M982" i="1" s="1"/>
  <c r="O982" i="1" s="1"/>
  <c r="M983" i="1" s="1"/>
  <c r="O983" i="1" s="1"/>
  <c r="M984" i="1" s="1"/>
  <c r="O984" i="1" s="1"/>
  <c r="M985" i="1" s="1"/>
  <c r="O985" i="1" s="1"/>
  <c r="M986" i="1" s="1"/>
  <c r="O986" i="1" s="1"/>
  <c r="M987" i="1" s="1"/>
  <c r="O987" i="1" s="1"/>
  <c r="M988" i="1" s="1"/>
  <c r="O988" i="1" s="1"/>
  <c r="M989" i="1" s="1"/>
  <c r="O989" i="1" s="1"/>
  <c r="M990" i="1" s="1"/>
  <c r="O990" i="1" s="1"/>
  <c r="M991" i="1" s="1"/>
  <c r="O991" i="1" s="1"/>
  <c r="M992" i="1" s="1"/>
  <c r="O992" i="1" s="1"/>
  <c r="M993" i="1" s="1"/>
  <c r="O993" i="1" s="1"/>
  <c r="M994" i="1" s="1"/>
  <c r="O994" i="1" s="1"/>
  <c r="M995" i="1" s="1"/>
  <c r="O995" i="1" s="1"/>
  <c r="M996" i="1" s="1"/>
  <c r="O996" i="1" s="1"/>
  <c r="M997" i="1" s="1"/>
  <c r="O997" i="1" s="1"/>
  <c r="M998" i="1" s="1"/>
  <c r="O998" i="1" s="1"/>
  <c r="M999" i="1" s="1"/>
  <c r="O999" i="1" s="1"/>
  <c r="M1000" i="1" s="1"/>
  <c r="O1000" i="1" s="1"/>
  <c r="M1001" i="1" s="1"/>
  <c r="O1001" i="1" s="1"/>
  <c r="M1002" i="1" s="1"/>
  <c r="O1002" i="1" s="1"/>
  <c r="M1003" i="1" s="1"/>
  <c r="O1003" i="1" s="1"/>
  <c r="M1004" i="1" s="1"/>
  <c r="O1004" i="1" s="1"/>
  <c r="M1005" i="1" s="1"/>
  <c r="O1005" i="1" s="1"/>
  <c r="M1006" i="1" s="1"/>
  <c r="O1006" i="1" s="1"/>
  <c r="M1007" i="1" s="1"/>
  <c r="O1007" i="1" s="1"/>
  <c r="M1008" i="1" s="1"/>
  <c r="O1008" i="1" s="1"/>
  <c r="M1009" i="1" s="1"/>
  <c r="O1009" i="1" s="1"/>
  <c r="M1010" i="1" s="1"/>
  <c r="O1010" i="1" s="1"/>
  <c r="M1011" i="1" s="1"/>
  <c r="O1011" i="1" s="1"/>
  <c r="M1012" i="1" s="1"/>
  <c r="O1012" i="1" s="1"/>
  <c r="M1013" i="1" s="1"/>
  <c r="O1013" i="1" s="1"/>
  <c r="M1014" i="1" s="1"/>
  <c r="O1014" i="1" s="1"/>
  <c r="M1015" i="1" s="1"/>
  <c r="O1015" i="1" s="1"/>
  <c r="M1016" i="1" s="1"/>
  <c r="O1016" i="1" s="1"/>
  <c r="M1017" i="1" s="1"/>
  <c r="O1017" i="1" s="1"/>
  <c r="M1018" i="1" s="1"/>
  <c r="O1018" i="1" s="1"/>
  <c r="M1019" i="1" s="1"/>
  <c r="O1019" i="1" s="1"/>
  <c r="M1020" i="1" s="1"/>
  <c r="O1020" i="1" s="1"/>
  <c r="M1021" i="1" s="1"/>
  <c r="O1021" i="1" s="1"/>
  <c r="M1022" i="1" s="1"/>
  <c r="O1022" i="1" s="1"/>
  <c r="M1023" i="1" s="1"/>
  <c r="O1023" i="1" s="1"/>
  <c r="M1024" i="1" s="1"/>
  <c r="O1024" i="1" s="1"/>
  <c r="M1025" i="1" s="1"/>
  <c r="O1025" i="1" s="1"/>
  <c r="M1026" i="1" s="1"/>
  <c r="O1026" i="1" s="1"/>
  <c r="M1027" i="1" s="1"/>
  <c r="O1027" i="1" s="1"/>
  <c r="M1028" i="1" s="1"/>
  <c r="O1028" i="1" s="1"/>
  <c r="M1029" i="1" s="1"/>
  <c r="O1029" i="1" s="1"/>
  <c r="M1030" i="1" s="1"/>
  <c r="O1030" i="1" s="1"/>
  <c r="M1031" i="1" s="1"/>
  <c r="O1031" i="1" s="1"/>
  <c r="M1032" i="1" s="1"/>
  <c r="O1032" i="1" s="1"/>
  <c r="M1033" i="1" s="1"/>
  <c r="O1033" i="1" s="1"/>
  <c r="M1034" i="1" s="1"/>
  <c r="O1034" i="1" s="1"/>
  <c r="M1035" i="1" s="1"/>
  <c r="O1035" i="1" s="1"/>
  <c r="M1036" i="1" s="1"/>
  <c r="O1036" i="1" s="1"/>
  <c r="M1037" i="1" s="1"/>
  <c r="O1037" i="1" s="1"/>
  <c r="M1038" i="1" s="1"/>
  <c r="O1038" i="1" s="1"/>
  <c r="M1039" i="1" s="1"/>
  <c r="O1039" i="1" s="1"/>
  <c r="M1040" i="1" s="1"/>
  <c r="O1040" i="1" s="1"/>
  <c r="M1041" i="1" s="1"/>
  <c r="O1041" i="1" s="1"/>
  <c r="M1042" i="1" s="1"/>
  <c r="O1042" i="1" s="1"/>
  <c r="M1043" i="1" s="1"/>
  <c r="O1043" i="1" s="1"/>
  <c r="M1044" i="1" s="1"/>
  <c r="O1044" i="1" s="1"/>
  <c r="M1045" i="1" s="1"/>
  <c r="O1045" i="1" s="1"/>
  <c r="M1046" i="1" s="1"/>
  <c r="O1046" i="1" s="1"/>
  <c r="M1047" i="1" s="1"/>
  <c r="O1047" i="1" s="1"/>
  <c r="M1048" i="1" s="1"/>
  <c r="O1048" i="1" s="1"/>
  <c r="M1049" i="1" s="1"/>
  <c r="O1049" i="1" s="1"/>
  <c r="M1050" i="1" s="1"/>
  <c r="O1050" i="1" s="1"/>
  <c r="M1051" i="1" s="1"/>
  <c r="O1051" i="1" s="1"/>
  <c r="M1052" i="1" s="1"/>
  <c r="O1052" i="1" s="1"/>
  <c r="M1053" i="1" s="1"/>
  <c r="O1053" i="1" s="1"/>
  <c r="M1054" i="1" s="1"/>
  <c r="O1054" i="1" s="1"/>
  <c r="M1055" i="1" s="1"/>
  <c r="O1055" i="1" s="1"/>
  <c r="M1056" i="1" s="1"/>
  <c r="O1056" i="1" s="1"/>
  <c r="M1057" i="1" s="1"/>
  <c r="O1057" i="1" s="1"/>
  <c r="M1058" i="1" s="1"/>
  <c r="O1058" i="1" s="1"/>
  <c r="M1059" i="1" s="1"/>
  <c r="O1059" i="1" s="1"/>
  <c r="M1060" i="1" s="1"/>
  <c r="O1060" i="1" s="1"/>
  <c r="M1061" i="1" s="1"/>
  <c r="O1061" i="1" s="1"/>
  <c r="M1062" i="1" s="1"/>
  <c r="O1062" i="1" s="1"/>
  <c r="M1063" i="1" s="1"/>
  <c r="O1063" i="1" s="1"/>
  <c r="M1064" i="1" s="1"/>
  <c r="O1064" i="1" s="1"/>
  <c r="M1065" i="1" s="1"/>
  <c r="O1065" i="1" s="1"/>
  <c r="M1066" i="1" s="1"/>
  <c r="O1066" i="1" s="1"/>
  <c r="M1067" i="1" s="1"/>
  <c r="O1067" i="1" s="1"/>
  <c r="M1068" i="1" s="1"/>
  <c r="O1068" i="1" s="1"/>
  <c r="M1069" i="1" s="1"/>
  <c r="O1069" i="1" s="1"/>
  <c r="M1070" i="1" s="1"/>
  <c r="O1070" i="1" s="1"/>
  <c r="M1071" i="1" s="1"/>
  <c r="O1071" i="1" s="1"/>
  <c r="M1072" i="1" s="1"/>
  <c r="O1072" i="1" s="1"/>
  <c r="M1073" i="1" s="1"/>
  <c r="O1073" i="1" s="1"/>
  <c r="M1074" i="1" s="1"/>
  <c r="O1074" i="1" s="1"/>
  <c r="M1075" i="1" s="1"/>
  <c r="O1075" i="1" s="1"/>
  <c r="M1076" i="1" s="1"/>
  <c r="O1076" i="1" s="1"/>
  <c r="M1077" i="1" s="1"/>
  <c r="O1077" i="1" s="1"/>
  <c r="M1078" i="1" s="1"/>
  <c r="O1078" i="1" s="1"/>
  <c r="M1079" i="1" s="1"/>
  <c r="O1079" i="1" s="1"/>
  <c r="M1080" i="1" s="1"/>
  <c r="O1080" i="1" s="1"/>
  <c r="M1081" i="1" s="1"/>
  <c r="O1081" i="1" s="1"/>
  <c r="M1082" i="1" s="1"/>
  <c r="O1082" i="1" s="1"/>
  <c r="M1083" i="1" s="1"/>
  <c r="O1083" i="1" s="1"/>
  <c r="M1084" i="1" s="1"/>
  <c r="O1084" i="1" s="1"/>
  <c r="M1085" i="1" s="1"/>
  <c r="O1085" i="1" s="1"/>
  <c r="M1086" i="1" s="1"/>
  <c r="O1086" i="1" s="1"/>
  <c r="M1087" i="1" s="1"/>
  <c r="O1087" i="1" s="1"/>
  <c r="M1088" i="1" s="1"/>
  <c r="O1088" i="1" s="1"/>
  <c r="M1089" i="1" s="1"/>
  <c r="O1089" i="1" s="1"/>
  <c r="M1090" i="1" s="1"/>
  <c r="O1090" i="1" s="1"/>
  <c r="M1091" i="1" s="1"/>
  <c r="O1091" i="1" s="1"/>
  <c r="M1092" i="1" s="1"/>
  <c r="O1092" i="1" s="1"/>
  <c r="M1093" i="1" s="1"/>
  <c r="O1093" i="1" s="1"/>
  <c r="M1094" i="1" s="1"/>
  <c r="O1094" i="1" s="1"/>
  <c r="M1095" i="1" s="1"/>
  <c r="O1095" i="1" s="1"/>
  <c r="M1096" i="1" s="1"/>
  <c r="O1096" i="1" s="1"/>
  <c r="M1097" i="1" s="1"/>
  <c r="O1097" i="1" s="1"/>
  <c r="M1098" i="1" s="1"/>
  <c r="O1098" i="1" s="1"/>
  <c r="M1099" i="1" s="1"/>
  <c r="O1099" i="1" s="1"/>
  <c r="M1100" i="1" s="1"/>
  <c r="O1100" i="1" s="1"/>
  <c r="M1101" i="1" s="1"/>
  <c r="O1101" i="1" s="1"/>
  <c r="M1102" i="1" s="1"/>
  <c r="O1102" i="1" s="1"/>
  <c r="M1103" i="1" s="1"/>
  <c r="O1103" i="1" s="1"/>
  <c r="M1104" i="1" s="1"/>
  <c r="O1104" i="1" s="1"/>
  <c r="M1105" i="1" s="1"/>
  <c r="O1105" i="1" s="1"/>
  <c r="M1106" i="1" s="1"/>
  <c r="O1106" i="1" s="1"/>
  <c r="M1107" i="1" s="1"/>
  <c r="O1107" i="1" s="1"/>
  <c r="M1108" i="1" s="1"/>
  <c r="O1108" i="1" s="1"/>
  <c r="K13" i="1"/>
  <c r="H7" i="4" l="1"/>
  <c r="J7" i="4" s="1"/>
  <c r="N7" i="4" s="1"/>
  <c r="O7" i="4" l="1"/>
  <c r="M8" i="4" s="1"/>
  <c r="K7" i="4"/>
  <c r="H8" i="4" l="1"/>
  <c r="J8" i="4" s="1"/>
  <c r="N8" i="4" s="1"/>
  <c r="K8" i="4" l="1"/>
  <c r="O8" i="4"/>
  <c r="M9" i="4" s="1"/>
  <c r="H9" i="4" l="1"/>
  <c r="J9" i="4" l="1"/>
  <c r="N9" i="4" s="1"/>
  <c r="K9" i="4" l="1"/>
  <c r="O9" i="4"/>
  <c r="M10" i="4" s="1"/>
  <c r="H10" i="4" l="1"/>
  <c r="J10" i="4" l="1"/>
  <c r="N10" i="4" s="1"/>
  <c r="O10" i="4" s="1"/>
  <c r="M11" i="4" s="1"/>
  <c r="K10" i="4" l="1"/>
  <c r="H11" i="4" l="1"/>
  <c r="J11" i="4" l="1"/>
  <c r="N11" i="4" s="1"/>
  <c r="O11" i="4" s="1"/>
  <c r="M12" i="4" s="1"/>
  <c r="K11" i="4" l="1"/>
  <c r="H12" i="4" l="1"/>
  <c r="J12" i="4" l="1"/>
  <c r="N12" i="4" s="1"/>
  <c r="O12" i="4" s="1"/>
  <c r="M13" i="4" s="1"/>
  <c r="K12" i="4" l="1"/>
  <c r="H13" i="4" l="1"/>
  <c r="J13" i="4" l="1"/>
  <c r="N13" i="4" s="1"/>
  <c r="O13" i="4" s="1"/>
  <c r="M14" i="4" s="1"/>
  <c r="K13" i="4" l="1"/>
  <c r="H14" i="4" l="1"/>
  <c r="J14" i="4" l="1"/>
  <c r="N14" i="4" s="1"/>
  <c r="O14" i="4" s="1"/>
  <c r="M15" i="4" s="1"/>
  <c r="K14" i="4" l="1"/>
  <c r="H15" i="4" l="1"/>
  <c r="J15" i="4" l="1"/>
  <c r="N15" i="4" s="1"/>
  <c r="O15" i="4" s="1"/>
  <c r="M16" i="4" s="1"/>
  <c r="K15" i="4" l="1"/>
  <c r="H16" i="4"/>
  <c r="J16" i="4" l="1"/>
  <c r="N16" i="4" s="1"/>
  <c r="O16" i="4" s="1"/>
  <c r="M17" i="4" s="1"/>
  <c r="K16" i="4"/>
  <c r="H17" i="4" l="1"/>
  <c r="J17" i="4" l="1"/>
  <c r="N17" i="4" s="1"/>
  <c r="O17" i="4" s="1"/>
  <c r="M18" i="4" s="1"/>
  <c r="K17" i="4" l="1"/>
  <c r="H18" i="4" l="1"/>
  <c r="Q5" i="4"/>
  <c r="D8" i="6" l="1"/>
  <c r="C7" i="6" s="1"/>
  <c r="H4" i="6" s="1"/>
  <c r="R5" i="4"/>
  <c r="N3" i="6" s="1"/>
  <c r="J18" i="4"/>
  <c r="N18" i="4" s="1"/>
  <c r="O18" i="4" s="1"/>
  <c r="M19" i="4" s="1"/>
  <c r="K18" i="4" l="1"/>
  <c r="H19" i="4" s="1"/>
  <c r="I5" i="6"/>
  <c r="M3" i="6" s="1"/>
  <c r="O3" i="6" s="1"/>
  <c r="I6" i="6"/>
  <c r="I7" i="6"/>
  <c r="I4" i="6"/>
  <c r="Q6" i="4" l="1"/>
  <c r="R6" i="4"/>
  <c r="N4" i="6" s="1"/>
  <c r="J19" i="4"/>
  <c r="N19" i="4" s="1"/>
  <c r="O19" i="4" s="1"/>
  <c r="M20" i="4" s="1"/>
  <c r="D25" i="6" l="1"/>
  <c r="C24" i="6"/>
  <c r="H8" i="6" s="1"/>
  <c r="I8" i="6" s="1"/>
  <c r="M4" i="6" s="1"/>
  <c r="O4" i="6" s="1"/>
  <c r="K19" i="4"/>
  <c r="H20" i="4" l="1"/>
  <c r="Q7" i="4"/>
  <c r="S7" i="4" l="1"/>
  <c r="R7" i="4"/>
  <c r="J20" i="4"/>
  <c r="N20" i="4" s="1"/>
  <c r="O20" i="4" s="1"/>
  <c r="M21" i="4" s="1"/>
  <c r="K20" i="4" l="1"/>
  <c r="H21" i="4" s="1"/>
  <c r="Q8" i="4" l="1"/>
  <c r="S8" i="4" s="1"/>
  <c r="R8" i="4"/>
  <c r="J21" i="4"/>
  <c r="N21" i="4" s="1"/>
  <c r="O21" i="4" s="1"/>
  <c r="M22" i="4" s="1"/>
  <c r="K21" i="4" l="1"/>
  <c r="H22" i="4" l="1"/>
  <c r="Q9" i="4"/>
  <c r="S9" i="4" l="1"/>
  <c r="R9" i="4"/>
  <c r="J22" i="4"/>
  <c r="N22" i="4" s="1"/>
  <c r="O22" i="4" s="1"/>
  <c r="M23" i="4" s="1"/>
  <c r="K22" i="4" l="1"/>
  <c r="H23" i="4" l="1"/>
  <c r="Q10" i="4"/>
  <c r="S10" i="4" l="1"/>
  <c r="R10" i="4"/>
  <c r="J23" i="4"/>
  <c r="N23" i="4" s="1"/>
  <c r="O23" i="4" s="1"/>
  <c r="M24" i="4" s="1"/>
  <c r="K23" i="4" l="1"/>
  <c r="H24" i="4" l="1"/>
  <c r="Q11" i="4"/>
  <c r="S11" i="4" l="1"/>
  <c r="R11" i="4"/>
  <c r="J24" i="4"/>
  <c r="N24" i="4" s="1"/>
  <c r="O24" i="4" s="1"/>
  <c r="M25" i="4" s="1"/>
  <c r="K24" i="4" l="1"/>
  <c r="H25" i="4" l="1"/>
  <c r="Q12" i="4"/>
  <c r="S12" i="4" l="1"/>
  <c r="R12" i="4"/>
  <c r="J25" i="4"/>
  <c r="N25" i="4" s="1"/>
  <c r="O25" i="4" s="1"/>
  <c r="M26" i="4" s="1"/>
  <c r="K25" i="4" l="1"/>
  <c r="H26" i="4" l="1"/>
  <c r="Q13" i="4"/>
  <c r="S13" i="4" l="1"/>
  <c r="R13" i="4"/>
  <c r="J26" i="4"/>
  <c r="N26" i="4" s="1"/>
  <c r="O26" i="4" s="1"/>
  <c r="M27" i="4" s="1"/>
  <c r="K26" i="4" l="1"/>
  <c r="H27" i="4" l="1"/>
  <c r="Q14" i="4"/>
  <c r="S14" i="4" l="1"/>
  <c r="R14" i="4"/>
  <c r="J27" i="4"/>
  <c r="N27" i="4" s="1"/>
  <c r="O27" i="4" s="1"/>
  <c r="M28" i="4" s="1"/>
  <c r="K27" i="4" l="1"/>
  <c r="H28" i="4" l="1"/>
  <c r="Q15" i="4"/>
  <c r="S15" i="4" l="1"/>
  <c r="R15" i="4"/>
  <c r="J28" i="4"/>
  <c r="N28" i="4" s="1"/>
  <c r="O28" i="4" s="1"/>
  <c r="M29" i="4" s="1"/>
  <c r="K28" i="4" l="1"/>
  <c r="H29" i="4"/>
  <c r="Q16" i="4"/>
  <c r="S16" i="4" l="1"/>
  <c r="R16" i="4"/>
  <c r="J29" i="4"/>
  <c r="N29" i="4" s="1"/>
  <c r="O29" i="4" s="1"/>
  <c r="M30" i="4" s="1"/>
  <c r="K29" i="4"/>
  <c r="H30" i="4" l="1"/>
  <c r="Q17" i="4"/>
  <c r="S17" i="4" l="1"/>
  <c r="R17" i="4"/>
  <c r="J30" i="4"/>
  <c r="N30" i="4" s="1"/>
  <c r="O30" i="4" s="1"/>
  <c r="M31" i="4" s="1"/>
  <c r="K30" i="4" l="1"/>
  <c r="H31" i="4" l="1"/>
  <c r="Q18" i="4"/>
  <c r="S18" i="4" l="1"/>
  <c r="R18" i="4"/>
  <c r="J31" i="4"/>
  <c r="N31" i="4" s="1"/>
  <c r="O31" i="4" s="1"/>
  <c r="M32" i="4" s="1"/>
  <c r="K31" i="4" l="1"/>
  <c r="H32" i="4" s="1"/>
  <c r="Q19" i="4" l="1"/>
  <c r="S19" i="4"/>
  <c r="R19" i="4"/>
  <c r="J32" i="4"/>
  <c r="N32" i="4" s="1"/>
  <c r="O32" i="4" s="1"/>
  <c r="M33" i="4" s="1"/>
  <c r="K32" i="4" l="1"/>
  <c r="H33" i="4" l="1"/>
  <c r="Q20" i="4"/>
  <c r="S20" i="4" l="1"/>
  <c r="R20" i="4"/>
  <c r="J33" i="4"/>
  <c r="N33" i="4" s="1"/>
  <c r="O33" i="4" s="1"/>
  <c r="M34" i="4" s="1"/>
  <c r="K33" i="4" l="1"/>
  <c r="H34" i="4" s="1"/>
  <c r="Q21" i="4" l="1"/>
  <c r="S21" i="4" s="1"/>
  <c r="R21" i="4"/>
  <c r="J34" i="4"/>
  <c r="N34" i="4" s="1"/>
  <c r="O34" i="4" s="1"/>
  <c r="M35" i="4" s="1"/>
  <c r="K34" i="4" l="1"/>
  <c r="H35" i="4" l="1"/>
  <c r="Q22" i="4"/>
  <c r="S22" i="4" l="1"/>
  <c r="R22" i="4"/>
  <c r="J35" i="4"/>
  <c r="N35" i="4" s="1"/>
  <c r="O35" i="4" s="1"/>
  <c r="M36" i="4" s="1"/>
  <c r="K35" i="4" l="1"/>
  <c r="H36" i="4" l="1"/>
  <c r="Q23" i="4"/>
  <c r="S23" i="4" l="1"/>
  <c r="R23" i="4"/>
  <c r="J36" i="4"/>
  <c r="N36" i="4" s="1"/>
  <c r="O36" i="4" s="1"/>
  <c r="M37" i="4" s="1"/>
  <c r="K36" i="4" l="1"/>
  <c r="H37" i="4" l="1"/>
  <c r="Q24" i="4"/>
  <c r="S24" i="4" l="1"/>
  <c r="R24" i="4"/>
  <c r="J37" i="4"/>
  <c r="N37" i="4" s="1"/>
  <c r="O37" i="4" s="1"/>
  <c r="M38" i="4" s="1"/>
  <c r="K37" i="4" l="1"/>
  <c r="H38" i="4" l="1"/>
  <c r="Q25" i="4"/>
  <c r="S25" i="4" l="1"/>
  <c r="R25" i="4"/>
  <c r="J38" i="4"/>
  <c r="N38" i="4" s="1"/>
  <c r="O38" i="4" s="1"/>
  <c r="M39" i="4" s="1"/>
  <c r="K38" i="4"/>
  <c r="H39" i="4" l="1"/>
  <c r="Q26" i="4"/>
  <c r="S26" i="4" l="1"/>
  <c r="R26" i="4"/>
  <c r="J39" i="4"/>
  <c r="N39" i="4" s="1"/>
  <c r="O39" i="4" s="1"/>
  <c r="M40" i="4" s="1"/>
  <c r="K39" i="4" l="1"/>
  <c r="H40" i="4" l="1"/>
  <c r="Q27" i="4"/>
  <c r="S27" i="4" l="1"/>
  <c r="R27" i="4"/>
  <c r="J40" i="4"/>
  <c r="N40" i="4" s="1"/>
  <c r="O40" i="4" s="1"/>
  <c r="M41" i="4" s="1"/>
  <c r="K40" i="4" l="1"/>
  <c r="H41" i="4" l="1"/>
  <c r="Q28" i="4"/>
  <c r="S28" i="4" l="1"/>
  <c r="R28" i="4"/>
  <c r="J41" i="4"/>
  <c r="N41" i="4" s="1"/>
  <c r="O41" i="4" s="1"/>
  <c r="M42" i="4" s="1"/>
  <c r="K41" i="4" l="1"/>
  <c r="H42" i="4" l="1"/>
  <c r="Q29" i="4"/>
  <c r="S29" i="4" l="1"/>
  <c r="R29" i="4"/>
  <c r="J42" i="4"/>
  <c r="N42" i="4" s="1"/>
  <c r="O42" i="4" s="1"/>
  <c r="M43" i="4" s="1"/>
  <c r="K42" i="4" l="1"/>
  <c r="H43" i="4" l="1"/>
  <c r="Q30" i="4"/>
  <c r="S30" i="4" l="1"/>
  <c r="R30" i="4"/>
  <c r="J43" i="4"/>
  <c r="N43" i="4" s="1"/>
  <c r="O43" i="4" s="1"/>
  <c r="M44" i="4" s="1"/>
  <c r="K43" i="4" l="1"/>
  <c r="H44" i="4" l="1"/>
  <c r="Q31" i="4"/>
  <c r="S31" i="4" l="1"/>
  <c r="R31" i="4"/>
  <c r="J44" i="4"/>
  <c r="N44" i="4" s="1"/>
  <c r="O44" i="4" s="1"/>
  <c r="M45" i="4" s="1"/>
  <c r="K44" i="4" l="1"/>
  <c r="H45" i="4" l="1"/>
  <c r="Q32" i="4"/>
  <c r="S32" i="4" l="1"/>
  <c r="R32" i="4"/>
  <c r="J45" i="4"/>
  <c r="N45" i="4" s="1"/>
  <c r="O45" i="4" s="1"/>
  <c r="M46" i="4" s="1"/>
  <c r="K45" i="4" l="1"/>
  <c r="H46" i="4" l="1"/>
  <c r="Q33" i="4"/>
  <c r="S33" i="4" l="1"/>
  <c r="R33" i="4"/>
  <c r="J46" i="4"/>
  <c r="N46" i="4" s="1"/>
  <c r="O46" i="4" s="1"/>
  <c r="M47" i="4" s="1"/>
  <c r="K46" i="4" l="1"/>
  <c r="H47" i="4" l="1"/>
  <c r="Q34" i="4"/>
  <c r="S34" i="4" l="1"/>
  <c r="R34" i="4"/>
  <c r="J47" i="4"/>
  <c r="N47" i="4" s="1"/>
  <c r="O47" i="4" s="1"/>
  <c r="M48" i="4" s="1"/>
  <c r="K47" i="4" l="1"/>
  <c r="H48" i="4" s="1"/>
  <c r="Q35" i="4"/>
  <c r="S35" i="4" l="1"/>
  <c r="R35" i="4"/>
  <c r="J48" i="4"/>
  <c r="N48" i="4" s="1"/>
  <c r="O48" i="4" s="1"/>
  <c r="M49" i="4" s="1"/>
  <c r="K48" i="4" l="1"/>
  <c r="H49" i="4" s="1"/>
  <c r="Q36" i="4"/>
  <c r="S36" i="4" l="1"/>
  <c r="R36" i="4"/>
  <c r="J49" i="4"/>
  <c r="N49" i="4" s="1"/>
  <c r="O49" i="4" s="1"/>
  <c r="M50" i="4" s="1"/>
  <c r="K49" i="4" l="1"/>
  <c r="H50" i="4" l="1"/>
  <c r="Q37" i="4"/>
  <c r="S37" i="4" l="1"/>
  <c r="R37" i="4"/>
  <c r="J50" i="4"/>
  <c r="N50" i="4" s="1"/>
  <c r="O50" i="4" s="1"/>
  <c r="M51" i="4" s="1"/>
  <c r="K50" i="4" l="1"/>
  <c r="H51" i="4" l="1"/>
  <c r="Q38" i="4"/>
  <c r="S38" i="4" l="1"/>
  <c r="R38" i="4"/>
  <c r="J51" i="4"/>
  <c r="N51" i="4" s="1"/>
  <c r="O51" i="4" s="1"/>
  <c r="M52" i="4" s="1"/>
  <c r="K51" i="4" l="1"/>
  <c r="H52" i="4"/>
  <c r="Q39" i="4"/>
  <c r="S39" i="4" l="1"/>
  <c r="R39" i="4"/>
  <c r="J52" i="4"/>
  <c r="N52" i="4" s="1"/>
  <c r="O52" i="4" s="1"/>
  <c r="M53" i="4" s="1"/>
  <c r="K52" i="4" l="1"/>
  <c r="H53" i="4"/>
  <c r="Q40" i="4"/>
  <c r="S40" i="4" l="1"/>
  <c r="R40" i="4"/>
  <c r="J53" i="4"/>
  <c r="N53" i="4" s="1"/>
  <c r="O53" i="4" s="1"/>
  <c r="M54" i="4" s="1"/>
  <c r="K53" i="4" l="1"/>
  <c r="H54" i="4"/>
  <c r="Q53" i="4"/>
  <c r="R53" i="4" s="1"/>
  <c r="Q41" i="4"/>
  <c r="S41" i="4" l="1"/>
  <c r="R41" i="4"/>
  <c r="J54" i="4"/>
  <c r="N54" i="4" s="1"/>
  <c r="O54" i="4" s="1"/>
  <c r="M55" i="4" s="1"/>
  <c r="K54" i="4" l="1"/>
  <c r="H55" i="4"/>
  <c r="Q54" i="4"/>
  <c r="R54" i="4" s="1"/>
  <c r="Q42" i="4"/>
  <c r="S42" i="4" l="1"/>
  <c r="R42" i="4"/>
  <c r="J55" i="4"/>
  <c r="N55" i="4" s="1"/>
  <c r="O55" i="4" s="1"/>
  <c r="M56" i="4" s="1"/>
  <c r="K55" i="4" l="1"/>
  <c r="H56" i="4" l="1"/>
  <c r="Q55" i="4"/>
  <c r="R55" i="4"/>
  <c r="Q43" i="4"/>
  <c r="S43" i="4" l="1"/>
  <c r="R43" i="4"/>
  <c r="J56" i="4"/>
  <c r="N56" i="4" s="1"/>
  <c r="O56" i="4" s="1"/>
  <c r="M57" i="4" s="1"/>
  <c r="K56" i="4" l="1"/>
  <c r="H57" i="4" s="1"/>
  <c r="Q44" i="4" l="1"/>
  <c r="Q56" i="4"/>
  <c r="R56" i="4" s="1"/>
  <c r="S44" i="4"/>
  <c r="R44" i="4"/>
  <c r="J57" i="4"/>
  <c r="N57" i="4" s="1"/>
  <c r="O57" i="4" s="1"/>
  <c r="M58" i="4" s="1"/>
  <c r="K57" i="4"/>
  <c r="H58" i="4" l="1"/>
  <c r="Q57" i="4"/>
  <c r="R57" i="4" s="1"/>
  <c r="Q45" i="4"/>
  <c r="S45" i="4" l="1"/>
  <c r="R45" i="4"/>
  <c r="J58" i="4"/>
  <c r="N58" i="4" s="1"/>
  <c r="O58" i="4" s="1"/>
  <c r="M59" i="4" s="1"/>
  <c r="K58" i="4"/>
  <c r="H59" i="4" l="1"/>
  <c r="Q58" i="4"/>
  <c r="R58" i="4" s="1"/>
  <c r="Q46" i="4"/>
  <c r="S46" i="4" l="1"/>
  <c r="R46" i="4"/>
  <c r="J59" i="4"/>
  <c r="N59" i="4" s="1"/>
  <c r="O59" i="4" s="1"/>
  <c r="M60" i="4" s="1"/>
  <c r="K59" i="4"/>
  <c r="H60" i="4" l="1"/>
  <c r="Q59" i="4"/>
  <c r="R59" i="4" s="1"/>
  <c r="Q47" i="4"/>
  <c r="S47" i="4" l="1"/>
  <c r="R47" i="4"/>
  <c r="J60" i="4"/>
  <c r="N60" i="4" s="1"/>
  <c r="O60" i="4" s="1"/>
  <c r="M61" i="4" s="1"/>
  <c r="K60" i="4" l="1"/>
  <c r="H61" i="4"/>
  <c r="Q60" i="4"/>
  <c r="R60" i="4" s="1"/>
  <c r="Q48" i="4"/>
  <c r="S48" i="4" l="1"/>
  <c r="R48" i="4"/>
  <c r="J61" i="4"/>
  <c r="N61" i="4" s="1"/>
  <c r="O61" i="4" s="1"/>
  <c r="M62" i="4" s="1"/>
  <c r="K61" i="4" l="1"/>
  <c r="H62" i="4" l="1"/>
  <c r="Q61" i="4"/>
  <c r="R61" i="4"/>
  <c r="Q49" i="4"/>
  <c r="S49" i="4" l="1"/>
  <c r="R49" i="4"/>
  <c r="J62" i="4"/>
  <c r="N62" i="4" s="1"/>
  <c r="O62" i="4" s="1"/>
  <c r="M63" i="4" s="1"/>
  <c r="K62" i="4" l="1"/>
  <c r="H63" i="4" s="1"/>
  <c r="Q50" i="4" l="1"/>
  <c r="Q62" i="4"/>
  <c r="R62" i="4" s="1"/>
  <c r="S50" i="4"/>
  <c r="R50" i="4"/>
  <c r="J63" i="4"/>
  <c r="N63" i="4" s="1"/>
  <c r="O63" i="4" s="1"/>
  <c r="M64" i="4" s="1"/>
  <c r="K63" i="4" l="1"/>
  <c r="H64" i="4" l="1"/>
  <c r="Q63" i="4"/>
  <c r="R63" i="4" s="1"/>
  <c r="Q51" i="4"/>
  <c r="S51" i="4" l="1"/>
  <c r="R51" i="4"/>
  <c r="J64" i="4"/>
  <c r="N64" i="4" s="1"/>
  <c r="K64" i="4" l="1"/>
  <c r="Q64" i="4" s="1"/>
  <c r="R64" i="4" s="1"/>
  <c r="Q52" i="4"/>
  <c r="O64" i="4"/>
  <c r="N65" i="4"/>
  <c r="S52" i="4" l="1"/>
  <c r="R52" i="4"/>
</calcChain>
</file>

<file path=xl/sharedStrings.xml><?xml version="1.0" encoding="utf-8"?>
<sst xmlns="http://schemas.openxmlformats.org/spreadsheetml/2006/main" count="82" uniqueCount="50">
  <si>
    <t>Monthly Rent Payment</t>
  </si>
  <si>
    <t>Lease Term (In Months)</t>
  </si>
  <si>
    <t>Discount Rate</t>
  </si>
  <si>
    <t>Lease Dates</t>
  </si>
  <si>
    <t>Start</t>
  </si>
  <si>
    <t>End</t>
  </si>
  <si>
    <t>Monthly Rent Payment (2.5% Increase annually)</t>
  </si>
  <si>
    <t>Period</t>
  </si>
  <si>
    <t>Payment</t>
  </si>
  <si>
    <t>Annual Rate Increase</t>
  </si>
  <si>
    <t>ROU Asset</t>
  </si>
  <si>
    <t>Lease Liability</t>
  </si>
  <si>
    <t>Discounted Value</t>
  </si>
  <si>
    <t>Interest</t>
  </si>
  <si>
    <t>Cash</t>
  </si>
  <si>
    <t>ROU Amortization</t>
  </si>
  <si>
    <t>LT Lease Liability</t>
  </si>
  <si>
    <t>ST Lease Liability</t>
  </si>
  <si>
    <t>Liability Reclass</t>
  </si>
  <si>
    <t>Lease Expense</t>
  </si>
  <si>
    <t>Date</t>
  </si>
  <si>
    <t>Lease Liability Pre-Payment</t>
  </si>
  <si>
    <t>Lease Liability Post Payment</t>
  </si>
  <si>
    <t>Lease Liability Closing</t>
  </si>
  <si>
    <t>Straight Line Lease Payment</t>
  </si>
  <si>
    <t>ROU Opening Balance</t>
  </si>
  <si>
    <t>ROU Closing Balance</t>
  </si>
  <si>
    <t>Daily Rate</t>
  </si>
  <si>
    <t>Total Days in the Lease</t>
  </si>
  <si>
    <t>Total Expense</t>
  </si>
  <si>
    <t>Daily Expense</t>
  </si>
  <si>
    <t>Lease Liability BB</t>
  </si>
  <si>
    <t>Lease Liability EB</t>
  </si>
  <si>
    <t>ROU BB</t>
  </si>
  <si>
    <t>ROU EB</t>
  </si>
  <si>
    <t>Lease Start Period</t>
  </si>
  <si>
    <t>01-2024</t>
  </si>
  <si>
    <t>Lease End Period</t>
  </si>
  <si>
    <t>12-2028</t>
  </si>
  <si>
    <t>Term (Months)</t>
  </si>
  <si>
    <t xml:space="preserve">Sum of Lease Payments </t>
  </si>
  <si>
    <t>Monthly Lease Expense</t>
  </si>
  <si>
    <t>Dr</t>
  </si>
  <si>
    <t>Cr</t>
  </si>
  <si>
    <t>Account</t>
  </si>
  <si>
    <t>Period 1 Entry</t>
  </si>
  <si>
    <t>Initial Entry</t>
  </si>
  <si>
    <t>GL</t>
  </si>
  <si>
    <t>Amortization Table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</si>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</sst>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70C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43" fontId="0" fillId="0" borderId="0" xfId="1" applyFont="1"/>
    <xf numFmtId="164" fontId="0" fillId="0" borderId="0" xfId="1" applyNumberFormat="1" applyFont="1"/>
    <xf numFmtId="9" fontId="0" fillId="0" borderId="0" xfId="3" applyFont="1"/>
    <xf numFmtId="0" fontId="0" fillId="0" borderId="0" xfId="0" applyAlignment="1">
      <alignment horizontal="left" indent="1"/>
    </xf>
    <xf numFmtId="164" fontId="0" fillId="0" borderId="0" xfId="0" applyNumberFormat="1"/>
    <xf numFmtId="0" fontId="0" fillId="0" borderId="1" xfId="0" applyBorder="1"/>
    <xf numFmtId="0" fontId="0" fillId="0" borderId="3" xfId="0" applyBorder="1"/>
    <xf numFmtId="164" fontId="0" fillId="0" borderId="0" xfId="1" applyNumberFormat="1" applyFont="1" applyBorder="1"/>
    <xf numFmtId="164" fontId="5" fillId="2" borderId="0" xfId="1" applyNumberFormat="1" applyFont="1" applyFill="1"/>
    <xf numFmtId="9" fontId="5" fillId="2" borderId="0" xfId="3" applyFont="1" applyFill="1"/>
    <xf numFmtId="0" fontId="5" fillId="2" borderId="0" xfId="0" applyFont="1" applyFill="1"/>
    <xf numFmtId="14" fontId="5" fillId="2" borderId="0" xfId="0" applyNumberFormat="1" applyFont="1" applyFill="1"/>
    <xf numFmtId="14" fontId="0" fillId="0" borderId="0" xfId="0" applyNumberFormat="1"/>
    <xf numFmtId="164" fontId="0" fillId="0" borderId="6" xfId="0" applyNumberFormat="1" applyBorder="1"/>
    <xf numFmtId="0" fontId="0" fillId="0" borderId="6" xfId="0" applyBorder="1"/>
    <xf numFmtId="44" fontId="0" fillId="0" borderId="6" xfId="2" applyFont="1" applyBorder="1"/>
    <xf numFmtId="44" fontId="0" fillId="0" borderId="0" xfId="2" applyFont="1"/>
    <xf numFmtId="10" fontId="5" fillId="2" borderId="0" xfId="3" applyNumberFormat="1" applyFont="1" applyFill="1"/>
    <xf numFmtId="43" fontId="0" fillId="0" borderId="6" xfId="1" applyFont="1" applyBorder="1"/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3" borderId="9" xfId="0" applyFont="1" applyFill="1" applyBorder="1" applyAlignment="1">
      <alignment horizontal="centerContinuous"/>
    </xf>
    <xf numFmtId="0" fontId="4" fillId="4" borderId="7" xfId="0" applyFont="1" applyFill="1" applyBorder="1" applyAlignment="1">
      <alignment horizontal="centerContinuous"/>
    </xf>
    <xf numFmtId="0" fontId="4" fillId="4" borderId="8" xfId="0" applyFont="1" applyFill="1" applyBorder="1" applyAlignment="1">
      <alignment horizontal="centerContinuous"/>
    </xf>
    <xf numFmtId="0" fontId="4" fillId="4" borderId="9" xfId="0" applyFont="1" applyFill="1" applyBorder="1" applyAlignment="1">
      <alignment horizontal="centerContinuous"/>
    </xf>
    <xf numFmtId="43" fontId="0" fillId="0" borderId="6" xfId="0" applyNumberFormat="1" applyBorder="1"/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14" fontId="0" fillId="0" borderId="10" xfId="0" applyNumberFormat="1" applyBorder="1"/>
    <xf numFmtId="164" fontId="0" fillId="0" borderId="11" xfId="0" applyNumberFormat="1" applyBorder="1"/>
    <xf numFmtId="14" fontId="0" fillId="0" borderId="12" xfId="0" applyNumberFormat="1" applyBorder="1"/>
    <xf numFmtId="164" fontId="0" fillId="0" borderId="13" xfId="0" applyNumberFormat="1" applyBorder="1"/>
    <xf numFmtId="43" fontId="0" fillId="0" borderId="13" xfId="0" applyNumberFormat="1" applyBorder="1"/>
    <xf numFmtId="43" fontId="0" fillId="0" borderId="13" xfId="1" applyFont="1" applyBorder="1"/>
    <xf numFmtId="164" fontId="0" fillId="0" borderId="14" xfId="0" applyNumberFormat="1" applyBorder="1"/>
    <xf numFmtId="44" fontId="0" fillId="0" borderId="13" xfId="2" applyFont="1" applyBorder="1"/>
    <xf numFmtId="10" fontId="0" fillId="0" borderId="0" xfId="0" applyNumberFormat="1"/>
    <xf numFmtId="165" fontId="0" fillId="0" borderId="0" xfId="2" applyNumberFormat="1" applyFont="1"/>
    <xf numFmtId="165" fontId="0" fillId="0" borderId="0" xfId="0" applyNumberFormat="1"/>
    <xf numFmtId="165" fontId="0" fillId="0" borderId="4" xfId="0" applyNumberFormat="1" applyBorder="1"/>
    <xf numFmtId="0" fontId="6" fillId="0" borderId="0" xfId="0" applyFont="1"/>
    <xf numFmtId="165" fontId="6" fillId="0" borderId="0" xfId="0" applyNumberFormat="1" applyFont="1"/>
    <xf numFmtId="43" fontId="0" fillId="0" borderId="0" xfId="1" applyFont="1" applyBorder="1"/>
    <xf numFmtId="165" fontId="0" fillId="0" borderId="2" xfId="0" applyNumberFormat="1" applyBorder="1"/>
    <xf numFmtId="165" fontId="5" fillId="2" borderId="0" xfId="2" applyNumberFormat="1" applyFont="1" applyFill="1"/>
    <xf numFmtId="1" fontId="5" fillId="2" borderId="0" xfId="0" quotePrefix="1" applyNumberFormat="1" applyFont="1" applyFill="1"/>
    <xf numFmtId="17" fontId="5" fillId="2" borderId="0" xfId="0" quotePrefix="1" applyNumberFormat="1" applyFont="1" applyFill="1"/>
    <xf numFmtId="165" fontId="0" fillId="0" borderId="5" xfId="0" applyNumberFormat="1" applyBorder="1"/>
    <xf numFmtId="0" fontId="3" fillId="2" borderId="0" xfId="0" applyFont="1" applyFill="1"/>
    <xf numFmtId="0" fontId="3" fillId="2" borderId="6" xfId="0" applyFont="1" applyFill="1" applyBorder="1" applyAlignment="1">
      <alignment horizontal="center"/>
    </xf>
    <xf numFmtId="164" fontId="0" fillId="0" borderId="6" xfId="1" applyNumberFormat="1" applyFont="1" applyBorder="1"/>
    <xf numFmtId="0" fontId="3" fillId="0" borderId="0" xfId="0" applyFont="1" applyAlignment="1">
      <alignment horizontal="center"/>
    </xf>
    <xf numFmtId="0" fontId="4" fillId="5" borderId="8" xfId="0" applyFont="1" applyFill="1" applyBorder="1" applyAlignment="1">
      <alignment horizontal="centerContinuous"/>
    </xf>
    <xf numFmtId="0" fontId="4" fillId="5" borderId="9" xfId="0" applyFont="1" applyFill="1" applyBorder="1" applyAlignment="1">
      <alignment horizontal="centerContinuous"/>
    </xf>
    <xf numFmtId="0" fontId="2" fillId="5" borderId="7" xfId="0" applyFont="1" applyFill="1" applyBorder="1" applyAlignment="1">
      <alignment horizontal="centerContinuous"/>
    </xf>
    <xf numFmtId="0" fontId="2" fillId="4" borderId="7" xfId="0" applyFont="1" applyFill="1" applyBorder="1" applyAlignment="1">
      <alignment horizontal="centerContinuous"/>
    </xf>
    <xf numFmtId="166" fontId="5" fillId="2" borderId="0" xfId="3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692E0-A1BF-49A4-AC00-C1299DBE82CF}">
  <dimension ref="A2:O1492"/>
  <sheetViews>
    <sheetView showGridLines="0" zoomScale="85" zoomScaleNormal="85" workbookViewId="0">
      <selection activeCell="N13" sqref="N13"/>
    </sheetView>
  </sheetViews>
  <sheetFormatPr defaultRowHeight="14.4" x14ac:dyDescent="0.55000000000000004"/>
  <cols>
    <col min="1" max="1" width="40.05078125" bestFit="1" customWidth="1"/>
    <col min="2" max="2" width="9.9453125" bestFit="1" customWidth="1"/>
    <col min="4" max="4" width="20.578125" bestFit="1" customWidth="1"/>
    <col min="5" max="5" width="12.41796875" bestFit="1" customWidth="1"/>
    <col min="6" max="6" width="9.9453125" customWidth="1"/>
    <col min="7" max="7" width="24.26171875" bestFit="1" customWidth="1"/>
    <col min="8" max="8" width="10.3125" bestFit="1" customWidth="1"/>
    <col min="9" max="9" width="24.9453125" bestFit="1" customWidth="1"/>
    <col min="10" max="10" width="7.41796875" bestFit="1" customWidth="1"/>
    <col min="11" max="11" width="19.7890625" bestFit="1" customWidth="1"/>
    <col min="12" max="12" width="24.68359375" bestFit="1" customWidth="1"/>
    <col min="13" max="13" width="19" bestFit="1" customWidth="1"/>
    <col min="14" max="14" width="15.578125" bestFit="1" customWidth="1"/>
    <col min="15" max="15" width="18.3671875" bestFit="1" customWidth="1"/>
    <col min="16" max="16" width="10.89453125" bestFit="1" customWidth="1"/>
  </cols>
  <sheetData>
    <row r="2" spans="1:15" x14ac:dyDescent="0.55000000000000004">
      <c r="A2" t="s">
        <v>6</v>
      </c>
      <c r="B2" s="9">
        <v>1000</v>
      </c>
      <c r="D2" t="s">
        <v>28</v>
      </c>
      <c r="E2" s="5">
        <f>COUNT(F13:F1108)</f>
        <v>1096</v>
      </c>
    </row>
    <row r="3" spans="1:15" x14ac:dyDescent="0.55000000000000004">
      <c r="D3" t="s">
        <v>29</v>
      </c>
      <c r="E3" s="5">
        <f>SUM(H13:H1108)</f>
        <v>36000</v>
      </c>
    </row>
    <row r="4" spans="1:15" x14ac:dyDescent="0.55000000000000004">
      <c r="A4" t="s">
        <v>1</v>
      </c>
      <c r="B4" s="11">
        <v>2</v>
      </c>
      <c r="D4" t="s">
        <v>30</v>
      </c>
      <c r="E4" s="17">
        <f>E3/E2</f>
        <v>32.846715328467155</v>
      </c>
    </row>
    <row r="5" spans="1:15" x14ac:dyDescent="0.55000000000000004">
      <c r="A5" t="s">
        <v>2</v>
      </c>
      <c r="B5" s="10">
        <v>7.0000000000000007E-2</v>
      </c>
      <c r="E5" s="5"/>
    </row>
    <row r="6" spans="1:15" x14ac:dyDescent="0.55000000000000004">
      <c r="A6" t="s">
        <v>27</v>
      </c>
      <c r="B6" s="18">
        <f>(1+B5)^(1/365)-1</f>
        <v>1.8538334157058856E-4</v>
      </c>
      <c r="E6" s="5"/>
    </row>
    <row r="7" spans="1:15" x14ac:dyDescent="0.55000000000000004">
      <c r="A7" t="s">
        <v>3</v>
      </c>
      <c r="E7" s="5"/>
    </row>
    <row r="8" spans="1:15" x14ac:dyDescent="0.55000000000000004">
      <c r="A8" s="4" t="s">
        <v>4</v>
      </c>
      <c r="B8" s="12">
        <v>45292</v>
      </c>
    </row>
    <row r="9" spans="1:15" x14ac:dyDescent="0.55000000000000004">
      <c r="A9" s="4" t="s">
        <v>5</v>
      </c>
      <c r="B9" s="12">
        <v>46387</v>
      </c>
    </row>
    <row r="10" spans="1:15" ht="14.7" thickBot="1" x14ac:dyDescent="0.6"/>
    <row r="11" spans="1:15" ht="14.7" thickBot="1" x14ac:dyDescent="0.6">
      <c r="F11" s="20" t="s">
        <v>11</v>
      </c>
      <c r="G11" s="21"/>
      <c r="H11" s="21"/>
      <c r="I11" s="21"/>
      <c r="J11" s="21"/>
      <c r="K11" s="22"/>
      <c r="L11" s="23" t="s">
        <v>10</v>
      </c>
      <c r="M11" s="24"/>
      <c r="N11" s="24"/>
      <c r="O11" s="25"/>
    </row>
    <row r="12" spans="1:15" x14ac:dyDescent="0.55000000000000004">
      <c r="F12" s="27" t="s">
        <v>20</v>
      </c>
      <c r="G12" s="28" t="s">
        <v>21</v>
      </c>
      <c r="H12" s="28" t="s">
        <v>8</v>
      </c>
      <c r="I12" s="28" t="s">
        <v>22</v>
      </c>
      <c r="J12" s="28" t="s">
        <v>13</v>
      </c>
      <c r="K12" s="28" t="s">
        <v>23</v>
      </c>
      <c r="L12" s="28" t="s">
        <v>24</v>
      </c>
      <c r="M12" s="28" t="s">
        <v>25</v>
      </c>
      <c r="N12" s="28" t="s">
        <v>15</v>
      </c>
      <c r="O12" s="29" t="s">
        <v>26</v>
      </c>
    </row>
    <row r="13" spans="1:15" x14ac:dyDescent="0.55000000000000004">
      <c r="D13" s="3"/>
      <c r="F13" s="30">
        <f>B8</f>
        <v>45292</v>
      </c>
      <c r="G13" s="14">
        <f>XNPV($B$5,H13:$H$1108,F13:$F$1108)</f>
        <v>32672.623443990389</v>
      </c>
      <c r="H13" s="16">
        <v>1000</v>
      </c>
      <c r="I13" s="26">
        <f>G13-H13</f>
        <v>31672.623443990389</v>
      </c>
      <c r="J13" s="19">
        <f>I13*$B$6</f>
        <v>5.8715767703539008</v>
      </c>
      <c r="K13" s="14">
        <f>I13+J13</f>
        <v>31678.495020760744</v>
      </c>
      <c r="L13" s="26">
        <f>$E$4</f>
        <v>32.846715328467155</v>
      </c>
      <c r="M13" s="14">
        <f>G13</f>
        <v>32672.623443990389</v>
      </c>
      <c r="N13" s="14">
        <f>L13-J13</f>
        <v>26.975138558113255</v>
      </c>
      <c r="O13" s="31">
        <f>M13-N13</f>
        <v>32645.648305432274</v>
      </c>
    </row>
    <row r="14" spans="1:15" x14ac:dyDescent="0.55000000000000004">
      <c r="F14" s="30">
        <f>F13+1</f>
        <v>45293</v>
      </c>
      <c r="G14" s="14">
        <f>XNPV($B$5,H14:$H$1108,F14:$F$1108)</f>
        <v>31678.495020760744</v>
      </c>
      <c r="H14" s="16">
        <v>0</v>
      </c>
      <c r="I14" s="26">
        <f t="shared" ref="I14:I77" si="0">G14-H14</f>
        <v>31678.495020760744</v>
      </c>
      <c r="J14" s="19">
        <f t="shared" ref="J14:J77" si="1">I14*$B$6</f>
        <v>5.872665262875878</v>
      </c>
      <c r="K14" s="14">
        <f t="shared" ref="K14:K77" si="2">I14+J14</f>
        <v>31684.367686023619</v>
      </c>
      <c r="L14" s="26">
        <f t="shared" ref="L14:L77" si="3">$E$4</f>
        <v>32.846715328467155</v>
      </c>
      <c r="M14" s="14">
        <f>O13</f>
        <v>32645.648305432274</v>
      </c>
      <c r="N14" s="14">
        <f t="shared" ref="N14:N77" si="4">L14-J14</f>
        <v>26.974050065591278</v>
      </c>
      <c r="O14" s="31">
        <f t="shared" ref="O14:O77" si="5">M14-N14</f>
        <v>32618.674255366685</v>
      </c>
    </row>
    <row r="15" spans="1:15" x14ac:dyDescent="0.55000000000000004">
      <c r="B15" s="38"/>
      <c r="F15" s="30">
        <f>F14+1</f>
        <v>45294</v>
      </c>
      <c r="G15" s="14">
        <f>XNPV($B$5,H15:$H$1108,F15:$F$1108)</f>
        <v>31684.367686023612</v>
      </c>
      <c r="H15" s="16">
        <v>0</v>
      </c>
      <c r="I15" s="26">
        <f t="shared" si="0"/>
        <v>31684.367686023612</v>
      </c>
      <c r="J15" s="19">
        <f t="shared" si="1"/>
        <v>5.8737539571862341</v>
      </c>
      <c r="K15" s="14">
        <f t="shared" si="2"/>
        <v>31690.241439980797</v>
      </c>
      <c r="L15" s="26">
        <f t="shared" si="3"/>
        <v>32.846715328467155</v>
      </c>
      <c r="M15" s="14">
        <f t="shared" ref="M15:M78" si="6">O14</f>
        <v>32618.674255366685</v>
      </c>
      <c r="N15" s="14">
        <f t="shared" si="4"/>
        <v>26.97296137128092</v>
      </c>
      <c r="O15" s="31">
        <f t="shared" si="5"/>
        <v>32591.701293995404</v>
      </c>
    </row>
    <row r="16" spans="1:15" x14ac:dyDescent="0.55000000000000004">
      <c r="F16" s="30">
        <f t="shared" ref="F16:F79" si="7">F15+1</f>
        <v>45295</v>
      </c>
      <c r="G16" s="14">
        <f>XNPV($B$5,H16:$H$1108,F16:$F$1108)</f>
        <v>31690.241439980804</v>
      </c>
      <c r="H16" s="16">
        <v>0</v>
      </c>
      <c r="I16" s="26">
        <f t="shared" si="0"/>
        <v>31690.241439980804</v>
      </c>
      <c r="J16" s="19">
        <f t="shared" si="1"/>
        <v>5.8748428533223818</v>
      </c>
      <c r="K16" s="14">
        <f t="shared" si="2"/>
        <v>31696.116282834126</v>
      </c>
      <c r="L16" s="26">
        <f t="shared" si="3"/>
        <v>32.846715328467155</v>
      </c>
      <c r="M16" s="14">
        <f t="shared" si="6"/>
        <v>32591.701293995404</v>
      </c>
      <c r="N16" s="14">
        <f t="shared" si="4"/>
        <v>26.971872475144774</v>
      </c>
      <c r="O16" s="31">
        <f t="shared" si="5"/>
        <v>32564.72942152026</v>
      </c>
    </row>
    <row r="17" spans="2:15" x14ac:dyDescent="0.55000000000000004">
      <c r="C17" s="17"/>
      <c r="F17" s="30">
        <f t="shared" si="7"/>
        <v>45296</v>
      </c>
      <c r="G17" s="14">
        <f>XNPV($B$5,H17:$H$1108,F17:$F$1108)</f>
        <v>31696.116282834118</v>
      </c>
      <c r="H17" s="16">
        <v>0</v>
      </c>
      <c r="I17" s="26">
        <f t="shared" si="0"/>
        <v>31696.116282834118</v>
      </c>
      <c r="J17" s="19">
        <f t="shared" si="1"/>
        <v>5.8759319513217312</v>
      </c>
      <c r="K17" s="14">
        <f t="shared" si="2"/>
        <v>31701.992214785441</v>
      </c>
      <c r="L17" s="26">
        <f t="shared" si="3"/>
        <v>32.846715328467155</v>
      </c>
      <c r="M17" s="14">
        <f t="shared" si="6"/>
        <v>32564.72942152026</v>
      </c>
      <c r="N17" s="14">
        <f t="shared" si="4"/>
        <v>26.970783377145423</v>
      </c>
      <c r="O17" s="31">
        <f t="shared" si="5"/>
        <v>32537.758638143114</v>
      </c>
    </row>
    <row r="18" spans="2:15" x14ac:dyDescent="0.55000000000000004">
      <c r="B18" s="1"/>
      <c r="C18" s="17"/>
      <c r="F18" s="30">
        <f t="shared" si="7"/>
        <v>45297</v>
      </c>
      <c r="G18" s="14">
        <f>XNPV($B$5,H18:$H$1108,F18:$F$1108)</f>
        <v>31701.992214785434</v>
      </c>
      <c r="H18" s="16">
        <v>0</v>
      </c>
      <c r="I18" s="26">
        <f t="shared" si="0"/>
        <v>31701.992214785434</v>
      </c>
      <c r="J18" s="19">
        <f t="shared" si="1"/>
        <v>5.8770212512217075</v>
      </c>
      <c r="K18" s="14">
        <f t="shared" si="2"/>
        <v>31707.869236036655</v>
      </c>
      <c r="L18" s="26">
        <f t="shared" si="3"/>
        <v>32.846715328467155</v>
      </c>
      <c r="M18" s="14">
        <f t="shared" si="6"/>
        <v>32537.758638143114</v>
      </c>
      <c r="N18" s="14">
        <f t="shared" si="4"/>
        <v>26.96969407724545</v>
      </c>
      <c r="O18" s="31">
        <f t="shared" si="5"/>
        <v>32510.788944065869</v>
      </c>
    </row>
    <row r="19" spans="2:15" x14ac:dyDescent="0.55000000000000004">
      <c r="B19" s="1"/>
      <c r="C19" s="17"/>
      <c r="F19" s="30">
        <f t="shared" si="7"/>
        <v>45298</v>
      </c>
      <c r="G19" s="14">
        <f>XNPV($B$5,H19:$H$1108,F19:$F$1108)</f>
        <v>31707.869236036662</v>
      </c>
      <c r="H19" s="16">
        <v>0</v>
      </c>
      <c r="I19" s="26">
        <f t="shared" si="0"/>
        <v>31707.869236036662</v>
      </c>
      <c r="J19" s="19">
        <f t="shared" si="1"/>
        <v>5.8781107530597412</v>
      </c>
      <c r="K19" s="14">
        <f t="shared" si="2"/>
        <v>31713.747346789722</v>
      </c>
      <c r="L19" s="26">
        <f t="shared" si="3"/>
        <v>32.846715328467155</v>
      </c>
      <c r="M19" s="14">
        <f t="shared" si="6"/>
        <v>32510.788944065869</v>
      </c>
      <c r="N19" s="14">
        <f t="shared" si="4"/>
        <v>26.968604575407415</v>
      </c>
      <c r="O19" s="31">
        <f t="shared" si="5"/>
        <v>32483.820339490463</v>
      </c>
    </row>
    <row r="20" spans="2:15" x14ac:dyDescent="0.55000000000000004">
      <c r="B20" s="1"/>
      <c r="C20" s="17"/>
      <c r="F20" s="30">
        <f t="shared" si="7"/>
        <v>45299</v>
      </c>
      <c r="G20" s="14">
        <f>XNPV($B$5,H20:$H$1108,F20:$F$1108)</f>
        <v>31713.7473467897</v>
      </c>
      <c r="H20" s="16">
        <v>0</v>
      </c>
      <c r="I20" s="26">
        <f t="shared" si="0"/>
        <v>31713.7473467897</v>
      </c>
      <c r="J20" s="19">
        <f t="shared" si="1"/>
        <v>5.8792004568732619</v>
      </c>
      <c r="K20" s="14">
        <f t="shared" si="2"/>
        <v>31719.626547246575</v>
      </c>
      <c r="L20" s="26">
        <f t="shared" si="3"/>
        <v>32.846715328467155</v>
      </c>
      <c r="M20" s="14">
        <f t="shared" si="6"/>
        <v>32483.820339490463</v>
      </c>
      <c r="N20" s="14">
        <f t="shared" si="4"/>
        <v>26.967514871593892</v>
      </c>
      <c r="O20" s="31">
        <f t="shared" si="5"/>
        <v>32456.852824618869</v>
      </c>
    </row>
    <row r="21" spans="2:15" x14ac:dyDescent="0.55000000000000004">
      <c r="B21" s="1"/>
      <c r="C21" s="17"/>
      <c r="F21" s="30">
        <f t="shared" si="7"/>
        <v>45300</v>
      </c>
      <c r="G21" s="14">
        <f>XNPV($B$5,H21:$H$1108,F21:$F$1108)</f>
        <v>31719.626547246582</v>
      </c>
      <c r="H21" s="16">
        <v>0</v>
      </c>
      <c r="I21" s="26">
        <f t="shared" si="0"/>
        <v>31719.626547246582</v>
      </c>
      <c r="J21" s="19">
        <f t="shared" si="1"/>
        <v>5.8802903626997214</v>
      </c>
      <c r="K21" s="14">
        <f t="shared" si="2"/>
        <v>31725.506837609282</v>
      </c>
      <c r="L21" s="26">
        <f t="shared" si="3"/>
        <v>32.846715328467155</v>
      </c>
      <c r="M21" s="14">
        <f t="shared" si="6"/>
        <v>32456.852824618869</v>
      </c>
      <c r="N21" s="14">
        <f t="shared" si="4"/>
        <v>26.966424965767434</v>
      </c>
      <c r="O21" s="31">
        <f t="shared" si="5"/>
        <v>32429.8863996531</v>
      </c>
    </row>
    <row r="22" spans="2:15" x14ac:dyDescent="0.55000000000000004">
      <c r="B22" s="1"/>
      <c r="C22" s="17"/>
      <c r="F22" s="30">
        <f t="shared" si="7"/>
        <v>45301</v>
      </c>
      <c r="G22" s="14">
        <f>XNPV($B$5,H22:$H$1108,F22:$F$1108)</f>
        <v>31725.506837609279</v>
      </c>
      <c r="H22" s="16">
        <v>0</v>
      </c>
      <c r="I22" s="26">
        <f t="shared" si="0"/>
        <v>31725.506837609279</v>
      </c>
      <c r="J22" s="19">
        <f t="shared" si="1"/>
        <v>5.8813804705765635</v>
      </c>
      <c r="K22" s="14">
        <f t="shared" si="2"/>
        <v>31731.388218079854</v>
      </c>
      <c r="L22" s="26">
        <f t="shared" si="3"/>
        <v>32.846715328467155</v>
      </c>
      <c r="M22" s="14">
        <f t="shared" si="6"/>
        <v>32429.8863996531</v>
      </c>
      <c r="N22" s="14">
        <f t="shared" si="4"/>
        <v>26.965334857890593</v>
      </c>
      <c r="O22" s="31">
        <f t="shared" si="5"/>
        <v>32402.92106479521</v>
      </c>
    </row>
    <row r="23" spans="2:15" x14ac:dyDescent="0.55000000000000004">
      <c r="B23" s="1"/>
      <c r="C23" s="17"/>
      <c r="F23" s="30">
        <f t="shared" si="7"/>
        <v>45302</v>
      </c>
      <c r="G23" s="14">
        <f>XNPV($B$5,H23:$H$1108,F23:$F$1108)</f>
        <v>31731.388218079861</v>
      </c>
      <c r="H23" s="16">
        <v>0</v>
      </c>
      <c r="I23" s="26">
        <f t="shared" si="0"/>
        <v>31731.388218079861</v>
      </c>
      <c r="J23" s="19">
        <f t="shared" si="1"/>
        <v>5.8824707805412482</v>
      </c>
      <c r="K23" s="14">
        <f t="shared" si="2"/>
        <v>31737.270688860401</v>
      </c>
      <c r="L23" s="26">
        <f t="shared" si="3"/>
        <v>32.846715328467155</v>
      </c>
      <c r="M23" s="14">
        <f t="shared" si="6"/>
        <v>32402.92106479521</v>
      </c>
      <c r="N23" s="14">
        <f t="shared" si="4"/>
        <v>26.964244547925908</v>
      </c>
      <c r="O23" s="31">
        <f t="shared" si="5"/>
        <v>32375.956820247284</v>
      </c>
    </row>
    <row r="24" spans="2:15" x14ac:dyDescent="0.55000000000000004">
      <c r="B24" s="1"/>
      <c r="C24" s="17"/>
      <c r="F24" s="30">
        <f t="shared" si="7"/>
        <v>45303</v>
      </c>
      <c r="G24" s="14">
        <f>XNPV($B$5,H24:$H$1108,F24:$F$1108)</f>
        <v>31737.270688860397</v>
      </c>
      <c r="H24" s="16">
        <v>0</v>
      </c>
      <c r="I24" s="26">
        <f t="shared" si="0"/>
        <v>31737.270688860397</v>
      </c>
      <c r="J24" s="19">
        <f t="shared" si="1"/>
        <v>5.8835612926312351</v>
      </c>
      <c r="K24" s="14">
        <f t="shared" si="2"/>
        <v>31743.154250153028</v>
      </c>
      <c r="L24" s="26">
        <f t="shared" si="3"/>
        <v>32.846715328467155</v>
      </c>
      <c r="M24" s="14">
        <f t="shared" si="6"/>
        <v>32375.956820247284</v>
      </c>
      <c r="N24" s="14">
        <f t="shared" si="4"/>
        <v>26.96315403583592</v>
      </c>
      <c r="O24" s="31">
        <f t="shared" si="5"/>
        <v>32348.993666211449</v>
      </c>
    </row>
    <row r="25" spans="2:15" x14ac:dyDescent="0.55000000000000004">
      <c r="B25" s="1"/>
      <c r="C25" s="17"/>
      <c r="F25" s="30">
        <f t="shared" si="7"/>
        <v>45304</v>
      </c>
      <c r="G25" s="14">
        <f>XNPV($B$5,H25:$H$1108,F25:$F$1108)</f>
        <v>31743.154250153028</v>
      </c>
      <c r="H25" s="16">
        <v>0</v>
      </c>
      <c r="I25" s="26">
        <f t="shared" si="0"/>
        <v>31743.154250153028</v>
      </c>
      <c r="J25" s="19">
        <f t="shared" si="1"/>
        <v>5.8846520068839983</v>
      </c>
      <c r="K25" s="14">
        <f t="shared" si="2"/>
        <v>31749.038902159911</v>
      </c>
      <c r="L25" s="26">
        <f t="shared" si="3"/>
        <v>32.846715328467155</v>
      </c>
      <c r="M25" s="14">
        <f t="shared" si="6"/>
        <v>32348.993666211449</v>
      </c>
      <c r="N25" s="14">
        <f t="shared" si="4"/>
        <v>26.962063321583159</v>
      </c>
      <c r="O25" s="31">
        <f t="shared" si="5"/>
        <v>32322.031602889867</v>
      </c>
    </row>
    <row r="26" spans="2:15" x14ac:dyDescent="0.55000000000000004">
      <c r="B26" s="1"/>
      <c r="C26" s="17"/>
      <c r="F26" s="30">
        <f t="shared" si="7"/>
        <v>45305</v>
      </c>
      <c r="G26" s="14">
        <f>XNPV($B$5,H26:$H$1108,F26:$F$1108)</f>
        <v>31749.0389021599</v>
      </c>
      <c r="H26" s="16">
        <v>0</v>
      </c>
      <c r="I26" s="26">
        <f t="shared" si="0"/>
        <v>31749.0389021599</v>
      </c>
      <c r="J26" s="19">
        <f t="shared" si="1"/>
        <v>5.8857429233370127</v>
      </c>
      <c r="K26" s="14">
        <f t="shared" si="2"/>
        <v>31754.924645083236</v>
      </c>
      <c r="L26" s="26">
        <f t="shared" si="3"/>
        <v>32.846715328467155</v>
      </c>
      <c r="M26" s="14">
        <f t="shared" si="6"/>
        <v>32322.031602889867</v>
      </c>
      <c r="N26" s="14">
        <f t="shared" si="4"/>
        <v>26.960972405130143</v>
      </c>
      <c r="O26" s="31">
        <f t="shared" si="5"/>
        <v>32295.070630484737</v>
      </c>
    </row>
    <row r="27" spans="2:15" x14ac:dyDescent="0.55000000000000004">
      <c r="B27" s="1"/>
      <c r="C27" s="17"/>
      <c r="F27" s="30">
        <f t="shared" si="7"/>
        <v>45306</v>
      </c>
      <c r="G27" s="14">
        <f>XNPV($B$5,H27:$H$1108,F27:$F$1108)</f>
        <v>31754.924645083229</v>
      </c>
      <c r="H27" s="16">
        <v>0</v>
      </c>
      <c r="I27" s="26">
        <f t="shared" si="0"/>
        <v>31754.924645083229</v>
      </c>
      <c r="J27" s="19">
        <f t="shared" si="1"/>
        <v>5.8868340420277647</v>
      </c>
      <c r="K27" s="14">
        <f t="shared" si="2"/>
        <v>31760.811479125256</v>
      </c>
      <c r="L27" s="26">
        <f t="shared" si="3"/>
        <v>32.846715328467155</v>
      </c>
      <c r="M27" s="14">
        <f t="shared" si="6"/>
        <v>32295.070630484737</v>
      </c>
      <c r="N27" s="14">
        <f t="shared" si="4"/>
        <v>26.959881286439391</v>
      </c>
      <c r="O27" s="31">
        <f t="shared" si="5"/>
        <v>32268.110749198298</v>
      </c>
    </row>
    <row r="28" spans="2:15" x14ac:dyDescent="0.55000000000000004">
      <c r="B28" s="1"/>
      <c r="C28" s="17"/>
      <c r="F28" s="30">
        <f t="shared" si="7"/>
        <v>45307</v>
      </c>
      <c r="G28" s="14">
        <f>XNPV($B$5,H28:$H$1108,F28:$F$1108)</f>
        <v>31760.811479125263</v>
      </c>
      <c r="H28" s="16">
        <v>0</v>
      </c>
      <c r="I28" s="26">
        <f t="shared" si="0"/>
        <v>31760.811479125263</v>
      </c>
      <c r="J28" s="19">
        <f t="shared" si="1"/>
        <v>5.8879253629937489</v>
      </c>
      <c r="K28" s="14">
        <f t="shared" si="2"/>
        <v>31766.699404488256</v>
      </c>
      <c r="L28" s="26">
        <f t="shared" si="3"/>
        <v>32.846715328467155</v>
      </c>
      <c r="M28" s="14">
        <f t="shared" si="6"/>
        <v>32268.110749198298</v>
      </c>
      <c r="N28" s="14">
        <f t="shared" si="4"/>
        <v>26.958789965473407</v>
      </c>
      <c r="O28" s="31">
        <f t="shared" si="5"/>
        <v>32241.151959232826</v>
      </c>
    </row>
    <row r="29" spans="2:15" x14ac:dyDescent="0.55000000000000004">
      <c r="B29" s="1"/>
      <c r="C29" s="17"/>
      <c r="F29" s="30">
        <f t="shared" si="7"/>
        <v>45308</v>
      </c>
      <c r="G29" s="14">
        <f>XNPV($B$5,H29:$H$1108,F29:$F$1108)</f>
        <v>31766.699404488263</v>
      </c>
      <c r="H29" s="16">
        <v>0</v>
      </c>
      <c r="I29" s="26">
        <f t="shared" si="0"/>
        <v>31766.699404488263</v>
      </c>
      <c r="J29" s="19">
        <f t="shared" si="1"/>
        <v>5.8890168862724597</v>
      </c>
      <c r="K29" s="14">
        <f t="shared" si="2"/>
        <v>31772.588421374534</v>
      </c>
      <c r="L29" s="26">
        <f t="shared" si="3"/>
        <v>32.846715328467155</v>
      </c>
      <c r="M29" s="14">
        <f t="shared" si="6"/>
        <v>32241.151959232826</v>
      </c>
      <c r="N29" s="14">
        <f t="shared" si="4"/>
        <v>26.957698442194697</v>
      </c>
      <c r="O29" s="31">
        <f t="shared" si="5"/>
        <v>32214.194260790631</v>
      </c>
    </row>
    <row r="30" spans="2:15" x14ac:dyDescent="0.55000000000000004">
      <c r="B30" s="1"/>
      <c r="C30" s="17"/>
      <c r="F30" s="30">
        <f t="shared" si="7"/>
        <v>45309</v>
      </c>
      <c r="G30" s="14">
        <f>XNPV($B$5,H30:$H$1108,F30:$F$1108)</f>
        <v>31772.588421374527</v>
      </c>
      <c r="H30" s="16">
        <v>0</v>
      </c>
      <c r="I30" s="26">
        <f t="shared" si="0"/>
        <v>31772.588421374527</v>
      </c>
      <c r="J30" s="19">
        <f t="shared" si="1"/>
        <v>5.8901086119014012</v>
      </c>
      <c r="K30" s="14">
        <f t="shared" si="2"/>
        <v>31778.478529986427</v>
      </c>
      <c r="L30" s="26">
        <f t="shared" si="3"/>
        <v>32.846715328467155</v>
      </c>
      <c r="M30" s="14">
        <f t="shared" si="6"/>
        <v>32214.194260790631</v>
      </c>
      <c r="N30" s="14">
        <f t="shared" si="4"/>
        <v>26.956606716565755</v>
      </c>
      <c r="O30" s="31">
        <f t="shared" si="5"/>
        <v>32187.237654074066</v>
      </c>
    </row>
    <row r="31" spans="2:15" x14ac:dyDescent="0.55000000000000004">
      <c r="B31" s="1"/>
      <c r="C31" s="17"/>
      <c r="F31" s="30">
        <f t="shared" si="7"/>
        <v>45310</v>
      </c>
      <c r="G31" s="14">
        <f>XNPV($B$5,H31:$H$1108,F31:$F$1108)</f>
        <v>31778.478529986427</v>
      </c>
      <c r="H31" s="16">
        <v>0</v>
      </c>
      <c r="I31" s="26">
        <f t="shared" si="0"/>
        <v>31778.478529986427</v>
      </c>
      <c r="J31" s="19">
        <f t="shared" si="1"/>
        <v>5.8912005399180885</v>
      </c>
      <c r="K31" s="14">
        <f t="shared" si="2"/>
        <v>31784.369730526345</v>
      </c>
      <c r="L31" s="26">
        <f t="shared" si="3"/>
        <v>32.846715328467155</v>
      </c>
      <c r="M31" s="14">
        <f t="shared" si="6"/>
        <v>32187.237654074066</v>
      </c>
      <c r="N31" s="14">
        <f t="shared" si="4"/>
        <v>26.955514788549067</v>
      </c>
      <c r="O31" s="31">
        <f t="shared" si="5"/>
        <v>32160.282139285518</v>
      </c>
    </row>
    <row r="32" spans="2:15" x14ac:dyDescent="0.55000000000000004">
      <c r="B32" s="1"/>
      <c r="C32" s="17"/>
      <c r="F32" s="30">
        <f t="shared" si="7"/>
        <v>45311</v>
      </c>
      <c r="G32" s="14">
        <f>XNPV($B$5,H32:$H$1108,F32:$F$1108)</f>
        <v>31784.36973052633</v>
      </c>
      <c r="H32" s="16">
        <v>0</v>
      </c>
      <c r="I32" s="26">
        <f t="shared" si="0"/>
        <v>31784.36973052633</v>
      </c>
      <c r="J32" s="19">
        <f t="shared" si="1"/>
        <v>5.892292670360038</v>
      </c>
      <c r="K32" s="14">
        <f t="shared" si="2"/>
        <v>31790.26202319669</v>
      </c>
      <c r="L32" s="26">
        <f t="shared" si="3"/>
        <v>32.846715328467155</v>
      </c>
      <c r="M32" s="14">
        <f t="shared" si="6"/>
        <v>32160.282139285518</v>
      </c>
      <c r="N32" s="14">
        <f t="shared" si="4"/>
        <v>26.954422658107116</v>
      </c>
      <c r="O32" s="31">
        <f t="shared" si="5"/>
        <v>32133.327716627413</v>
      </c>
    </row>
    <row r="33" spans="2:15" x14ac:dyDescent="0.55000000000000004">
      <c r="B33" s="1"/>
      <c r="C33" s="17"/>
      <c r="F33" s="30">
        <f t="shared" si="7"/>
        <v>45312</v>
      </c>
      <c r="G33" s="14">
        <f>XNPV($B$5,H33:$H$1108,F33:$F$1108)</f>
        <v>31790.262023196687</v>
      </c>
      <c r="H33" s="16">
        <v>0</v>
      </c>
      <c r="I33" s="26">
        <f t="shared" si="0"/>
        <v>31790.262023196687</v>
      </c>
      <c r="J33" s="19">
        <f t="shared" si="1"/>
        <v>5.8933850032647808</v>
      </c>
      <c r="K33" s="14">
        <f t="shared" si="2"/>
        <v>31796.155408199953</v>
      </c>
      <c r="L33" s="26">
        <f t="shared" si="3"/>
        <v>32.846715328467155</v>
      </c>
      <c r="M33" s="14">
        <f t="shared" si="6"/>
        <v>32133.327716627413</v>
      </c>
      <c r="N33" s="14">
        <f t="shared" si="4"/>
        <v>26.953330325202373</v>
      </c>
      <c r="O33" s="31">
        <f t="shared" si="5"/>
        <v>32106.37438630221</v>
      </c>
    </row>
    <row r="34" spans="2:15" x14ac:dyDescent="0.55000000000000004">
      <c r="B34" s="1"/>
      <c r="C34" s="17"/>
      <c r="F34" s="30">
        <f t="shared" si="7"/>
        <v>45313</v>
      </c>
      <c r="G34" s="14">
        <f>XNPV($B$5,H34:$H$1108,F34:$F$1108)</f>
        <v>31796.155408199957</v>
      </c>
      <c r="H34" s="16">
        <v>0</v>
      </c>
      <c r="I34" s="26">
        <f t="shared" si="0"/>
        <v>31796.155408199957</v>
      </c>
      <c r="J34" s="19">
        <f t="shared" si="1"/>
        <v>5.8944775386698494</v>
      </c>
      <c r="K34" s="14">
        <f t="shared" si="2"/>
        <v>31802.049885738626</v>
      </c>
      <c r="L34" s="26">
        <f t="shared" si="3"/>
        <v>32.846715328467155</v>
      </c>
      <c r="M34" s="14">
        <f t="shared" si="6"/>
        <v>32106.37438630221</v>
      </c>
      <c r="N34" s="14">
        <f t="shared" si="4"/>
        <v>26.952237789797305</v>
      </c>
      <c r="O34" s="31">
        <f t="shared" si="5"/>
        <v>32079.422148512414</v>
      </c>
    </row>
    <row r="35" spans="2:15" x14ac:dyDescent="0.55000000000000004">
      <c r="B35" s="1"/>
      <c r="C35" s="17"/>
      <c r="F35" s="30">
        <f t="shared" si="7"/>
        <v>45314</v>
      </c>
      <c r="G35" s="14">
        <f>XNPV($B$5,H35:$H$1108,F35:$F$1108)</f>
        <v>31802.049885738626</v>
      </c>
      <c r="H35" s="16">
        <v>0</v>
      </c>
      <c r="I35" s="26">
        <f t="shared" si="0"/>
        <v>31802.049885738626</v>
      </c>
      <c r="J35" s="19">
        <f t="shared" si="1"/>
        <v>5.8955702766127809</v>
      </c>
      <c r="K35" s="14">
        <f t="shared" si="2"/>
        <v>31807.945456015241</v>
      </c>
      <c r="L35" s="26">
        <f t="shared" si="3"/>
        <v>32.846715328467155</v>
      </c>
      <c r="M35" s="14">
        <f t="shared" si="6"/>
        <v>32079.422148512414</v>
      </c>
      <c r="N35" s="14">
        <f t="shared" si="4"/>
        <v>26.951145051854375</v>
      </c>
      <c r="O35" s="31">
        <f t="shared" si="5"/>
        <v>32052.47100346056</v>
      </c>
    </row>
    <row r="36" spans="2:15" x14ac:dyDescent="0.55000000000000004">
      <c r="B36" s="1"/>
      <c r="C36" s="17"/>
      <c r="F36" s="30">
        <f t="shared" si="7"/>
        <v>45315</v>
      </c>
      <c r="G36" s="14">
        <f>XNPV($B$5,H36:$H$1108,F36:$F$1108)</f>
        <v>31807.945456015237</v>
      </c>
      <c r="H36" s="16">
        <v>0</v>
      </c>
      <c r="I36" s="26">
        <f t="shared" si="0"/>
        <v>31807.945456015237</v>
      </c>
      <c r="J36" s="19">
        <f t="shared" si="1"/>
        <v>5.8966632171311231</v>
      </c>
      <c r="K36" s="14">
        <f t="shared" si="2"/>
        <v>31813.842119232369</v>
      </c>
      <c r="L36" s="26">
        <f t="shared" si="3"/>
        <v>32.846715328467155</v>
      </c>
      <c r="M36" s="14">
        <f t="shared" si="6"/>
        <v>32052.47100346056</v>
      </c>
      <c r="N36" s="14">
        <f t="shared" si="4"/>
        <v>26.950052111336031</v>
      </c>
      <c r="O36" s="31">
        <f t="shared" si="5"/>
        <v>32025.520951349223</v>
      </c>
    </row>
    <row r="37" spans="2:15" x14ac:dyDescent="0.55000000000000004">
      <c r="B37" s="1"/>
      <c r="C37" s="17"/>
      <c r="F37" s="30">
        <f t="shared" si="7"/>
        <v>45316</v>
      </c>
      <c r="G37" s="14">
        <f>XNPV($B$5,H37:$H$1108,F37:$F$1108)</f>
        <v>31813.842119232362</v>
      </c>
      <c r="H37" s="16">
        <v>0</v>
      </c>
      <c r="I37" s="26">
        <f t="shared" si="0"/>
        <v>31813.842119232362</v>
      </c>
      <c r="J37" s="19">
        <f t="shared" si="1"/>
        <v>5.8977563602624299</v>
      </c>
      <c r="K37" s="14">
        <f t="shared" si="2"/>
        <v>31819.739875592626</v>
      </c>
      <c r="L37" s="26">
        <f t="shared" si="3"/>
        <v>32.846715328467155</v>
      </c>
      <c r="M37" s="14">
        <f t="shared" si="6"/>
        <v>32025.520951349223</v>
      </c>
      <c r="N37" s="14">
        <f t="shared" si="4"/>
        <v>26.948958968204725</v>
      </c>
      <c r="O37" s="31">
        <f t="shared" si="5"/>
        <v>31998.571992381017</v>
      </c>
    </row>
    <row r="38" spans="2:15" x14ac:dyDescent="0.55000000000000004">
      <c r="B38" s="1"/>
      <c r="C38" s="17"/>
      <c r="F38" s="30">
        <f t="shared" si="7"/>
        <v>45317</v>
      </c>
      <c r="G38" s="14">
        <f>XNPV($B$5,H38:$H$1108,F38:$F$1108)</f>
        <v>31819.739875592619</v>
      </c>
      <c r="H38" s="16">
        <v>0</v>
      </c>
      <c r="I38" s="26">
        <f t="shared" si="0"/>
        <v>31819.739875592619</v>
      </c>
      <c r="J38" s="19">
        <f t="shared" si="1"/>
        <v>5.8988497060442633</v>
      </c>
      <c r="K38" s="14">
        <f t="shared" si="2"/>
        <v>31825.638725298664</v>
      </c>
      <c r="L38" s="26">
        <f t="shared" si="3"/>
        <v>32.846715328467155</v>
      </c>
      <c r="M38" s="14">
        <f t="shared" si="6"/>
        <v>31998.571992381017</v>
      </c>
      <c r="N38" s="14">
        <f t="shared" si="4"/>
        <v>26.947865622422892</v>
      </c>
      <c r="O38" s="31">
        <f t="shared" si="5"/>
        <v>31971.624126758594</v>
      </c>
    </row>
    <row r="39" spans="2:15" x14ac:dyDescent="0.55000000000000004">
      <c r="B39" s="1"/>
      <c r="C39" s="17"/>
      <c r="F39" s="30">
        <f t="shared" si="7"/>
        <v>45318</v>
      </c>
      <c r="G39" s="14">
        <f>XNPV($B$5,H39:$H$1108,F39:$F$1108)</f>
        <v>31825.638725298664</v>
      </c>
      <c r="H39" s="16">
        <v>0</v>
      </c>
      <c r="I39" s="26">
        <f t="shared" si="0"/>
        <v>31825.638725298664</v>
      </c>
      <c r="J39" s="19">
        <f t="shared" si="1"/>
        <v>5.8999432545141932</v>
      </c>
      <c r="K39" s="14">
        <f t="shared" si="2"/>
        <v>31831.538668553178</v>
      </c>
      <c r="L39" s="26">
        <f t="shared" si="3"/>
        <v>32.846715328467155</v>
      </c>
      <c r="M39" s="14">
        <f t="shared" si="6"/>
        <v>31971.624126758594</v>
      </c>
      <c r="N39" s="14">
        <f t="shared" si="4"/>
        <v>26.946772073952964</v>
      </c>
      <c r="O39" s="31">
        <f t="shared" si="5"/>
        <v>31944.677354684642</v>
      </c>
    </row>
    <row r="40" spans="2:15" x14ac:dyDescent="0.55000000000000004">
      <c r="B40" s="1"/>
      <c r="C40" s="17"/>
      <c r="F40" s="30">
        <f t="shared" si="7"/>
        <v>45319</v>
      </c>
      <c r="G40" s="14">
        <f>XNPV($B$5,H40:$H$1108,F40:$F$1108)</f>
        <v>31831.53866855317</v>
      </c>
      <c r="H40" s="16">
        <v>0</v>
      </c>
      <c r="I40" s="26">
        <f t="shared" si="0"/>
        <v>31831.53866855317</v>
      </c>
      <c r="J40" s="19">
        <f t="shared" si="1"/>
        <v>5.9010370057097896</v>
      </c>
      <c r="K40" s="14">
        <f t="shared" si="2"/>
        <v>31837.439705558882</v>
      </c>
      <c r="L40" s="26">
        <f t="shared" si="3"/>
        <v>32.846715328467155</v>
      </c>
      <c r="M40" s="14">
        <f t="shared" si="6"/>
        <v>31944.677354684642</v>
      </c>
      <c r="N40" s="14">
        <f t="shared" si="4"/>
        <v>26.945678322757367</v>
      </c>
      <c r="O40" s="31">
        <f t="shared" si="5"/>
        <v>31917.731676361884</v>
      </c>
    </row>
    <row r="41" spans="2:15" x14ac:dyDescent="0.55000000000000004">
      <c r="B41" s="1"/>
      <c r="C41" s="17"/>
      <c r="F41" s="30">
        <f t="shared" si="7"/>
        <v>45320</v>
      </c>
      <c r="G41" s="14">
        <f>XNPV($B$5,H41:$H$1108,F41:$F$1108)</f>
        <v>31837.439705558882</v>
      </c>
      <c r="H41" s="16">
        <v>0</v>
      </c>
      <c r="I41" s="26">
        <f t="shared" si="0"/>
        <v>31837.439705558882</v>
      </c>
      <c r="J41" s="19">
        <f t="shared" si="1"/>
        <v>5.9021309596686402</v>
      </c>
      <c r="K41" s="14">
        <f t="shared" si="2"/>
        <v>31843.34183651855</v>
      </c>
      <c r="L41" s="26">
        <f t="shared" si="3"/>
        <v>32.846715328467155</v>
      </c>
      <c r="M41" s="14">
        <f t="shared" si="6"/>
        <v>31917.731676361884</v>
      </c>
      <c r="N41" s="14">
        <f t="shared" si="4"/>
        <v>26.944584368798516</v>
      </c>
      <c r="O41" s="31">
        <f t="shared" si="5"/>
        <v>31890.787091993087</v>
      </c>
    </row>
    <row r="42" spans="2:15" x14ac:dyDescent="0.55000000000000004">
      <c r="B42" s="1"/>
      <c r="C42" s="17"/>
      <c r="F42" s="30">
        <f t="shared" si="7"/>
        <v>45321</v>
      </c>
      <c r="G42" s="14">
        <f>XNPV($B$5,H42:$H$1108,F42:$F$1108)</f>
        <v>31843.34183651855</v>
      </c>
      <c r="H42" s="16">
        <v>0</v>
      </c>
      <c r="I42" s="26">
        <f t="shared" si="0"/>
        <v>31843.34183651855</v>
      </c>
      <c r="J42" s="19">
        <f t="shared" si="1"/>
        <v>5.9032251164283309</v>
      </c>
      <c r="K42" s="14">
        <f t="shared" si="2"/>
        <v>31849.245061634978</v>
      </c>
      <c r="L42" s="26">
        <f t="shared" si="3"/>
        <v>32.846715328467155</v>
      </c>
      <c r="M42" s="14">
        <f t="shared" si="6"/>
        <v>31890.787091993087</v>
      </c>
      <c r="N42" s="14">
        <f t="shared" si="4"/>
        <v>26.943490212038824</v>
      </c>
      <c r="O42" s="31">
        <f t="shared" si="5"/>
        <v>31863.843601781049</v>
      </c>
    </row>
    <row r="43" spans="2:15" x14ac:dyDescent="0.55000000000000004">
      <c r="B43" s="1"/>
      <c r="C43" s="17"/>
      <c r="F43" s="30">
        <f t="shared" si="7"/>
        <v>45322</v>
      </c>
      <c r="G43" s="14">
        <f>XNPV($B$5,H43:$H$1108,F43:$F$1108)</f>
        <v>31849.245061634978</v>
      </c>
      <c r="H43" s="16">
        <v>0</v>
      </c>
      <c r="I43" s="26">
        <f t="shared" si="0"/>
        <v>31849.245061634978</v>
      </c>
      <c r="J43" s="19">
        <f t="shared" si="1"/>
        <v>5.9043194760264575</v>
      </c>
      <c r="K43" s="14">
        <f t="shared" si="2"/>
        <v>31855.149381111005</v>
      </c>
      <c r="L43" s="26">
        <f t="shared" si="3"/>
        <v>32.846715328467155</v>
      </c>
      <c r="M43" s="14">
        <f t="shared" si="6"/>
        <v>31863.843601781049</v>
      </c>
      <c r="N43" s="14">
        <f t="shared" si="4"/>
        <v>26.942395852440697</v>
      </c>
      <c r="O43" s="31">
        <f t="shared" si="5"/>
        <v>31836.901205928607</v>
      </c>
    </row>
    <row r="44" spans="2:15" x14ac:dyDescent="0.55000000000000004">
      <c r="B44" s="1"/>
      <c r="C44" s="17"/>
      <c r="F44" s="30">
        <f t="shared" si="7"/>
        <v>45323</v>
      </c>
      <c r="G44" s="14">
        <f>XNPV($B$5,H44:$H$1108,F44:$F$1108)</f>
        <v>31855.149381111001</v>
      </c>
      <c r="H44" s="16">
        <v>1000</v>
      </c>
      <c r="I44" s="26">
        <f t="shared" si="0"/>
        <v>30855.149381111001</v>
      </c>
      <c r="J44" s="19">
        <f t="shared" si="1"/>
        <v>5.720030696930035</v>
      </c>
      <c r="K44" s="14">
        <f t="shared" si="2"/>
        <v>30860.869411807933</v>
      </c>
      <c r="L44" s="26">
        <f t="shared" si="3"/>
        <v>32.846715328467155</v>
      </c>
      <c r="M44" s="14">
        <f t="shared" si="6"/>
        <v>31836.901205928607</v>
      </c>
      <c r="N44" s="14">
        <f t="shared" si="4"/>
        <v>27.12668463153712</v>
      </c>
      <c r="O44" s="31">
        <f t="shared" si="5"/>
        <v>31809.774521297069</v>
      </c>
    </row>
    <row r="45" spans="2:15" x14ac:dyDescent="0.55000000000000004">
      <c r="B45" s="1"/>
      <c r="C45" s="17"/>
      <c r="F45" s="30">
        <f t="shared" si="7"/>
        <v>45324</v>
      </c>
      <c r="G45" s="14">
        <f>XNPV($B$5,H45:$H$1108,F45:$F$1108)</f>
        <v>30860.869411807922</v>
      </c>
      <c r="H45" s="16">
        <v>0</v>
      </c>
      <c r="I45" s="26">
        <f t="shared" si="0"/>
        <v>30860.869411807922</v>
      </c>
      <c r="J45" s="19">
        <f t="shared" si="1"/>
        <v>5.7210910953345167</v>
      </c>
      <c r="K45" s="14">
        <f t="shared" si="2"/>
        <v>30866.590502903258</v>
      </c>
      <c r="L45" s="26">
        <f t="shared" si="3"/>
        <v>32.846715328467155</v>
      </c>
      <c r="M45" s="14">
        <f t="shared" si="6"/>
        <v>31809.774521297069</v>
      </c>
      <c r="N45" s="14">
        <f t="shared" si="4"/>
        <v>27.12562423313264</v>
      </c>
      <c r="O45" s="31">
        <f t="shared" si="5"/>
        <v>31782.648897063937</v>
      </c>
    </row>
    <row r="46" spans="2:15" x14ac:dyDescent="0.55000000000000004">
      <c r="B46" s="1"/>
      <c r="C46" s="17"/>
      <c r="F46" s="30">
        <f t="shared" si="7"/>
        <v>45325</v>
      </c>
      <c r="G46" s="14">
        <f>XNPV($B$5,H46:$H$1108,F46:$F$1108)</f>
        <v>30866.590502903262</v>
      </c>
      <c r="H46" s="16">
        <v>0</v>
      </c>
      <c r="I46" s="26">
        <f t="shared" si="0"/>
        <v>30866.590502903262</v>
      </c>
      <c r="J46" s="19">
        <f t="shared" si="1"/>
        <v>5.7221516903192002</v>
      </c>
      <c r="K46" s="14">
        <f t="shared" si="2"/>
        <v>30872.312654593581</v>
      </c>
      <c r="L46" s="26">
        <f t="shared" si="3"/>
        <v>32.846715328467155</v>
      </c>
      <c r="M46" s="14">
        <f t="shared" si="6"/>
        <v>31782.648897063937</v>
      </c>
      <c r="N46" s="14">
        <f t="shared" si="4"/>
        <v>27.124563638147954</v>
      </c>
      <c r="O46" s="31">
        <f t="shared" si="5"/>
        <v>31755.52433342579</v>
      </c>
    </row>
    <row r="47" spans="2:15" x14ac:dyDescent="0.55000000000000004">
      <c r="B47" s="1"/>
      <c r="C47" s="17"/>
      <c r="F47" s="30">
        <f t="shared" si="7"/>
        <v>45326</v>
      </c>
      <c r="G47" s="14">
        <f>XNPV($B$5,H47:$H$1108,F47:$F$1108)</f>
        <v>30872.312654593581</v>
      </c>
      <c r="H47" s="16">
        <v>0</v>
      </c>
      <c r="I47" s="26">
        <f t="shared" si="0"/>
        <v>30872.312654593581</v>
      </c>
      <c r="J47" s="19">
        <f t="shared" si="1"/>
        <v>5.723212481920525</v>
      </c>
      <c r="K47" s="14">
        <f t="shared" si="2"/>
        <v>30878.035867075501</v>
      </c>
      <c r="L47" s="26">
        <f t="shared" si="3"/>
        <v>32.846715328467155</v>
      </c>
      <c r="M47" s="14">
        <f t="shared" si="6"/>
        <v>31755.52433342579</v>
      </c>
      <c r="N47" s="14">
        <f t="shared" si="4"/>
        <v>27.123502846546629</v>
      </c>
      <c r="O47" s="31">
        <f t="shared" si="5"/>
        <v>31728.400830579245</v>
      </c>
    </row>
    <row r="48" spans="2:15" x14ac:dyDescent="0.55000000000000004">
      <c r="B48" s="1"/>
      <c r="C48" s="17"/>
      <c r="F48" s="30">
        <f t="shared" si="7"/>
        <v>45327</v>
      </c>
      <c r="G48" s="14">
        <f>XNPV($B$5,H48:$H$1108,F48:$F$1108)</f>
        <v>30878.035867075494</v>
      </c>
      <c r="H48" s="16">
        <v>0</v>
      </c>
      <c r="I48" s="26">
        <f t="shared" si="0"/>
        <v>30878.035867075494</v>
      </c>
      <c r="J48" s="19">
        <f t="shared" si="1"/>
        <v>5.7242734701749409</v>
      </c>
      <c r="K48" s="14">
        <f t="shared" si="2"/>
        <v>30883.76014054567</v>
      </c>
      <c r="L48" s="26">
        <f t="shared" si="3"/>
        <v>32.846715328467155</v>
      </c>
      <c r="M48" s="14">
        <f t="shared" si="6"/>
        <v>31728.400830579245</v>
      </c>
      <c r="N48" s="14">
        <f t="shared" si="4"/>
        <v>27.122441858292213</v>
      </c>
      <c r="O48" s="31">
        <f t="shared" si="5"/>
        <v>31701.278388720952</v>
      </c>
    </row>
    <row r="49" spans="2:15" x14ac:dyDescent="0.55000000000000004">
      <c r="B49" s="1"/>
      <c r="C49" s="17"/>
      <c r="F49" s="30">
        <f t="shared" si="7"/>
        <v>45328</v>
      </c>
      <c r="G49" s="14">
        <f>XNPV($B$5,H49:$H$1108,F49:$F$1108)</f>
        <v>30883.760140545663</v>
      </c>
      <c r="H49" s="16">
        <v>0</v>
      </c>
      <c r="I49" s="26">
        <f t="shared" si="0"/>
        <v>30883.760140545663</v>
      </c>
      <c r="J49" s="19">
        <f t="shared" si="1"/>
        <v>5.7253346551189042</v>
      </c>
      <c r="K49" s="14">
        <f t="shared" si="2"/>
        <v>30889.485475200781</v>
      </c>
      <c r="L49" s="26">
        <f t="shared" si="3"/>
        <v>32.846715328467155</v>
      </c>
      <c r="M49" s="14">
        <f t="shared" si="6"/>
        <v>31701.278388720952</v>
      </c>
      <c r="N49" s="14">
        <f t="shared" si="4"/>
        <v>27.121380673348252</v>
      </c>
      <c r="O49" s="31">
        <f t="shared" si="5"/>
        <v>31674.157008047605</v>
      </c>
    </row>
    <row r="50" spans="2:15" x14ac:dyDescent="0.55000000000000004">
      <c r="B50" s="1"/>
      <c r="C50" s="17"/>
      <c r="F50" s="30">
        <f t="shared" si="7"/>
        <v>45329</v>
      </c>
      <c r="G50" s="14">
        <f>XNPV($B$5,H50:$H$1108,F50:$F$1108)</f>
        <v>30889.485475200781</v>
      </c>
      <c r="H50" s="16">
        <v>0</v>
      </c>
      <c r="I50" s="26">
        <f t="shared" si="0"/>
        <v>30889.485475200781</v>
      </c>
      <c r="J50" s="19">
        <f t="shared" si="1"/>
        <v>5.7263960367888807</v>
      </c>
      <c r="K50" s="14">
        <f t="shared" si="2"/>
        <v>30895.21187123757</v>
      </c>
      <c r="L50" s="26">
        <f t="shared" si="3"/>
        <v>32.846715328467155</v>
      </c>
      <c r="M50" s="14">
        <f t="shared" si="6"/>
        <v>31674.157008047605</v>
      </c>
      <c r="N50" s="14">
        <f t="shared" si="4"/>
        <v>27.120319291678275</v>
      </c>
      <c r="O50" s="31">
        <f t="shared" si="5"/>
        <v>31647.036688755925</v>
      </c>
    </row>
    <row r="51" spans="2:15" x14ac:dyDescent="0.55000000000000004">
      <c r="B51" s="1"/>
      <c r="C51" s="17"/>
      <c r="F51" s="30">
        <f t="shared" si="7"/>
        <v>45330</v>
      </c>
      <c r="G51" s="14">
        <f>XNPV($B$5,H51:$H$1108,F51:$F$1108)</f>
        <v>30895.211871237563</v>
      </c>
      <c r="H51" s="16">
        <v>0</v>
      </c>
      <c r="I51" s="26">
        <f t="shared" si="0"/>
        <v>30895.211871237563</v>
      </c>
      <c r="J51" s="19">
        <f t="shared" si="1"/>
        <v>5.7274576152213355</v>
      </c>
      <c r="K51" s="14">
        <f t="shared" si="2"/>
        <v>30900.939328852786</v>
      </c>
      <c r="L51" s="26">
        <f t="shared" si="3"/>
        <v>32.846715328467155</v>
      </c>
      <c r="M51" s="14">
        <f t="shared" si="6"/>
        <v>31647.036688755925</v>
      </c>
      <c r="N51" s="14">
        <f t="shared" si="4"/>
        <v>27.119257713245819</v>
      </c>
      <c r="O51" s="31">
        <f t="shared" si="5"/>
        <v>31619.917431042679</v>
      </c>
    </row>
    <row r="52" spans="2:15" x14ac:dyDescent="0.55000000000000004">
      <c r="B52" s="1"/>
      <c r="C52" s="17"/>
      <c r="F52" s="30">
        <f t="shared" si="7"/>
        <v>45331</v>
      </c>
      <c r="G52" s="14">
        <f>XNPV($B$5,H52:$H$1108,F52:$F$1108)</f>
        <v>30900.939328852775</v>
      </c>
      <c r="H52" s="16">
        <v>0</v>
      </c>
      <c r="I52" s="26">
        <f t="shared" si="0"/>
        <v>30900.939328852775</v>
      </c>
      <c r="J52" s="19">
        <f t="shared" si="1"/>
        <v>5.7285193904527478</v>
      </c>
      <c r="K52" s="14">
        <f t="shared" si="2"/>
        <v>30906.667848243229</v>
      </c>
      <c r="L52" s="26">
        <f t="shared" si="3"/>
        <v>32.846715328467155</v>
      </c>
      <c r="M52" s="14">
        <f t="shared" si="6"/>
        <v>31619.917431042679</v>
      </c>
      <c r="N52" s="14">
        <f t="shared" si="4"/>
        <v>27.118195938014409</v>
      </c>
      <c r="O52" s="31">
        <f t="shared" si="5"/>
        <v>31592.799235104663</v>
      </c>
    </row>
    <row r="53" spans="2:15" x14ac:dyDescent="0.55000000000000004">
      <c r="B53" s="1"/>
      <c r="C53" s="17"/>
      <c r="F53" s="30">
        <f t="shared" si="7"/>
        <v>45332</v>
      </c>
      <c r="G53" s="14">
        <f>XNPV($B$5,H53:$H$1108,F53:$F$1108)</f>
        <v>30906.667848243236</v>
      </c>
      <c r="H53" s="16">
        <v>0</v>
      </c>
      <c r="I53" s="26">
        <f t="shared" si="0"/>
        <v>30906.667848243236</v>
      </c>
      <c r="J53" s="19">
        <f t="shared" si="1"/>
        <v>5.7295813625196033</v>
      </c>
      <c r="K53" s="14">
        <f t="shared" si="2"/>
        <v>30912.397429605757</v>
      </c>
      <c r="L53" s="26">
        <f t="shared" si="3"/>
        <v>32.846715328467155</v>
      </c>
      <c r="M53" s="14">
        <f t="shared" si="6"/>
        <v>31592.799235104663</v>
      </c>
      <c r="N53" s="14">
        <f t="shared" si="4"/>
        <v>27.117133965947552</v>
      </c>
      <c r="O53" s="31">
        <f t="shared" si="5"/>
        <v>31565.682101138715</v>
      </c>
    </row>
    <row r="54" spans="2:15" x14ac:dyDescent="0.55000000000000004">
      <c r="B54" s="1"/>
      <c r="C54" s="17"/>
      <c r="F54" s="30">
        <f t="shared" si="7"/>
        <v>45333</v>
      </c>
      <c r="G54" s="14">
        <f>XNPV($B$5,H54:$H$1108,F54:$F$1108)</f>
        <v>30912.397429605753</v>
      </c>
      <c r="H54" s="16">
        <v>0</v>
      </c>
      <c r="I54" s="26">
        <f t="shared" si="0"/>
        <v>30912.397429605753</v>
      </c>
      <c r="J54" s="19">
        <f t="shared" si="1"/>
        <v>5.7306435314583872</v>
      </c>
      <c r="K54" s="14">
        <f t="shared" si="2"/>
        <v>30918.12807313721</v>
      </c>
      <c r="L54" s="26">
        <f t="shared" si="3"/>
        <v>32.846715328467155</v>
      </c>
      <c r="M54" s="14">
        <f t="shared" si="6"/>
        <v>31565.682101138715</v>
      </c>
      <c r="N54" s="14">
        <f t="shared" si="4"/>
        <v>27.116071797008768</v>
      </c>
      <c r="O54" s="31">
        <f t="shared" si="5"/>
        <v>31538.566029341706</v>
      </c>
    </row>
    <row r="55" spans="2:15" x14ac:dyDescent="0.55000000000000004">
      <c r="B55" s="1"/>
      <c r="C55" s="17"/>
      <c r="F55" s="30">
        <f t="shared" si="7"/>
        <v>45334</v>
      </c>
      <c r="G55" s="14">
        <f>XNPV($B$5,H55:$H$1108,F55:$F$1108)</f>
        <v>30918.128073137217</v>
      </c>
      <c r="H55" s="16">
        <v>0</v>
      </c>
      <c r="I55" s="26">
        <f t="shared" si="0"/>
        <v>30918.128073137217</v>
      </c>
      <c r="J55" s="19">
        <f t="shared" si="1"/>
        <v>5.7317058973055994</v>
      </c>
      <c r="K55" s="14">
        <f t="shared" si="2"/>
        <v>30923.859779034523</v>
      </c>
      <c r="L55" s="26">
        <f t="shared" si="3"/>
        <v>32.846715328467155</v>
      </c>
      <c r="M55" s="14">
        <f t="shared" si="6"/>
        <v>31538.566029341706</v>
      </c>
      <c r="N55" s="14">
        <f t="shared" si="4"/>
        <v>27.115009431161557</v>
      </c>
      <c r="O55" s="31">
        <f t="shared" si="5"/>
        <v>31511.451019910543</v>
      </c>
    </row>
    <row r="56" spans="2:15" x14ac:dyDescent="0.55000000000000004">
      <c r="B56" s="1"/>
      <c r="C56" s="17"/>
      <c r="F56" s="30">
        <f t="shared" si="7"/>
        <v>45335</v>
      </c>
      <c r="G56" s="14">
        <f>XNPV($B$5,H56:$H$1108,F56:$F$1108)</f>
        <v>30923.859779034508</v>
      </c>
      <c r="H56" s="16">
        <v>0</v>
      </c>
      <c r="I56" s="26">
        <f t="shared" si="0"/>
        <v>30923.859779034508</v>
      </c>
      <c r="J56" s="19">
        <f t="shared" si="1"/>
        <v>5.7327684600977395</v>
      </c>
      <c r="K56" s="14">
        <f t="shared" si="2"/>
        <v>30929.592547494605</v>
      </c>
      <c r="L56" s="26">
        <f t="shared" si="3"/>
        <v>32.846715328467155</v>
      </c>
      <c r="M56" s="14">
        <f t="shared" si="6"/>
        <v>31511.451019910543</v>
      </c>
      <c r="N56" s="14">
        <f t="shared" si="4"/>
        <v>27.113946868369418</v>
      </c>
      <c r="O56" s="31">
        <f t="shared" si="5"/>
        <v>31484.337073042174</v>
      </c>
    </row>
    <row r="57" spans="2:15" x14ac:dyDescent="0.55000000000000004">
      <c r="B57" s="1"/>
      <c r="C57" s="17"/>
      <c r="F57" s="30">
        <f t="shared" si="7"/>
        <v>45336</v>
      </c>
      <c r="G57" s="14">
        <f>XNPV($B$5,H57:$H$1108,F57:$F$1108)</f>
        <v>30929.592547494605</v>
      </c>
      <c r="H57" s="16">
        <v>0</v>
      </c>
      <c r="I57" s="26">
        <f t="shared" si="0"/>
        <v>30929.592547494605</v>
      </c>
      <c r="J57" s="19">
        <f t="shared" si="1"/>
        <v>5.7338312198713224</v>
      </c>
      <c r="K57" s="14">
        <f t="shared" si="2"/>
        <v>30935.326378714475</v>
      </c>
      <c r="L57" s="26">
        <f t="shared" si="3"/>
        <v>32.846715328467155</v>
      </c>
      <c r="M57" s="14">
        <f t="shared" si="6"/>
        <v>31484.337073042174</v>
      </c>
      <c r="N57" s="14">
        <f t="shared" si="4"/>
        <v>27.112884108595832</v>
      </c>
      <c r="O57" s="31">
        <f t="shared" si="5"/>
        <v>31457.224188933578</v>
      </c>
    </row>
    <row r="58" spans="2:15" x14ac:dyDescent="0.55000000000000004">
      <c r="B58" s="1"/>
      <c r="C58" s="17"/>
      <c r="F58" s="30">
        <f t="shared" si="7"/>
        <v>45337</v>
      </c>
      <c r="G58" s="14">
        <f>XNPV($B$5,H58:$H$1108,F58:$F$1108)</f>
        <v>30935.326378714482</v>
      </c>
      <c r="H58" s="16">
        <v>0</v>
      </c>
      <c r="I58" s="26">
        <f t="shared" si="0"/>
        <v>30935.326378714482</v>
      </c>
      <c r="J58" s="19">
        <f t="shared" si="1"/>
        <v>5.7348941766628654</v>
      </c>
      <c r="K58" s="14">
        <f t="shared" si="2"/>
        <v>30941.061272891144</v>
      </c>
      <c r="L58" s="26">
        <f t="shared" si="3"/>
        <v>32.846715328467155</v>
      </c>
      <c r="M58" s="14">
        <f t="shared" si="6"/>
        <v>31457.224188933578</v>
      </c>
      <c r="N58" s="14">
        <f t="shared" si="4"/>
        <v>27.111821151804289</v>
      </c>
      <c r="O58" s="31">
        <f t="shared" si="5"/>
        <v>31430.112367781774</v>
      </c>
    </row>
    <row r="59" spans="2:15" x14ac:dyDescent="0.55000000000000004">
      <c r="B59" s="1"/>
      <c r="C59" s="17"/>
      <c r="F59" s="30">
        <f t="shared" si="7"/>
        <v>45338</v>
      </c>
      <c r="G59" s="14">
        <f>XNPV($B$5,H59:$H$1108,F59:$F$1108)</f>
        <v>30941.06127289114</v>
      </c>
      <c r="H59" s="16">
        <v>0</v>
      </c>
      <c r="I59" s="26">
        <f t="shared" si="0"/>
        <v>30941.06127289114</v>
      </c>
      <c r="J59" s="19">
        <f t="shared" si="1"/>
        <v>5.7359573305088878</v>
      </c>
      <c r="K59" s="14">
        <f t="shared" si="2"/>
        <v>30946.797230221648</v>
      </c>
      <c r="L59" s="26">
        <f t="shared" si="3"/>
        <v>32.846715328467155</v>
      </c>
      <c r="M59" s="14">
        <f t="shared" si="6"/>
        <v>31430.112367781774</v>
      </c>
      <c r="N59" s="14">
        <f t="shared" si="4"/>
        <v>27.110757997958267</v>
      </c>
      <c r="O59" s="31">
        <f t="shared" si="5"/>
        <v>31403.001609783816</v>
      </c>
    </row>
    <row r="60" spans="2:15" x14ac:dyDescent="0.55000000000000004">
      <c r="B60" s="1"/>
      <c r="C60" s="17"/>
      <c r="F60" s="30">
        <f t="shared" si="7"/>
        <v>45339</v>
      </c>
      <c r="G60" s="14">
        <f>XNPV($B$5,H60:$H$1108,F60:$F$1108)</f>
        <v>30946.797230221648</v>
      </c>
      <c r="H60" s="16">
        <v>0</v>
      </c>
      <c r="I60" s="26">
        <f t="shared" si="0"/>
        <v>30946.797230221648</v>
      </c>
      <c r="J60" s="19">
        <f t="shared" si="1"/>
        <v>5.7370206814459239</v>
      </c>
      <c r="K60" s="14">
        <f t="shared" si="2"/>
        <v>30952.534250903092</v>
      </c>
      <c r="L60" s="26">
        <f t="shared" si="3"/>
        <v>32.846715328467155</v>
      </c>
      <c r="M60" s="14">
        <f t="shared" si="6"/>
        <v>31403.001609783816</v>
      </c>
      <c r="N60" s="14">
        <f t="shared" si="4"/>
        <v>27.109694647021232</v>
      </c>
      <c r="O60" s="31">
        <f t="shared" si="5"/>
        <v>31375.891915136795</v>
      </c>
    </row>
    <row r="61" spans="2:15" x14ac:dyDescent="0.55000000000000004">
      <c r="B61" s="1"/>
      <c r="C61" s="17"/>
      <c r="F61" s="30">
        <f t="shared" si="7"/>
        <v>45340</v>
      </c>
      <c r="G61" s="14">
        <f>XNPV($B$5,H61:$H$1108,F61:$F$1108)</f>
        <v>30952.534250903085</v>
      </c>
      <c r="H61" s="16">
        <v>0</v>
      </c>
      <c r="I61" s="26">
        <f t="shared" si="0"/>
        <v>30952.534250903085</v>
      </c>
      <c r="J61" s="19">
        <f t="shared" si="1"/>
        <v>5.7380842295105081</v>
      </c>
      <c r="K61" s="14">
        <f t="shared" si="2"/>
        <v>30958.272335132595</v>
      </c>
      <c r="L61" s="26">
        <f t="shared" si="3"/>
        <v>32.846715328467155</v>
      </c>
      <c r="M61" s="14">
        <f t="shared" si="6"/>
        <v>31375.891915136795</v>
      </c>
      <c r="N61" s="14">
        <f t="shared" si="4"/>
        <v>27.108631098956646</v>
      </c>
      <c r="O61" s="31">
        <f t="shared" si="5"/>
        <v>31348.78328403784</v>
      </c>
    </row>
    <row r="62" spans="2:15" x14ac:dyDescent="0.55000000000000004">
      <c r="B62" s="1"/>
      <c r="C62" s="17"/>
      <c r="F62" s="30">
        <f t="shared" si="7"/>
        <v>45341</v>
      </c>
      <c r="G62" s="14">
        <f>XNPV($B$5,H62:$H$1108,F62:$F$1108)</f>
        <v>30958.272335132599</v>
      </c>
      <c r="H62" s="16">
        <v>0</v>
      </c>
      <c r="I62" s="26">
        <f t="shared" si="0"/>
        <v>30958.272335132599</v>
      </c>
      <c r="J62" s="19">
        <f t="shared" si="1"/>
        <v>5.7391479747391889</v>
      </c>
      <c r="K62" s="14">
        <f t="shared" si="2"/>
        <v>30964.011483107337</v>
      </c>
      <c r="L62" s="26">
        <f t="shared" si="3"/>
        <v>32.846715328467155</v>
      </c>
      <c r="M62" s="14">
        <f t="shared" si="6"/>
        <v>31348.78328403784</v>
      </c>
      <c r="N62" s="14">
        <f t="shared" si="4"/>
        <v>27.107567353727966</v>
      </c>
      <c r="O62" s="31">
        <f t="shared" si="5"/>
        <v>31321.675716684113</v>
      </c>
    </row>
    <row r="63" spans="2:15" x14ac:dyDescent="0.55000000000000004">
      <c r="B63" s="1"/>
      <c r="C63" s="17"/>
      <c r="F63" s="30">
        <f t="shared" si="7"/>
        <v>45342</v>
      </c>
      <c r="G63" s="14">
        <f>XNPV($B$5,H63:$H$1108,F63:$F$1108)</f>
        <v>30964.011483107319</v>
      </c>
      <c r="H63" s="16">
        <v>0</v>
      </c>
      <c r="I63" s="26">
        <f t="shared" si="0"/>
        <v>30964.011483107319</v>
      </c>
      <c r="J63" s="19">
        <f t="shared" si="1"/>
        <v>5.7402119171685104</v>
      </c>
      <c r="K63" s="14">
        <f t="shared" si="2"/>
        <v>30969.751695024486</v>
      </c>
      <c r="L63" s="26">
        <f t="shared" si="3"/>
        <v>32.846715328467155</v>
      </c>
      <c r="M63" s="14">
        <f t="shared" si="6"/>
        <v>31321.675716684113</v>
      </c>
      <c r="N63" s="14">
        <f t="shared" si="4"/>
        <v>27.106503411298647</v>
      </c>
      <c r="O63" s="31">
        <f t="shared" si="5"/>
        <v>31294.569213272815</v>
      </c>
    </row>
    <row r="64" spans="2:15" x14ac:dyDescent="0.55000000000000004">
      <c r="B64" s="1"/>
      <c r="C64" s="17"/>
      <c r="F64" s="30">
        <f t="shared" si="7"/>
        <v>45343</v>
      </c>
      <c r="G64" s="14">
        <f>XNPV($B$5,H64:$H$1108,F64:$F$1108)</f>
        <v>30969.75169502449</v>
      </c>
      <c r="H64" s="16">
        <v>0</v>
      </c>
      <c r="I64" s="26">
        <f t="shared" si="0"/>
        <v>30969.75169502449</v>
      </c>
      <c r="J64" s="19">
        <f t="shared" si="1"/>
        <v>5.7412760568350389</v>
      </c>
      <c r="K64" s="14">
        <f t="shared" si="2"/>
        <v>30975.492971081327</v>
      </c>
      <c r="L64" s="26">
        <f t="shared" si="3"/>
        <v>32.846715328467155</v>
      </c>
      <c r="M64" s="14">
        <f t="shared" si="6"/>
        <v>31294.569213272815</v>
      </c>
      <c r="N64" s="14">
        <f t="shared" si="4"/>
        <v>27.105439271632115</v>
      </c>
      <c r="O64" s="31">
        <f t="shared" si="5"/>
        <v>31267.463774001182</v>
      </c>
    </row>
    <row r="65" spans="2:15" x14ac:dyDescent="0.55000000000000004">
      <c r="B65" s="1"/>
      <c r="C65" s="17"/>
      <c r="F65" s="30">
        <f t="shared" si="7"/>
        <v>45344</v>
      </c>
      <c r="G65" s="14">
        <f>XNPV($B$5,H65:$H$1108,F65:$F$1108)</f>
        <v>30975.492971081334</v>
      </c>
      <c r="H65" s="16">
        <v>0</v>
      </c>
      <c r="I65" s="26">
        <f t="shared" si="0"/>
        <v>30975.492971081334</v>
      </c>
      <c r="J65" s="19">
        <f t="shared" si="1"/>
        <v>5.7423403937753354</v>
      </c>
      <c r="K65" s="14">
        <f t="shared" si="2"/>
        <v>30981.235311475109</v>
      </c>
      <c r="L65" s="26">
        <f t="shared" si="3"/>
        <v>32.846715328467155</v>
      </c>
      <c r="M65" s="14">
        <f t="shared" si="6"/>
        <v>31267.463774001182</v>
      </c>
      <c r="N65" s="14">
        <f t="shared" si="4"/>
        <v>27.104374934691819</v>
      </c>
      <c r="O65" s="31">
        <f t="shared" si="5"/>
        <v>31240.359399066489</v>
      </c>
    </row>
    <row r="66" spans="2:15" x14ac:dyDescent="0.55000000000000004">
      <c r="B66" s="1"/>
      <c r="C66" s="17"/>
      <c r="F66" s="30">
        <f t="shared" si="7"/>
        <v>45345</v>
      </c>
      <c r="G66" s="14">
        <f>XNPV($B$5,H66:$H$1108,F66:$F$1108)</f>
        <v>30981.235311475099</v>
      </c>
      <c r="H66" s="16">
        <v>0</v>
      </c>
      <c r="I66" s="26">
        <f t="shared" si="0"/>
        <v>30981.235311475099</v>
      </c>
      <c r="J66" s="19">
        <f t="shared" si="1"/>
        <v>5.743404928025968</v>
      </c>
      <c r="K66" s="14">
        <f t="shared" si="2"/>
        <v>30986.978716403126</v>
      </c>
      <c r="L66" s="26">
        <f t="shared" si="3"/>
        <v>32.846715328467155</v>
      </c>
      <c r="M66" s="14">
        <f t="shared" si="6"/>
        <v>31240.359399066489</v>
      </c>
      <c r="N66" s="14">
        <f t="shared" si="4"/>
        <v>27.103310400441188</v>
      </c>
      <c r="O66" s="31">
        <f t="shared" si="5"/>
        <v>31213.256088666047</v>
      </c>
    </row>
    <row r="67" spans="2:15" x14ac:dyDescent="0.55000000000000004">
      <c r="B67" s="1"/>
      <c r="C67" s="17"/>
      <c r="F67" s="30">
        <f t="shared" si="7"/>
        <v>45346</v>
      </c>
      <c r="G67" s="14">
        <f>XNPV($B$5,H67:$H$1108,F67:$F$1108)</f>
        <v>30986.978716403126</v>
      </c>
      <c r="H67" s="16">
        <v>0</v>
      </c>
      <c r="I67" s="26">
        <f t="shared" si="0"/>
        <v>30986.978716403126</v>
      </c>
      <c r="J67" s="19">
        <f t="shared" si="1"/>
        <v>5.7444696596235181</v>
      </c>
      <c r="K67" s="14">
        <f t="shared" si="2"/>
        <v>30992.723186062751</v>
      </c>
      <c r="L67" s="26">
        <f t="shared" si="3"/>
        <v>32.846715328467155</v>
      </c>
      <c r="M67" s="14">
        <f t="shared" si="6"/>
        <v>31213.256088666047</v>
      </c>
      <c r="N67" s="14">
        <f t="shared" si="4"/>
        <v>27.102245668843636</v>
      </c>
      <c r="O67" s="31">
        <f t="shared" si="5"/>
        <v>31186.153842997202</v>
      </c>
    </row>
    <row r="68" spans="2:15" x14ac:dyDescent="0.55000000000000004">
      <c r="B68" s="1"/>
      <c r="C68" s="17"/>
      <c r="F68" s="30">
        <f t="shared" si="7"/>
        <v>45347</v>
      </c>
      <c r="G68" s="14">
        <f>XNPV($B$5,H68:$H$1108,F68:$F$1108)</f>
        <v>30992.723186062747</v>
      </c>
      <c r="H68" s="16">
        <v>0</v>
      </c>
      <c r="I68" s="26">
        <f t="shared" si="0"/>
        <v>30992.723186062747</v>
      </c>
      <c r="J68" s="19">
        <f t="shared" si="1"/>
        <v>5.7455345886045697</v>
      </c>
      <c r="K68" s="14">
        <f t="shared" si="2"/>
        <v>30998.468720651352</v>
      </c>
      <c r="L68" s="26">
        <f t="shared" si="3"/>
        <v>32.846715328467155</v>
      </c>
      <c r="M68" s="14">
        <f t="shared" si="6"/>
        <v>31186.153842997202</v>
      </c>
      <c r="N68" s="14">
        <f t="shared" si="4"/>
        <v>27.101180739862585</v>
      </c>
      <c r="O68" s="31">
        <f t="shared" si="5"/>
        <v>31159.052662257342</v>
      </c>
    </row>
    <row r="69" spans="2:15" x14ac:dyDescent="0.55000000000000004">
      <c r="B69" s="1"/>
      <c r="C69" s="17"/>
      <c r="F69" s="30">
        <f t="shared" si="7"/>
        <v>45348</v>
      </c>
      <c r="G69" s="14">
        <f>XNPV($B$5,H69:$H$1108,F69:$F$1108)</f>
        <v>30998.468720651341</v>
      </c>
      <c r="H69" s="16">
        <v>0</v>
      </c>
      <c r="I69" s="26">
        <f t="shared" si="0"/>
        <v>30998.468720651341</v>
      </c>
      <c r="J69" s="19">
        <f t="shared" si="1"/>
        <v>5.7465997150057131</v>
      </c>
      <c r="K69" s="14">
        <f t="shared" si="2"/>
        <v>31004.215320366347</v>
      </c>
      <c r="L69" s="26">
        <f t="shared" si="3"/>
        <v>32.846715328467155</v>
      </c>
      <c r="M69" s="14">
        <f t="shared" si="6"/>
        <v>31159.052662257342</v>
      </c>
      <c r="N69" s="14">
        <f t="shared" si="4"/>
        <v>27.10011561346144</v>
      </c>
      <c r="O69" s="31">
        <f t="shared" si="5"/>
        <v>31131.952546643879</v>
      </c>
    </row>
    <row r="70" spans="2:15" x14ac:dyDescent="0.55000000000000004">
      <c r="B70" s="1"/>
      <c r="C70" s="17"/>
      <c r="F70" s="30">
        <f t="shared" si="7"/>
        <v>45349</v>
      </c>
      <c r="G70" s="14">
        <f>XNPV($B$5,H70:$H$1108,F70:$F$1108)</f>
        <v>31004.215320366351</v>
      </c>
      <c r="H70" s="16">
        <v>0</v>
      </c>
      <c r="I70" s="26">
        <f t="shared" si="0"/>
        <v>31004.215320366351</v>
      </c>
      <c r="J70" s="19">
        <f t="shared" si="1"/>
        <v>5.7476650388635502</v>
      </c>
      <c r="K70" s="14">
        <f t="shared" si="2"/>
        <v>31009.962985405215</v>
      </c>
      <c r="L70" s="26">
        <f t="shared" si="3"/>
        <v>32.846715328467155</v>
      </c>
      <c r="M70" s="14">
        <f t="shared" si="6"/>
        <v>31131.952546643879</v>
      </c>
      <c r="N70" s="14">
        <f t="shared" si="4"/>
        <v>27.099050289603603</v>
      </c>
      <c r="O70" s="31">
        <f t="shared" si="5"/>
        <v>31104.853496354277</v>
      </c>
    </row>
    <row r="71" spans="2:15" x14ac:dyDescent="0.55000000000000004">
      <c r="B71" s="1"/>
      <c r="C71" s="17"/>
      <c r="F71" s="30">
        <f t="shared" si="7"/>
        <v>45350</v>
      </c>
      <c r="G71" s="14">
        <f>XNPV($B$5,H71:$H$1108,F71:$F$1108)</f>
        <v>31009.962985405215</v>
      </c>
      <c r="H71" s="16">
        <v>0</v>
      </c>
      <c r="I71" s="26">
        <f t="shared" si="0"/>
        <v>31009.962985405215</v>
      </c>
      <c r="J71" s="19">
        <f t="shared" si="1"/>
        <v>5.7487305602146828</v>
      </c>
      <c r="K71" s="14">
        <f t="shared" si="2"/>
        <v>31015.71171596543</v>
      </c>
      <c r="L71" s="26">
        <f t="shared" si="3"/>
        <v>32.846715328467155</v>
      </c>
      <c r="M71" s="14">
        <f t="shared" si="6"/>
        <v>31104.853496354277</v>
      </c>
      <c r="N71" s="14">
        <f t="shared" si="4"/>
        <v>27.097984768252473</v>
      </c>
      <c r="O71" s="31">
        <f t="shared" si="5"/>
        <v>31077.755511586023</v>
      </c>
    </row>
    <row r="72" spans="2:15" x14ac:dyDescent="0.55000000000000004">
      <c r="B72" s="1"/>
      <c r="C72" s="17"/>
      <c r="F72" s="30">
        <f t="shared" si="7"/>
        <v>45351</v>
      </c>
      <c r="G72" s="14">
        <f>XNPV($B$5,H72:$H$1108,F72:$F$1108)</f>
        <v>31015.711715965423</v>
      </c>
      <c r="H72" s="16">
        <v>0</v>
      </c>
      <c r="I72" s="26">
        <f t="shared" si="0"/>
        <v>31015.711715965423</v>
      </c>
      <c r="J72" s="19">
        <f t="shared" si="1"/>
        <v>5.7497962790957233</v>
      </c>
      <c r="K72" s="14">
        <f t="shared" si="2"/>
        <v>31021.461512244518</v>
      </c>
      <c r="L72" s="26">
        <f t="shared" si="3"/>
        <v>32.846715328467155</v>
      </c>
      <c r="M72" s="14">
        <f t="shared" si="6"/>
        <v>31077.755511586023</v>
      </c>
      <c r="N72" s="14">
        <f t="shared" si="4"/>
        <v>27.096919049371433</v>
      </c>
      <c r="O72" s="31">
        <f t="shared" si="5"/>
        <v>31050.658592536653</v>
      </c>
    </row>
    <row r="73" spans="2:15" x14ac:dyDescent="0.55000000000000004">
      <c r="B73" s="1"/>
      <c r="C73" s="17"/>
      <c r="F73" s="30">
        <f t="shared" si="7"/>
        <v>45352</v>
      </c>
      <c r="G73" s="14">
        <f>XNPV($B$5,H73:$H$1108,F73:$F$1108)</f>
        <v>31021.461512244521</v>
      </c>
      <c r="H73" s="16">
        <v>1000</v>
      </c>
      <c r="I73" s="26">
        <f t="shared" si="0"/>
        <v>30021.461512244521</v>
      </c>
      <c r="J73" s="19">
        <f t="shared" si="1"/>
        <v>5.5654788539727038</v>
      </c>
      <c r="K73" s="14">
        <f t="shared" si="2"/>
        <v>30027.026991098493</v>
      </c>
      <c r="L73" s="26">
        <f t="shared" si="3"/>
        <v>32.846715328467155</v>
      </c>
      <c r="M73" s="14">
        <f t="shared" si="6"/>
        <v>31050.658592536653</v>
      </c>
      <c r="N73" s="14">
        <f t="shared" si="4"/>
        <v>27.281236474494452</v>
      </c>
      <c r="O73" s="31">
        <f t="shared" si="5"/>
        <v>31023.377356062159</v>
      </c>
    </row>
    <row r="74" spans="2:15" x14ac:dyDescent="0.55000000000000004">
      <c r="B74" s="1"/>
      <c r="C74" s="17"/>
      <c r="F74" s="30">
        <f t="shared" si="7"/>
        <v>45353</v>
      </c>
      <c r="G74" s="14">
        <f>XNPV($B$5,H74:$H$1108,F74:$F$1108)</f>
        <v>30027.02699109849</v>
      </c>
      <c r="H74" s="16">
        <v>0</v>
      </c>
      <c r="I74" s="26">
        <f t="shared" si="0"/>
        <v>30027.02699109849</v>
      </c>
      <c r="J74" s="19">
        <f t="shared" si="1"/>
        <v>5.5665106010400933</v>
      </c>
      <c r="K74" s="14">
        <f t="shared" si="2"/>
        <v>30032.593501699528</v>
      </c>
      <c r="L74" s="26">
        <f t="shared" si="3"/>
        <v>32.846715328467155</v>
      </c>
      <c r="M74" s="14">
        <f t="shared" si="6"/>
        <v>31023.377356062159</v>
      </c>
      <c r="N74" s="14">
        <f t="shared" si="4"/>
        <v>27.280204727427062</v>
      </c>
      <c r="O74" s="31">
        <f t="shared" si="5"/>
        <v>30996.097151334732</v>
      </c>
    </row>
    <row r="75" spans="2:15" x14ac:dyDescent="0.55000000000000004">
      <c r="B75" s="1"/>
      <c r="C75" s="17"/>
      <c r="F75" s="30">
        <f t="shared" si="7"/>
        <v>45354</v>
      </c>
      <c r="G75" s="14">
        <f>XNPV($B$5,H75:$H$1108,F75:$F$1108)</f>
        <v>30032.593501699521</v>
      </c>
      <c r="H75" s="16">
        <v>0</v>
      </c>
      <c r="I75" s="26">
        <f t="shared" si="0"/>
        <v>30032.593501699521</v>
      </c>
      <c r="J75" s="19">
        <f t="shared" si="1"/>
        <v>5.5675425393762001</v>
      </c>
      <c r="K75" s="14">
        <f t="shared" si="2"/>
        <v>30038.161044238896</v>
      </c>
      <c r="L75" s="26">
        <f t="shared" si="3"/>
        <v>32.846715328467155</v>
      </c>
      <c r="M75" s="14">
        <f t="shared" si="6"/>
        <v>30996.097151334732</v>
      </c>
      <c r="N75" s="14">
        <f t="shared" si="4"/>
        <v>27.279172789090957</v>
      </c>
      <c r="O75" s="31">
        <f t="shared" si="5"/>
        <v>30968.817978545641</v>
      </c>
    </row>
    <row r="76" spans="2:15" x14ac:dyDescent="0.55000000000000004">
      <c r="B76" s="1"/>
      <c r="C76" s="17"/>
      <c r="F76" s="30">
        <f t="shared" si="7"/>
        <v>45355</v>
      </c>
      <c r="G76" s="14">
        <f>XNPV($B$5,H76:$H$1108,F76:$F$1108)</f>
        <v>30038.161044238888</v>
      </c>
      <c r="H76" s="16">
        <v>0</v>
      </c>
      <c r="I76" s="26">
        <f t="shared" si="0"/>
        <v>30038.161044238888</v>
      </c>
      <c r="J76" s="19">
        <f t="shared" si="1"/>
        <v>5.5685746690164848</v>
      </c>
      <c r="K76" s="14">
        <f t="shared" si="2"/>
        <v>30043.729618907906</v>
      </c>
      <c r="L76" s="26">
        <f t="shared" si="3"/>
        <v>32.846715328467155</v>
      </c>
      <c r="M76" s="14">
        <f t="shared" si="6"/>
        <v>30968.817978545641</v>
      </c>
      <c r="N76" s="14">
        <f t="shared" si="4"/>
        <v>27.278140659450671</v>
      </c>
      <c r="O76" s="31">
        <f t="shared" si="5"/>
        <v>30941.53983788619</v>
      </c>
    </row>
    <row r="77" spans="2:15" x14ac:dyDescent="0.55000000000000004">
      <c r="B77" s="1"/>
      <c r="C77" s="17"/>
      <c r="F77" s="30">
        <f t="shared" si="7"/>
        <v>45356</v>
      </c>
      <c r="G77" s="14">
        <f>XNPV($B$5,H77:$H$1108,F77:$F$1108)</f>
        <v>30043.729618907913</v>
      </c>
      <c r="H77" s="16">
        <v>0</v>
      </c>
      <c r="I77" s="26">
        <f t="shared" si="0"/>
        <v>30043.729618907913</v>
      </c>
      <c r="J77" s="19">
        <f t="shared" si="1"/>
        <v>5.569606989996414</v>
      </c>
      <c r="K77" s="14">
        <f t="shared" si="2"/>
        <v>30049.29922589791</v>
      </c>
      <c r="L77" s="26">
        <f t="shared" si="3"/>
        <v>32.846715328467155</v>
      </c>
      <c r="M77" s="14">
        <f t="shared" si="6"/>
        <v>30941.53983788619</v>
      </c>
      <c r="N77" s="14">
        <f t="shared" si="4"/>
        <v>27.27710833847074</v>
      </c>
      <c r="O77" s="31">
        <f t="shared" si="5"/>
        <v>30914.262729547718</v>
      </c>
    </row>
    <row r="78" spans="2:15" x14ac:dyDescent="0.55000000000000004">
      <c r="B78" s="1"/>
      <c r="C78" s="17"/>
      <c r="F78" s="30">
        <f t="shared" si="7"/>
        <v>45357</v>
      </c>
      <c r="G78" s="14">
        <f>XNPV($B$5,H78:$H$1108,F78:$F$1108)</f>
        <v>30049.299225897914</v>
      </c>
      <c r="H78" s="16">
        <v>0</v>
      </c>
      <c r="I78" s="26">
        <f t="shared" ref="I78:I141" si="8">G78-H78</f>
        <v>30049.299225897914</v>
      </c>
      <c r="J78" s="19">
        <f t="shared" ref="J78:J141" si="9">I78*$B$6</f>
        <v>5.5706395023514554</v>
      </c>
      <c r="K78" s="14">
        <f t="shared" ref="K78:K141" si="10">I78+J78</f>
        <v>30054.869865400266</v>
      </c>
      <c r="L78" s="26">
        <f t="shared" ref="L78:L141" si="11">$E$4</f>
        <v>32.846715328467155</v>
      </c>
      <c r="M78" s="14">
        <f t="shared" si="6"/>
        <v>30914.262729547718</v>
      </c>
      <c r="N78" s="14">
        <f t="shared" ref="N78:N141" si="12">L78-J78</f>
        <v>27.276075826115701</v>
      </c>
      <c r="O78" s="31">
        <f t="shared" ref="O78:O141" si="13">M78-N78</f>
        <v>30886.9866537216</v>
      </c>
    </row>
    <row r="79" spans="2:15" x14ac:dyDescent="0.55000000000000004">
      <c r="B79" s="1"/>
      <c r="C79" s="17"/>
      <c r="F79" s="30">
        <f t="shared" si="7"/>
        <v>45358</v>
      </c>
      <c r="G79" s="14">
        <f>XNPV($B$5,H79:$H$1108,F79:$F$1108)</f>
        <v>30054.869865400247</v>
      </c>
      <c r="H79" s="16">
        <v>0</v>
      </c>
      <c r="I79" s="26">
        <f t="shared" si="8"/>
        <v>30054.869865400247</v>
      </c>
      <c r="J79" s="19">
        <f t="shared" si="9"/>
        <v>5.5716722061170829</v>
      </c>
      <c r="K79" s="14">
        <f t="shared" si="10"/>
        <v>30060.441537606366</v>
      </c>
      <c r="L79" s="26">
        <f t="shared" si="11"/>
        <v>32.846715328467155</v>
      </c>
      <c r="M79" s="14">
        <f t="shared" ref="M79:M142" si="14">O78</f>
        <v>30886.9866537216</v>
      </c>
      <c r="N79" s="14">
        <f t="shared" si="12"/>
        <v>27.275043122350073</v>
      </c>
      <c r="O79" s="31">
        <f t="shared" si="13"/>
        <v>30859.71161059925</v>
      </c>
    </row>
    <row r="80" spans="2:15" x14ac:dyDescent="0.55000000000000004">
      <c r="B80" s="1"/>
      <c r="C80" s="17"/>
      <c r="F80" s="30">
        <f t="shared" ref="F80:F143" si="15">F79+1</f>
        <v>45359</v>
      </c>
      <c r="G80" s="14">
        <f>XNPV($B$5,H80:$H$1108,F80:$F$1108)</f>
        <v>30060.44153760637</v>
      </c>
      <c r="H80" s="16">
        <v>0</v>
      </c>
      <c r="I80" s="26">
        <f t="shared" si="8"/>
        <v>30060.44153760637</v>
      </c>
      <c r="J80" s="19">
        <f t="shared" si="9"/>
        <v>5.5727051013287898</v>
      </c>
      <c r="K80" s="14">
        <f t="shared" si="10"/>
        <v>30066.014242707697</v>
      </c>
      <c r="L80" s="26">
        <f t="shared" si="11"/>
        <v>32.846715328467155</v>
      </c>
      <c r="M80" s="14">
        <f t="shared" si="14"/>
        <v>30859.71161059925</v>
      </c>
      <c r="N80" s="14">
        <f t="shared" si="12"/>
        <v>27.274010227138366</v>
      </c>
      <c r="O80" s="31">
        <f t="shared" si="13"/>
        <v>30832.437600372112</v>
      </c>
    </row>
    <row r="81" spans="2:15" x14ac:dyDescent="0.55000000000000004">
      <c r="B81" s="1"/>
      <c r="C81" s="17"/>
      <c r="F81" s="30">
        <f t="shared" si="15"/>
        <v>45360</v>
      </c>
      <c r="G81" s="14">
        <f>XNPV($B$5,H81:$H$1108,F81:$F$1108)</f>
        <v>30066.01424270769</v>
      </c>
      <c r="H81" s="16">
        <v>0</v>
      </c>
      <c r="I81" s="26">
        <f t="shared" si="8"/>
        <v>30066.01424270769</v>
      </c>
      <c r="J81" s="19">
        <f t="shared" si="9"/>
        <v>5.5737381880220598</v>
      </c>
      <c r="K81" s="14">
        <f t="shared" si="10"/>
        <v>30071.587980895711</v>
      </c>
      <c r="L81" s="26">
        <f t="shared" si="11"/>
        <v>32.846715328467155</v>
      </c>
      <c r="M81" s="14">
        <f t="shared" si="14"/>
        <v>30832.437600372112</v>
      </c>
      <c r="N81" s="14">
        <f t="shared" si="12"/>
        <v>27.272977140445096</v>
      </c>
      <c r="O81" s="31">
        <f t="shared" si="13"/>
        <v>30805.164623231667</v>
      </c>
    </row>
    <row r="82" spans="2:15" x14ac:dyDescent="0.55000000000000004">
      <c r="B82" s="1"/>
      <c r="C82" s="17"/>
      <c r="F82" s="30">
        <f t="shared" si="15"/>
        <v>45361</v>
      </c>
      <c r="G82" s="14">
        <f>XNPV($B$5,H82:$H$1108,F82:$F$1108)</f>
        <v>30071.587980895718</v>
      </c>
      <c r="H82" s="16">
        <v>0</v>
      </c>
      <c r="I82" s="26">
        <f t="shared" si="8"/>
        <v>30071.587980895718</v>
      </c>
      <c r="J82" s="19">
        <f t="shared" si="9"/>
        <v>5.5747714662323959</v>
      </c>
      <c r="K82" s="14">
        <f t="shared" si="10"/>
        <v>30077.16275236195</v>
      </c>
      <c r="L82" s="26">
        <f t="shared" si="11"/>
        <v>32.846715328467155</v>
      </c>
      <c r="M82" s="14">
        <f t="shared" si="14"/>
        <v>30805.164623231667</v>
      </c>
      <c r="N82" s="14">
        <f t="shared" si="12"/>
        <v>27.27194386223476</v>
      </c>
      <c r="O82" s="31">
        <f t="shared" si="13"/>
        <v>30777.892679369434</v>
      </c>
    </row>
    <row r="83" spans="2:15" x14ac:dyDescent="0.55000000000000004">
      <c r="B83" s="1"/>
      <c r="C83" s="17"/>
      <c r="F83" s="30">
        <f t="shared" si="15"/>
        <v>45362</v>
      </c>
      <c r="G83" s="14">
        <f>XNPV($B$5,H83:$H$1108,F83:$F$1108)</f>
        <v>30077.162752361943</v>
      </c>
      <c r="H83" s="16">
        <v>0</v>
      </c>
      <c r="I83" s="26">
        <f t="shared" si="8"/>
        <v>30077.162752361943</v>
      </c>
      <c r="J83" s="19">
        <f t="shared" si="9"/>
        <v>5.575804935995297</v>
      </c>
      <c r="K83" s="14">
        <f t="shared" si="10"/>
        <v>30082.738557297936</v>
      </c>
      <c r="L83" s="26">
        <f t="shared" si="11"/>
        <v>32.846715328467155</v>
      </c>
      <c r="M83" s="14">
        <f t="shared" si="14"/>
        <v>30777.892679369434</v>
      </c>
      <c r="N83" s="14">
        <f t="shared" si="12"/>
        <v>27.270910392471858</v>
      </c>
      <c r="O83" s="31">
        <f t="shared" si="13"/>
        <v>30750.621768976962</v>
      </c>
    </row>
    <row r="84" spans="2:15" x14ac:dyDescent="0.55000000000000004">
      <c r="B84" s="1"/>
      <c r="C84" s="17"/>
      <c r="F84" s="30">
        <f t="shared" si="15"/>
        <v>45363</v>
      </c>
      <c r="G84" s="14">
        <f>XNPV($B$5,H84:$H$1108,F84:$F$1108)</f>
        <v>30082.73855729794</v>
      </c>
      <c r="H84" s="16">
        <v>0</v>
      </c>
      <c r="I84" s="26">
        <f t="shared" si="8"/>
        <v>30082.73855729794</v>
      </c>
      <c r="J84" s="19">
        <f t="shared" si="9"/>
        <v>5.5768385973462786</v>
      </c>
      <c r="K84" s="14">
        <f t="shared" si="10"/>
        <v>30088.315395895286</v>
      </c>
      <c r="L84" s="26">
        <f t="shared" si="11"/>
        <v>32.846715328467155</v>
      </c>
      <c r="M84" s="14">
        <f t="shared" si="14"/>
        <v>30750.621768976962</v>
      </c>
      <c r="N84" s="14">
        <f t="shared" si="12"/>
        <v>27.269876731120878</v>
      </c>
      <c r="O84" s="31">
        <f t="shared" si="13"/>
        <v>30723.351892245842</v>
      </c>
    </row>
    <row r="85" spans="2:15" x14ac:dyDescent="0.55000000000000004">
      <c r="B85" s="1"/>
      <c r="C85" s="17"/>
      <c r="F85" s="30">
        <f t="shared" si="15"/>
        <v>45364</v>
      </c>
      <c r="G85" s="14">
        <f>XNPV($B$5,H85:$H$1108,F85:$F$1108)</f>
        <v>30088.315395895279</v>
      </c>
      <c r="H85" s="16">
        <v>0</v>
      </c>
      <c r="I85" s="26">
        <f t="shared" si="8"/>
        <v>30088.315395895279</v>
      </c>
      <c r="J85" s="19">
        <f t="shared" si="9"/>
        <v>5.5778724503208528</v>
      </c>
      <c r="K85" s="14">
        <f t="shared" si="10"/>
        <v>30093.893268345601</v>
      </c>
      <c r="L85" s="26">
        <f t="shared" si="11"/>
        <v>32.846715328467155</v>
      </c>
      <c r="M85" s="14">
        <f t="shared" si="14"/>
        <v>30723.351892245842</v>
      </c>
      <c r="N85" s="14">
        <f t="shared" si="12"/>
        <v>27.268842878146302</v>
      </c>
      <c r="O85" s="31">
        <f t="shared" si="13"/>
        <v>30696.083049367695</v>
      </c>
    </row>
    <row r="86" spans="2:15" x14ac:dyDescent="0.55000000000000004">
      <c r="B86" s="1"/>
      <c r="C86" s="17"/>
      <c r="F86" s="30">
        <f t="shared" si="15"/>
        <v>45365</v>
      </c>
      <c r="G86" s="14">
        <f>XNPV($B$5,H86:$H$1108,F86:$F$1108)</f>
        <v>30093.893268345608</v>
      </c>
      <c r="H86" s="16">
        <v>0</v>
      </c>
      <c r="I86" s="26">
        <f t="shared" si="8"/>
        <v>30093.893268345608</v>
      </c>
      <c r="J86" s="19">
        <f t="shared" si="9"/>
        <v>5.5789064949545493</v>
      </c>
      <c r="K86" s="14">
        <f t="shared" si="10"/>
        <v>30099.472174840561</v>
      </c>
      <c r="L86" s="26">
        <f t="shared" si="11"/>
        <v>32.846715328467155</v>
      </c>
      <c r="M86" s="14">
        <f t="shared" si="14"/>
        <v>30696.083049367695</v>
      </c>
      <c r="N86" s="14">
        <f t="shared" si="12"/>
        <v>27.267808833512607</v>
      </c>
      <c r="O86" s="31">
        <f t="shared" si="13"/>
        <v>30668.815240534183</v>
      </c>
    </row>
    <row r="87" spans="2:15" x14ac:dyDescent="0.55000000000000004">
      <c r="B87" s="1"/>
      <c r="C87" s="17"/>
      <c r="F87" s="30">
        <f t="shared" si="15"/>
        <v>45366</v>
      </c>
      <c r="G87" s="14">
        <f>XNPV($B$5,H87:$H$1108,F87:$F$1108)</f>
        <v>30099.47217484055</v>
      </c>
      <c r="H87" s="16">
        <v>0</v>
      </c>
      <c r="I87" s="26">
        <f t="shared" si="8"/>
        <v>30099.47217484055</v>
      </c>
      <c r="J87" s="19">
        <f t="shared" si="9"/>
        <v>5.5799407312828917</v>
      </c>
      <c r="K87" s="14">
        <f t="shared" si="10"/>
        <v>30105.052115571834</v>
      </c>
      <c r="L87" s="26">
        <f t="shared" si="11"/>
        <v>32.846715328467155</v>
      </c>
      <c r="M87" s="14">
        <f t="shared" si="14"/>
        <v>30668.815240534183</v>
      </c>
      <c r="N87" s="14">
        <f t="shared" si="12"/>
        <v>27.266774597184263</v>
      </c>
      <c r="O87" s="31">
        <f t="shared" si="13"/>
        <v>30641.548465936998</v>
      </c>
    </row>
    <row r="88" spans="2:15" x14ac:dyDescent="0.55000000000000004">
      <c r="B88" s="1"/>
      <c r="C88" s="17"/>
      <c r="F88" s="30">
        <f t="shared" si="15"/>
        <v>45367</v>
      </c>
      <c r="G88" s="14">
        <f>XNPV($B$5,H88:$H$1108,F88:$F$1108)</f>
        <v>30105.052115571831</v>
      </c>
      <c r="H88" s="16">
        <v>0</v>
      </c>
      <c r="I88" s="26">
        <f t="shared" si="8"/>
        <v>30105.052115571831</v>
      </c>
      <c r="J88" s="19">
        <f t="shared" si="9"/>
        <v>5.5809751593414223</v>
      </c>
      <c r="K88" s="14">
        <f t="shared" si="10"/>
        <v>30110.633090731171</v>
      </c>
      <c r="L88" s="26">
        <f t="shared" si="11"/>
        <v>32.846715328467155</v>
      </c>
      <c r="M88" s="14">
        <f t="shared" si="14"/>
        <v>30641.548465936998</v>
      </c>
      <c r="N88" s="14">
        <f t="shared" si="12"/>
        <v>27.265740169125735</v>
      </c>
      <c r="O88" s="31">
        <f t="shared" si="13"/>
        <v>30614.282725767873</v>
      </c>
    </row>
    <row r="89" spans="2:15" x14ac:dyDescent="0.55000000000000004">
      <c r="B89" s="1"/>
      <c r="C89" s="17"/>
      <c r="F89" s="30">
        <f t="shared" si="15"/>
        <v>45368</v>
      </c>
      <c r="G89" s="14">
        <f>XNPV($B$5,H89:$H$1108,F89:$F$1108)</f>
        <v>30110.633090731175</v>
      </c>
      <c r="H89" s="16">
        <v>0</v>
      </c>
      <c r="I89" s="26">
        <f t="shared" si="8"/>
        <v>30110.633090731175</v>
      </c>
      <c r="J89" s="19">
        <f t="shared" si="9"/>
        <v>5.5820097791656842</v>
      </c>
      <c r="K89" s="14">
        <f t="shared" si="10"/>
        <v>30116.215100510341</v>
      </c>
      <c r="L89" s="26">
        <f t="shared" si="11"/>
        <v>32.846715328467155</v>
      </c>
      <c r="M89" s="14">
        <f t="shared" si="14"/>
        <v>30614.282725767873</v>
      </c>
      <c r="N89" s="14">
        <f t="shared" si="12"/>
        <v>27.264705549301471</v>
      </c>
      <c r="O89" s="31">
        <f t="shared" si="13"/>
        <v>30587.018020218573</v>
      </c>
    </row>
    <row r="90" spans="2:15" x14ac:dyDescent="0.55000000000000004">
      <c r="B90" s="1"/>
      <c r="C90" s="17"/>
      <c r="F90" s="30">
        <f t="shared" si="15"/>
        <v>45369</v>
      </c>
      <c r="G90" s="14">
        <f>XNPV($B$5,H90:$H$1108,F90:$F$1108)</f>
        <v>30116.215100510341</v>
      </c>
      <c r="H90" s="16">
        <v>0</v>
      </c>
      <c r="I90" s="26">
        <f t="shared" si="8"/>
        <v>30116.215100510341</v>
      </c>
      <c r="J90" s="19">
        <f t="shared" si="9"/>
        <v>5.5830445907912258</v>
      </c>
      <c r="K90" s="14">
        <f t="shared" si="10"/>
        <v>30121.798145101133</v>
      </c>
      <c r="L90" s="26">
        <f t="shared" si="11"/>
        <v>32.846715328467155</v>
      </c>
      <c r="M90" s="14">
        <f t="shared" si="14"/>
        <v>30587.018020218573</v>
      </c>
      <c r="N90" s="14">
        <f t="shared" si="12"/>
        <v>27.26367073767593</v>
      </c>
      <c r="O90" s="31">
        <f t="shared" si="13"/>
        <v>30559.754349480896</v>
      </c>
    </row>
    <row r="91" spans="2:15" x14ac:dyDescent="0.55000000000000004">
      <c r="B91" s="1"/>
      <c r="C91" s="17"/>
      <c r="F91" s="30">
        <f t="shared" si="15"/>
        <v>45370</v>
      </c>
      <c r="G91" s="14">
        <f>XNPV($B$5,H91:$H$1108,F91:$F$1108)</f>
        <v>30121.798145101122</v>
      </c>
      <c r="H91" s="16">
        <v>0</v>
      </c>
      <c r="I91" s="26">
        <f t="shared" si="8"/>
        <v>30121.798145101122</v>
      </c>
      <c r="J91" s="19">
        <f t="shared" si="9"/>
        <v>5.5840795942536019</v>
      </c>
      <c r="K91" s="14">
        <f t="shared" si="10"/>
        <v>30127.382224695375</v>
      </c>
      <c r="L91" s="26">
        <f t="shared" si="11"/>
        <v>32.846715328467155</v>
      </c>
      <c r="M91" s="14">
        <f t="shared" si="14"/>
        <v>30559.754349480896</v>
      </c>
      <c r="N91" s="14">
        <f t="shared" si="12"/>
        <v>27.262635734213553</v>
      </c>
      <c r="O91" s="31">
        <f t="shared" si="13"/>
        <v>30532.491713746684</v>
      </c>
    </row>
    <row r="92" spans="2:15" x14ac:dyDescent="0.55000000000000004">
      <c r="B92" s="1"/>
      <c r="C92" s="17"/>
      <c r="F92" s="30">
        <f t="shared" si="15"/>
        <v>45371</v>
      </c>
      <c r="G92" s="14">
        <f>XNPV($B$5,H92:$H$1108,F92:$F$1108)</f>
        <v>30127.382224695375</v>
      </c>
      <c r="H92" s="16">
        <v>0</v>
      </c>
      <c r="I92" s="26">
        <f t="shared" si="8"/>
        <v>30127.382224695375</v>
      </c>
      <c r="J92" s="19">
        <f t="shared" si="9"/>
        <v>5.5851147895883813</v>
      </c>
      <c r="K92" s="14">
        <f t="shared" si="10"/>
        <v>30132.967339484963</v>
      </c>
      <c r="L92" s="26">
        <f t="shared" si="11"/>
        <v>32.846715328467155</v>
      </c>
      <c r="M92" s="14">
        <f t="shared" si="14"/>
        <v>30532.491713746684</v>
      </c>
      <c r="N92" s="14">
        <f t="shared" si="12"/>
        <v>27.261600538878774</v>
      </c>
      <c r="O92" s="31">
        <f t="shared" si="13"/>
        <v>30505.230113207806</v>
      </c>
    </row>
    <row r="93" spans="2:15" x14ac:dyDescent="0.55000000000000004">
      <c r="B93" s="1"/>
      <c r="C93" s="17"/>
      <c r="F93" s="30">
        <f t="shared" si="15"/>
        <v>45372</v>
      </c>
      <c r="G93" s="14">
        <f>XNPV($B$5,H93:$H$1108,F93:$F$1108)</f>
        <v>30132.96733948496</v>
      </c>
      <c r="H93" s="16">
        <v>0</v>
      </c>
      <c r="I93" s="26">
        <f t="shared" si="8"/>
        <v>30132.96733948496</v>
      </c>
      <c r="J93" s="19">
        <f t="shared" si="9"/>
        <v>5.5861501768311292</v>
      </c>
      <c r="K93" s="14">
        <f t="shared" si="10"/>
        <v>30138.55348966179</v>
      </c>
      <c r="L93" s="26">
        <f t="shared" si="11"/>
        <v>32.846715328467155</v>
      </c>
      <c r="M93" s="14">
        <f t="shared" si="14"/>
        <v>30505.230113207806</v>
      </c>
      <c r="N93" s="14">
        <f t="shared" si="12"/>
        <v>27.260565151636026</v>
      </c>
      <c r="O93" s="31">
        <f t="shared" si="13"/>
        <v>30477.969548056171</v>
      </c>
    </row>
    <row r="94" spans="2:15" x14ac:dyDescent="0.55000000000000004">
      <c r="B94" s="1"/>
      <c r="C94" s="17"/>
      <c r="F94" s="30">
        <f t="shared" si="15"/>
        <v>45373</v>
      </c>
      <c r="G94" s="14">
        <f>XNPV($B$5,H94:$H$1108,F94:$F$1108)</f>
        <v>30138.553489661783</v>
      </c>
      <c r="H94" s="16">
        <v>0</v>
      </c>
      <c r="I94" s="26">
        <f t="shared" si="8"/>
        <v>30138.553489661783</v>
      </c>
      <c r="J94" s="19">
        <f t="shared" si="9"/>
        <v>5.5871857560174236</v>
      </c>
      <c r="K94" s="14">
        <f t="shared" si="10"/>
        <v>30144.140675417799</v>
      </c>
      <c r="L94" s="26">
        <f t="shared" si="11"/>
        <v>32.846715328467155</v>
      </c>
      <c r="M94" s="14">
        <f t="shared" si="14"/>
        <v>30477.969548056171</v>
      </c>
      <c r="N94" s="14">
        <f t="shared" si="12"/>
        <v>27.259529572449733</v>
      </c>
      <c r="O94" s="31">
        <f t="shared" si="13"/>
        <v>30450.710018483722</v>
      </c>
    </row>
    <row r="95" spans="2:15" x14ac:dyDescent="0.55000000000000004">
      <c r="B95" s="1"/>
      <c r="C95" s="17"/>
      <c r="F95" s="30">
        <f t="shared" si="15"/>
        <v>45374</v>
      </c>
      <c r="G95" s="14">
        <f>XNPV($B$5,H95:$H$1108,F95:$F$1108)</f>
        <v>30144.140675417806</v>
      </c>
      <c r="H95" s="16">
        <v>0</v>
      </c>
      <c r="I95" s="26">
        <f t="shared" si="8"/>
        <v>30144.140675417806</v>
      </c>
      <c r="J95" s="19">
        <f t="shared" si="9"/>
        <v>5.588221527182851</v>
      </c>
      <c r="K95" s="14">
        <f t="shared" si="10"/>
        <v>30149.728896944987</v>
      </c>
      <c r="L95" s="26">
        <f t="shared" si="11"/>
        <v>32.846715328467155</v>
      </c>
      <c r="M95" s="14">
        <f t="shared" si="14"/>
        <v>30450.710018483722</v>
      </c>
      <c r="N95" s="14">
        <f t="shared" si="12"/>
        <v>27.258493801284303</v>
      </c>
      <c r="O95" s="31">
        <f t="shared" si="13"/>
        <v>30423.451524682438</v>
      </c>
    </row>
    <row r="96" spans="2:15" x14ac:dyDescent="0.55000000000000004">
      <c r="B96" s="1"/>
      <c r="C96" s="17"/>
      <c r="F96" s="30">
        <f t="shared" si="15"/>
        <v>45375</v>
      </c>
      <c r="G96" s="14">
        <f>XNPV($B$5,H96:$H$1108,F96:$F$1108)</f>
        <v>30149.72889694498</v>
      </c>
      <c r="H96" s="16">
        <v>0</v>
      </c>
      <c r="I96" s="26">
        <f t="shared" si="8"/>
        <v>30149.72889694498</v>
      </c>
      <c r="J96" s="19">
        <f t="shared" si="9"/>
        <v>5.5892574903629955</v>
      </c>
      <c r="K96" s="14">
        <f t="shared" si="10"/>
        <v>30155.318154435343</v>
      </c>
      <c r="L96" s="26">
        <f t="shared" si="11"/>
        <v>32.846715328467155</v>
      </c>
      <c r="M96" s="14">
        <f t="shared" si="14"/>
        <v>30423.451524682438</v>
      </c>
      <c r="N96" s="14">
        <f t="shared" si="12"/>
        <v>27.257457838104159</v>
      </c>
      <c r="O96" s="31">
        <f t="shared" si="13"/>
        <v>30396.194066844335</v>
      </c>
    </row>
    <row r="97" spans="2:15" x14ac:dyDescent="0.55000000000000004">
      <c r="B97" s="1"/>
      <c r="C97" s="17"/>
      <c r="F97" s="30">
        <f t="shared" si="15"/>
        <v>45376</v>
      </c>
      <c r="G97" s="14">
        <f>XNPV($B$5,H97:$H$1108,F97:$F$1108)</f>
        <v>30155.318154435339</v>
      </c>
      <c r="H97" s="16">
        <v>0</v>
      </c>
      <c r="I97" s="26">
        <f t="shared" si="8"/>
        <v>30155.318154435339</v>
      </c>
      <c r="J97" s="19">
        <f t="shared" si="9"/>
        <v>5.5902936455934569</v>
      </c>
      <c r="K97" s="14">
        <f t="shared" si="10"/>
        <v>30160.908448080932</v>
      </c>
      <c r="L97" s="26">
        <f t="shared" si="11"/>
        <v>32.846715328467155</v>
      </c>
      <c r="M97" s="14">
        <f t="shared" si="14"/>
        <v>30396.194066844335</v>
      </c>
      <c r="N97" s="14">
        <f t="shared" si="12"/>
        <v>27.2564216828737</v>
      </c>
      <c r="O97" s="31">
        <f t="shared" si="13"/>
        <v>30368.937645161463</v>
      </c>
    </row>
    <row r="98" spans="2:15" x14ac:dyDescent="0.55000000000000004">
      <c r="B98" s="1"/>
      <c r="C98" s="17"/>
      <c r="F98" s="30">
        <f t="shared" si="15"/>
        <v>45377</v>
      </c>
      <c r="G98" s="14">
        <f>XNPV($B$5,H98:$H$1108,F98:$F$1108)</f>
        <v>30160.908448080936</v>
      </c>
      <c r="H98" s="16">
        <v>0</v>
      </c>
      <c r="I98" s="26">
        <f t="shared" si="8"/>
        <v>30160.908448080936</v>
      </c>
      <c r="J98" s="19">
        <f t="shared" si="9"/>
        <v>5.5913299929098379</v>
      </c>
      <c r="K98" s="14">
        <f t="shared" si="10"/>
        <v>30166.499778073845</v>
      </c>
      <c r="L98" s="26">
        <f t="shared" si="11"/>
        <v>32.846715328467155</v>
      </c>
      <c r="M98" s="14">
        <f t="shared" si="14"/>
        <v>30368.937645161463</v>
      </c>
      <c r="N98" s="14">
        <f t="shared" si="12"/>
        <v>27.255385335557317</v>
      </c>
      <c r="O98" s="31">
        <f t="shared" si="13"/>
        <v>30341.682259825906</v>
      </c>
    </row>
    <row r="99" spans="2:15" x14ac:dyDescent="0.55000000000000004">
      <c r="B99" s="1"/>
      <c r="C99" s="17"/>
      <c r="F99" s="30">
        <f t="shared" si="15"/>
        <v>45378</v>
      </c>
      <c r="G99" s="14">
        <f>XNPV($B$5,H99:$H$1108,F99:$F$1108)</f>
        <v>30166.499778073838</v>
      </c>
      <c r="H99" s="16">
        <v>0</v>
      </c>
      <c r="I99" s="26">
        <f t="shared" si="8"/>
        <v>30166.499778073838</v>
      </c>
      <c r="J99" s="19">
        <f t="shared" si="9"/>
        <v>5.5923665323477465</v>
      </c>
      <c r="K99" s="14">
        <f t="shared" si="10"/>
        <v>30172.092144606184</v>
      </c>
      <c r="L99" s="26">
        <f t="shared" si="11"/>
        <v>32.846715328467155</v>
      </c>
      <c r="M99" s="14">
        <f t="shared" si="14"/>
        <v>30341.682259825906</v>
      </c>
      <c r="N99" s="14">
        <f t="shared" si="12"/>
        <v>27.254348796119409</v>
      </c>
      <c r="O99" s="31">
        <f t="shared" si="13"/>
        <v>30314.427911029787</v>
      </c>
    </row>
    <row r="100" spans="2:15" x14ac:dyDescent="0.55000000000000004">
      <c r="B100" s="1"/>
      <c r="C100" s="17"/>
      <c r="F100" s="30">
        <f t="shared" si="15"/>
        <v>45379</v>
      </c>
      <c r="G100" s="14">
        <f>XNPV($B$5,H100:$H$1108,F100:$F$1108)</f>
        <v>30172.092144606188</v>
      </c>
      <c r="H100" s="16">
        <v>0</v>
      </c>
      <c r="I100" s="26">
        <f t="shared" si="8"/>
        <v>30172.092144606188</v>
      </c>
      <c r="J100" s="19">
        <f t="shared" si="9"/>
        <v>5.5934032639428004</v>
      </c>
      <c r="K100" s="14">
        <f t="shared" si="10"/>
        <v>30177.685547870129</v>
      </c>
      <c r="L100" s="26">
        <f t="shared" si="11"/>
        <v>32.846715328467155</v>
      </c>
      <c r="M100" s="14">
        <f t="shared" si="14"/>
        <v>30314.427911029787</v>
      </c>
      <c r="N100" s="14">
        <f t="shared" si="12"/>
        <v>27.253312064524355</v>
      </c>
      <c r="O100" s="31">
        <f t="shared" si="13"/>
        <v>30287.174598965263</v>
      </c>
    </row>
    <row r="101" spans="2:15" x14ac:dyDescent="0.55000000000000004">
      <c r="B101" s="1"/>
      <c r="C101" s="17"/>
      <c r="F101" s="30">
        <f t="shared" si="15"/>
        <v>45380</v>
      </c>
      <c r="G101" s="14">
        <f>XNPV($B$5,H101:$H$1108,F101:$F$1108)</f>
        <v>30177.685547870125</v>
      </c>
      <c r="H101" s="16">
        <v>0</v>
      </c>
      <c r="I101" s="26">
        <f t="shared" si="8"/>
        <v>30177.685547870125</v>
      </c>
      <c r="J101" s="19">
        <f t="shared" si="9"/>
        <v>5.5944401877306209</v>
      </c>
      <c r="K101" s="14">
        <f t="shared" si="10"/>
        <v>30183.279988057857</v>
      </c>
      <c r="L101" s="26">
        <f t="shared" si="11"/>
        <v>32.846715328467155</v>
      </c>
      <c r="M101" s="14">
        <f t="shared" si="14"/>
        <v>30287.174598965263</v>
      </c>
      <c r="N101" s="14">
        <f t="shared" si="12"/>
        <v>27.252275140736536</v>
      </c>
      <c r="O101" s="31">
        <f t="shared" si="13"/>
        <v>30259.922323824525</v>
      </c>
    </row>
    <row r="102" spans="2:15" x14ac:dyDescent="0.55000000000000004">
      <c r="B102" s="1"/>
      <c r="C102" s="17"/>
      <c r="F102" s="30">
        <f t="shared" si="15"/>
        <v>45381</v>
      </c>
      <c r="G102" s="14">
        <f>XNPV($B$5,H102:$H$1108,F102:$F$1108)</f>
        <v>30183.279988057857</v>
      </c>
      <c r="H102" s="16">
        <v>0</v>
      </c>
      <c r="I102" s="26">
        <f t="shared" si="8"/>
        <v>30183.279988057857</v>
      </c>
      <c r="J102" s="19">
        <f t="shared" si="9"/>
        <v>5.5954773037468399</v>
      </c>
      <c r="K102" s="14">
        <f t="shared" si="10"/>
        <v>30188.875465361605</v>
      </c>
      <c r="L102" s="26">
        <f t="shared" si="11"/>
        <v>32.846715328467155</v>
      </c>
      <c r="M102" s="14">
        <f t="shared" si="14"/>
        <v>30259.922323824525</v>
      </c>
      <c r="N102" s="14">
        <f t="shared" si="12"/>
        <v>27.251238024720315</v>
      </c>
      <c r="O102" s="31">
        <f t="shared" si="13"/>
        <v>30232.671085799804</v>
      </c>
    </row>
    <row r="103" spans="2:15" x14ac:dyDescent="0.55000000000000004">
      <c r="B103" s="1"/>
      <c r="C103" s="17"/>
      <c r="F103" s="30">
        <f t="shared" si="15"/>
        <v>45382</v>
      </c>
      <c r="G103" s="14">
        <f>XNPV($B$5,H103:$H$1108,F103:$F$1108)</f>
        <v>30188.875465361598</v>
      </c>
      <c r="H103" s="16">
        <v>0</v>
      </c>
      <c r="I103" s="26">
        <f t="shared" si="8"/>
        <v>30188.875465361598</v>
      </c>
      <c r="J103" s="19">
        <f t="shared" si="9"/>
        <v>5.5965146120270894</v>
      </c>
      <c r="K103" s="14">
        <f t="shared" si="10"/>
        <v>30194.471979973627</v>
      </c>
      <c r="L103" s="26">
        <f t="shared" si="11"/>
        <v>32.846715328467155</v>
      </c>
      <c r="M103" s="14">
        <f t="shared" si="14"/>
        <v>30232.671085799804</v>
      </c>
      <c r="N103" s="14">
        <f t="shared" si="12"/>
        <v>27.250200716440066</v>
      </c>
      <c r="O103" s="31">
        <f t="shared" si="13"/>
        <v>30205.420885083364</v>
      </c>
    </row>
    <row r="104" spans="2:15" x14ac:dyDescent="0.55000000000000004">
      <c r="B104" s="1"/>
      <c r="C104" s="17"/>
      <c r="F104" s="30">
        <f t="shared" si="15"/>
        <v>45383</v>
      </c>
      <c r="G104" s="14">
        <f>XNPV($B$5,H104:$H$1108,F104:$F$1108)</f>
        <v>30194.47197997363</v>
      </c>
      <c r="H104" s="16">
        <v>1000</v>
      </c>
      <c r="I104" s="26">
        <f t="shared" si="8"/>
        <v>29194.47197997363</v>
      </c>
      <c r="J104" s="19">
        <f t="shared" si="9"/>
        <v>5.4121687710364279</v>
      </c>
      <c r="K104" s="14">
        <f t="shared" si="10"/>
        <v>29199.884148744666</v>
      </c>
      <c r="L104" s="26">
        <f t="shared" si="11"/>
        <v>32.846715328467155</v>
      </c>
      <c r="M104" s="14">
        <f t="shared" si="14"/>
        <v>30205.420885083364</v>
      </c>
      <c r="N104" s="14">
        <f t="shared" si="12"/>
        <v>27.434546557430728</v>
      </c>
      <c r="O104" s="31">
        <f t="shared" si="13"/>
        <v>30177.986338525934</v>
      </c>
    </row>
    <row r="105" spans="2:15" x14ac:dyDescent="0.55000000000000004">
      <c r="B105" s="1"/>
      <c r="C105" s="17"/>
      <c r="F105" s="30">
        <f t="shared" si="15"/>
        <v>45384</v>
      </c>
      <c r="G105" s="14">
        <f>XNPV($B$5,H105:$H$1108,F105:$F$1108)</f>
        <v>29199.884148744663</v>
      </c>
      <c r="H105" s="16">
        <v>0</v>
      </c>
      <c r="I105" s="26">
        <f t="shared" si="8"/>
        <v>29199.884148744663</v>
      </c>
      <c r="J105" s="19">
        <f t="shared" si="9"/>
        <v>5.4131720969683466</v>
      </c>
      <c r="K105" s="14">
        <f t="shared" si="10"/>
        <v>29205.29732084163</v>
      </c>
      <c r="L105" s="26">
        <f t="shared" si="11"/>
        <v>32.846715328467155</v>
      </c>
      <c r="M105" s="14">
        <f t="shared" si="14"/>
        <v>30177.986338525934</v>
      </c>
      <c r="N105" s="14">
        <f t="shared" si="12"/>
        <v>27.43354323149881</v>
      </c>
      <c r="O105" s="31">
        <f t="shared" si="13"/>
        <v>30150.552795294436</v>
      </c>
    </row>
    <row r="106" spans="2:15" x14ac:dyDescent="0.55000000000000004">
      <c r="B106" s="1"/>
      <c r="C106" s="17"/>
      <c r="F106" s="30">
        <f t="shared" si="15"/>
        <v>45385</v>
      </c>
      <c r="G106" s="14">
        <f>XNPV($B$5,H106:$H$1108,F106:$F$1108)</f>
        <v>29205.297320841622</v>
      </c>
      <c r="H106" s="16">
        <v>0</v>
      </c>
      <c r="I106" s="26">
        <f t="shared" si="8"/>
        <v>29205.297320841622</v>
      </c>
      <c r="J106" s="19">
        <f t="shared" si="9"/>
        <v>5.4141756089001776</v>
      </c>
      <c r="K106" s="14">
        <f t="shared" si="10"/>
        <v>29210.711496450524</v>
      </c>
      <c r="L106" s="26">
        <f t="shared" si="11"/>
        <v>32.846715328467155</v>
      </c>
      <c r="M106" s="14">
        <f t="shared" si="14"/>
        <v>30150.552795294436</v>
      </c>
      <c r="N106" s="14">
        <f t="shared" si="12"/>
        <v>27.432539719566979</v>
      </c>
      <c r="O106" s="31">
        <f t="shared" si="13"/>
        <v>30123.120255574868</v>
      </c>
    </row>
    <row r="107" spans="2:15" x14ac:dyDescent="0.55000000000000004">
      <c r="B107" s="1"/>
      <c r="C107" s="17"/>
      <c r="F107" s="30">
        <f t="shared" si="15"/>
        <v>45386</v>
      </c>
      <c r="G107" s="14">
        <f>XNPV($B$5,H107:$H$1108,F107:$F$1108)</f>
        <v>29210.711496450527</v>
      </c>
      <c r="H107" s="16">
        <v>0</v>
      </c>
      <c r="I107" s="26">
        <f t="shared" si="8"/>
        <v>29210.711496450527</v>
      </c>
      <c r="J107" s="19">
        <f t="shared" si="9"/>
        <v>5.4151793068664063</v>
      </c>
      <c r="K107" s="14">
        <f t="shared" si="10"/>
        <v>29216.126675757394</v>
      </c>
      <c r="L107" s="26">
        <f t="shared" si="11"/>
        <v>32.846715328467155</v>
      </c>
      <c r="M107" s="14">
        <f t="shared" si="14"/>
        <v>30123.120255574868</v>
      </c>
      <c r="N107" s="14">
        <f t="shared" si="12"/>
        <v>27.431536021600749</v>
      </c>
      <c r="O107" s="31">
        <f t="shared" si="13"/>
        <v>30095.688719553265</v>
      </c>
    </row>
    <row r="108" spans="2:15" x14ac:dyDescent="0.55000000000000004">
      <c r="B108" s="1"/>
      <c r="C108" s="17"/>
      <c r="F108" s="30">
        <f t="shared" si="15"/>
        <v>45387</v>
      </c>
      <c r="G108" s="14">
        <f>XNPV($B$5,H108:$H$1108,F108:$F$1108)</f>
        <v>29216.126675757387</v>
      </c>
      <c r="H108" s="16">
        <v>0</v>
      </c>
      <c r="I108" s="26">
        <f t="shared" si="8"/>
        <v>29216.126675757387</v>
      </c>
      <c r="J108" s="19">
        <f t="shared" si="9"/>
        <v>5.4161831909015152</v>
      </c>
      <c r="K108" s="14">
        <f t="shared" si="10"/>
        <v>29221.542858948287</v>
      </c>
      <c r="L108" s="26">
        <f t="shared" si="11"/>
        <v>32.846715328467155</v>
      </c>
      <c r="M108" s="14">
        <f t="shared" si="14"/>
        <v>30095.688719553265</v>
      </c>
      <c r="N108" s="14">
        <f t="shared" si="12"/>
        <v>27.430532137565642</v>
      </c>
      <c r="O108" s="31">
        <f t="shared" si="13"/>
        <v>30068.2581874157</v>
      </c>
    </row>
    <row r="109" spans="2:15" x14ac:dyDescent="0.55000000000000004">
      <c r="B109" s="1"/>
      <c r="C109" s="17"/>
      <c r="F109" s="30">
        <f t="shared" si="15"/>
        <v>45388</v>
      </c>
      <c r="G109" s="14">
        <f>XNPV($B$5,H109:$H$1108,F109:$F$1108)</f>
        <v>29221.542858948287</v>
      </c>
      <c r="H109" s="16">
        <v>0</v>
      </c>
      <c r="I109" s="26">
        <f t="shared" si="8"/>
        <v>29221.542858948287</v>
      </c>
      <c r="J109" s="19">
        <f t="shared" si="9"/>
        <v>5.4171872610400031</v>
      </c>
      <c r="K109" s="14">
        <f t="shared" si="10"/>
        <v>29226.960046209326</v>
      </c>
      <c r="L109" s="26">
        <f t="shared" si="11"/>
        <v>32.846715328467155</v>
      </c>
      <c r="M109" s="14">
        <f t="shared" si="14"/>
        <v>30068.2581874157</v>
      </c>
      <c r="N109" s="14">
        <f t="shared" si="12"/>
        <v>27.429528067427153</v>
      </c>
      <c r="O109" s="31">
        <f t="shared" si="13"/>
        <v>30040.828659348274</v>
      </c>
    </row>
    <row r="110" spans="2:15" x14ac:dyDescent="0.55000000000000004">
      <c r="B110" s="1"/>
      <c r="C110" s="17"/>
      <c r="F110" s="30">
        <f t="shared" si="15"/>
        <v>45389</v>
      </c>
      <c r="G110" s="14">
        <f>XNPV($B$5,H110:$H$1108,F110:$F$1108)</f>
        <v>29226.960046209319</v>
      </c>
      <c r="H110" s="16">
        <v>0</v>
      </c>
      <c r="I110" s="26">
        <f t="shared" si="8"/>
        <v>29226.960046209319</v>
      </c>
      <c r="J110" s="19">
        <f t="shared" si="9"/>
        <v>5.4181915173163668</v>
      </c>
      <c r="K110" s="14">
        <f t="shared" si="10"/>
        <v>29232.378237726636</v>
      </c>
      <c r="L110" s="26">
        <f t="shared" si="11"/>
        <v>32.846715328467155</v>
      </c>
      <c r="M110" s="14">
        <f t="shared" si="14"/>
        <v>30040.828659348274</v>
      </c>
      <c r="N110" s="14">
        <f t="shared" si="12"/>
        <v>27.428523811150789</v>
      </c>
      <c r="O110" s="31">
        <f t="shared" si="13"/>
        <v>30013.400135537122</v>
      </c>
    </row>
    <row r="111" spans="2:15" x14ac:dyDescent="0.55000000000000004">
      <c r="B111" s="1"/>
      <c r="C111" s="17"/>
      <c r="F111" s="30">
        <f t="shared" si="15"/>
        <v>45390</v>
      </c>
      <c r="G111" s="14">
        <f>XNPV($B$5,H111:$H$1108,F111:$F$1108)</f>
        <v>29232.37823772664</v>
      </c>
      <c r="H111" s="16">
        <v>0</v>
      </c>
      <c r="I111" s="26">
        <f t="shared" si="8"/>
        <v>29232.37823772664</v>
      </c>
      <c r="J111" s="19">
        <f t="shared" si="9"/>
        <v>5.4191959597651174</v>
      </c>
      <c r="K111" s="14">
        <f t="shared" si="10"/>
        <v>29237.797433686406</v>
      </c>
      <c r="L111" s="26">
        <f t="shared" si="11"/>
        <v>32.846715328467155</v>
      </c>
      <c r="M111" s="14">
        <f t="shared" si="14"/>
        <v>30013.400135537122</v>
      </c>
      <c r="N111" s="14">
        <f t="shared" si="12"/>
        <v>27.427519368702036</v>
      </c>
      <c r="O111" s="31">
        <f t="shared" si="13"/>
        <v>29985.972616168419</v>
      </c>
    </row>
    <row r="112" spans="2:15" x14ac:dyDescent="0.55000000000000004">
      <c r="B112" s="1"/>
      <c r="C112" s="17"/>
      <c r="F112" s="30">
        <f t="shared" si="15"/>
        <v>45391</v>
      </c>
      <c r="G112" s="14">
        <f>XNPV($B$5,H112:$H$1108,F112:$F$1108)</f>
        <v>29237.797433686395</v>
      </c>
      <c r="H112" s="16">
        <v>0</v>
      </c>
      <c r="I112" s="26">
        <f t="shared" si="8"/>
        <v>29237.797433686395</v>
      </c>
      <c r="J112" s="19">
        <f t="shared" si="9"/>
        <v>5.4202005884207622</v>
      </c>
      <c r="K112" s="14">
        <f t="shared" si="10"/>
        <v>29243.217634274817</v>
      </c>
      <c r="L112" s="26">
        <f t="shared" si="11"/>
        <v>32.846715328467155</v>
      </c>
      <c r="M112" s="14">
        <f t="shared" si="14"/>
        <v>29985.972616168419</v>
      </c>
      <c r="N112" s="14">
        <f t="shared" si="12"/>
        <v>27.426514740046393</v>
      </c>
      <c r="O112" s="31">
        <f t="shared" si="13"/>
        <v>29958.546101428372</v>
      </c>
    </row>
    <row r="113" spans="2:15" x14ac:dyDescent="0.55000000000000004">
      <c r="B113" s="1"/>
      <c r="C113" s="17"/>
      <c r="F113" s="30">
        <f t="shared" si="15"/>
        <v>45392</v>
      </c>
      <c r="G113" s="14">
        <f>XNPV($B$5,H113:$H$1108,F113:$F$1108)</f>
        <v>29243.217634274813</v>
      </c>
      <c r="H113" s="16">
        <v>0</v>
      </c>
      <c r="I113" s="26">
        <f t="shared" si="8"/>
        <v>29243.217634274813</v>
      </c>
      <c r="J113" s="19">
        <f t="shared" si="9"/>
        <v>5.4212054033178267</v>
      </c>
      <c r="K113" s="14">
        <f t="shared" si="10"/>
        <v>29248.638839678133</v>
      </c>
      <c r="L113" s="26">
        <f t="shared" si="11"/>
        <v>32.846715328467155</v>
      </c>
      <c r="M113" s="14">
        <f t="shared" si="14"/>
        <v>29958.546101428372</v>
      </c>
      <c r="N113" s="14">
        <f t="shared" si="12"/>
        <v>27.425509925149328</v>
      </c>
      <c r="O113" s="31">
        <f t="shared" si="13"/>
        <v>29931.120591503222</v>
      </c>
    </row>
    <row r="114" spans="2:15" x14ac:dyDescent="0.55000000000000004">
      <c r="B114" s="1"/>
      <c r="C114" s="17"/>
      <c r="F114" s="30">
        <f t="shared" si="15"/>
        <v>45393</v>
      </c>
      <c r="G114" s="14">
        <f>XNPV($B$5,H114:$H$1108,F114:$F$1108)</f>
        <v>29248.63883967814</v>
      </c>
      <c r="H114" s="16">
        <v>0</v>
      </c>
      <c r="I114" s="26">
        <f t="shared" si="8"/>
        <v>29248.63883967814</v>
      </c>
      <c r="J114" s="19">
        <f t="shared" si="9"/>
        <v>5.4222104044908352</v>
      </c>
      <c r="K114" s="14">
        <f t="shared" si="10"/>
        <v>29254.06105008263</v>
      </c>
      <c r="L114" s="26">
        <f t="shared" si="11"/>
        <v>32.846715328467155</v>
      </c>
      <c r="M114" s="14">
        <f t="shared" si="14"/>
        <v>29931.120591503222</v>
      </c>
      <c r="N114" s="14">
        <f t="shared" si="12"/>
        <v>27.424504923976322</v>
      </c>
      <c r="O114" s="31">
        <f t="shared" si="13"/>
        <v>29903.696086579246</v>
      </c>
    </row>
    <row r="115" spans="2:15" x14ac:dyDescent="0.55000000000000004">
      <c r="B115" s="1"/>
      <c r="C115" s="17"/>
      <c r="F115" s="30">
        <f t="shared" si="15"/>
        <v>45394</v>
      </c>
      <c r="G115" s="14">
        <f>XNPV($B$5,H115:$H$1108,F115:$F$1108)</f>
        <v>29254.061050082622</v>
      </c>
      <c r="H115" s="16">
        <v>0</v>
      </c>
      <c r="I115" s="26">
        <f t="shared" si="8"/>
        <v>29254.061050082622</v>
      </c>
      <c r="J115" s="19">
        <f t="shared" si="9"/>
        <v>5.4232155919743175</v>
      </c>
      <c r="K115" s="14">
        <f t="shared" si="10"/>
        <v>29259.484265674597</v>
      </c>
      <c r="L115" s="26">
        <f t="shared" si="11"/>
        <v>32.846715328467155</v>
      </c>
      <c r="M115" s="14">
        <f t="shared" si="14"/>
        <v>29903.696086579246</v>
      </c>
      <c r="N115" s="14">
        <f t="shared" si="12"/>
        <v>27.423499736492836</v>
      </c>
      <c r="O115" s="31">
        <f t="shared" si="13"/>
        <v>29876.272586842755</v>
      </c>
    </row>
    <row r="116" spans="2:15" x14ac:dyDescent="0.55000000000000004">
      <c r="B116" s="1"/>
      <c r="C116" s="17"/>
      <c r="F116" s="30">
        <f t="shared" si="15"/>
        <v>45395</v>
      </c>
      <c r="G116" s="14">
        <f>XNPV($B$5,H116:$H$1108,F116:$F$1108)</f>
        <v>29259.484265674593</v>
      </c>
      <c r="H116" s="16">
        <v>0</v>
      </c>
      <c r="I116" s="26">
        <f t="shared" si="8"/>
        <v>29259.484265674593</v>
      </c>
      <c r="J116" s="19">
        <f t="shared" si="9"/>
        <v>5.4242209658028147</v>
      </c>
      <c r="K116" s="14">
        <f t="shared" si="10"/>
        <v>29264.908486640397</v>
      </c>
      <c r="L116" s="26">
        <f t="shared" si="11"/>
        <v>32.846715328467155</v>
      </c>
      <c r="M116" s="14">
        <f t="shared" si="14"/>
        <v>29876.272586842755</v>
      </c>
      <c r="N116" s="14">
        <f t="shared" si="12"/>
        <v>27.422494362664342</v>
      </c>
      <c r="O116" s="31">
        <f t="shared" si="13"/>
        <v>29848.85009248009</v>
      </c>
    </row>
    <row r="117" spans="2:15" x14ac:dyDescent="0.55000000000000004">
      <c r="B117" s="1"/>
      <c r="C117" s="17"/>
      <c r="F117" s="30">
        <f t="shared" si="15"/>
        <v>45396</v>
      </c>
      <c r="G117" s="14">
        <f>XNPV($B$5,H117:$H$1108,F117:$F$1108)</f>
        <v>29264.908486640394</v>
      </c>
      <c r="H117" s="16">
        <v>0</v>
      </c>
      <c r="I117" s="26">
        <f t="shared" si="8"/>
        <v>29264.908486640394</v>
      </c>
      <c r="J117" s="19">
        <f t="shared" si="9"/>
        <v>5.4252265260108716</v>
      </c>
      <c r="K117" s="14">
        <f t="shared" si="10"/>
        <v>29270.333713166405</v>
      </c>
      <c r="L117" s="26">
        <f t="shared" si="11"/>
        <v>32.846715328467155</v>
      </c>
      <c r="M117" s="14">
        <f t="shared" si="14"/>
        <v>29848.85009248009</v>
      </c>
      <c r="N117" s="14">
        <f t="shared" si="12"/>
        <v>27.421488802456285</v>
      </c>
      <c r="O117" s="31">
        <f t="shared" si="13"/>
        <v>29821.428603677632</v>
      </c>
    </row>
    <row r="118" spans="2:15" x14ac:dyDescent="0.55000000000000004">
      <c r="B118" s="1"/>
      <c r="C118" s="17"/>
      <c r="F118" s="30">
        <f t="shared" si="15"/>
        <v>45397</v>
      </c>
      <c r="G118" s="14">
        <f>XNPV($B$5,H118:$H$1108,F118:$F$1108)</f>
        <v>29270.333713166405</v>
      </c>
      <c r="H118" s="16">
        <v>0</v>
      </c>
      <c r="I118" s="26">
        <f t="shared" si="8"/>
        <v>29270.333713166405</v>
      </c>
      <c r="J118" s="19">
        <f t="shared" si="9"/>
        <v>5.4262322726330412</v>
      </c>
      <c r="K118" s="14">
        <f t="shared" si="10"/>
        <v>29275.759945439037</v>
      </c>
      <c r="L118" s="26">
        <f t="shared" si="11"/>
        <v>32.846715328467155</v>
      </c>
      <c r="M118" s="14">
        <f t="shared" si="14"/>
        <v>29821.428603677632</v>
      </c>
      <c r="N118" s="14">
        <f t="shared" si="12"/>
        <v>27.420483055834115</v>
      </c>
      <c r="O118" s="31">
        <f t="shared" si="13"/>
        <v>29794.008120621798</v>
      </c>
    </row>
    <row r="119" spans="2:15" x14ac:dyDescent="0.55000000000000004">
      <c r="B119" s="1"/>
      <c r="C119" s="17"/>
      <c r="F119" s="30">
        <f t="shared" si="15"/>
        <v>45398</v>
      </c>
      <c r="G119" s="14">
        <f>XNPV($B$5,H119:$H$1108,F119:$F$1108)</f>
        <v>29275.759945439037</v>
      </c>
      <c r="H119" s="16">
        <v>0</v>
      </c>
      <c r="I119" s="26">
        <f t="shared" si="8"/>
        <v>29275.759945439037</v>
      </c>
      <c r="J119" s="19">
        <f t="shared" si="9"/>
        <v>5.4272382057038797</v>
      </c>
      <c r="K119" s="14">
        <f t="shared" si="10"/>
        <v>29281.187183644739</v>
      </c>
      <c r="L119" s="26">
        <f t="shared" si="11"/>
        <v>32.846715328467155</v>
      </c>
      <c r="M119" s="14">
        <f t="shared" si="14"/>
        <v>29794.008120621798</v>
      </c>
      <c r="N119" s="14">
        <f t="shared" si="12"/>
        <v>27.419477122763276</v>
      </c>
      <c r="O119" s="31">
        <f t="shared" si="13"/>
        <v>29766.588643499035</v>
      </c>
    </row>
    <row r="120" spans="2:15" x14ac:dyDescent="0.55000000000000004">
      <c r="B120" s="1"/>
      <c r="C120" s="17"/>
      <c r="F120" s="30">
        <f t="shared" si="15"/>
        <v>45399</v>
      </c>
      <c r="G120" s="14">
        <f>XNPV($B$5,H120:$H$1108,F120:$F$1108)</f>
        <v>29281.187183644739</v>
      </c>
      <c r="H120" s="16">
        <v>0</v>
      </c>
      <c r="I120" s="26">
        <f t="shared" si="8"/>
        <v>29281.187183644739</v>
      </c>
      <c r="J120" s="19">
        <f t="shared" si="9"/>
        <v>5.4282443252579524</v>
      </c>
      <c r="K120" s="14">
        <f t="shared" si="10"/>
        <v>29286.615427969999</v>
      </c>
      <c r="L120" s="26">
        <f t="shared" si="11"/>
        <v>32.846715328467155</v>
      </c>
      <c r="M120" s="14">
        <f t="shared" si="14"/>
        <v>29766.588643499035</v>
      </c>
      <c r="N120" s="14">
        <f t="shared" si="12"/>
        <v>27.418471003209202</v>
      </c>
      <c r="O120" s="31">
        <f t="shared" si="13"/>
        <v>29739.170172495826</v>
      </c>
    </row>
    <row r="121" spans="2:15" x14ac:dyDescent="0.55000000000000004">
      <c r="B121" s="1"/>
      <c r="C121" s="17"/>
      <c r="F121" s="30">
        <f t="shared" si="15"/>
        <v>45400</v>
      </c>
      <c r="G121" s="14">
        <f>XNPV($B$5,H121:$H$1108,F121:$F$1108)</f>
        <v>29286.615427969995</v>
      </c>
      <c r="H121" s="16">
        <v>0</v>
      </c>
      <c r="I121" s="26">
        <f t="shared" si="8"/>
        <v>29286.615427969995</v>
      </c>
      <c r="J121" s="19">
        <f t="shared" si="9"/>
        <v>5.4292506313298299</v>
      </c>
      <c r="K121" s="14">
        <f t="shared" si="10"/>
        <v>29292.044678601324</v>
      </c>
      <c r="L121" s="26">
        <f t="shared" si="11"/>
        <v>32.846715328467155</v>
      </c>
      <c r="M121" s="14">
        <f t="shared" si="14"/>
        <v>29739.170172495826</v>
      </c>
      <c r="N121" s="14">
        <f t="shared" si="12"/>
        <v>27.417464697137326</v>
      </c>
      <c r="O121" s="31">
        <f t="shared" si="13"/>
        <v>29711.752707798689</v>
      </c>
    </row>
    <row r="122" spans="2:15" x14ac:dyDescent="0.55000000000000004">
      <c r="B122" s="1"/>
      <c r="C122" s="17"/>
      <c r="F122" s="30">
        <f t="shared" si="15"/>
        <v>45401</v>
      </c>
      <c r="G122" s="14">
        <f>XNPV($B$5,H122:$H$1108,F122:$F$1108)</f>
        <v>29292.044678601316</v>
      </c>
      <c r="H122" s="16">
        <v>0</v>
      </c>
      <c r="I122" s="26">
        <f t="shared" si="8"/>
        <v>29292.044678601316</v>
      </c>
      <c r="J122" s="19">
        <f t="shared" si="9"/>
        <v>5.4302571239540889</v>
      </c>
      <c r="K122" s="14">
        <f t="shared" si="10"/>
        <v>29297.474935725269</v>
      </c>
      <c r="L122" s="26">
        <f t="shared" si="11"/>
        <v>32.846715328467155</v>
      </c>
      <c r="M122" s="14">
        <f t="shared" si="14"/>
        <v>29711.752707798689</v>
      </c>
      <c r="N122" s="14">
        <f t="shared" si="12"/>
        <v>27.416458204513066</v>
      </c>
      <c r="O122" s="31">
        <f t="shared" si="13"/>
        <v>29684.336249594176</v>
      </c>
    </row>
    <row r="123" spans="2:15" x14ac:dyDescent="0.55000000000000004">
      <c r="B123" s="1"/>
      <c r="C123" s="17"/>
      <c r="F123" s="30">
        <f t="shared" si="15"/>
        <v>45402</v>
      </c>
      <c r="G123" s="14">
        <f>XNPV($B$5,H123:$H$1108,F123:$F$1108)</f>
        <v>29297.474935725269</v>
      </c>
      <c r="H123" s="16">
        <v>0</v>
      </c>
      <c r="I123" s="26">
        <f t="shared" si="8"/>
        <v>29297.474935725269</v>
      </c>
      <c r="J123" s="19">
        <f t="shared" si="9"/>
        <v>5.4312638031653142</v>
      </c>
      <c r="K123" s="14">
        <f t="shared" si="10"/>
        <v>29302.906199528436</v>
      </c>
      <c r="L123" s="26">
        <f t="shared" si="11"/>
        <v>32.846715328467155</v>
      </c>
      <c r="M123" s="14">
        <f t="shared" si="14"/>
        <v>29684.336249594176</v>
      </c>
      <c r="N123" s="14">
        <f t="shared" si="12"/>
        <v>27.41545152530184</v>
      </c>
      <c r="O123" s="31">
        <f t="shared" si="13"/>
        <v>29656.920798068873</v>
      </c>
    </row>
    <row r="124" spans="2:15" x14ac:dyDescent="0.55000000000000004">
      <c r="B124" s="1"/>
      <c r="C124" s="17"/>
      <c r="F124" s="30">
        <f t="shared" si="15"/>
        <v>45403</v>
      </c>
      <c r="G124" s="14">
        <f>XNPV($B$5,H124:$H$1108,F124:$F$1108)</f>
        <v>29302.906199528436</v>
      </c>
      <c r="H124" s="16">
        <v>0</v>
      </c>
      <c r="I124" s="26">
        <f t="shared" si="8"/>
        <v>29302.906199528436</v>
      </c>
      <c r="J124" s="19">
        <f t="shared" si="9"/>
        <v>5.4322706689980969</v>
      </c>
      <c r="K124" s="14">
        <f t="shared" si="10"/>
        <v>29308.338470197432</v>
      </c>
      <c r="L124" s="26">
        <f t="shared" si="11"/>
        <v>32.846715328467155</v>
      </c>
      <c r="M124" s="14">
        <f t="shared" si="14"/>
        <v>29656.920798068873</v>
      </c>
      <c r="N124" s="14">
        <f t="shared" si="12"/>
        <v>27.414444659469059</v>
      </c>
      <c r="O124" s="31">
        <f t="shared" si="13"/>
        <v>29629.506353409404</v>
      </c>
    </row>
    <row r="125" spans="2:15" x14ac:dyDescent="0.55000000000000004">
      <c r="B125" s="1"/>
      <c r="C125" s="17"/>
      <c r="F125" s="30">
        <f t="shared" si="15"/>
        <v>45404</v>
      </c>
      <c r="G125" s="14">
        <f>XNPV($B$5,H125:$H$1108,F125:$F$1108)</f>
        <v>29308.338470197425</v>
      </c>
      <c r="H125" s="16">
        <v>0</v>
      </c>
      <c r="I125" s="26">
        <f t="shared" si="8"/>
        <v>29308.338470197425</v>
      </c>
      <c r="J125" s="19">
        <f t="shared" si="9"/>
        <v>5.4332777214870296</v>
      </c>
      <c r="K125" s="14">
        <f t="shared" si="10"/>
        <v>29313.771747918912</v>
      </c>
      <c r="L125" s="26">
        <f t="shared" si="11"/>
        <v>32.846715328467155</v>
      </c>
      <c r="M125" s="14">
        <f t="shared" si="14"/>
        <v>29629.506353409404</v>
      </c>
      <c r="N125" s="14">
        <f t="shared" si="12"/>
        <v>27.413437606980125</v>
      </c>
      <c r="O125" s="31">
        <f t="shared" si="13"/>
        <v>29602.092915802423</v>
      </c>
    </row>
    <row r="126" spans="2:15" x14ac:dyDescent="0.55000000000000004">
      <c r="B126" s="1"/>
      <c r="C126" s="17"/>
      <c r="F126" s="30">
        <f t="shared" si="15"/>
        <v>45405</v>
      </c>
      <c r="G126" s="14">
        <f>XNPV($B$5,H126:$H$1108,F126:$F$1108)</f>
        <v>29313.771747918912</v>
      </c>
      <c r="H126" s="16">
        <v>0</v>
      </c>
      <c r="I126" s="26">
        <f t="shared" si="8"/>
        <v>29313.771747918912</v>
      </c>
      <c r="J126" s="19">
        <f t="shared" si="9"/>
        <v>5.4342849606667203</v>
      </c>
      <c r="K126" s="14">
        <f t="shared" si="10"/>
        <v>29319.206032879578</v>
      </c>
      <c r="L126" s="26">
        <f t="shared" si="11"/>
        <v>32.846715328467155</v>
      </c>
      <c r="M126" s="14">
        <f t="shared" si="14"/>
        <v>29602.092915802423</v>
      </c>
      <c r="N126" s="14">
        <f t="shared" si="12"/>
        <v>27.412430367800436</v>
      </c>
      <c r="O126" s="31">
        <f t="shared" si="13"/>
        <v>29574.680485434623</v>
      </c>
    </row>
    <row r="127" spans="2:15" x14ac:dyDescent="0.55000000000000004">
      <c r="B127" s="1"/>
      <c r="C127" s="17"/>
      <c r="F127" s="30">
        <f t="shared" si="15"/>
        <v>45406</v>
      </c>
      <c r="G127" s="14">
        <f>XNPV($B$5,H127:$H$1108,F127:$F$1108)</f>
        <v>29319.206032879574</v>
      </c>
      <c r="H127" s="16">
        <v>0</v>
      </c>
      <c r="I127" s="26">
        <f t="shared" si="8"/>
        <v>29319.206032879574</v>
      </c>
      <c r="J127" s="19">
        <f t="shared" si="9"/>
        <v>5.435292386571775</v>
      </c>
      <c r="K127" s="14">
        <f t="shared" si="10"/>
        <v>29324.641325266148</v>
      </c>
      <c r="L127" s="26">
        <f t="shared" si="11"/>
        <v>32.846715328467155</v>
      </c>
      <c r="M127" s="14">
        <f t="shared" si="14"/>
        <v>29574.680485434623</v>
      </c>
      <c r="N127" s="14">
        <f t="shared" si="12"/>
        <v>27.411422941895381</v>
      </c>
      <c r="O127" s="31">
        <f t="shared" si="13"/>
        <v>29547.269062492727</v>
      </c>
    </row>
    <row r="128" spans="2:15" x14ac:dyDescent="0.55000000000000004">
      <c r="B128" s="1"/>
      <c r="C128" s="17"/>
      <c r="F128" s="30">
        <f t="shared" si="15"/>
        <v>45407</v>
      </c>
      <c r="G128" s="14">
        <f>XNPV($B$5,H128:$H$1108,F128:$F$1108)</f>
        <v>29324.641325266144</v>
      </c>
      <c r="H128" s="16">
        <v>0</v>
      </c>
      <c r="I128" s="26">
        <f t="shared" si="8"/>
        <v>29324.641325266144</v>
      </c>
      <c r="J128" s="19">
        <f t="shared" si="9"/>
        <v>5.4362999992368106</v>
      </c>
      <c r="K128" s="14">
        <f t="shared" si="10"/>
        <v>29330.077625265381</v>
      </c>
      <c r="L128" s="26">
        <f t="shared" si="11"/>
        <v>32.846715328467155</v>
      </c>
      <c r="M128" s="14">
        <f t="shared" si="14"/>
        <v>29547.269062492727</v>
      </c>
      <c r="N128" s="14">
        <f t="shared" si="12"/>
        <v>27.410415329230347</v>
      </c>
      <c r="O128" s="31">
        <f t="shared" si="13"/>
        <v>29519.858647163495</v>
      </c>
    </row>
    <row r="129" spans="2:15" x14ac:dyDescent="0.55000000000000004">
      <c r="B129" s="1"/>
      <c r="C129" s="17"/>
      <c r="F129" s="30">
        <f t="shared" si="15"/>
        <v>45408</v>
      </c>
      <c r="G129" s="14">
        <f>XNPV($B$5,H129:$H$1108,F129:$F$1108)</f>
        <v>29330.077625265374</v>
      </c>
      <c r="H129" s="16">
        <v>0</v>
      </c>
      <c r="I129" s="26">
        <f t="shared" si="8"/>
        <v>29330.077625265374</v>
      </c>
      <c r="J129" s="19">
        <f t="shared" si="9"/>
        <v>5.4373077986964473</v>
      </c>
      <c r="K129" s="14">
        <f t="shared" si="10"/>
        <v>29335.514933064071</v>
      </c>
      <c r="L129" s="26">
        <f t="shared" si="11"/>
        <v>32.846715328467155</v>
      </c>
      <c r="M129" s="14">
        <f t="shared" si="14"/>
        <v>29519.858647163495</v>
      </c>
      <c r="N129" s="14">
        <f t="shared" si="12"/>
        <v>27.409407529770707</v>
      </c>
      <c r="O129" s="31">
        <f t="shared" si="13"/>
        <v>29492.449239633726</v>
      </c>
    </row>
    <row r="130" spans="2:15" x14ac:dyDescent="0.55000000000000004">
      <c r="B130" s="1"/>
      <c r="C130" s="17"/>
      <c r="F130" s="30">
        <f t="shared" si="15"/>
        <v>45409</v>
      </c>
      <c r="G130" s="14">
        <f>XNPV($B$5,H130:$H$1108,F130:$F$1108)</f>
        <v>29335.514933064074</v>
      </c>
      <c r="H130" s="16">
        <v>0</v>
      </c>
      <c r="I130" s="26">
        <f t="shared" si="8"/>
        <v>29335.514933064074</v>
      </c>
      <c r="J130" s="19">
        <f t="shared" si="9"/>
        <v>5.4383157849853188</v>
      </c>
      <c r="K130" s="14">
        <f t="shared" si="10"/>
        <v>29340.953248849059</v>
      </c>
      <c r="L130" s="26">
        <f t="shared" si="11"/>
        <v>32.846715328467155</v>
      </c>
      <c r="M130" s="14">
        <f t="shared" si="14"/>
        <v>29492.449239633726</v>
      </c>
      <c r="N130" s="14">
        <f t="shared" si="12"/>
        <v>27.408399543481835</v>
      </c>
      <c r="O130" s="31">
        <f t="shared" si="13"/>
        <v>29465.040840090245</v>
      </c>
    </row>
    <row r="131" spans="2:15" x14ac:dyDescent="0.55000000000000004">
      <c r="B131" s="1"/>
      <c r="C131" s="17"/>
      <c r="F131" s="30">
        <f t="shared" si="15"/>
        <v>45410</v>
      </c>
      <c r="G131" s="14">
        <f>XNPV($B$5,H131:$H$1108,F131:$F$1108)</f>
        <v>29340.953248849059</v>
      </c>
      <c r="H131" s="16">
        <v>0</v>
      </c>
      <c r="I131" s="26">
        <f t="shared" si="8"/>
        <v>29340.953248849059</v>
      </c>
      <c r="J131" s="19">
        <f t="shared" si="9"/>
        <v>5.439323958138055</v>
      </c>
      <c r="K131" s="14">
        <f t="shared" si="10"/>
        <v>29346.392572807195</v>
      </c>
      <c r="L131" s="26">
        <f t="shared" si="11"/>
        <v>32.846715328467155</v>
      </c>
      <c r="M131" s="14">
        <f t="shared" si="14"/>
        <v>29465.040840090245</v>
      </c>
      <c r="N131" s="14">
        <f t="shared" si="12"/>
        <v>27.407391370329101</v>
      </c>
      <c r="O131" s="31">
        <f t="shared" si="13"/>
        <v>29437.633448719916</v>
      </c>
    </row>
    <row r="132" spans="2:15" x14ac:dyDescent="0.55000000000000004">
      <c r="B132" s="1"/>
      <c r="C132" s="17"/>
      <c r="F132" s="30">
        <f t="shared" si="15"/>
        <v>45411</v>
      </c>
      <c r="G132" s="14">
        <f>XNPV($B$5,H132:$H$1108,F132:$F$1108)</f>
        <v>29346.392572807192</v>
      </c>
      <c r="H132" s="16">
        <v>0</v>
      </c>
      <c r="I132" s="26">
        <f t="shared" si="8"/>
        <v>29346.392572807192</v>
      </c>
      <c r="J132" s="19">
        <f t="shared" si="9"/>
        <v>5.4403323181892986</v>
      </c>
      <c r="K132" s="14">
        <f t="shared" si="10"/>
        <v>29351.832905125382</v>
      </c>
      <c r="L132" s="26">
        <f t="shared" si="11"/>
        <v>32.846715328467155</v>
      </c>
      <c r="M132" s="14">
        <f t="shared" si="14"/>
        <v>29437.633448719916</v>
      </c>
      <c r="N132" s="14">
        <f t="shared" si="12"/>
        <v>27.406383010277857</v>
      </c>
      <c r="O132" s="31">
        <f t="shared" si="13"/>
        <v>29410.227065709638</v>
      </c>
    </row>
    <row r="133" spans="2:15" x14ac:dyDescent="0.55000000000000004">
      <c r="B133" s="1"/>
      <c r="C133" s="17"/>
      <c r="F133" s="30">
        <f t="shared" si="15"/>
        <v>45412</v>
      </c>
      <c r="G133" s="14">
        <f>XNPV($B$5,H133:$H$1108,F133:$F$1108)</f>
        <v>29351.832905125375</v>
      </c>
      <c r="H133" s="16">
        <v>0</v>
      </c>
      <c r="I133" s="26">
        <f t="shared" si="8"/>
        <v>29351.832905125375</v>
      </c>
      <c r="J133" s="19">
        <f t="shared" si="9"/>
        <v>5.4413408651736983</v>
      </c>
      <c r="K133" s="14">
        <f t="shared" si="10"/>
        <v>29357.274245990549</v>
      </c>
      <c r="L133" s="26">
        <f t="shared" si="11"/>
        <v>32.846715328467155</v>
      </c>
      <c r="M133" s="14">
        <f t="shared" si="14"/>
        <v>29410.227065709638</v>
      </c>
      <c r="N133" s="14">
        <f t="shared" si="12"/>
        <v>27.405374463293455</v>
      </c>
      <c r="O133" s="31">
        <f t="shared" si="13"/>
        <v>29382.821691246343</v>
      </c>
    </row>
    <row r="134" spans="2:15" x14ac:dyDescent="0.55000000000000004">
      <c r="B134" s="1"/>
      <c r="C134" s="17"/>
      <c r="F134" s="30">
        <f t="shared" si="15"/>
        <v>45413</v>
      </c>
      <c r="G134" s="14">
        <f>XNPV($B$5,H134:$H$1108,F134:$F$1108)</f>
        <v>29357.274245990549</v>
      </c>
      <c r="H134" s="16">
        <v>1000</v>
      </c>
      <c r="I134" s="26">
        <f t="shared" si="8"/>
        <v>28357.274245990549</v>
      </c>
      <c r="J134" s="19">
        <f t="shared" si="9"/>
        <v>5.2569662575553204</v>
      </c>
      <c r="K134" s="14">
        <f t="shared" si="10"/>
        <v>28362.531212248105</v>
      </c>
      <c r="L134" s="26">
        <f t="shared" si="11"/>
        <v>32.846715328467155</v>
      </c>
      <c r="M134" s="14">
        <f t="shared" si="14"/>
        <v>29382.821691246343</v>
      </c>
      <c r="N134" s="14">
        <f t="shared" si="12"/>
        <v>27.589749070911836</v>
      </c>
      <c r="O134" s="31">
        <f t="shared" si="13"/>
        <v>29355.231942175433</v>
      </c>
    </row>
    <row r="135" spans="2:15" x14ac:dyDescent="0.55000000000000004">
      <c r="B135" s="1"/>
      <c r="C135" s="17"/>
      <c r="F135" s="30">
        <f t="shared" si="15"/>
        <v>45414</v>
      </c>
      <c r="G135" s="14">
        <f>XNPV($B$5,H135:$H$1108,F135:$F$1108)</f>
        <v>28362.531212248108</v>
      </c>
      <c r="H135" s="16">
        <v>0</v>
      </c>
      <c r="I135" s="26">
        <f t="shared" si="8"/>
        <v>28362.531212248108</v>
      </c>
      <c r="J135" s="19">
        <f t="shared" si="9"/>
        <v>5.2579408115266704</v>
      </c>
      <c r="K135" s="14">
        <f t="shared" si="10"/>
        <v>28367.789153059635</v>
      </c>
      <c r="L135" s="26">
        <f t="shared" si="11"/>
        <v>32.846715328467155</v>
      </c>
      <c r="M135" s="14">
        <f t="shared" si="14"/>
        <v>29355.231942175433</v>
      </c>
      <c r="N135" s="14">
        <f t="shared" si="12"/>
        <v>27.588774516940486</v>
      </c>
      <c r="O135" s="31">
        <f t="shared" si="13"/>
        <v>29327.643167658491</v>
      </c>
    </row>
    <row r="136" spans="2:15" x14ac:dyDescent="0.55000000000000004">
      <c r="B136" s="1"/>
      <c r="C136" s="17"/>
      <c r="F136" s="30">
        <f t="shared" si="15"/>
        <v>45415</v>
      </c>
      <c r="G136" s="14">
        <f>XNPV($B$5,H136:$H$1108,F136:$F$1108)</f>
        <v>28367.789153059628</v>
      </c>
      <c r="H136" s="16">
        <v>0</v>
      </c>
      <c r="I136" s="26">
        <f t="shared" si="8"/>
        <v>28367.789153059628</v>
      </c>
      <c r="J136" s="19">
        <f t="shared" si="9"/>
        <v>5.25891554616409</v>
      </c>
      <c r="K136" s="14">
        <f t="shared" si="10"/>
        <v>28373.048068605793</v>
      </c>
      <c r="L136" s="26">
        <f t="shared" si="11"/>
        <v>32.846715328467155</v>
      </c>
      <c r="M136" s="14">
        <f t="shared" si="14"/>
        <v>29327.643167658491</v>
      </c>
      <c r="N136" s="14">
        <f t="shared" si="12"/>
        <v>27.587799782303065</v>
      </c>
      <c r="O136" s="31">
        <f t="shared" si="13"/>
        <v>29300.055367876186</v>
      </c>
    </row>
    <row r="137" spans="2:15" x14ac:dyDescent="0.55000000000000004">
      <c r="B137" s="1"/>
      <c r="C137" s="17"/>
      <c r="F137" s="30">
        <f t="shared" si="15"/>
        <v>45416</v>
      </c>
      <c r="G137" s="14">
        <f>XNPV($B$5,H137:$H$1108,F137:$F$1108)</f>
        <v>28373.048068605793</v>
      </c>
      <c r="H137" s="16">
        <v>0</v>
      </c>
      <c r="I137" s="26">
        <f t="shared" si="8"/>
        <v>28373.048068605793</v>
      </c>
      <c r="J137" s="19">
        <f t="shared" si="9"/>
        <v>5.259890461501076</v>
      </c>
      <c r="K137" s="14">
        <f t="shared" si="10"/>
        <v>28378.307959067293</v>
      </c>
      <c r="L137" s="26">
        <f t="shared" si="11"/>
        <v>32.846715328467155</v>
      </c>
      <c r="M137" s="14">
        <f t="shared" si="14"/>
        <v>29300.055367876186</v>
      </c>
      <c r="N137" s="14">
        <f t="shared" si="12"/>
        <v>27.586824866966079</v>
      </c>
      <c r="O137" s="31">
        <f t="shared" si="13"/>
        <v>29272.468543009221</v>
      </c>
    </row>
    <row r="138" spans="2:15" x14ac:dyDescent="0.55000000000000004">
      <c r="B138" s="1"/>
      <c r="C138" s="17"/>
      <c r="F138" s="30">
        <f t="shared" si="15"/>
        <v>45417</v>
      </c>
      <c r="G138" s="14">
        <f>XNPV($B$5,H138:$H$1108,F138:$F$1108)</f>
        <v>28378.307959067286</v>
      </c>
      <c r="H138" s="16">
        <v>0</v>
      </c>
      <c r="I138" s="26">
        <f t="shared" si="8"/>
        <v>28378.307959067286</v>
      </c>
      <c r="J138" s="19">
        <f t="shared" si="9"/>
        <v>5.2608655575711225</v>
      </c>
      <c r="K138" s="14">
        <f t="shared" si="10"/>
        <v>28383.568824624857</v>
      </c>
      <c r="L138" s="26">
        <f t="shared" si="11"/>
        <v>32.846715328467155</v>
      </c>
      <c r="M138" s="14">
        <f t="shared" si="14"/>
        <v>29272.468543009221</v>
      </c>
      <c r="N138" s="14">
        <f t="shared" si="12"/>
        <v>27.585849770896033</v>
      </c>
      <c r="O138" s="31">
        <f t="shared" si="13"/>
        <v>29244.882693238324</v>
      </c>
    </row>
    <row r="139" spans="2:15" x14ac:dyDescent="0.55000000000000004">
      <c r="B139" s="1"/>
      <c r="C139" s="17"/>
      <c r="F139" s="30">
        <f t="shared" si="15"/>
        <v>45418</v>
      </c>
      <c r="G139" s="14">
        <f>XNPV($B$5,H139:$H$1108,F139:$F$1108)</f>
        <v>28383.568824624861</v>
      </c>
      <c r="H139" s="16">
        <v>0</v>
      </c>
      <c r="I139" s="26">
        <f t="shared" si="8"/>
        <v>28383.568824624861</v>
      </c>
      <c r="J139" s="19">
        <f t="shared" si="9"/>
        <v>5.2618408344077396</v>
      </c>
      <c r="K139" s="14">
        <f t="shared" si="10"/>
        <v>28388.830665459267</v>
      </c>
      <c r="L139" s="26">
        <f t="shared" si="11"/>
        <v>32.846715328467155</v>
      </c>
      <c r="M139" s="14">
        <f t="shared" si="14"/>
        <v>29244.882693238324</v>
      </c>
      <c r="N139" s="14">
        <f t="shared" si="12"/>
        <v>27.584874494059417</v>
      </c>
      <c r="O139" s="31">
        <f t="shared" si="13"/>
        <v>29217.297818744264</v>
      </c>
    </row>
    <row r="140" spans="2:15" x14ac:dyDescent="0.55000000000000004">
      <c r="B140" s="1"/>
      <c r="C140" s="17"/>
      <c r="F140" s="30">
        <f t="shared" si="15"/>
        <v>45419</v>
      </c>
      <c r="G140" s="14">
        <f>XNPV($B$5,H140:$H$1108,F140:$F$1108)</f>
        <v>28388.830665459252</v>
      </c>
      <c r="H140" s="16">
        <v>0</v>
      </c>
      <c r="I140" s="26">
        <f t="shared" si="8"/>
        <v>28388.830665459252</v>
      </c>
      <c r="J140" s="19">
        <f t="shared" si="9"/>
        <v>5.2628162920444312</v>
      </c>
      <c r="K140" s="14">
        <f t="shared" si="10"/>
        <v>28394.093481751297</v>
      </c>
      <c r="L140" s="26">
        <f t="shared" si="11"/>
        <v>32.846715328467155</v>
      </c>
      <c r="M140" s="14">
        <f t="shared" si="14"/>
        <v>29217.297818744264</v>
      </c>
      <c r="N140" s="14">
        <f t="shared" si="12"/>
        <v>27.583899036422725</v>
      </c>
      <c r="O140" s="31">
        <f t="shared" si="13"/>
        <v>29189.713919707843</v>
      </c>
    </row>
    <row r="141" spans="2:15" x14ac:dyDescent="0.55000000000000004">
      <c r="B141" s="1"/>
      <c r="C141" s="17"/>
      <c r="F141" s="30">
        <f t="shared" si="15"/>
        <v>45420</v>
      </c>
      <c r="G141" s="14">
        <f>XNPV($B$5,H141:$H$1108,F141:$F$1108)</f>
        <v>28394.093481751304</v>
      </c>
      <c r="H141" s="16">
        <v>0</v>
      </c>
      <c r="I141" s="26">
        <f t="shared" si="8"/>
        <v>28394.093481751304</v>
      </c>
      <c r="J141" s="19">
        <f t="shared" si="9"/>
        <v>5.2637919305147243</v>
      </c>
      <c r="K141" s="14">
        <f t="shared" si="10"/>
        <v>28399.357273681821</v>
      </c>
      <c r="L141" s="26">
        <f t="shared" si="11"/>
        <v>32.846715328467155</v>
      </c>
      <c r="M141" s="14">
        <f t="shared" si="14"/>
        <v>29189.713919707843</v>
      </c>
      <c r="N141" s="14">
        <f t="shared" si="12"/>
        <v>27.582923397952431</v>
      </c>
      <c r="O141" s="31">
        <f t="shared" si="13"/>
        <v>29162.13099630989</v>
      </c>
    </row>
    <row r="142" spans="2:15" x14ac:dyDescent="0.55000000000000004">
      <c r="B142" s="1"/>
      <c r="C142" s="17"/>
      <c r="F142" s="30">
        <f t="shared" si="15"/>
        <v>45421</v>
      </c>
      <c r="G142" s="14">
        <f>XNPV($B$5,H142:$H$1108,F142:$F$1108)</f>
        <v>28399.357273681821</v>
      </c>
      <c r="H142" s="16">
        <v>0</v>
      </c>
      <c r="I142" s="26">
        <f t="shared" ref="I142:I205" si="16">G142-H142</f>
        <v>28399.357273681821</v>
      </c>
      <c r="J142" s="19">
        <f t="shared" ref="J142:J205" si="17">I142*$B$6</f>
        <v>5.2647677498521359</v>
      </c>
      <c r="K142" s="14">
        <f t="shared" ref="K142:K205" si="18">I142+J142</f>
        <v>28404.622041431674</v>
      </c>
      <c r="L142" s="26">
        <f t="shared" ref="L142:L205" si="19">$E$4</f>
        <v>32.846715328467155</v>
      </c>
      <c r="M142" s="14">
        <f t="shared" si="14"/>
        <v>29162.13099630989</v>
      </c>
      <c r="N142" s="14">
        <f t="shared" ref="N142:N205" si="20">L142-J142</f>
        <v>27.581947578615019</v>
      </c>
      <c r="O142" s="31">
        <f t="shared" ref="O142:O205" si="21">M142-N142</f>
        <v>29134.549048731275</v>
      </c>
    </row>
    <row r="143" spans="2:15" x14ac:dyDescent="0.55000000000000004">
      <c r="B143" s="1"/>
      <c r="C143" s="17"/>
      <c r="F143" s="30">
        <f t="shared" si="15"/>
        <v>45422</v>
      </c>
      <c r="G143" s="14">
        <f>XNPV($B$5,H143:$H$1108,F143:$F$1108)</f>
        <v>28404.622041431663</v>
      </c>
      <c r="H143" s="16">
        <v>0</v>
      </c>
      <c r="I143" s="26">
        <f t="shared" si="16"/>
        <v>28404.622041431663</v>
      </c>
      <c r="J143" s="19">
        <f t="shared" si="17"/>
        <v>5.265743750090194</v>
      </c>
      <c r="K143" s="14">
        <f t="shared" si="18"/>
        <v>28409.887785181752</v>
      </c>
      <c r="L143" s="26">
        <f t="shared" si="19"/>
        <v>32.846715328467155</v>
      </c>
      <c r="M143" s="14">
        <f t="shared" ref="M143:M206" si="22">O142</f>
        <v>29134.549048731275</v>
      </c>
      <c r="N143" s="14">
        <f t="shared" si="20"/>
        <v>27.58097157837696</v>
      </c>
      <c r="O143" s="31">
        <f t="shared" si="21"/>
        <v>29106.968077152898</v>
      </c>
    </row>
    <row r="144" spans="2:15" x14ac:dyDescent="0.55000000000000004">
      <c r="B144" s="1"/>
      <c r="C144" s="17"/>
      <c r="F144" s="30">
        <f t="shared" ref="F144:F207" si="23">F143+1</f>
        <v>45423</v>
      </c>
      <c r="G144" s="14">
        <f>XNPV($B$5,H144:$H$1108,F144:$F$1108)</f>
        <v>28409.887785181756</v>
      </c>
      <c r="H144" s="16">
        <v>0</v>
      </c>
      <c r="I144" s="26">
        <f t="shared" si="16"/>
        <v>28409.887785181756</v>
      </c>
      <c r="J144" s="19">
        <f t="shared" si="17"/>
        <v>5.2667199312624406</v>
      </c>
      <c r="K144" s="14">
        <f t="shared" si="18"/>
        <v>28415.15450511302</v>
      </c>
      <c r="L144" s="26">
        <f t="shared" si="19"/>
        <v>32.846715328467155</v>
      </c>
      <c r="M144" s="14">
        <f t="shared" si="22"/>
        <v>29106.968077152898</v>
      </c>
      <c r="N144" s="14">
        <f t="shared" si="20"/>
        <v>27.579995397204716</v>
      </c>
      <c r="O144" s="31">
        <f t="shared" si="21"/>
        <v>29079.388081755693</v>
      </c>
    </row>
    <row r="145" spans="2:15" x14ac:dyDescent="0.55000000000000004">
      <c r="B145" s="1"/>
      <c r="C145" s="17"/>
      <c r="F145" s="30">
        <f t="shared" si="23"/>
        <v>45424</v>
      </c>
      <c r="G145" s="14">
        <f>XNPV($B$5,H145:$H$1108,F145:$F$1108)</f>
        <v>28415.15450511302</v>
      </c>
      <c r="H145" s="16">
        <v>0</v>
      </c>
      <c r="I145" s="26">
        <f t="shared" si="16"/>
        <v>28415.15450511302</v>
      </c>
      <c r="J145" s="19">
        <f t="shared" si="17"/>
        <v>5.2676962934024152</v>
      </c>
      <c r="K145" s="14">
        <f t="shared" si="18"/>
        <v>28420.422201406422</v>
      </c>
      <c r="L145" s="26">
        <f t="shared" si="19"/>
        <v>32.846715328467155</v>
      </c>
      <c r="M145" s="14">
        <f t="shared" si="22"/>
        <v>29079.388081755693</v>
      </c>
      <c r="N145" s="14">
        <f t="shared" si="20"/>
        <v>27.579019035064739</v>
      </c>
      <c r="O145" s="31">
        <f t="shared" si="21"/>
        <v>29051.809062720629</v>
      </c>
    </row>
    <row r="146" spans="2:15" x14ac:dyDescent="0.55000000000000004">
      <c r="B146" s="1"/>
      <c r="C146" s="17"/>
      <c r="F146" s="30">
        <f t="shared" si="23"/>
        <v>45425</v>
      </c>
      <c r="G146" s="14">
        <f>XNPV($B$5,H146:$H$1108,F146:$F$1108)</f>
        <v>28420.422201406414</v>
      </c>
      <c r="H146" s="16">
        <v>0</v>
      </c>
      <c r="I146" s="26">
        <f t="shared" si="16"/>
        <v>28420.422201406414</v>
      </c>
      <c r="J146" s="19">
        <f t="shared" si="17"/>
        <v>5.2686728365436633</v>
      </c>
      <c r="K146" s="14">
        <f t="shared" si="18"/>
        <v>28425.690874242959</v>
      </c>
      <c r="L146" s="26">
        <f t="shared" si="19"/>
        <v>32.846715328467155</v>
      </c>
      <c r="M146" s="14">
        <f t="shared" si="22"/>
        <v>29051.809062720629</v>
      </c>
      <c r="N146" s="14">
        <f t="shared" si="20"/>
        <v>27.57804249192349</v>
      </c>
      <c r="O146" s="31">
        <f t="shared" si="21"/>
        <v>29024.231020228704</v>
      </c>
    </row>
    <row r="147" spans="2:15" x14ac:dyDescent="0.55000000000000004">
      <c r="B147" s="1"/>
      <c r="C147" s="17"/>
      <c r="F147" s="30">
        <f t="shared" si="23"/>
        <v>45426</v>
      </c>
      <c r="G147" s="14">
        <f>XNPV($B$5,H147:$H$1108,F147:$F$1108)</f>
        <v>28425.690874242959</v>
      </c>
      <c r="H147" s="16">
        <v>0</v>
      </c>
      <c r="I147" s="26">
        <f t="shared" si="16"/>
        <v>28425.690874242959</v>
      </c>
      <c r="J147" s="19">
        <f t="shared" si="17"/>
        <v>5.2696495607197447</v>
      </c>
      <c r="K147" s="14">
        <f t="shared" si="18"/>
        <v>28430.960523803678</v>
      </c>
      <c r="L147" s="26">
        <f t="shared" si="19"/>
        <v>32.846715328467155</v>
      </c>
      <c r="M147" s="14">
        <f t="shared" si="22"/>
        <v>29024.231020228704</v>
      </c>
      <c r="N147" s="14">
        <f t="shared" si="20"/>
        <v>27.57706576774741</v>
      </c>
      <c r="O147" s="31">
        <f t="shared" si="21"/>
        <v>28996.653954460959</v>
      </c>
    </row>
    <row r="148" spans="2:15" x14ac:dyDescent="0.55000000000000004">
      <c r="B148" s="1"/>
      <c r="C148" s="17"/>
      <c r="F148" s="30">
        <f t="shared" si="23"/>
        <v>45427</v>
      </c>
      <c r="G148" s="14">
        <f>XNPV($B$5,H148:$H$1108,F148:$F$1108)</f>
        <v>28430.960523803675</v>
      </c>
      <c r="H148" s="16">
        <v>0</v>
      </c>
      <c r="I148" s="26">
        <f t="shared" si="16"/>
        <v>28430.960523803675</v>
      </c>
      <c r="J148" s="19">
        <f t="shared" si="17"/>
        <v>5.2706264659642157</v>
      </c>
      <c r="K148" s="14">
        <f t="shared" si="18"/>
        <v>28436.231150269639</v>
      </c>
      <c r="L148" s="26">
        <f t="shared" si="19"/>
        <v>32.846715328467155</v>
      </c>
      <c r="M148" s="14">
        <f t="shared" si="22"/>
        <v>28996.653954460959</v>
      </c>
      <c r="N148" s="14">
        <f t="shared" si="20"/>
        <v>27.576088862502939</v>
      </c>
      <c r="O148" s="31">
        <f t="shared" si="21"/>
        <v>28969.077865598454</v>
      </c>
    </row>
    <row r="149" spans="2:15" x14ac:dyDescent="0.55000000000000004">
      <c r="B149" s="1"/>
      <c r="C149" s="17"/>
      <c r="F149" s="30">
        <f t="shared" si="23"/>
        <v>45428</v>
      </c>
      <c r="G149" s="14">
        <f>XNPV($B$5,H149:$H$1108,F149:$F$1108)</f>
        <v>28436.231150269636</v>
      </c>
      <c r="H149" s="16">
        <v>0</v>
      </c>
      <c r="I149" s="26">
        <f t="shared" si="16"/>
        <v>28436.231150269636</v>
      </c>
      <c r="J149" s="19">
        <f t="shared" si="17"/>
        <v>5.2716035523106459</v>
      </c>
      <c r="K149" s="14">
        <f t="shared" si="18"/>
        <v>28441.502753821947</v>
      </c>
      <c r="L149" s="26">
        <f t="shared" si="19"/>
        <v>32.846715328467155</v>
      </c>
      <c r="M149" s="14">
        <f t="shared" si="22"/>
        <v>28969.077865598454</v>
      </c>
      <c r="N149" s="14">
        <f t="shared" si="20"/>
        <v>27.575111776156511</v>
      </c>
      <c r="O149" s="31">
        <f t="shared" si="21"/>
        <v>28941.502753822297</v>
      </c>
    </row>
    <row r="150" spans="2:15" x14ac:dyDescent="0.55000000000000004">
      <c r="B150" s="1"/>
      <c r="C150" s="17"/>
      <c r="F150" s="30">
        <f t="shared" si="23"/>
        <v>45429</v>
      </c>
      <c r="G150" s="14">
        <f>XNPV($B$5,H150:$H$1108,F150:$F$1108)</f>
        <v>28441.502753821944</v>
      </c>
      <c r="H150" s="16">
        <v>0</v>
      </c>
      <c r="I150" s="26">
        <f t="shared" si="16"/>
        <v>28441.502753821944</v>
      </c>
      <c r="J150" s="19">
        <f t="shared" si="17"/>
        <v>5.2725808197926085</v>
      </c>
      <c r="K150" s="14">
        <f t="shared" si="18"/>
        <v>28446.775334641738</v>
      </c>
      <c r="L150" s="26">
        <f t="shared" si="19"/>
        <v>32.846715328467155</v>
      </c>
      <c r="M150" s="14">
        <f t="shared" si="22"/>
        <v>28941.502753822297</v>
      </c>
      <c r="N150" s="14">
        <f t="shared" si="20"/>
        <v>27.574134508674547</v>
      </c>
      <c r="O150" s="31">
        <f t="shared" si="21"/>
        <v>28913.928619313621</v>
      </c>
    </row>
    <row r="151" spans="2:15" x14ac:dyDescent="0.55000000000000004">
      <c r="B151" s="1"/>
      <c r="C151" s="17"/>
      <c r="F151" s="30">
        <f t="shared" si="23"/>
        <v>45430</v>
      </c>
      <c r="G151" s="14">
        <f>XNPV($B$5,H151:$H$1108,F151:$F$1108)</f>
        <v>28446.775334641738</v>
      </c>
      <c r="H151" s="16">
        <v>0</v>
      </c>
      <c r="I151" s="26">
        <f t="shared" si="16"/>
        <v>28446.775334641738</v>
      </c>
      <c r="J151" s="19">
        <f t="shared" si="17"/>
        <v>5.2735582684436828</v>
      </c>
      <c r="K151" s="14">
        <f t="shared" si="18"/>
        <v>28452.048892910181</v>
      </c>
      <c r="L151" s="26">
        <f t="shared" si="19"/>
        <v>32.846715328467155</v>
      </c>
      <c r="M151" s="14">
        <f t="shared" si="22"/>
        <v>28913.928619313621</v>
      </c>
      <c r="N151" s="14">
        <f t="shared" si="20"/>
        <v>27.573157060023473</v>
      </c>
      <c r="O151" s="31">
        <f t="shared" si="21"/>
        <v>28886.355462253599</v>
      </c>
    </row>
    <row r="152" spans="2:15" x14ac:dyDescent="0.55000000000000004">
      <c r="B152" s="1"/>
      <c r="C152" s="17"/>
      <c r="F152" s="30">
        <f t="shared" si="23"/>
        <v>45431</v>
      </c>
      <c r="G152" s="14">
        <f>XNPV($B$5,H152:$H$1108,F152:$F$1108)</f>
        <v>28452.048892910178</v>
      </c>
      <c r="H152" s="16">
        <v>0</v>
      </c>
      <c r="I152" s="26">
        <f t="shared" si="16"/>
        <v>28452.048892910178</v>
      </c>
      <c r="J152" s="19">
        <f t="shared" si="17"/>
        <v>5.2745358982974535</v>
      </c>
      <c r="K152" s="14">
        <f t="shared" si="18"/>
        <v>28457.323428808475</v>
      </c>
      <c r="L152" s="26">
        <f t="shared" si="19"/>
        <v>32.846715328467155</v>
      </c>
      <c r="M152" s="14">
        <f t="shared" si="22"/>
        <v>28886.355462253599</v>
      </c>
      <c r="N152" s="14">
        <f t="shared" si="20"/>
        <v>27.572179430169701</v>
      </c>
      <c r="O152" s="31">
        <f t="shared" si="21"/>
        <v>28858.783282823431</v>
      </c>
    </row>
    <row r="153" spans="2:15" x14ac:dyDescent="0.55000000000000004">
      <c r="B153" s="1"/>
      <c r="C153" s="17"/>
      <c r="F153" s="30">
        <f t="shared" si="23"/>
        <v>45432</v>
      </c>
      <c r="G153" s="14">
        <f>XNPV($B$5,H153:$H$1108,F153:$F$1108)</f>
        <v>28457.323428808471</v>
      </c>
      <c r="H153" s="16">
        <v>0</v>
      </c>
      <c r="I153" s="26">
        <f t="shared" si="16"/>
        <v>28457.323428808471</v>
      </c>
      <c r="J153" s="19">
        <f t="shared" si="17"/>
        <v>5.2755137093875133</v>
      </c>
      <c r="K153" s="14">
        <f t="shared" si="18"/>
        <v>28462.59894251786</v>
      </c>
      <c r="L153" s="26">
        <f t="shared" si="19"/>
        <v>32.846715328467155</v>
      </c>
      <c r="M153" s="14">
        <f t="shared" si="22"/>
        <v>28858.783282823431</v>
      </c>
      <c r="N153" s="14">
        <f t="shared" si="20"/>
        <v>27.571201619079641</v>
      </c>
      <c r="O153" s="31">
        <f t="shared" si="21"/>
        <v>28831.21208120435</v>
      </c>
    </row>
    <row r="154" spans="2:15" x14ac:dyDescent="0.55000000000000004">
      <c r="B154" s="1"/>
      <c r="C154" s="17"/>
      <c r="F154" s="30">
        <f t="shared" si="23"/>
        <v>45433</v>
      </c>
      <c r="G154" s="14">
        <f>XNPV($B$5,H154:$H$1108,F154:$F$1108)</f>
        <v>28462.598942517852</v>
      </c>
      <c r="H154" s="16">
        <v>0</v>
      </c>
      <c r="I154" s="26">
        <f t="shared" si="16"/>
        <v>28462.598942517852</v>
      </c>
      <c r="J154" s="19">
        <f t="shared" si="17"/>
        <v>5.2764917017474593</v>
      </c>
      <c r="K154" s="14">
        <f t="shared" si="18"/>
        <v>28467.875434219601</v>
      </c>
      <c r="L154" s="26">
        <f t="shared" si="19"/>
        <v>32.846715328467155</v>
      </c>
      <c r="M154" s="14">
        <f t="shared" si="22"/>
        <v>28831.21208120435</v>
      </c>
      <c r="N154" s="14">
        <f t="shared" si="20"/>
        <v>27.570223626719695</v>
      </c>
      <c r="O154" s="31">
        <f t="shared" si="21"/>
        <v>28803.64185757763</v>
      </c>
    </row>
    <row r="155" spans="2:15" x14ac:dyDescent="0.55000000000000004">
      <c r="B155" s="1"/>
      <c r="C155" s="17"/>
      <c r="F155" s="30">
        <f t="shared" si="23"/>
        <v>45434</v>
      </c>
      <c r="G155" s="14">
        <f>XNPV($B$5,H155:$H$1108,F155:$F$1108)</f>
        <v>28467.875434219601</v>
      </c>
      <c r="H155" s="16">
        <v>0</v>
      </c>
      <c r="I155" s="26">
        <f t="shared" si="16"/>
        <v>28467.875434219601</v>
      </c>
      <c r="J155" s="19">
        <f t="shared" si="17"/>
        <v>5.2774698754108993</v>
      </c>
      <c r="K155" s="14">
        <f t="shared" si="18"/>
        <v>28473.152904095012</v>
      </c>
      <c r="L155" s="26">
        <f t="shared" si="19"/>
        <v>32.846715328467155</v>
      </c>
      <c r="M155" s="14">
        <f t="shared" si="22"/>
        <v>28803.64185757763</v>
      </c>
      <c r="N155" s="14">
        <f t="shared" si="20"/>
        <v>27.569245453056254</v>
      </c>
      <c r="O155" s="31">
        <f t="shared" si="21"/>
        <v>28776.072612124575</v>
      </c>
    </row>
    <row r="156" spans="2:15" x14ac:dyDescent="0.55000000000000004">
      <c r="B156" s="1"/>
      <c r="C156" s="17"/>
      <c r="F156" s="30">
        <f t="shared" si="23"/>
        <v>45435</v>
      </c>
      <c r="G156" s="14">
        <f>XNPV($B$5,H156:$H$1108,F156:$F$1108)</f>
        <v>28473.152904095008</v>
      </c>
      <c r="H156" s="16">
        <v>0</v>
      </c>
      <c r="I156" s="26">
        <f t="shared" si="16"/>
        <v>28473.152904095008</v>
      </c>
      <c r="J156" s="19">
        <f t="shared" si="17"/>
        <v>5.2784482304114402</v>
      </c>
      <c r="K156" s="14">
        <f t="shared" si="18"/>
        <v>28478.43135232542</v>
      </c>
      <c r="L156" s="26">
        <f t="shared" si="19"/>
        <v>32.846715328467155</v>
      </c>
      <c r="M156" s="14">
        <f t="shared" si="22"/>
        <v>28776.072612124575</v>
      </c>
      <c r="N156" s="14">
        <f t="shared" si="20"/>
        <v>27.568267098055713</v>
      </c>
      <c r="O156" s="31">
        <f t="shared" si="21"/>
        <v>28748.504345026518</v>
      </c>
    </row>
    <row r="157" spans="2:15" x14ac:dyDescent="0.55000000000000004">
      <c r="B157" s="1"/>
      <c r="C157" s="17"/>
      <c r="F157" s="30">
        <f t="shared" si="23"/>
        <v>45436</v>
      </c>
      <c r="G157" s="14">
        <f>XNPV($B$5,H157:$H$1108,F157:$F$1108)</f>
        <v>28478.431352325417</v>
      </c>
      <c r="H157" s="16">
        <v>0</v>
      </c>
      <c r="I157" s="26">
        <f t="shared" si="16"/>
        <v>28478.431352325417</v>
      </c>
      <c r="J157" s="19">
        <f t="shared" si="17"/>
        <v>5.2794267667827013</v>
      </c>
      <c r="K157" s="14">
        <f t="shared" si="18"/>
        <v>28483.710779092198</v>
      </c>
      <c r="L157" s="26">
        <f t="shared" si="19"/>
        <v>32.846715328467155</v>
      </c>
      <c r="M157" s="14">
        <f t="shared" si="22"/>
        <v>28748.504345026518</v>
      </c>
      <c r="N157" s="14">
        <f t="shared" si="20"/>
        <v>27.567288561684453</v>
      </c>
      <c r="O157" s="31">
        <f t="shared" si="21"/>
        <v>28720.937056464834</v>
      </c>
    </row>
    <row r="158" spans="2:15" x14ac:dyDescent="0.55000000000000004">
      <c r="B158" s="1"/>
      <c r="C158" s="17"/>
      <c r="F158" s="30">
        <f t="shared" si="23"/>
        <v>45437</v>
      </c>
      <c r="G158" s="14">
        <f>XNPV($B$5,H158:$H$1108,F158:$F$1108)</f>
        <v>28483.710779092195</v>
      </c>
      <c r="H158" s="16">
        <v>0</v>
      </c>
      <c r="I158" s="26">
        <f t="shared" si="16"/>
        <v>28483.710779092195</v>
      </c>
      <c r="J158" s="19">
        <f t="shared" si="17"/>
        <v>5.2804054845583037</v>
      </c>
      <c r="K158" s="14">
        <f t="shared" si="18"/>
        <v>28488.991184576753</v>
      </c>
      <c r="L158" s="26">
        <f t="shared" si="19"/>
        <v>32.846715328467155</v>
      </c>
      <c r="M158" s="14">
        <f t="shared" si="22"/>
        <v>28720.937056464834</v>
      </c>
      <c r="N158" s="14">
        <f t="shared" si="20"/>
        <v>27.566309843908851</v>
      </c>
      <c r="O158" s="31">
        <f t="shared" si="21"/>
        <v>28693.370746620927</v>
      </c>
    </row>
    <row r="159" spans="2:15" x14ac:dyDescent="0.55000000000000004">
      <c r="B159" s="1"/>
      <c r="C159" s="17"/>
      <c r="F159" s="30">
        <f t="shared" si="23"/>
        <v>45438</v>
      </c>
      <c r="G159" s="14">
        <f>XNPV($B$5,H159:$H$1108,F159:$F$1108)</f>
        <v>28488.991184576753</v>
      </c>
      <c r="H159" s="16">
        <v>0</v>
      </c>
      <c r="I159" s="26">
        <f t="shared" si="16"/>
        <v>28488.991184576753</v>
      </c>
      <c r="J159" s="19">
        <f t="shared" si="17"/>
        <v>5.2813843837718784</v>
      </c>
      <c r="K159" s="14">
        <f t="shared" si="18"/>
        <v>28494.272568960525</v>
      </c>
      <c r="L159" s="26">
        <f t="shared" si="19"/>
        <v>32.846715328467155</v>
      </c>
      <c r="M159" s="14">
        <f t="shared" si="22"/>
        <v>28693.370746620927</v>
      </c>
      <c r="N159" s="14">
        <f t="shared" si="20"/>
        <v>27.565330944695276</v>
      </c>
      <c r="O159" s="31">
        <f t="shared" si="21"/>
        <v>28665.80541567623</v>
      </c>
    </row>
    <row r="160" spans="2:15" x14ac:dyDescent="0.55000000000000004">
      <c r="B160" s="1"/>
      <c r="C160" s="17"/>
      <c r="F160" s="30">
        <f t="shared" si="23"/>
        <v>45439</v>
      </c>
      <c r="G160" s="14">
        <f>XNPV($B$5,H160:$H$1108,F160:$F$1108)</f>
        <v>28494.272568960521</v>
      </c>
      <c r="H160" s="16">
        <v>0</v>
      </c>
      <c r="I160" s="26">
        <f t="shared" si="16"/>
        <v>28494.272568960521</v>
      </c>
      <c r="J160" s="19">
        <f t="shared" si="17"/>
        <v>5.2823634644570605</v>
      </c>
      <c r="K160" s="14">
        <f t="shared" si="18"/>
        <v>28499.554932424977</v>
      </c>
      <c r="L160" s="26">
        <f t="shared" si="19"/>
        <v>32.846715328467155</v>
      </c>
      <c r="M160" s="14">
        <f t="shared" si="22"/>
        <v>28665.80541567623</v>
      </c>
      <c r="N160" s="14">
        <f t="shared" si="20"/>
        <v>27.564351864010096</v>
      </c>
      <c r="O160" s="31">
        <f t="shared" si="21"/>
        <v>28638.24106381222</v>
      </c>
    </row>
    <row r="161" spans="2:15" x14ac:dyDescent="0.55000000000000004">
      <c r="B161" s="1"/>
      <c r="C161" s="17"/>
      <c r="F161" s="30">
        <f t="shared" si="23"/>
        <v>45440</v>
      </c>
      <c r="G161" s="14">
        <f>XNPV($B$5,H161:$H$1108,F161:$F$1108)</f>
        <v>28499.554932424977</v>
      </c>
      <c r="H161" s="16">
        <v>0</v>
      </c>
      <c r="I161" s="26">
        <f t="shared" si="16"/>
        <v>28499.554932424977</v>
      </c>
      <c r="J161" s="19">
        <f t="shared" si="17"/>
        <v>5.2833427266474917</v>
      </c>
      <c r="K161" s="14">
        <f t="shared" si="18"/>
        <v>28504.838275151626</v>
      </c>
      <c r="L161" s="26">
        <f t="shared" si="19"/>
        <v>32.846715328467155</v>
      </c>
      <c r="M161" s="14">
        <f t="shared" si="22"/>
        <v>28638.24106381222</v>
      </c>
      <c r="N161" s="14">
        <f t="shared" si="20"/>
        <v>27.563372601819665</v>
      </c>
      <c r="O161" s="31">
        <f t="shared" si="21"/>
        <v>28610.6776912104</v>
      </c>
    </row>
    <row r="162" spans="2:15" x14ac:dyDescent="0.55000000000000004">
      <c r="B162" s="1"/>
      <c r="C162" s="17"/>
      <c r="F162" s="30">
        <f t="shared" si="23"/>
        <v>45441</v>
      </c>
      <c r="G162" s="14">
        <f>XNPV($B$5,H162:$H$1108,F162:$F$1108)</f>
        <v>28504.838275151622</v>
      </c>
      <c r="H162" s="16">
        <v>0</v>
      </c>
      <c r="I162" s="26">
        <f t="shared" si="16"/>
        <v>28504.838275151622</v>
      </c>
      <c r="J162" s="19">
        <f t="shared" si="17"/>
        <v>5.2843221703768197</v>
      </c>
      <c r="K162" s="14">
        <f t="shared" si="18"/>
        <v>28510.122597321999</v>
      </c>
      <c r="L162" s="26">
        <f t="shared" si="19"/>
        <v>32.846715328467155</v>
      </c>
      <c r="M162" s="14">
        <f t="shared" si="22"/>
        <v>28610.6776912104</v>
      </c>
      <c r="N162" s="14">
        <f t="shared" si="20"/>
        <v>27.562393158090337</v>
      </c>
      <c r="O162" s="31">
        <f t="shared" si="21"/>
        <v>28583.115298052311</v>
      </c>
    </row>
    <row r="163" spans="2:15" x14ac:dyDescent="0.55000000000000004">
      <c r="B163" s="1"/>
      <c r="C163" s="17"/>
      <c r="F163" s="30">
        <f t="shared" si="23"/>
        <v>45442</v>
      </c>
      <c r="G163" s="14">
        <f>XNPV($B$5,H163:$H$1108,F163:$F$1108)</f>
        <v>28510.122597321995</v>
      </c>
      <c r="H163" s="16">
        <v>0</v>
      </c>
      <c r="I163" s="26">
        <f t="shared" si="16"/>
        <v>28510.122597321995</v>
      </c>
      <c r="J163" s="19">
        <f t="shared" si="17"/>
        <v>5.2853017956786985</v>
      </c>
      <c r="K163" s="14">
        <f t="shared" si="18"/>
        <v>28515.407899117676</v>
      </c>
      <c r="L163" s="26">
        <f t="shared" si="19"/>
        <v>32.846715328467155</v>
      </c>
      <c r="M163" s="14">
        <f t="shared" si="22"/>
        <v>28583.115298052311</v>
      </c>
      <c r="N163" s="14">
        <f t="shared" si="20"/>
        <v>27.561413532788457</v>
      </c>
      <c r="O163" s="31">
        <f t="shared" si="21"/>
        <v>28555.553884519522</v>
      </c>
    </row>
    <row r="164" spans="2:15" x14ac:dyDescent="0.55000000000000004">
      <c r="B164" s="1"/>
      <c r="C164" s="17"/>
      <c r="F164" s="30">
        <f t="shared" si="23"/>
        <v>45443</v>
      </c>
      <c r="G164" s="14">
        <f>XNPV($B$5,H164:$H$1108,F164:$F$1108)</f>
        <v>28515.407899117676</v>
      </c>
      <c r="H164" s="16">
        <v>0</v>
      </c>
      <c r="I164" s="26">
        <f t="shared" si="16"/>
        <v>28515.407899117676</v>
      </c>
      <c r="J164" s="19">
        <f t="shared" si="17"/>
        <v>5.2862816025867909</v>
      </c>
      <c r="K164" s="14">
        <f t="shared" si="18"/>
        <v>28520.694180720264</v>
      </c>
      <c r="L164" s="26">
        <f t="shared" si="19"/>
        <v>32.846715328467155</v>
      </c>
      <c r="M164" s="14">
        <f t="shared" si="22"/>
        <v>28555.553884519522</v>
      </c>
      <c r="N164" s="14">
        <f t="shared" si="20"/>
        <v>27.560433725880365</v>
      </c>
      <c r="O164" s="31">
        <f t="shared" si="21"/>
        <v>28527.993450793641</v>
      </c>
    </row>
    <row r="165" spans="2:15" x14ac:dyDescent="0.55000000000000004">
      <c r="B165" s="1"/>
      <c r="C165" s="17"/>
      <c r="F165" s="30">
        <f t="shared" si="23"/>
        <v>45444</v>
      </c>
      <c r="G165" s="14">
        <f>XNPV($B$5,H165:$H$1108,F165:$F$1108)</f>
        <v>28520.694180720264</v>
      </c>
      <c r="H165" s="16">
        <v>1000</v>
      </c>
      <c r="I165" s="26">
        <f t="shared" si="16"/>
        <v>27520.694180720264</v>
      </c>
      <c r="J165" s="19">
        <f t="shared" si="17"/>
        <v>5.101878249564173</v>
      </c>
      <c r="K165" s="14">
        <f t="shared" si="18"/>
        <v>27525.796058969827</v>
      </c>
      <c r="L165" s="26">
        <f t="shared" si="19"/>
        <v>32.846715328467155</v>
      </c>
      <c r="M165" s="14">
        <f t="shared" si="22"/>
        <v>28527.993450793641</v>
      </c>
      <c r="N165" s="14">
        <f t="shared" si="20"/>
        <v>27.744837078902982</v>
      </c>
      <c r="O165" s="31">
        <f t="shared" si="21"/>
        <v>28500.248613714739</v>
      </c>
    </row>
    <row r="166" spans="2:15" x14ac:dyDescent="0.55000000000000004">
      <c r="B166" s="1"/>
      <c r="C166" s="17"/>
      <c r="F166" s="30">
        <f t="shared" si="23"/>
        <v>45445</v>
      </c>
      <c r="G166" s="14">
        <f>XNPV($B$5,H166:$H$1108,F166:$F$1108)</f>
        <v>27525.79605896982</v>
      </c>
      <c r="H166" s="16">
        <v>0</v>
      </c>
      <c r="I166" s="26">
        <f t="shared" si="16"/>
        <v>27525.79605896982</v>
      </c>
      <c r="J166" s="19">
        <f t="shared" si="17"/>
        <v>5.1028240528023625</v>
      </c>
      <c r="K166" s="14">
        <f t="shared" si="18"/>
        <v>27530.898883022623</v>
      </c>
      <c r="L166" s="26">
        <f t="shared" si="19"/>
        <v>32.846715328467155</v>
      </c>
      <c r="M166" s="14">
        <f t="shared" si="22"/>
        <v>28500.248613714739</v>
      </c>
      <c r="N166" s="14">
        <f t="shared" si="20"/>
        <v>27.743891275664794</v>
      </c>
      <c r="O166" s="31">
        <f t="shared" si="21"/>
        <v>28472.504722439073</v>
      </c>
    </row>
    <row r="167" spans="2:15" x14ac:dyDescent="0.55000000000000004">
      <c r="B167" s="1"/>
      <c r="C167" s="17"/>
      <c r="F167" s="30">
        <f t="shared" si="23"/>
        <v>45446</v>
      </c>
      <c r="G167" s="14">
        <f>XNPV($B$5,H167:$H$1108,F167:$F$1108)</f>
        <v>27530.898883022619</v>
      </c>
      <c r="H167" s="16">
        <v>0</v>
      </c>
      <c r="I167" s="26">
        <f t="shared" si="16"/>
        <v>27530.898883022619</v>
      </c>
      <c r="J167" s="19">
        <f t="shared" si="17"/>
        <v>5.1037700313767171</v>
      </c>
      <c r="K167" s="14">
        <f t="shared" si="18"/>
        <v>27536.002653053994</v>
      </c>
      <c r="L167" s="26">
        <f t="shared" si="19"/>
        <v>32.846715328467155</v>
      </c>
      <c r="M167" s="14">
        <f t="shared" si="22"/>
        <v>28472.504722439073</v>
      </c>
      <c r="N167" s="14">
        <f t="shared" si="20"/>
        <v>27.742945297090436</v>
      </c>
      <c r="O167" s="31">
        <f t="shared" si="21"/>
        <v>28444.761777141983</v>
      </c>
    </row>
    <row r="168" spans="2:15" x14ac:dyDescent="0.55000000000000004">
      <c r="B168" s="1"/>
      <c r="C168" s="17"/>
      <c r="F168" s="30">
        <f t="shared" si="23"/>
        <v>45447</v>
      </c>
      <c r="G168" s="14">
        <f>XNPV($B$5,H168:$H$1108,F168:$F$1108)</f>
        <v>27536.002653053991</v>
      </c>
      <c r="H168" s="16">
        <v>0</v>
      </c>
      <c r="I168" s="26">
        <f t="shared" si="16"/>
        <v>27536.002653053991</v>
      </c>
      <c r="J168" s="19">
        <f t="shared" si="17"/>
        <v>5.1047161853197407</v>
      </c>
      <c r="K168" s="14">
        <f t="shared" si="18"/>
        <v>27541.107369239311</v>
      </c>
      <c r="L168" s="26">
        <f t="shared" si="19"/>
        <v>32.846715328467155</v>
      </c>
      <c r="M168" s="14">
        <f t="shared" si="22"/>
        <v>28444.761777141983</v>
      </c>
      <c r="N168" s="14">
        <f t="shared" si="20"/>
        <v>27.741999143147414</v>
      </c>
      <c r="O168" s="31">
        <f t="shared" si="21"/>
        <v>28417.019777998834</v>
      </c>
    </row>
    <row r="169" spans="2:15" x14ac:dyDescent="0.55000000000000004">
      <c r="B169" s="1"/>
      <c r="C169" s="17"/>
      <c r="F169" s="30">
        <f t="shared" si="23"/>
        <v>45448</v>
      </c>
      <c r="G169" s="14">
        <f>XNPV($B$5,H169:$H$1108,F169:$F$1108)</f>
        <v>27541.107369239311</v>
      </c>
      <c r="H169" s="16">
        <v>0</v>
      </c>
      <c r="I169" s="26">
        <f t="shared" si="16"/>
        <v>27541.107369239311</v>
      </c>
      <c r="J169" s="19">
        <f t="shared" si="17"/>
        <v>5.1056625146639449</v>
      </c>
      <c r="K169" s="14">
        <f t="shared" si="18"/>
        <v>27546.213031753974</v>
      </c>
      <c r="L169" s="26">
        <f t="shared" si="19"/>
        <v>32.846715328467155</v>
      </c>
      <c r="M169" s="14">
        <f t="shared" si="22"/>
        <v>28417.019777998834</v>
      </c>
      <c r="N169" s="14">
        <f t="shared" si="20"/>
        <v>27.741052813803211</v>
      </c>
      <c r="O169" s="31">
        <f t="shared" si="21"/>
        <v>28389.278725185031</v>
      </c>
    </row>
    <row r="170" spans="2:15" x14ac:dyDescent="0.55000000000000004">
      <c r="B170" s="1"/>
      <c r="C170" s="17"/>
      <c r="F170" s="30">
        <f t="shared" si="23"/>
        <v>45449</v>
      </c>
      <c r="G170" s="14">
        <f>XNPV($B$5,H170:$H$1108,F170:$F$1108)</f>
        <v>27546.21303175397</v>
      </c>
      <c r="H170" s="16">
        <v>0</v>
      </c>
      <c r="I170" s="26">
        <f t="shared" si="16"/>
        <v>27546.21303175397</v>
      </c>
      <c r="J170" s="19">
        <f t="shared" si="17"/>
        <v>5.1066090194418443</v>
      </c>
      <c r="K170" s="14">
        <f t="shared" si="18"/>
        <v>27551.319640773414</v>
      </c>
      <c r="L170" s="26">
        <f t="shared" si="19"/>
        <v>32.846715328467155</v>
      </c>
      <c r="M170" s="14">
        <f t="shared" si="22"/>
        <v>28389.278725185031</v>
      </c>
      <c r="N170" s="14">
        <f t="shared" si="20"/>
        <v>27.740106309025311</v>
      </c>
      <c r="O170" s="31">
        <f t="shared" si="21"/>
        <v>28361.538618876006</v>
      </c>
    </row>
    <row r="171" spans="2:15" x14ac:dyDescent="0.55000000000000004">
      <c r="B171" s="1"/>
      <c r="C171" s="17"/>
      <c r="F171" s="30">
        <f t="shared" si="23"/>
        <v>45450</v>
      </c>
      <c r="G171" s="14">
        <f>XNPV($B$5,H171:$H$1108,F171:$F$1108)</f>
        <v>27551.319640773407</v>
      </c>
      <c r="H171" s="16">
        <v>0</v>
      </c>
      <c r="I171" s="26">
        <f t="shared" si="16"/>
        <v>27551.319640773407</v>
      </c>
      <c r="J171" s="19">
        <f t="shared" si="17"/>
        <v>5.1075556996859612</v>
      </c>
      <c r="K171" s="14">
        <f t="shared" si="18"/>
        <v>27556.427196473094</v>
      </c>
      <c r="L171" s="26">
        <f t="shared" si="19"/>
        <v>32.846715328467155</v>
      </c>
      <c r="M171" s="14">
        <f t="shared" si="22"/>
        <v>28361.538618876006</v>
      </c>
      <c r="N171" s="14">
        <f t="shared" si="20"/>
        <v>27.739159628781195</v>
      </c>
      <c r="O171" s="31">
        <f t="shared" si="21"/>
        <v>28333.799459247224</v>
      </c>
    </row>
    <row r="172" spans="2:15" x14ac:dyDescent="0.55000000000000004">
      <c r="B172" s="1"/>
      <c r="C172" s="17"/>
      <c r="F172" s="30">
        <f t="shared" si="23"/>
        <v>45451</v>
      </c>
      <c r="G172" s="14">
        <f>XNPV($B$5,H172:$H$1108,F172:$F$1108)</f>
        <v>27556.427196473105</v>
      </c>
      <c r="H172" s="16">
        <v>0</v>
      </c>
      <c r="I172" s="26">
        <f t="shared" si="16"/>
        <v>27556.427196473105</v>
      </c>
      <c r="J172" s="19">
        <f t="shared" si="17"/>
        <v>5.1085025554288297</v>
      </c>
      <c r="K172" s="14">
        <f t="shared" si="18"/>
        <v>27561.535699028533</v>
      </c>
      <c r="L172" s="26">
        <f t="shared" si="19"/>
        <v>32.846715328467155</v>
      </c>
      <c r="M172" s="14">
        <f t="shared" si="22"/>
        <v>28333.799459247224</v>
      </c>
      <c r="N172" s="14">
        <f t="shared" si="20"/>
        <v>27.738212773038327</v>
      </c>
      <c r="O172" s="31">
        <f t="shared" si="21"/>
        <v>28306.061246474186</v>
      </c>
    </row>
    <row r="173" spans="2:15" x14ac:dyDescent="0.55000000000000004">
      <c r="B173" s="1"/>
      <c r="C173" s="17"/>
      <c r="F173" s="30">
        <f t="shared" si="23"/>
        <v>45452</v>
      </c>
      <c r="G173" s="14">
        <f>XNPV($B$5,H173:$H$1108,F173:$F$1108)</f>
        <v>27561.535699028518</v>
      </c>
      <c r="H173" s="16">
        <v>0</v>
      </c>
      <c r="I173" s="26">
        <f t="shared" si="16"/>
        <v>27561.535699028518</v>
      </c>
      <c r="J173" s="19">
        <f t="shared" si="17"/>
        <v>5.1094495867029739</v>
      </c>
      <c r="K173" s="14">
        <f t="shared" si="18"/>
        <v>27566.645148615222</v>
      </c>
      <c r="L173" s="26">
        <f t="shared" si="19"/>
        <v>32.846715328467155</v>
      </c>
      <c r="M173" s="14">
        <f t="shared" si="22"/>
        <v>28306.061246474186</v>
      </c>
      <c r="N173" s="14">
        <f t="shared" si="20"/>
        <v>27.737265741764183</v>
      </c>
      <c r="O173" s="31">
        <f t="shared" si="21"/>
        <v>28278.323980732421</v>
      </c>
    </row>
    <row r="174" spans="2:15" x14ac:dyDescent="0.55000000000000004">
      <c r="B174" s="1"/>
      <c r="C174" s="17"/>
      <c r="F174" s="30">
        <f t="shared" si="23"/>
        <v>45453</v>
      </c>
      <c r="G174" s="14">
        <f>XNPV($B$5,H174:$H$1108,F174:$F$1108)</f>
        <v>27566.645148615225</v>
      </c>
      <c r="H174" s="16">
        <v>0</v>
      </c>
      <c r="I174" s="26">
        <f t="shared" si="16"/>
        <v>27566.645148615225</v>
      </c>
      <c r="J174" s="19">
        <f t="shared" si="17"/>
        <v>5.1103967935409447</v>
      </c>
      <c r="K174" s="14">
        <f t="shared" si="18"/>
        <v>27571.755545408767</v>
      </c>
      <c r="L174" s="26">
        <f t="shared" si="19"/>
        <v>32.846715328467155</v>
      </c>
      <c r="M174" s="14">
        <f t="shared" si="22"/>
        <v>28278.323980732421</v>
      </c>
      <c r="N174" s="14">
        <f t="shared" si="20"/>
        <v>27.736318534926212</v>
      </c>
      <c r="O174" s="31">
        <f t="shared" si="21"/>
        <v>28250.587662197493</v>
      </c>
    </row>
    <row r="175" spans="2:15" x14ac:dyDescent="0.55000000000000004">
      <c r="B175" s="1"/>
      <c r="C175" s="17"/>
      <c r="F175" s="30">
        <f t="shared" si="23"/>
        <v>45454</v>
      </c>
      <c r="G175" s="14">
        <f>XNPV($B$5,H175:$H$1108,F175:$F$1108)</f>
        <v>27571.755545408767</v>
      </c>
      <c r="H175" s="16">
        <v>0</v>
      </c>
      <c r="I175" s="26">
        <f t="shared" si="16"/>
        <v>27571.755545408767</v>
      </c>
      <c r="J175" s="19">
        <f t="shared" si="17"/>
        <v>5.1113441759752822</v>
      </c>
      <c r="K175" s="14">
        <f t="shared" si="18"/>
        <v>27576.86688958474</v>
      </c>
      <c r="L175" s="26">
        <f t="shared" si="19"/>
        <v>32.846715328467155</v>
      </c>
      <c r="M175" s="14">
        <f t="shared" si="22"/>
        <v>28250.587662197493</v>
      </c>
      <c r="N175" s="14">
        <f t="shared" si="20"/>
        <v>27.735371152491872</v>
      </c>
      <c r="O175" s="31">
        <f t="shared" si="21"/>
        <v>28222.852291045001</v>
      </c>
    </row>
    <row r="176" spans="2:15" x14ac:dyDescent="0.55000000000000004">
      <c r="B176" s="1"/>
      <c r="C176" s="17"/>
      <c r="F176" s="30">
        <f t="shared" si="23"/>
        <v>45455</v>
      </c>
      <c r="G176" s="14">
        <f>XNPV($B$5,H176:$H$1108,F176:$F$1108)</f>
        <v>27576.866889584733</v>
      </c>
      <c r="H176" s="16">
        <v>0</v>
      </c>
      <c r="I176" s="26">
        <f t="shared" si="16"/>
        <v>27576.866889584733</v>
      </c>
      <c r="J176" s="19">
        <f t="shared" si="17"/>
        <v>5.112291734038541</v>
      </c>
      <c r="K176" s="14">
        <f t="shared" si="18"/>
        <v>27581.979181318773</v>
      </c>
      <c r="L176" s="26">
        <f t="shared" si="19"/>
        <v>32.846715328467155</v>
      </c>
      <c r="M176" s="14">
        <f t="shared" si="22"/>
        <v>28222.852291045001</v>
      </c>
      <c r="N176" s="14">
        <f t="shared" si="20"/>
        <v>27.734423594428613</v>
      </c>
      <c r="O176" s="31">
        <f t="shared" si="21"/>
        <v>28195.117867450572</v>
      </c>
    </row>
    <row r="177" spans="2:15" x14ac:dyDescent="0.55000000000000004">
      <c r="B177" s="1"/>
      <c r="C177" s="17"/>
      <c r="F177" s="30">
        <f t="shared" si="23"/>
        <v>45456</v>
      </c>
      <c r="G177" s="14">
        <f>XNPV($B$5,H177:$H$1108,F177:$F$1108)</f>
        <v>27581.979181318769</v>
      </c>
      <c r="H177" s="16">
        <v>0</v>
      </c>
      <c r="I177" s="26">
        <f t="shared" si="16"/>
        <v>27581.979181318769</v>
      </c>
      <c r="J177" s="19">
        <f t="shared" si="17"/>
        <v>5.1132394677632798</v>
      </c>
      <c r="K177" s="14">
        <f t="shared" si="18"/>
        <v>27587.092420786532</v>
      </c>
      <c r="L177" s="26">
        <f t="shared" si="19"/>
        <v>32.846715328467155</v>
      </c>
      <c r="M177" s="14">
        <f t="shared" si="22"/>
        <v>28195.117867450572</v>
      </c>
      <c r="N177" s="14">
        <f t="shared" si="20"/>
        <v>27.733475860703876</v>
      </c>
      <c r="O177" s="31">
        <f t="shared" si="21"/>
        <v>28167.384391589869</v>
      </c>
    </row>
    <row r="178" spans="2:15" x14ac:dyDescent="0.55000000000000004">
      <c r="B178" s="1"/>
      <c r="C178" s="17"/>
      <c r="F178" s="30">
        <f t="shared" si="23"/>
        <v>45457</v>
      </c>
      <c r="G178" s="14">
        <f>XNPV($B$5,H178:$H$1108,F178:$F$1108)</f>
        <v>27587.092420786536</v>
      </c>
      <c r="H178" s="16">
        <v>0</v>
      </c>
      <c r="I178" s="26">
        <f t="shared" si="16"/>
        <v>27587.092420786536</v>
      </c>
      <c r="J178" s="19">
        <f t="shared" si="17"/>
        <v>5.1141873771820654</v>
      </c>
      <c r="K178" s="14">
        <f t="shared" si="18"/>
        <v>27592.206608163717</v>
      </c>
      <c r="L178" s="26">
        <f t="shared" si="19"/>
        <v>32.846715328467155</v>
      </c>
      <c r="M178" s="14">
        <f t="shared" si="22"/>
        <v>28167.384391589869</v>
      </c>
      <c r="N178" s="14">
        <f t="shared" si="20"/>
        <v>27.732527951285089</v>
      </c>
      <c r="O178" s="31">
        <f t="shared" si="21"/>
        <v>28139.651863638584</v>
      </c>
    </row>
    <row r="179" spans="2:15" x14ac:dyDescent="0.55000000000000004">
      <c r="B179" s="1"/>
      <c r="C179" s="17"/>
      <c r="F179" s="30">
        <f t="shared" si="23"/>
        <v>45458</v>
      </c>
      <c r="G179" s="14">
        <f>XNPV($B$5,H179:$H$1108,F179:$F$1108)</f>
        <v>27592.206608163713</v>
      </c>
      <c r="H179" s="16">
        <v>0</v>
      </c>
      <c r="I179" s="26">
        <f t="shared" si="16"/>
        <v>27592.206608163713</v>
      </c>
      <c r="J179" s="19">
        <f t="shared" si="17"/>
        <v>5.1151354623274647</v>
      </c>
      <c r="K179" s="14">
        <f t="shared" si="18"/>
        <v>27597.321743626042</v>
      </c>
      <c r="L179" s="26">
        <f t="shared" si="19"/>
        <v>32.846715328467155</v>
      </c>
      <c r="M179" s="14">
        <f t="shared" si="22"/>
        <v>28139.651863638584</v>
      </c>
      <c r="N179" s="14">
        <f t="shared" si="20"/>
        <v>27.73157986613969</v>
      </c>
      <c r="O179" s="31">
        <f t="shared" si="21"/>
        <v>28111.920283772444</v>
      </c>
    </row>
    <row r="180" spans="2:15" x14ac:dyDescent="0.55000000000000004">
      <c r="B180" s="1"/>
      <c r="C180" s="17"/>
      <c r="F180" s="30">
        <f t="shared" si="23"/>
        <v>45459</v>
      </c>
      <c r="G180" s="14">
        <f>XNPV($B$5,H180:$H$1108,F180:$F$1108)</f>
        <v>27597.321743626038</v>
      </c>
      <c r="H180" s="16">
        <v>0</v>
      </c>
      <c r="I180" s="26">
        <f t="shared" si="16"/>
        <v>27597.321743626038</v>
      </c>
      <c r="J180" s="19">
        <f t="shared" si="17"/>
        <v>5.1160837232320562</v>
      </c>
      <c r="K180" s="14">
        <f t="shared" si="18"/>
        <v>27602.437827349269</v>
      </c>
      <c r="L180" s="26">
        <f t="shared" si="19"/>
        <v>32.846715328467155</v>
      </c>
      <c r="M180" s="14">
        <f t="shared" si="22"/>
        <v>28111.920283772444</v>
      </c>
      <c r="N180" s="14">
        <f t="shared" si="20"/>
        <v>27.7306316052351</v>
      </c>
      <c r="O180" s="31">
        <f t="shared" si="21"/>
        <v>28084.18965216721</v>
      </c>
    </row>
    <row r="181" spans="2:15" x14ac:dyDescent="0.55000000000000004">
      <c r="B181" s="1"/>
      <c r="C181" s="17"/>
      <c r="F181" s="30">
        <f t="shared" si="23"/>
        <v>45460</v>
      </c>
      <c r="G181" s="14">
        <f>XNPV($B$5,H181:$H$1108,F181:$F$1108)</f>
        <v>27602.437827349269</v>
      </c>
      <c r="H181" s="16">
        <v>0</v>
      </c>
      <c r="I181" s="26">
        <f t="shared" si="16"/>
        <v>27602.437827349269</v>
      </c>
      <c r="J181" s="19">
        <f t="shared" si="17"/>
        <v>5.1170321599284234</v>
      </c>
      <c r="K181" s="14">
        <f t="shared" si="18"/>
        <v>27607.554859509197</v>
      </c>
      <c r="L181" s="26">
        <f t="shared" si="19"/>
        <v>32.846715328467155</v>
      </c>
      <c r="M181" s="14">
        <f t="shared" si="22"/>
        <v>28084.18965216721</v>
      </c>
      <c r="N181" s="14">
        <f t="shared" si="20"/>
        <v>27.729683168538731</v>
      </c>
      <c r="O181" s="31">
        <f t="shared" si="21"/>
        <v>28056.459968998672</v>
      </c>
    </row>
    <row r="182" spans="2:15" x14ac:dyDescent="0.55000000000000004">
      <c r="B182" s="1"/>
      <c r="C182" s="17"/>
      <c r="F182" s="30">
        <f t="shared" si="23"/>
        <v>45461</v>
      </c>
      <c r="G182" s="14">
        <f>XNPV($B$5,H182:$H$1108,F182:$F$1108)</f>
        <v>27607.554859509197</v>
      </c>
      <c r="H182" s="16">
        <v>0</v>
      </c>
      <c r="I182" s="26">
        <f t="shared" si="16"/>
        <v>27607.554859509197</v>
      </c>
      <c r="J182" s="19">
        <f t="shared" si="17"/>
        <v>5.1179807724491555</v>
      </c>
      <c r="K182" s="14">
        <f t="shared" si="18"/>
        <v>27612.672840281644</v>
      </c>
      <c r="L182" s="26">
        <f t="shared" si="19"/>
        <v>32.846715328467155</v>
      </c>
      <c r="M182" s="14">
        <f t="shared" si="22"/>
        <v>28056.459968998672</v>
      </c>
      <c r="N182" s="14">
        <f t="shared" si="20"/>
        <v>27.728734556018001</v>
      </c>
      <c r="O182" s="31">
        <f t="shared" si="21"/>
        <v>28028.731234442654</v>
      </c>
    </row>
    <row r="183" spans="2:15" x14ac:dyDescent="0.55000000000000004">
      <c r="B183" s="1"/>
      <c r="C183" s="17"/>
      <c r="F183" s="30">
        <f t="shared" si="23"/>
        <v>45462</v>
      </c>
      <c r="G183" s="14">
        <f>XNPV($B$5,H183:$H$1108,F183:$F$1108)</f>
        <v>27612.672840281644</v>
      </c>
      <c r="H183" s="16">
        <v>0</v>
      </c>
      <c r="I183" s="26">
        <f t="shared" si="16"/>
        <v>27612.672840281644</v>
      </c>
      <c r="J183" s="19">
        <f t="shared" si="17"/>
        <v>5.1189295608268459</v>
      </c>
      <c r="K183" s="14">
        <f t="shared" si="18"/>
        <v>27617.791769842472</v>
      </c>
      <c r="L183" s="26">
        <f t="shared" si="19"/>
        <v>32.846715328467155</v>
      </c>
      <c r="M183" s="14">
        <f t="shared" si="22"/>
        <v>28028.731234442654</v>
      </c>
      <c r="N183" s="14">
        <f t="shared" si="20"/>
        <v>27.727785767640309</v>
      </c>
      <c r="O183" s="31">
        <f t="shared" si="21"/>
        <v>28001.003448675012</v>
      </c>
    </row>
    <row r="184" spans="2:15" x14ac:dyDescent="0.55000000000000004">
      <c r="B184" s="1"/>
      <c r="C184" s="17"/>
      <c r="F184" s="30">
        <f t="shared" si="23"/>
        <v>45463</v>
      </c>
      <c r="G184" s="14">
        <f>XNPV($B$5,H184:$H$1108,F184:$F$1108)</f>
        <v>27617.791769842464</v>
      </c>
      <c r="H184" s="16">
        <v>0</v>
      </c>
      <c r="I184" s="26">
        <f t="shared" si="16"/>
        <v>27617.791769842464</v>
      </c>
      <c r="J184" s="19">
        <f t="shared" si="17"/>
        <v>5.1198785250940952</v>
      </c>
      <c r="K184" s="14">
        <f t="shared" si="18"/>
        <v>27622.911648367557</v>
      </c>
      <c r="L184" s="26">
        <f t="shared" si="19"/>
        <v>32.846715328467155</v>
      </c>
      <c r="M184" s="14">
        <f t="shared" si="22"/>
        <v>28001.003448675012</v>
      </c>
      <c r="N184" s="14">
        <f t="shared" si="20"/>
        <v>27.726836803373061</v>
      </c>
      <c r="O184" s="31">
        <f t="shared" si="21"/>
        <v>27973.276611871639</v>
      </c>
    </row>
    <row r="185" spans="2:15" x14ac:dyDescent="0.55000000000000004">
      <c r="B185" s="1"/>
      <c r="C185" s="17"/>
      <c r="F185" s="30">
        <f t="shared" si="23"/>
        <v>45464</v>
      </c>
      <c r="G185" s="14">
        <f>XNPV($B$5,H185:$H$1108,F185:$F$1108)</f>
        <v>27622.911648367553</v>
      </c>
      <c r="H185" s="16">
        <v>0</v>
      </c>
      <c r="I185" s="26">
        <f t="shared" si="16"/>
        <v>27622.911648367553</v>
      </c>
      <c r="J185" s="19">
        <f t="shared" si="17"/>
        <v>5.1208276652835112</v>
      </c>
      <c r="K185" s="14">
        <f t="shared" si="18"/>
        <v>27628.032476032837</v>
      </c>
      <c r="L185" s="26">
        <f t="shared" si="19"/>
        <v>32.846715328467155</v>
      </c>
      <c r="M185" s="14">
        <f t="shared" si="22"/>
        <v>27973.276611871639</v>
      </c>
      <c r="N185" s="14">
        <f t="shared" si="20"/>
        <v>27.725887663183645</v>
      </c>
      <c r="O185" s="31">
        <f t="shared" si="21"/>
        <v>27945.550724208457</v>
      </c>
    </row>
    <row r="186" spans="2:15" x14ac:dyDescent="0.55000000000000004">
      <c r="B186" s="1"/>
      <c r="C186" s="17"/>
      <c r="F186" s="30">
        <f t="shared" si="23"/>
        <v>45465</v>
      </c>
      <c r="G186" s="14">
        <f>XNPV($B$5,H186:$H$1108,F186:$F$1108)</f>
        <v>27628.03247603284</v>
      </c>
      <c r="H186" s="16">
        <v>0</v>
      </c>
      <c r="I186" s="26">
        <f t="shared" si="16"/>
        <v>27628.03247603284</v>
      </c>
      <c r="J186" s="19">
        <f t="shared" si="17"/>
        <v>5.1217769814277094</v>
      </c>
      <c r="K186" s="14">
        <f t="shared" si="18"/>
        <v>27633.154253014269</v>
      </c>
      <c r="L186" s="26">
        <f t="shared" si="19"/>
        <v>32.846715328467155</v>
      </c>
      <c r="M186" s="14">
        <f t="shared" si="22"/>
        <v>27945.550724208457</v>
      </c>
      <c r="N186" s="14">
        <f t="shared" si="20"/>
        <v>27.724938347039448</v>
      </c>
      <c r="O186" s="31">
        <f t="shared" si="21"/>
        <v>27917.825785861416</v>
      </c>
    </row>
    <row r="187" spans="2:15" x14ac:dyDescent="0.55000000000000004">
      <c r="B187" s="1"/>
      <c r="C187" s="17"/>
      <c r="F187" s="30">
        <f t="shared" si="23"/>
        <v>45466</v>
      </c>
      <c r="G187" s="14">
        <f>XNPV($B$5,H187:$H$1108,F187:$F$1108)</f>
        <v>27633.154253014261</v>
      </c>
      <c r="H187" s="16">
        <v>0</v>
      </c>
      <c r="I187" s="26">
        <f t="shared" si="16"/>
        <v>27633.154253014261</v>
      </c>
      <c r="J187" s="19">
        <f t="shared" si="17"/>
        <v>5.1227264735593048</v>
      </c>
      <c r="K187" s="14">
        <f t="shared" si="18"/>
        <v>27638.276979487822</v>
      </c>
      <c r="L187" s="26">
        <f t="shared" si="19"/>
        <v>32.846715328467155</v>
      </c>
      <c r="M187" s="14">
        <f t="shared" si="22"/>
        <v>27917.825785861416</v>
      </c>
      <c r="N187" s="14">
        <f t="shared" si="20"/>
        <v>27.723988854907851</v>
      </c>
      <c r="O187" s="31">
        <f t="shared" si="21"/>
        <v>27890.101797006508</v>
      </c>
    </row>
    <row r="188" spans="2:15" x14ac:dyDescent="0.55000000000000004">
      <c r="B188" s="1"/>
      <c r="C188" s="17"/>
      <c r="F188" s="30">
        <f t="shared" si="23"/>
        <v>45467</v>
      </c>
      <c r="G188" s="14">
        <f>XNPV($B$5,H188:$H$1108,F188:$F$1108)</f>
        <v>27638.276979487822</v>
      </c>
      <c r="H188" s="16">
        <v>0</v>
      </c>
      <c r="I188" s="26">
        <f t="shared" si="16"/>
        <v>27638.276979487822</v>
      </c>
      <c r="J188" s="19">
        <f t="shared" si="17"/>
        <v>5.1236761417109253</v>
      </c>
      <c r="K188" s="14">
        <f t="shared" si="18"/>
        <v>27643.400655629532</v>
      </c>
      <c r="L188" s="26">
        <f t="shared" si="19"/>
        <v>32.846715328467155</v>
      </c>
      <c r="M188" s="14">
        <f t="shared" si="22"/>
        <v>27890.101797006508</v>
      </c>
      <c r="N188" s="14">
        <f t="shared" si="20"/>
        <v>27.723039186756232</v>
      </c>
      <c r="O188" s="31">
        <f t="shared" si="21"/>
        <v>27862.378757819752</v>
      </c>
    </row>
    <row r="189" spans="2:15" x14ac:dyDescent="0.55000000000000004">
      <c r="B189" s="1"/>
      <c r="C189" s="17"/>
      <c r="F189" s="30">
        <f t="shared" si="23"/>
        <v>45468</v>
      </c>
      <c r="G189" s="14">
        <f>XNPV($B$5,H189:$H$1108,F189:$F$1108)</f>
        <v>27643.400655629532</v>
      </c>
      <c r="H189" s="16">
        <v>0</v>
      </c>
      <c r="I189" s="26">
        <f t="shared" si="16"/>
        <v>27643.400655629532</v>
      </c>
      <c r="J189" s="19">
        <f t="shared" si="17"/>
        <v>5.124625985915201</v>
      </c>
      <c r="K189" s="14">
        <f t="shared" si="18"/>
        <v>27648.525281615446</v>
      </c>
      <c r="L189" s="26">
        <f t="shared" si="19"/>
        <v>32.846715328467155</v>
      </c>
      <c r="M189" s="14">
        <f t="shared" si="22"/>
        <v>27862.378757819752</v>
      </c>
      <c r="N189" s="14">
        <f t="shared" si="20"/>
        <v>27.722089342551953</v>
      </c>
      <c r="O189" s="31">
        <f t="shared" si="21"/>
        <v>27834.656668477201</v>
      </c>
    </row>
    <row r="190" spans="2:15" x14ac:dyDescent="0.55000000000000004">
      <c r="B190" s="1"/>
      <c r="C190" s="17"/>
      <c r="F190" s="30">
        <f t="shared" si="23"/>
        <v>45469</v>
      </c>
      <c r="G190" s="14">
        <f>XNPV($B$5,H190:$H$1108,F190:$F$1108)</f>
        <v>27648.525281615439</v>
      </c>
      <c r="H190" s="16">
        <v>0</v>
      </c>
      <c r="I190" s="26">
        <f t="shared" si="16"/>
        <v>27648.525281615439</v>
      </c>
      <c r="J190" s="19">
        <f t="shared" si="17"/>
        <v>5.1255760062047679</v>
      </c>
      <c r="K190" s="14">
        <f t="shared" si="18"/>
        <v>27653.650857621644</v>
      </c>
      <c r="L190" s="26">
        <f t="shared" si="19"/>
        <v>32.846715328467155</v>
      </c>
      <c r="M190" s="14">
        <f t="shared" si="22"/>
        <v>27834.656668477201</v>
      </c>
      <c r="N190" s="14">
        <f t="shared" si="20"/>
        <v>27.721139322262388</v>
      </c>
      <c r="O190" s="31">
        <f t="shared" si="21"/>
        <v>27806.935529154936</v>
      </c>
    </row>
    <row r="191" spans="2:15" x14ac:dyDescent="0.55000000000000004">
      <c r="B191" s="1"/>
      <c r="C191" s="17"/>
      <c r="F191" s="30">
        <f t="shared" si="23"/>
        <v>45470</v>
      </c>
      <c r="G191" s="14">
        <f>XNPV($B$5,H191:$H$1108,F191:$F$1108)</f>
        <v>27653.650857621644</v>
      </c>
      <c r="H191" s="16">
        <v>0</v>
      </c>
      <c r="I191" s="26">
        <f t="shared" si="16"/>
        <v>27653.650857621644</v>
      </c>
      <c r="J191" s="19">
        <f t="shared" si="17"/>
        <v>5.126526202612272</v>
      </c>
      <c r="K191" s="14">
        <f t="shared" si="18"/>
        <v>27658.777383824257</v>
      </c>
      <c r="L191" s="26">
        <f t="shared" si="19"/>
        <v>32.846715328467155</v>
      </c>
      <c r="M191" s="14">
        <f t="shared" si="22"/>
        <v>27806.935529154936</v>
      </c>
      <c r="N191" s="14">
        <f t="shared" si="20"/>
        <v>27.720189125854883</v>
      </c>
      <c r="O191" s="31">
        <f t="shared" si="21"/>
        <v>27779.215340029081</v>
      </c>
    </row>
    <row r="192" spans="2:15" x14ac:dyDescent="0.55000000000000004">
      <c r="B192" s="1"/>
      <c r="C192" s="17"/>
      <c r="F192" s="30">
        <f t="shared" si="23"/>
        <v>45471</v>
      </c>
      <c r="G192" s="14">
        <f>XNPV($B$5,H192:$H$1108,F192:$F$1108)</f>
        <v>27658.777383824254</v>
      </c>
      <c r="H192" s="16">
        <v>0</v>
      </c>
      <c r="I192" s="26">
        <f t="shared" si="16"/>
        <v>27658.777383824254</v>
      </c>
      <c r="J192" s="19">
        <f t="shared" si="17"/>
        <v>5.1274765751703617</v>
      </c>
      <c r="K192" s="14">
        <f t="shared" si="18"/>
        <v>27663.904860399423</v>
      </c>
      <c r="L192" s="26">
        <f t="shared" si="19"/>
        <v>32.846715328467155</v>
      </c>
      <c r="M192" s="14">
        <f t="shared" si="22"/>
        <v>27779.215340029081</v>
      </c>
      <c r="N192" s="14">
        <f t="shared" si="20"/>
        <v>27.719238753296793</v>
      </c>
      <c r="O192" s="31">
        <f t="shared" si="21"/>
        <v>27751.496101275785</v>
      </c>
    </row>
    <row r="193" spans="2:15" x14ac:dyDescent="0.55000000000000004">
      <c r="B193" s="1"/>
      <c r="C193" s="17"/>
      <c r="F193" s="30">
        <f t="shared" si="23"/>
        <v>45472</v>
      </c>
      <c r="G193" s="14">
        <f>XNPV($B$5,H193:$H$1108,F193:$F$1108)</f>
        <v>27663.90486039942</v>
      </c>
      <c r="H193" s="16">
        <v>0</v>
      </c>
      <c r="I193" s="26">
        <f t="shared" si="16"/>
        <v>27663.90486039942</v>
      </c>
      <c r="J193" s="19">
        <f t="shared" si="17"/>
        <v>5.128427123911691</v>
      </c>
      <c r="K193" s="14">
        <f t="shared" si="18"/>
        <v>27669.033287523333</v>
      </c>
      <c r="L193" s="26">
        <f t="shared" si="19"/>
        <v>32.846715328467155</v>
      </c>
      <c r="M193" s="14">
        <f t="shared" si="22"/>
        <v>27751.496101275785</v>
      </c>
      <c r="N193" s="14">
        <f t="shared" si="20"/>
        <v>27.718288204555463</v>
      </c>
      <c r="O193" s="31">
        <f t="shared" si="21"/>
        <v>27723.777813071229</v>
      </c>
    </row>
    <row r="194" spans="2:15" x14ac:dyDescent="0.55000000000000004">
      <c r="B194" s="1"/>
      <c r="C194" s="17"/>
      <c r="F194" s="30">
        <f t="shared" si="23"/>
        <v>45473</v>
      </c>
      <c r="G194" s="14">
        <f>XNPV($B$5,H194:$H$1108,F194:$F$1108)</f>
        <v>27669.033287523329</v>
      </c>
      <c r="H194" s="16">
        <v>0</v>
      </c>
      <c r="I194" s="26">
        <f t="shared" si="16"/>
        <v>27669.033287523329</v>
      </c>
      <c r="J194" s="19">
        <f t="shared" si="17"/>
        <v>5.1293778488689217</v>
      </c>
      <c r="K194" s="14">
        <f t="shared" si="18"/>
        <v>27674.162665372198</v>
      </c>
      <c r="L194" s="26">
        <f t="shared" si="19"/>
        <v>32.846715328467155</v>
      </c>
      <c r="M194" s="14">
        <f t="shared" si="22"/>
        <v>27723.777813071229</v>
      </c>
      <c r="N194" s="14">
        <f t="shared" si="20"/>
        <v>27.717337479598235</v>
      </c>
      <c r="O194" s="31">
        <f t="shared" si="21"/>
        <v>27696.060475591632</v>
      </c>
    </row>
    <row r="195" spans="2:15" x14ac:dyDescent="0.55000000000000004">
      <c r="B195" s="1"/>
      <c r="C195" s="17"/>
      <c r="F195" s="30">
        <f t="shared" si="23"/>
        <v>45474</v>
      </c>
      <c r="G195" s="14">
        <f>XNPV($B$5,H195:$H$1108,F195:$F$1108)</f>
        <v>27674.162665372198</v>
      </c>
      <c r="H195" s="16">
        <v>1000</v>
      </c>
      <c r="I195" s="26">
        <f t="shared" si="16"/>
        <v>26674.162665372198</v>
      </c>
      <c r="J195" s="19">
        <f t="shared" si="17"/>
        <v>4.9449454085041351</v>
      </c>
      <c r="K195" s="14">
        <f t="shared" si="18"/>
        <v>26679.107610780702</v>
      </c>
      <c r="L195" s="26">
        <f t="shared" si="19"/>
        <v>32.846715328467155</v>
      </c>
      <c r="M195" s="14">
        <f t="shared" si="22"/>
        <v>27696.060475591632</v>
      </c>
      <c r="N195" s="14">
        <f t="shared" si="20"/>
        <v>27.901769919963019</v>
      </c>
      <c r="O195" s="31">
        <f t="shared" si="21"/>
        <v>27668.158705671671</v>
      </c>
    </row>
    <row r="196" spans="2:15" x14ac:dyDescent="0.55000000000000004">
      <c r="B196" s="1"/>
      <c r="C196" s="17"/>
      <c r="F196" s="30">
        <f t="shared" si="23"/>
        <v>45475</v>
      </c>
      <c r="G196" s="14">
        <f>XNPV($B$5,H196:$H$1108,F196:$F$1108)</f>
        <v>26679.107610780706</v>
      </c>
      <c r="H196" s="16">
        <v>0</v>
      </c>
      <c r="I196" s="26">
        <f t="shared" si="16"/>
        <v>26679.107610780706</v>
      </c>
      <c r="J196" s="19">
        <f t="shared" si="17"/>
        <v>4.945862119007848</v>
      </c>
      <c r="K196" s="14">
        <f t="shared" si="18"/>
        <v>26684.053472899712</v>
      </c>
      <c r="L196" s="26">
        <f t="shared" si="19"/>
        <v>32.846715328467155</v>
      </c>
      <c r="M196" s="14">
        <f t="shared" si="22"/>
        <v>27668.158705671671</v>
      </c>
      <c r="N196" s="14">
        <f t="shared" si="20"/>
        <v>27.900853209459306</v>
      </c>
      <c r="O196" s="31">
        <f t="shared" si="21"/>
        <v>27640.257852462211</v>
      </c>
    </row>
    <row r="197" spans="2:15" x14ac:dyDescent="0.55000000000000004">
      <c r="B197" s="1"/>
      <c r="C197" s="17"/>
      <c r="F197" s="30">
        <f t="shared" si="23"/>
        <v>45476</v>
      </c>
      <c r="G197" s="14">
        <f>XNPV($B$5,H197:$H$1108,F197:$F$1108)</f>
        <v>26684.053472899712</v>
      </c>
      <c r="H197" s="16">
        <v>0</v>
      </c>
      <c r="I197" s="26">
        <f t="shared" si="16"/>
        <v>26684.053472899712</v>
      </c>
      <c r="J197" s="19">
        <f t="shared" si="17"/>
        <v>4.9467789994544171</v>
      </c>
      <c r="K197" s="14">
        <f t="shared" si="18"/>
        <v>26689.000251899168</v>
      </c>
      <c r="L197" s="26">
        <f t="shared" si="19"/>
        <v>32.846715328467155</v>
      </c>
      <c r="M197" s="14">
        <f t="shared" si="22"/>
        <v>27640.257852462211</v>
      </c>
      <c r="N197" s="14">
        <f t="shared" si="20"/>
        <v>27.899936329012739</v>
      </c>
      <c r="O197" s="31">
        <f t="shared" si="21"/>
        <v>27612.357916133198</v>
      </c>
    </row>
    <row r="198" spans="2:15" x14ac:dyDescent="0.55000000000000004">
      <c r="B198" s="1"/>
      <c r="C198" s="17"/>
      <c r="F198" s="30">
        <f t="shared" si="23"/>
        <v>45477</v>
      </c>
      <c r="G198" s="14">
        <f>XNPV($B$5,H198:$H$1108,F198:$F$1108)</f>
        <v>26689.000251899157</v>
      </c>
      <c r="H198" s="16">
        <v>0</v>
      </c>
      <c r="I198" s="26">
        <f t="shared" si="16"/>
        <v>26689.000251899157</v>
      </c>
      <c r="J198" s="19">
        <f t="shared" si="17"/>
        <v>4.9476960498753453</v>
      </c>
      <c r="K198" s="14">
        <f t="shared" si="18"/>
        <v>26693.947947949033</v>
      </c>
      <c r="L198" s="26">
        <f t="shared" si="19"/>
        <v>32.846715328467155</v>
      </c>
      <c r="M198" s="14">
        <f t="shared" si="22"/>
        <v>27612.357916133198</v>
      </c>
      <c r="N198" s="14">
        <f t="shared" si="20"/>
        <v>27.899019278591808</v>
      </c>
      <c r="O198" s="31">
        <f t="shared" si="21"/>
        <v>27584.458896854605</v>
      </c>
    </row>
    <row r="199" spans="2:15" x14ac:dyDescent="0.55000000000000004">
      <c r="B199" s="1"/>
      <c r="C199" s="17"/>
      <c r="F199" s="30">
        <f t="shared" si="23"/>
        <v>45478</v>
      </c>
      <c r="G199" s="14">
        <f>XNPV($B$5,H199:$H$1108,F199:$F$1108)</f>
        <v>26693.947947949033</v>
      </c>
      <c r="H199" s="16">
        <v>0</v>
      </c>
      <c r="I199" s="26">
        <f t="shared" si="16"/>
        <v>26693.947947949033</v>
      </c>
      <c r="J199" s="19">
        <f t="shared" si="17"/>
        <v>4.9486132703021468</v>
      </c>
      <c r="K199" s="14">
        <f t="shared" si="18"/>
        <v>26698.896561219335</v>
      </c>
      <c r="L199" s="26">
        <f t="shared" si="19"/>
        <v>32.846715328467155</v>
      </c>
      <c r="M199" s="14">
        <f t="shared" si="22"/>
        <v>27584.458896854605</v>
      </c>
      <c r="N199" s="14">
        <f t="shared" si="20"/>
        <v>27.898102058165009</v>
      </c>
      <c r="O199" s="31">
        <f t="shared" si="21"/>
        <v>27556.560794796442</v>
      </c>
    </row>
    <row r="200" spans="2:15" x14ac:dyDescent="0.55000000000000004">
      <c r="B200" s="1"/>
      <c r="C200" s="17"/>
      <c r="F200" s="30">
        <f t="shared" si="23"/>
        <v>45479</v>
      </c>
      <c r="G200" s="14">
        <f>XNPV($B$5,H200:$H$1108,F200:$F$1108)</f>
        <v>26698.896561219335</v>
      </c>
      <c r="H200" s="16">
        <v>0</v>
      </c>
      <c r="I200" s="26">
        <f t="shared" si="16"/>
        <v>26698.896561219335</v>
      </c>
      <c r="J200" s="19">
        <f t="shared" si="17"/>
        <v>4.9495306607663361</v>
      </c>
      <c r="K200" s="14">
        <f t="shared" si="18"/>
        <v>26703.846091880103</v>
      </c>
      <c r="L200" s="26">
        <f t="shared" si="19"/>
        <v>32.846715328467155</v>
      </c>
      <c r="M200" s="14">
        <f t="shared" si="22"/>
        <v>27556.560794796442</v>
      </c>
      <c r="N200" s="14">
        <f t="shared" si="20"/>
        <v>27.89718466770082</v>
      </c>
      <c r="O200" s="31">
        <f t="shared" si="21"/>
        <v>27528.66361012874</v>
      </c>
    </row>
    <row r="201" spans="2:15" x14ac:dyDescent="0.55000000000000004">
      <c r="B201" s="1"/>
      <c r="C201" s="17"/>
      <c r="F201" s="30">
        <f t="shared" si="23"/>
        <v>45480</v>
      </c>
      <c r="G201" s="14">
        <f>XNPV($B$5,H201:$H$1108,F201:$F$1108)</f>
        <v>26703.846091880085</v>
      </c>
      <c r="H201" s="16">
        <v>0</v>
      </c>
      <c r="I201" s="26">
        <f t="shared" si="16"/>
        <v>26703.846091880085</v>
      </c>
      <c r="J201" s="19">
        <f t="shared" si="17"/>
        <v>4.9504482212994319</v>
      </c>
      <c r="K201" s="14">
        <f t="shared" si="18"/>
        <v>26708.796540101383</v>
      </c>
      <c r="L201" s="26">
        <f t="shared" si="19"/>
        <v>32.846715328467155</v>
      </c>
      <c r="M201" s="14">
        <f t="shared" si="22"/>
        <v>27528.66361012874</v>
      </c>
      <c r="N201" s="14">
        <f t="shared" si="20"/>
        <v>27.896267107167724</v>
      </c>
      <c r="O201" s="31">
        <f t="shared" si="21"/>
        <v>27500.767343021573</v>
      </c>
    </row>
    <row r="202" spans="2:15" x14ac:dyDescent="0.55000000000000004">
      <c r="B202" s="1"/>
      <c r="C202" s="17"/>
      <c r="F202" s="30">
        <f t="shared" si="23"/>
        <v>45481</v>
      </c>
      <c r="G202" s="14">
        <f>XNPV($B$5,H202:$H$1108,F202:$F$1108)</f>
        <v>26708.79654010139</v>
      </c>
      <c r="H202" s="16">
        <v>0</v>
      </c>
      <c r="I202" s="26">
        <f t="shared" si="16"/>
        <v>26708.79654010139</v>
      </c>
      <c r="J202" s="19">
        <f t="shared" si="17"/>
        <v>4.9513659519329698</v>
      </c>
      <c r="K202" s="14">
        <f t="shared" si="18"/>
        <v>26713.747906053322</v>
      </c>
      <c r="L202" s="26">
        <f t="shared" si="19"/>
        <v>32.846715328467155</v>
      </c>
      <c r="M202" s="14">
        <f t="shared" si="22"/>
        <v>27500.767343021573</v>
      </c>
      <c r="N202" s="14">
        <f t="shared" si="20"/>
        <v>27.895349376534185</v>
      </c>
      <c r="O202" s="31">
        <f t="shared" si="21"/>
        <v>27472.87199364504</v>
      </c>
    </row>
    <row r="203" spans="2:15" x14ac:dyDescent="0.55000000000000004">
      <c r="B203" s="1"/>
      <c r="C203" s="17"/>
      <c r="F203" s="30">
        <f t="shared" si="23"/>
        <v>45482</v>
      </c>
      <c r="G203" s="14">
        <f>XNPV($B$5,H203:$H$1108,F203:$F$1108)</f>
        <v>26713.747906053326</v>
      </c>
      <c r="H203" s="16">
        <v>0</v>
      </c>
      <c r="I203" s="26">
        <f t="shared" si="16"/>
        <v>26713.747906053326</v>
      </c>
      <c r="J203" s="19">
        <f t="shared" si="17"/>
        <v>4.9522838526984785</v>
      </c>
      <c r="K203" s="14">
        <f t="shared" si="18"/>
        <v>26718.700189906023</v>
      </c>
      <c r="L203" s="26">
        <f t="shared" si="19"/>
        <v>32.846715328467155</v>
      </c>
      <c r="M203" s="14">
        <f t="shared" si="22"/>
        <v>27472.87199364504</v>
      </c>
      <c r="N203" s="14">
        <f t="shared" si="20"/>
        <v>27.894431475768677</v>
      </c>
      <c r="O203" s="31">
        <f t="shared" si="21"/>
        <v>27444.977562169272</v>
      </c>
    </row>
    <row r="204" spans="2:15" x14ac:dyDescent="0.55000000000000004">
      <c r="B204" s="1"/>
      <c r="C204" s="17"/>
      <c r="F204" s="30">
        <f t="shared" si="23"/>
        <v>45483</v>
      </c>
      <c r="G204" s="14">
        <f>XNPV($B$5,H204:$H$1108,F204:$F$1108)</f>
        <v>26718.700189906016</v>
      </c>
      <c r="H204" s="16">
        <v>0</v>
      </c>
      <c r="I204" s="26">
        <f t="shared" si="16"/>
        <v>26718.700189906016</v>
      </c>
      <c r="J204" s="19">
        <f t="shared" si="17"/>
        <v>4.9532019236274962</v>
      </c>
      <c r="K204" s="14">
        <f t="shared" si="18"/>
        <v>26723.653391829645</v>
      </c>
      <c r="L204" s="26">
        <f t="shared" si="19"/>
        <v>32.846715328467155</v>
      </c>
      <c r="M204" s="14">
        <f t="shared" si="22"/>
        <v>27444.977562169272</v>
      </c>
      <c r="N204" s="14">
        <f t="shared" si="20"/>
        <v>27.893513404839659</v>
      </c>
      <c r="O204" s="31">
        <f t="shared" si="21"/>
        <v>27417.084048764431</v>
      </c>
    </row>
    <row r="205" spans="2:15" x14ac:dyDescent="0.55000000000000004">
      <c r="B205" s="1"/>
      <c r="C205" s="17"/>
      <c r="F205" s="30">
        <f t="shared" si="23"/>
        <v>45484</v>
      </c>
      <c r="G205" s="14">
        <f>XNPV($B$5,H205:$H$1108,F205:$F$1108)</f>
        <v>26723.653391829645</v>
      </c>
      <c r="H205" s="16">
        <v>0</v>
      </c>
      <c r="I205" s="26">
        <f t="shared" si="16"/>
        <v>26723.653391829645</v>
      </c>
      <c r="J205" s="19">
        <f t="shared" si="17"/>
        <v>4.954120164751572</v>
      </c>
      <c r="K205" s="14">
        <f t="shared" si="18"/>
        <v>26728.607511994396</v>
      </c>
      <c r="L205" s="26">
        <f t="shared" si="19"/>
        <v>32.846715328467155</v>
      </c>
      <c r="M205" s="14">
        <f t="shared" si="22"/>
        <v>27417.084048764431</v>
      </c>
      <c r="N205" s="14">
        <f t="shared" si="20"/>
        <v>27.892595163715583</v>
      </c>
      <c r="O205" s="31">
        <f t="shared" si="21"/>
        <v>27389.191453600717</v>
      </c>
    </row>
    <row r="206" spans="2:15" x14ac:dyDescent="0.55000000000000004">
      <c r="B206" s="1"/>
      <c r="C206" s="17"/>
      <c r="F206" s="30">
        <f t="shared" si="23"/>
        <v>45485</v>
      </c>
      <c r="G206" s="14">
        <f>XNPV($B$5,H206:$H$1108,F206:$F$1108)</f>
        <v>26728.6075119944</v>
      </c>
      <c r="H206" s="16">
        <v>0</v>
      </c>
      <c r="I206" s="26">
        <f t="shared" ref="I206:I269" si="24">G206-H206</f>
        <v>26728.6075119944</v>
      </c>
      <c r="J206" s="19">
        <f t="shared" ref="J206:J269" si="25">I206*$B$6</f>
        <v>4.9550385761022566</v>
      </c>
      <c r="K206" s="14">
        <f t="shared" ref="K206:K269" si="26">I206+J206</f>
        <v>26733.562550570503</v>
      </c>
      <c r="L206" s="26">
        <f t="shared" ref="L206:L269" si="27">$E$4</f>
        <v>32.846715328467155</v>
      </c>
      <c r="M206" s="14">
        <f t="shared" si="22"/>
        <v>27389.191453600717</v>
      </c>
      <c r="N206" s="14">
        <f t="shared" ref="N206:N269" si="28">L206-J206</f>
        <v>27.891676752364898</v>
      </c>
      <c r="O206" s="31">
        <f t="shared" ref="O206:O269" si="29">M206-N206</f>
        <v>27361.299776848351</v>
      </c>
    </row>
    <row r="207" spans="2:15" x14ac:dyDescent="0.55000000000000004">
      <c r="B207" s="1"/>
      <c r="C207" s="17"/>
      <c r="F207" s="30">
        <f t="shared" si="23"/>
        <v>45486</v>
      </c>
      <c r="G207" s="14">
        <f>XNPV($B$5,H207:$H$1108,F207:$F$1108)</f>
        <v>26733.562550570488</v>
      </c>
      <c r="H207" s="16">
        <v>0</v>
      </c>
      <c r="I207" s="26">
        <f t="shared" si="24"/>
        <v>26733.562550570488</v>
      </c>
      <c r="J207" s="19">
        <f t="shared" si="25"/>
        <v>4.9559571577111035</v>
      </c>
      <c r="K207" s="14">
        <f t="shared" si="26"/>
        <v>26738.5185077282</v>
      </c>
      <c r="L207" s="26">
        <f t="shared" si="27"/>
        <v>32.846715328467155</v>
      </c>
      <c r="M207" s="14">
        <f t="shared" ref="M207:M270" si="30">O206</f>
        <v>27361.299776848351</v>
      </c>
      <c r="N207" s="14">
        <f t="shared" si="28"/>
        <v>27.890758170756051</v>
      </c>
      <c r="O207" s="31">
        <f t="shared" si="29"/>
        <v>27333.409018677594</v>
      </c>
    </row>
    <row r="208" spans="2:15" x14ac:dyDescent="0.55000000000000004">
      <c r="B208" s="1"/>
      <c r="C208" s="17"/>
      <c r="F208" s="30">
        <f t="shared" ref="F208:F264" si="31">F207+1</f>
        <v>45487</v>
      </c>
      <c r="G208" s="14">
        <f>XNPV($B$5,H208:$H$1108,F208:$F$1108)</f>
        <v>26738.518507728204</v>
      </c>
      <c r="H208" s="16">
        <v>0</v>
      </c>
      <c r="I208" s="26">
        <f t="shared" si="24"/>
        <v>26738.518507728204</v>
      </c>
      <c r="J208" s="19">
        <f t="shared" si="25"/>
        <v>4.9568759096096811</v>
      </c>
      <c r="K208" s="14">
        <f t="shared" si="26"/>
        <v>26743.475383637815</v>
      </c>
      <c r="L208" s="26">
        <f t="shared" si="27"/>
        <v>32.846715328467155</v>
      </c>
      <c r="M208" s="14">
        <f t="shared" si="30"/>
        <v>27333.409018677594</v>
      </c>
      <c r="N208" s="14">
        <f t="shared" si="28"/>
        <v>27.889839418857473</v>
      </c>
      <c r="O208" s="31">
        <f t="shared" si="29"/>
        <v>27305.519179258736</v>
      </c>
    </row>
    <row r="209" spans="2:15" x14ac:dyDescent="0.55000000000000004">
      <c r="B209" s="1"/>
      <c r="C209" s="17"/>
      <c r="F209" s="30">
        <f t="shared" si="31"/>
        <v>45488</v>
      </c>
      <c r="G209" s="14">
        <f>XNPV($B$5,H209:$H$1108,F209:$F$1108)</f>
        <v>26743.475383637808</v>
      </c>
      <c r="H209" s="16">
        <v>0</v>
      </c>
      <c r="I209" s="26">
        <f t="shared" si="24"/>
        <v>26743.475383637808</v>
      </c>
      <c r="J209" s="19">
        <f t="shared" si="25"/>
        <v>4.9577948318295544</v>
      </c>
      <c r="K209" s="14">
        <f t="shared" si="26"/>
        <v>26748.433178469637</v>
      </c>
      <c r="L209" s="26">
        <f t="shared" si="27"/>
        <v>32.846715328467155</v>
      </c>
      <c r="M209" s="14">
        <f t="shared" si="30"/>
        <v>27305.519179258736</v>
      </c>
      <c r="N209" s="14">
        <f t="shared" si="28"/>
        <v>27.888920496637603</v>
      </c>
      <c r="O209" s="31">
        <f t="shared" si="29"/>
        <v>27277.630258762099</v>
      </c>
    </row>
    <row r="210" spans="2:15" x14ac:dyDescent="0.55000000000000004">
      <c r="B210" s="1"/>
      <c r="C210" s="17"/>
      <c r="F210" s="30">
        <f t="shared" si="31"/>
        <v>45489</v>
      </c>
      <c r="G210" s="14">
        <f>XNPV($B$5,H210:$H$1108,F210:$F$1108)</f>
        <v>26748.433178469637</v>
      </c>
      <c r="H210" s="16">
        <v>0</v>
      </c>
      <c r="I210" s="26">
        <f t="shared" si="24"/>
        <v>26748.433178469637</v>
      </c>
      <c r="J210" s="19">
        <f t="shared" si="25"/>
        <v>4.9587139244023009</v>
      </c>
      <c r="K210" s="14">
        <f t="shared" si="26"/>
        <v>26753.39189239404</v>
      </c>
      <c r="L210" s="26">
        <f t="shared" si="27"/>
        <v>32.846715328467155</v>
      </c>
      <c r="M210" s="14">
        <f t="shared" si="30"/>
        <v>27277.630258762099</v>
      </c>
      <c r="N210" s="14">
        <f t="shared" si="28"/>
        <v>27.888001404064855</v>
      </c>
      <c r="O210" s="31">
        <f t="shared" si="29"/>
        <v>27249.742257358033</v>
      </c>
    </row>
    <row r="211" spans="2:15" x14ac:dyDescent="0.55000000000000004">
      <c r="B211" s="1"/>
      <c r="C211" s="17"/>
      <c r="F211" s="30">
        <f t="shared" si="31"/>
        <v>45490</v>
      </c>
      <c r="G211" s="14">
        <f>XNPV($B$5,H211:$H$1108,F211:$F$1108)</f>
        <v>26753.391892394044</v>
      </c>
      <c r="H211" s="16">
        <v>0</v>
      </c>
      <c r="I211" s="26">
        <f t="shared" si="24"/>
        <v>26753.391892394044</v>
      </c>
      <c r="J211" s="19">
        <f t="shared" si="25"/>
        <v>4.9596331873594997</v>
      </c>
      <c r="K211" s="14">
        <f t="shared" si="26"/>
        <v>26758.351525581402</v>
      </c>
      <c r="L211" s="26">
        <f t="shared" si="27"/>
        <v>32.846715328467155</v>
      </c>
      <c r="M211" s="14">
        <f t="shared" si="30"/>
        <v>27249.742257358033</v>
      </c>
      <c r="N211" s="14">
        <f t="shared" si="28"/>
        <v>27.887082141107655</v>
      </c>
      <c r="O211" s="31">
        <f t="shared" si="29"/>
        <v>27221.855175216926</v>
      </c>
    </row>
    <row r="212" spans="2:15" x14ac:dyDescent="0.55000000000000004">
      <c r="B212" s="1"/>
      <c r="C212" s="17"/>
      <c r="F212" s="30">
        <f t="shared" si="31"/>
        <v>45491</v>
      </c>
      <c r="G212" s="14">
        <f>XNPV($B$5,H212:$H$1108,F212:$F$1108)</f>
        <v>26758.351525581398</v>
      </c>
      <c r="H212" s="16">
        <v>0</v>
      </c>
      <c r="I212" s="26">
        <f t="shared" si="24"/>
        <v>26758.351525581398</v>
      </c>
      <c r="J212" s="19">
        <f t="shared" si="25"/>
        <v>4.9605526207327353</v>
      </c>
      <c r="K212" s="14">
        <f t="shared" si="26"/>
        <v>26763.312078202132</v>
      </c>
      <c r="L212" s="26">
        <f t="shared" si="27"/>
        <v>32.846715328467155</v>
      </c>
      <c r="M212" s="14">
        <f t="shared" si="30"/>
        <v>27221.855175216926</v>
      </c>
      <c r="N212" s="14">
        <f t="shared" si="28"/>
        <v>27.886162707734421</v>
      </c>
      <c r="O212" s="31">
        <f t="shared" si="29"/>
        <v>27193.969012509191</v>
      </c>
    </row>
    <row r="213" spans="2:15" x14ac:dyDescent="0.55000000000000004">
      <c r="B213" s="1"/>
      <c r="C213" s="17"/>
      <c r="F213" s="30">
        <f t="shared" si="31"/>
        <v>45492</v>
      </c>
      <c r="G213" s="14">
        <f>XNPV($B$5,H213:$H$1108,F213:$F$1108)</f>
        <v>26763.312078202125</v>
      </c>
      <c r="H213" s="16">
        <v>0</v>
      </c>
      <c r="I213" s="26">
        <f t="shared" si="24"/>
        <v>26763.312078202125</v>
      </c>
      <c r="J213" s="19">
        <f t="shared" si="25"/>
        <v>4.9614722245536029</v>
      </c>
      <c r="K213" s="14">
        <f t="shared" si="26"/>
        <v>26768.273550426678</v>
      </c>
      <c r="L213" s="26">
        <f t="shared" si="27"/>
        <v>32.846715328467155</v>
      </c>
      <c r="M213" s="14">
        <f t="shared" si="30"/>
        <v>27193.969012509191</v>
      </c>
      <c r="N213" s="14">
        <f t="shared" si="28"/>
        <v>27.885243103913552</v>
      </c>
      <c r="O213" s="31">
        <f t="shared" si="29"/>
        <v>27166.083769405279</v>
      </c>
    </row>
    <row r="214" spans="2:15" x14ac:dyDescent="0.55000000000000004">
      <c r="B214" s="1"/>
      <c r="C214" s="17"/>
      <c r="F214" s="30">
        <f t="shared" si="31"/>
        <v>45493</v>
      </c>
      <c r="G214" s="14">
        <f>XNPV($B$5,H214:$H$1108,F214:$F$1108)</f>
        <v>26768.273550426678</v>
      </c>
      <c r="H214" s="16">
        <v>0</v>
      </c>
      <c r="I214" s="26">
        <f t="shared" si="24"/>
        <v>26768.273550426678</v>
      </c>
      <c r="J214" s="19">
        <f t="shared" si="25"/>
        <v>4.9623919988537004</v>
      </c>
      <c r="K214" s="14">
        <f t="shared" si="26"/>
        <v>26773.235942425534</v>
      </c>
      <c r="L214" s="26">
        <f t="shared" si="27"/>
        <v>32.846715328467155</v>
      </c>
      <c r="M214" s="14">
        <f t="shared" si="30"/>
        <v>27166.083769405279</v>
      </c>
      <c r="N214" s="14">
        <f t="shared" si="28"/>
        <v>27.884323329613455</v>
      </c>
      <c r="O214" s="31">
        <f t="shared" si="29"/>
        <v>27138.199446075665</v>
      </c>
    </row>
    <row r="215" spans="2:15" x14ac:dyDescent="0.55000000000000004">
      <c r="B215" s="1"/>
      <c r="C215" s="17"/>
      <c r="F215" s="30">
        <f t="shared" si="31"/>
        <v>45494</v>
      </c>
      <c r="G215" s="14">
        <f>XNPV($B$5,H215:$H$1108,F215:$F$1108)</f>
        <v>26773.235942425526</v>
      </c>
      <c r="H215" s="16">
        <v>0</v>
      </c>
      <c r="I215" s="26">
        <f t="shared" si="24"/>
        <v>26773.235942425526</v>
      </c>
      <c r="J215" s="19">
        <f t="shared" si="25"/>
        <v>4.96331194366463</v>
      </c>
      <c r="K215" s="14">
        <f t="shared" si="26"/>
        <v>26778.199254369192</v>
      </c>
      <c r="L215" s="26">
        <f t="shared" si="27"/>
        <v>32.846715328467155</v>
      </c>
      <c r="M215" s="14">
        <f t="shared" si="30"/>
        <v>27138.199446075665</v>
      </c>
      <c r="N215" s="14">
        <f t="shared" si="28"/>
        <v>27.883403384802527</v>
      </c>
      <c r="O215" s="31">
        <f t="shared" si="29"/>
        <v>27110.316042690862</v>
      </c>
    </row>
    <row r="216" spans="2:15" x14ac:dyDescent="0.55000000000000004">
      <c r="B216" s="1"/>
      <c r="C216" s="17"/>
      <c r="F216" s="30">
        <f t="shared" si="31"/>
        <v>45495</v>
      </c>
      <c r="G216" s="14">
        <f>XNPV($B$5,H216:$H$1108,F216:$F$1108)</f>
        <v>26778.199254369192</v>
      </c>
      <c r="H216" s="16">
        <v>0</v>
      </c>
      <c r="I216" s="26">
        <f t="shared" si="24"/>
        <v>26778.199254369192</v>
      </c>
      <c r="J216" s="19">
        <f t="shared" si="25"/>
        <v>4.9642320590180038</v>
      </c>
      <c r="K216" s="14">
        <f t="shared" si="26"/>
        <v>26783.16348642821</v>
      </c>
      <c r="L216" s="26">
        <f t="shared" si="27"/>
        <v>32.846715328467155</v>
      </c>
      <c r="M216" s="14">
        <f t="shared" si="30"/>
        <v>27110.316042690862</v>
      </c>
      <c r="N216" s="14">
        <f t="shared" si="28"/>
        <v>27.882483269449153</v>
      </c>
      <c r="O216" s="31">
        <f t="shared" si="29"/>
        <v>27082.433559421414</v>
      </c>
    </row>
    <row r="217" spans="2:15" x14ac:dyDescent="0.55000000000000004">
      <c r="B217" s="1"/>
      <c r="C217" s="17"/>
      <c r="F217" s="30">
        <f t="shared" si="31"/>
        <v>45496</v>
      </c>
      <c r="G217" s="14">
        <f>XNPV($B$5,H217:$H$1108,F217:$F$1108)</f>
        <v>26783.163486428206</v>
      </c>
      <c r="H217" s="16">
        <v>0</v>
      </c>
      <c r="I217" s="26">
        <f t="shared" si="24"/>
        <v>26783.163486428206</v>
      </c>
      <c r="J217" s="19">
        <f t="shared" si="25"/>
        <v>4.9651523449454356</v>
      </c>
      <c r="K217" s="14">
        <f t="shared" si="26"/>
        <v>26788.128638773152</v>
      </c>
      <c r="L217" s="26">
        <f t="shared" si="27"/>
        <v>32.846715328467155</v>
      </c>
      <c r="M217" s="14">
        <f t="shared" si="30"/>
        <v>27082.433559421414</v>
      </c>
      <c r="N217" s="14">
        <f t="shared" si="28"/>
        <v>27.881562983521718</v>
      </c>
      <c r="O217" s="31">
        <f t="shared" si="29"/>
        <v>27054.551996437891</v>
      </c>
    </row>
    <row r="218" spans="2:15" x14ac:dyDescent="0.55000000000000004">
      <c r="B218" s="1"/>
      <c r="C218" s="17"/>
      <c r="F218" s="30">
        <f t="shared" si="31"/>
        <v>45497</v>
      </c>
      <c r="G218" s="14">
        <f>XNPV($B$5,H218:$H$1108,F218:$F$1108)</f>
        <v>26788.128638773156</v>
      </c>
      <c r="H218" s="16">
        <v>0</v>
      </c>
      <c r="I218" s="26">
        <f t="shared" si="24"/>
        <v>26788.128638773156</v>
      </c>
      <c r="J218" s="19">
        <f t="shared" si="25"/>
        <v>4.9660728014785498</v>
      </c>
      <c r="K218" s="14">
        <f t="shared" si="26"/>
        <v>26793.094711574635</v>
      </c>
      <c r="L218" s="26">
        <f t="shared" si="27"/>
        <v>32.846715328467155</v>
      </c>
      <c r="M218" s="14">
        <f t="shared" si="30"/>
        <v>27054.551996437891</v>
      </c>
      <c r="N218" s="14">
        <f t="shared" si="28"/>
        <v>27.880642526988606</v>
      </c>
      <c r="O218" s="31">
        <f t="shared" si="29"/>
        <v>27026.671353910901</v>
      </c>
    </row>
    <row r="219" spans="2:15" x14ac:dyDescent="0.55000000000000004">
      <c r="B219" s="1"/>
      <c r="C219" s="17"/>
      <c r="F219" s="30">
        <f t="shared" si="31"/>
        <v>45498</v>
      </c>
      <c r="G219" s="14">
        <f>XNPV($B$5,H219:$H$1108,F219:$F$1108)</f>
        <v>26793.094711574628</v>
      </c>
      <c r="H219" s="16">
        <v>0</v>
      </c>
      <c r="I219" s="26">
        <f t="shared" si="24"/>
        <v>26793.094711574628</v>
      </c>
      <c r="J219" s="19">
        <f t="shared" si="25"/>
        <v>4.9669934286489692</v>
      </c>
      <c r="K219" s="14">
        <f t="shared" si="26"/>
        <v>26798.061705003278</v>
      </c>
      <c r="L219" s="26">
        <f t="shared" si="27"/>
        <v>32.846715328467155</v>
      </c>
      <c r="M219" s="14">
        <f t="shared" si="30"/>
        <v>27026.671353910901</v>
      </c>
      <c r="N219" s="14">
        <f t="shared" si="28"/>
        <v>27.879721899818186</v>
      </c>
      <c r="O219" s="31">
        <f t="shared" si="29"/>
        <v>26998.791632011082</v>
      </c>
    </row>
    <row r="220" spans="2:15" x14ac:dyDescent="0.55000000000000004">
      <c r="B220" s="1"/>
      <c r="C220" s="17"/>
      <c r="F220" s="30">
        <f t="shared" si="31"/>
        <v>45499</v>
      </c>
      <c r="G220" s="14">
        <f>XNPV($B$5,H220:$H$1108,F220:$F$1108)</f>
        <v>26798.061705003263</v>
      </c>
      <c r="H220" s="16">
        <v>0</v>
      </c>
      <c r="I220" s="26">
        <f t="shared" si="24"/>
        <v>26798.061705003263</v>
      </c>
      <c r="J220" s="19">
        <f t="shared" si="25"/>
        <v>4.9679142264883289</v>
      </c>
      <c r="K220" s="14">
        <f t="shared" si="26"/>
        <v>26803.02961922975</v>
      </c>
      <c r="L220" s="26">
        <f t="shared" si="27"/>
        <v>32.846715328467155</v>
      </c>
      <c r="M220" s="14">
        <f t="shared" si="30"/>
        <v>26998.791632011082</v>
      </c>
      <c r="N220" s="14">
        <f t="shared" si="28"/>
        <v>27.878801101978826</v>
      </c>
      <c r="O220" s="31">
        <f t="shared" si="29"/>
        <v>26970.912830909103</v>
      </c>
    </row>
    <row r="221" spans="2:15" x14ac:dyDescent="0.55000000000000004">
      <c r="B221" s="1"/>
      <c r="C221" s="17"/>
      <c r="F221" s="30">
        <f t="shared" si="31"/>
        <v>45500</v>
      </c>
      <c r="G221" s="14">
        <f>XNPV($B$5,H221:$H$1108,F221:$F$1108)</f>
        <v>26803.029619229757</v>
      </c>
      <c r="H221" s="16">
        <v>0</v>
      </c>
      <c r="I221" s="26">
        <f t="shared" si="24"/>
        <v>26803.029619229757</v>
      </c>
      <c r="J221" s="19">
        <f t="shared" si="25"/>
        <v>4.9688351950282721</v>
      </c>
      <c r="K221" s="14">
        <f t="shared" si="26"/>
        <v>26807.998454424785</v>
      </c>
      <c r="L221" s="26">
        <f t="shared" si="27"/>
        <v>32.846715328467155</v>
      </c>
      <c r="M221" s="14">
        <f t="shared" si="30"/>
        <v>26970.912830909103</v>
      </c>
      <c r="N221" s="14">
        <f t="shared" si="28"/>
        <v>27.877880133438882</v>
      </c>
      <c r="O221" s="31">
        <f t="shared" si="29"/>
        <v>26943.034950775665</v>
      </c>
    </row>
    <row r="222" spans="2:15" x14ac:dyDescent="0.55000000000000004">
      <c r="B222" s="1"/>
      <c r="C222" s="17"/>
      <c r="F222" s="30">
        <f t="shared" si="31"/>
        <v>45501</v>
      </c>
      <c r="G222" s="14">
        <f>XNPV($B$5,H222:$H$1108,F222:$F$1108)</f>
        <v>26807.998454424789</v>
      </c>
      <c r="H222" s="16">
        <v>0</v>
      </c>
      <c r="I222" s="26">
        <f t="shared" si="24"/>
        <v>26807.998454424789</v>
      </c>
      <c r="J222" s="19">
        <f t="shared" si="25"/>
        <v>4.9697563343004409</v>
      </c>
      <c r="K222" s="14">
        <f t="shared" si="26"/>
        <v>26812.968210759089</v>
      </c>
      <c r="L222" s="26">
        <f t="shared" si="27"/>
        <v>32.846715328467155</v>
      </c>
      <c r="M222" s="14">
        <f t="shared" si="30"/>
        <v>26943.034950775665</v>
      </c>
      <c r="N222" s="14">
        <f t="shared" si="28"/>
        <v>27.876958994166714</v>
      </c>
      <c r="O222" s="31">
        <f t="shared" si="29"/>
        <v>26915.1579917815</v>
      </c>
    </row>
    <row r="223" spans="2:15" x14ac:dyDescent="0.55000000000000004">
      <c r="B223" s="1"/>
      <c r="C223" s="17"/>
      <c r="F223" s="30">
        <f t="shared" si="31"/>
        <v>45502</v>
      </c>
      <c r="G223" s="14">
        <f>XNPV($B$5,H223:$H$1108,F223:$F$1108)</f>
        <v>26812.968210759082</v>
      </c>
      <c r="H223" s="16">
        <v>0</v>
      </c>
      <c r="I223" s="26">
        <f t="shared" si="24"/>
        <v>26812.968210759082</v>
      </c>
      <c r="J223" s="19">
        <f t="shared" si="25"/>
        <v>4.9706776443364831</v>
      </c>
      <c r="K223" s="14">
        <f t="shared" si="26"/>
        <v>26817.93888840342</v>
      </c>
      <c r="L223" s="26">
        <f t="shared" si="27"/>
        <v>32.846715328467155</v>
      </c>
      <c r="M223" s="14">
        <f t="shared" si="30"/>
        <v>26915.1579917815</v>
      </c>
      <c r="N223" s="14">
        <f t="shared" si="28"/>
        <v>27.876037684130672</v>
      </c>
      <c r="O223" s="31">
        <f t="shared" si="29"/>
        <v>26887.281954097369</v>
      </c>
    </row>
    <row r="224" spans="2:15" x14ac:dyDescent="0.55000000000000004">
      <c r="B224" s="1"/>
      <c r="C224" s="17"/>
      <c r="F224" s="30">
        <f t="shared" si="31"/>
        <v>45503</v>
      </c>
      <c r="G224" s="14">
        <f>XNPV($B$5,H224:$H$1108,F224:$F$1108)</f>
        <v>26817.938888403412</v>
      </c>
      <c r="H224" s="16">
        <v>0</v>
      </c>
      <c r="I224" s="26">
        <f t="shared" si="24"/>
        <v>26817.938888403412</v>
      </c>
      <c r="J224" s="19">
        <f t="shared" si="25"/>
        <v>4.9715991251680594</v>
      </c>
      <c r="K224" s="14">
        <f t="shared" si="26"/>
        <v>26822.910487528581</v>
      </c>
      <c r="L224" s="26">
        <f t="shared" si="27"/>
        <v>32.846715328467155</v>
      </c>
      <c r="M224" s="14">
        <f t="shared" si="30"/>
        <v>26887.281954097369</v>
      </c>
      <c r="N224" s="14">
        <f t="shared" si="28"/>
        <v>27.875116203299097</v>
      </c>
      <c r="O224" s="31">
        <f t="shared" si="29"/>
        <v>26859.406837894068</v>
      </c>
    </row>
    <row r="225" spans="2:15" x14ac:dyDescent="0.55000000000000004">
      <c r="B225" s="1"/>
      <c r="C225" s="17"/>
      <c r="F225" s="30">
        <f t="shared" si="31"/>
        <v>45504</v>
      </c>
      <c r="G225" s="14">
        <f>XNPV($B$5,H225:$H$1108,F225:$F$1108)</f>
        <v>26822.910487528585</v>
      </c>
      <c r="H225" s="16">
        <v>0</v>
      </c>
      <c r="I225" s="26">
        <f t="shared" si="24"/>
        <v>26822.910487528585</v>
      </c>
      <c r="J225" s="19">
        <f t="shared" si="25"/>
        <v>4.9725207768268334</v>
      </c>
      <c r="K225" s="14">
        <f t="shared" si="26"/>
        <v>26827.883008305413</v>
      </c>
      <c r="L225" s="26">
        <f t="shared" si="27"/>
        <v>32.846715328467155</v>
      </c>
      <c r="M225" s="14">
        <f t="shared" si="30"/>
        <v>26859.406837894068</v>
      </c>
      <c r="N225" s="14">
        <f t="shared" si="28"/>
        <v>27.874194551640322</v>
      </c>
      <c r="O225" s="31">
        <f t="shared" si="29"/>
        <v>26831.532643342427</v>
      </c>
    </row>
    <row r="226" spans="2:15" x14ac:dyDescent="0.55000000000000004">
      <c r="B226" s="1"/>
      <c r="C226" s="17"/>
      <c r="F226" s="30">
        <f t="shared" si="31"/>
        <v>45505</v>
      </c>
      <c r="G226" s="14">
        <f>XNPV($B$5,H226:$H$1108,F226:$F$1108)</f>
        <v>26827.883008305409</v>
      </c>
      <c r="H226" s="16">
        <v>1000</v>
      </c>
      <c r="I226" s="26">
        <f t="shared" si="24"/>
        <v>25827.883008305409</v>
      </c>
      <c r="J226" s="19">
        <f t="shared" si="25"/>
        <v>4.7880592577738819</v>
      </c>
      <c r="K226" s="14">
        <f t="shared" si="26"/>
        <v>25832.671067563184</v>
      </c>
      <c r="L226" s="26">
        <f t="shared" si="27"/>
        <v>32.846715328467155</v>
      </c>
      <c r="M226" s="14">
        <f t="shared" si="30"/>
        <v>26831.532643342427</v>
      </c>
      <c r="N226" s="14">
        <f t="shared" si="28"/>
        <v>28.058656070693274</v>
      </c>
      <c r="O226" s="31">
        <f t="shared" si="29"/>
        <v>26803.473987271733</v>
      </c>
    </row>
    <row r="227" spans="2:15" x14ac:dyDescent="0.55000000000000004">
      <c r="B227" s="1"/>
      <c r="C227" s="17"/>
      <c r="F227" s="30">
        <f t="shared" si="31"/>
        <v>45506</v>
      </c>
      <c r="G227" s="14">
        <f>XNPV($B$5,H227:$H$1108,F227:$F$1108)</f>
        <v>25832.671067563177</v>
      </c>
      <c r="H227" s="16">
        <v>0</v>
      </c>
      <c r="I227" s="26">
        <f t="shared" si="24"/>
        <v>25832.671067563177</v>
      </c>
      <c r="J227" s="19">
        <f t="shared" si="25"/>
        <v>4.7889468841987251</v>
      </c>
      <c r="K227" s="14">
        <f t="shared" si="26"/>
        <v>25837.460014447377</v>
      </c>
      <c r="L227" s="26">
        <f t="shared" si="27"/>
        <v>32.846715328467155</v>
      </c>
      <c r="M227" s="14">
        <f t="shared" si="30"/>
        <v>26803.473987271733</v>
      </c>
      <c r="N227" s="14">
        <f t="shared" si="28"/>
        <v>28.057768444268429</v>
      </c>
      <c r="O227" s="31">
        <f t="shared" si="29"/>
        <v>26775.416218827464</v>
      </c>
    </row>
    <row r="228" spans="2:15" x14ac:dyDescent="0.55000000000000004">
      <c r="B228" s="1"/>
      <c r="C228" s="17"/>
      <c r="F228" s="30">
        <f t="shared" si="31"/>
        <v>45507</v>
      </c>
      <c r="G228" s="14">
        <f>XNPV($B$5,H228:$H$1108,F228:$F$1108)</f>
        <v>25837.460014447381</v>
      </c>
      <c r="H228" s="16">
        <v>0</v>
      </c>
      <c r="I228" s="26">
        <f t="shared" si="24"/>
        <v>25837.460014447381</v>
      </c>
      <c r="J228" s="19">
        <f t="shared" si="25"/>
        <v>4.7898346751747223</v>
      </c>
      <c r="K228" s="14">
        <f t="shared" si="26"/>
        <v>25842.249849122556</v>
      </c>
      <c r="L228" s="26">
        <f t="shared" si="27"/>
        <v>32.846715328467155</v>
      </c>
      <c r="M228" s="14">
        <f t="shared" si="30"/>
        <v>26775.416218827464</v>
      </c>
      <c r="N228" s="14">
        <f t="shared" si="28"/>
        <v>28.056880653292431</v>
      </c>
      <c r="O228" s="31">
        <f t="shared" si="29"/>
        <v>26747.35933817417</v>
      </c>
    </row>
    <row r="229" spans="2:15" x14ac:dyDescent="0.55000000000000004">
      <c r="B229" s="1"/>
      <c r="C229" s="17"/>
      <c r="F229" s="30">
        <f t="shared" si="31"/>
        <v>45508</v>
      </c>
      <c r="G229" s="14">
        <f>XNPV($B$5,H229:$H$1108,F229:$F$1108)</f>
        <v>25842.249849122549</v>
      </c>
      <c r="H229" s="16">
        <v>0</v>
      </c>
      <c r="I229" s="26">
        <f t="shared" si="24"/>
        <v>25842.249849122549</v>
      </c>
      <c r="J229" s="19">
        <f t="shared" si="25"/>
        <v>4.7907226307323763</v>
      </c>
      <c r="K229" s="14">
        <f t="shared" si="26"/>
        <v>25847.040571753281</v>
      </c>
      <c r="L229" s="26">
        <f t="shared" si="27"/>
        <v>32.846715328467155</v>
      </c>
      <c r="M229" s="14">
        <f t="shared" si="30"/>
        <v>26747.35933817417</v>
      </c>
      <c r="N229" s="14">
        <f t="shared" si="28"/>
        <v>28.05599269773478</v>
      </c>
      <c r="O229" s="31">
        <f t="shared" si="29"/>
        <v>26719.303345476437</v>
      </c>
    </row>
    <row r="230" spans="2:15" x14ac:dyDescent="0.55000000000000004">
      <c r="B230" s="1"/>
      <c r="C230" s="17"/>
      <c r="F230" s="30">
        <f t="shared" si="31"/>
        <v>45509</v>
      </c>
      <c r="G230" s="14">
        <f>XNPV($B$5,H230:$H$1108,F230:$F$1108)</f>
        <v>25847.040571753274</v>
      </c>
      <c r="H230" s="16">
        <v>0</v>
      </c>
      <c r="I230" s="26">
        <f t="shared" si="24"/>
        <v>25847.040571753274</v>
      </c>
      <c r="J230" s="19">
        <f t="shared" si="25"/>
        <v>4.7916107509021977</v>
      </c>
      <c r="K230" s="14">
        <f t="shared" si="26"/>
        <v>25851.832182504175</v>
      </c>
      <c r="L230" s="26">
        <f t="shared" si="27"/>
        <v>32.846715328467155</v>
      </c>
      <c r="M230" s="14">
        <f t="shared" si="30"/>
        <v>26719.303345476437</v>
      </c>
      <c r="N230" s="14">
        <f t="shared" si="28"/>
        <v>28.055104577564958</v>
      </c>
      <c r="O230" s="31">
        <f t="shared" si="29"/>
        <v>26691.248240898873</v>
      </c>
    </row>
    <row r="231" spans="2:15" x14ac:dyDescent="0.55000000000000004">
      <c r="B231" s="1"/>
      <c r="C231" s="17"/>
      <c r="F231" s="30">
        <f t="shared" si="31"/>
        <v>45510</v>
      </c>
      <c r="G231" s="14">
        <f>XNPV($B$5,H231:$H$1108,F231:$F$1108)</f>
        <v>25851.832182504178</v>
      </c>
      <c r="H231" s="16">
        <v>0</v>
      </c>
      <c r="I231" s="26">
        <f t="shared" si="24"/>
        <v>25851.832182504178</v>
      </c>
      <c r="J231" s="19">
        <f t="shared" si="25"/>
        <v>4.7924990357147061</v>
      </c>
      <c r="K231" s="14">
        <f t="shared" si="26"/>
        <v>25856.624681539892</v>
      </c>
      <c r="L231" s="26">
        <f t="shared" si="27"/>
        <v>32.846715328467155</v>
      </c>
      <c r="M231" s="14">
        <f t="shared" si="30"/>
        <v>26691.248240898873</v>
      </c>
      <c r="N231" s="14">
        <f t="shared" si="28"/>
        <v>28.05421629275245</v>
      </c>
      <c r="O231" s="31">
        <f t="shared" si="29"/>
        <v>26663.19402460612</v>
      </c>
    </row>
    <row r="232" spans="2:15" x14ac:dyDescent="0.55000000000000004">
      <c r="B232" s="1"/>
      <c r="C232" s="17"/>
      <c r="F232" s="30">
        <f t="shared" si="31"/>
        <v>45511</v>
      </c>
      <c r="G232" s="14">
        <f>XNPV($B$5,H232:$H$1108,F232:$F$1108)</f>
        <v>25856.624681539877</v>
      </c>
      <c r="H232" s="16">
        <v>0</v>
      </c>
      <c r="I232" s="26">
        <f t="shared" si="24"/>
        <v>25856.624681539877</v>
      </c>
      <c r="J232" s="19">
        <f t="shared" si="25"/>
        <v>4.7933874852004177</v>
      </c>
      <c r="K232" s="14">
        <f t="shared" si="26"/>
        <v>25861.418069025076</v>
      </c>
      <c r="L232" s="26">
        <f t="shared" si="27"/>
        <v>32.846715328467155</v>
      </c>
      <c r="M232" s="14">
        <f t="shared" si="30"/>
        <v>26663.19402460612</v>
      </c>
      <c r="N232" s="14">
        <f t="shared" si="28"/>
        <v>28.053327843266736</v>
      </c>
      <c r="O232" s="31">
        <f t="shared" si="29"/>
        <v>26635.140696762854</v>
      </c>
    </row>
    <row r="233" spans="2:15" x14ac:dyDescent="0.55000000000000004">
      <c r="B233" s="1"/>
      <c r="C233" s="17"/>
      <c r="F233" s="30">
        <f t="shared" si="31"/>
        <v>45512</v>
      </c>
      <c r="G233" s="14">
        <f>XNPV($B$5,H233:$H$1108,F233:$F$1108)</f>
        <v>25861.418069025094</v>
      </c>
      <c r="H233" s="16">
        <v>0</v>
      </c>
      <c r="I233" s="26">
        <f t="shared" si="24"/>
        <v>25861.418069025094</v>
      </c>
      <c r="J233" s="19">
        <f t="shared" si="25"/>
        <v>4.7942760993898696</v>
      </c>
      <c r="K233" s="14">
        <f t="shared" si="26"/>
        <v>25866.212345124484</v>
      </c>
      <c r="L233" s="26">
        <f t="shared" si="27"/>
        <v>32.846715328467155</v>
      </c>
      <c r="M233" s="14">
        <f t="shared" si="30"/>
        <v>26635.140696762854</v>
      </c>
      <c r="N233" s="14">
        <f t="shared" si="28"/>
        <v>28.052439229077287</v>
      </c>
      <c r="O233" s="31">
        <f t="shared" si="29"/>
        <v>26607.088257533775</v>
      </c>
    </row>
    <row r="234" spans="2:15" x14ac:dyDescent="0.55000000000000004">
      <c r="B234" s="1"/>
      <c r="C234" s="17"/>
      <c r="F234" s="30">
        <f t="shared" si="31"/>
        <v>45513</v>
      </c>
      <c r="G234" s="14">
        <f>XNPV($B$5,H234:$H$1108,F234:$F$1108)</f>
        <v>25866.212345124473</v>
      </c>
      <c r="H234" s="16">
        <v>0</v>
      </c>
      <c r="I234" s="26">
        <f t="shared" si="24"/>
        <v>25866.212345124473</v>
      </c>
      <c r="J234" s="19">
        <f t="shared" si="25"/>
        <v>4.7951648783135843</v>
      </c>
      <c r="K234" s="14">
        <f t="shared" si="26"/>
        <v>25871.007510002786</v>
      </c>
      <c r="L234" s="26">
        <f t="shared" si="27"/>
        <v>32.846715328467155</v>
      </c>
      <c r="M234" s="14">
        <f t="shared" si="30"/>
        <v>26607.088257533775</v>
      </c>
      <c r="N234" s="14">
        <f t="shared" si="28"/>
        <v>28.05155045015357</v>
      </c>
      <c r="O234" s="31">
        <f t="shared" si="29"/>
        <v>26579.036707083622</v>
      </c>
    </row>
    <row r="235" spans="2:15" x14ac:dyDescent="0.55000000000000004">
      <c r="B235" s="1"/>
      <c r="C235" s="17"/>
      <c r="F235" s="30">
        <f t="shared" si="31"/>
        <v>45514</v>
      </c>
      <c r="G235" s="14">
        <f>XNPV($B$5,H235:$H$1108,F235:$F$1108)</f>
        <v>25871.00751000279</v>
      </c>
      <c r="H235" s="16">
        <v>0</v>
      </c>
      <c r="I235" s="26">
        <f t="shared" si="24"/>
        <v>25871.00751000279</v>
      </c>
      <c r="J235" s="19">
        <f t="shared" si="25"/>
        <v>4.7960538220021087</v>
      </c>
      <c r="K235" s="14">
        <f t="shared" si="26"/>
        <v>25875.803563824793</v>
      </c>
      <c r="L235" s="26">
        <f t="shared" si="27"/>
        <v>32.846715328467155</v>
      </c>
      <c r="M235" s="14">
        <f t="shared" si="30"/>
        <v>26579.036707083622</v>
      </c>
      <c r="N235" s="14">
        <f t="shared" si="28"/>
        <v>28.050661506465048</v>
      </c>
      <c r="O235" s="31">
        <f t="shared" si="29"/>
        <v>26550.986045577156</v>
      </c>
    </row>
    <row r="236" spans="2:15" x14ac:dyDescent="0.55000000000000004">
      <c r="B236" s="1"/>
      <c r="C236" s="17"/>
      <c r="F236" s="30">
        <f t="shared" si="31"/>
        <v>45515</v>
      </c>
      <c r="G236" s="14">
        <f>XNPV($B$5,H236:$H$1108,F236:$F$1108)</f>
        <v>25875.803563824793</v>
      </c>
      <c r="H236" s="16">
        <v>0</v>
      </c>
      <c r="I236" s="26">
        <f t="shared" si="24"/>
        <v>25875.803563824793</v>
      </c>
      <c r="J236" s="19">
        <f t="shared" si="25"/>
        <v>4.7969429304859839</v>
      </c>
      <c r="K236" s="14">
        <f t="shared" si="26"/>
        <v>25880.60050675528</v>
      </c>
      <c r="L236" s="26">
        <f t="shared" si="27"/>
        <v>32.846715328467155</v>
      </c>
      <c r="M236" s="14">
        <f t="shared" si="30"/>
        <v>26550.986045577156</v>
      </c>
      <c r="N236" s="14">
        <f t="shared" si="28"/>
        <v>28.049772397981172</v>
      </c>
      <c r="O236" s="31">
        <f t="shared" si="29"/>
        <v>26522.936273179173</v>
      </c>
    </row>
    <row r="237" spans="2:15" x14ac:dyDescent="0.55000000000000004">
      <c r="B237" s="1"/>
      <c r="C237" s="17"/>
      <c r="F237" s="30">
        <f t="shared" si="31"/>
        <v>45516</v>
      </c>
      <c r="G237" s="14">
        <f>XNPV($B$5,H237:$H$1108,F237:$F$1108)</f>
        <v>25880.600506755276</v>
      </c>
      <c r="H237" s="16">
        <v>0</v>
      </c>
      <c r="I237" s="26">
        <f t="shared" si="24"/>
        <v>25880.600506755276</v>
      </c>
      <c r="J237" s="19">
        <f t="shared" si="25"/>
        <v>4.7978322037957604</v>
      </c>
      <c r="K237" s="14">
        <f t="shared" si="26"/>
        <v>25885.398338959072</v>
      </c>
      <c r="L237" s="26">
        <f t="shared" si="27"/>
        <v>32.846715328467155</v>
      </c>
      <c r="M237" s="14">
        <f t="shared" si="30"/>
        <v>26522.936273179173</v>
      </c>
      <c r="N237" s="14">
        <f t="shared" si="28"/>
        <v>28.048883124671395</v>
      </c>
      <c r="O237" s="31">
        <f t="shared" si="29"/>
        <v>26494.8873900545</v>
      </c>
    </row>
    <row r="238" spans="2:15" x14ac:dyDescent="0.55000000000000004">
      <c r="B238" s="1"/>
      <c r="C238" s="17"/>
      <c r="F238" s="30">
        <f t="shared" si="31"/>
        <v>45517</v>
      </c>
      <c r="G238" s="14">
        <f>XNPV($B$5,H238:$H$1108,F238:$F$1108)</f>
        <v>25885.398338959061</v>
      </c>
      <c r="H238" s="16">
        <v>0</v>
      </c>
      <c r="I238" s="26">
        <f t="shared" si="24"/>
        <v>25885.398338959061</v>
      </c>
      <c r="J238" s="19">
        <f t="shared" si="25"/>
        <v>4.7987216419619934</v>
      </c>
      <c r="K238" s="14">
        <f t="shared" si="26"/>
        <v>25890.197060601022</v>
      </c>
      <c r="L238" s="26">
        <f t="shared" si="27"/>
        <v>32.846715328467155</v>
      </c>
      <c r="M238" s="14">
        <f t="shared" si="30"/>
        <v>26494.8873900545</v>
      </c>
      <c r="N238" s="14">
        <f t="shared" si="28"/>
        <v>28.047993686505162</v>
      </c>
      <c r="O238" s="31">
        <f t="shared" si="29"/>
        <v>26466.839396367996</v>
      </c>
    </row>
    <row r="239" spans="2:15" x14ac:dyDescent="0.55000000000000004">
      <c r="B239" s="1"/>
      <c r="C239" s="17"/>
      <c r="F239" s="30">
        <f t="shared" si="31"/>
        <v>45518</v>
      </c>
      <c r="G239" s="14">
        <f>XNPV($B$5,H239:$H$1108,F239:$F$1108)</f>
        <v>25890.197060601025</v>
      </c>
      <c r="H239" s="16">
        <v>0</v>
      </c>
      <c r="I239" s="26">
        <f t="shared" si="24"/>
        <v>25890.197060601025</v>
      </c>
      <c r="J239" s="19">
        <f t="shared" si="25"/>
        <v>4.7996112450152477</v>
      </c>
      <c r="K239" s="14">
        <f t="shared" si="26"/>
        <v>25894.996671846042</v>
      </c>
      <c r="L239" s="26">
        <f t="shared" si="27"/>
        <v>32.846715328467155</v>
      </c>
      <c r="M239" s="14">
        <f t="shared" si="30"/>
        <v>26466.839396367996</v>
      </c>
      <c r="N239" s="14">
        <f t="shared" si="28"/>
        <v>28.047104083451906</v>
      </c>
      <c r="O239" s="31">
        <f t="shared" si="29"/>
        <v>26438.792292284543</v>
      </c>
    </row>
    <row r="240" spans="2:15" x14ac:dyDescent="0.55000000000000004">
      <c r="B240" s="1"/>
      <c r="C240" s="17"/>
      <c r="F240" s="30">
        <f t="shared" si="31"/>
        <v>45519</v>
      </c>
      <c r="G240" s="14">
        <f>XNPV($B$5,H240:$H$1108,F240:$F$1108)</f>
        <v>25894.996671846038</v>
      </c>
      <c r="H240" s="16">
        <v>0</v>
      </c>
      <c r="I240" s="26">
        <f t="shared" si="24"/>
        <v>25894.996671846038</v>
      </c>
      <c r="J240" s="19">
        <f t="shared" si="25"/>
        <v>4.8005010129860883</v>
      </c>
      <c r="K240" s="14">
        <f t="shared" si="26"/>
        <v>25899.797172859024</v>
      </c>
      <c r="L240" s="26">
        <f t="shared" si="27"/>
        <v>32.846715328467155</v>
      </c>
      <c r="M240" s="14">
        <f t="shared" si="30"/>
        <v>26438.792292284543</v>
      </c>
      <c r="N240" s="14">
        <f t="shared" si="28"/>
        <v>28.046214315481066</v>
      </c>
      <c r="O240" s="31">
        <f t="shared" si="29"/>
        <v>26410.746077969063</v>
      </c>
    </row>
    <row r="241" spans="2:15" x14ac:dyDescent="0.55000000000000004">
      <c r="B241" s="1"/>
      <c r="C241" s="17"/>
      <c r="F241" s="30">
        <f t="shared" si="31"/>
        <v>45520</v>
      </c>
      <c r="G241" s="14">
        <f>XNPV($B$5,H241:$H$1108,F241:$F$1108)</f>
        <v>25899.79717285902</v>
      </c>
      <c r="H241" s="16">
        <v>0</v>
      </c>
      <c r="I241" s="26">
        <f t="shared" si="24"/>
        <v>25899.79717285902</v>
      </c>
      <c r="J241" s="19">
        <f t="shared" si="25"/>
        <v>4.8013909459050872</v>
      </c>
      <c r="K241" s="14">
        <f t="shared" si="26"/>
        <v>25904.598563804924</v>
      </c>
      <c r="L241" s="26">
        <f t="shared" si="27"/>
        <v>32.846715328467155</v>
      </c>
      <c r="M241" s="14">
        <f t="shared" si="30"/>
        <v>26410.746077969063</v>
      </c>
      <c r="N241" s="14">
        <f t="shared" si="28"/>
        <v>28.045324382562068</v>
      </c>
      <c r="O241" s="31">
        <f t="shared" si="29"/>
        <v>26382.700753586501</v>
      </c>
    </row>
    <row r="242" spans="2:15" x14ac:dyDescent="0.55000000000000004">
      <c r="B242" s="1"/>
      <c r="C242" s="17"/>
      <c r="F242" s="30">
        <f t="shared" si="31"/>
        <v>45521</v>
      </c>
      <c r="G242" s="14">
        <f>XNPV($B$5,H242:$H$1108,F242:$F$1108)</f>
        <v>25904.598563804931</v>
      </c>
      <c r="H242" s="16">
        <v>0</v>
      </c>
      <c r="I242" s="26">
        <f t="shared" si="24"/>
        <v>25904.598563804931</v>
      </c>
      <c r="J242" s="19">
        <f t="shared" si="25"/>
        <v>4.8022810438028269</v>
      </c>
      <c r="K242" s="14">
        <f t="shared" si="26"/>
        <v>25909.400844848733</v>
      </c>
      <c r="L242" s="26">
        <f t="shared" si="27"/>
        <v>32.846715328467155</v>
      </c>
      <c r="M242" s="14">
        <f t="shared" si="30"/>
        <v>26382.700753586501</v>
      </c>
      <c r="N242" s="14">
        <f t="shared" si="28"/>
        <v>28.044434284664327</v>
      </c>
      <c r="O242" s="31">
        <f t="shared" si="29"/>
        <v>26354.656319301837</v>
      </c>
    </row>
    <row r="243" spans="2:15" x14ac:dyDescent="0.55000000000000004">
      <c r="B243" s="1"/>
      <c r="C243" s="17"/>
      <c r="F243" s="30">
        <f t="shared" si="31"/>
        <v>45522</v>
      </c>
      <c r="G243" s="14">
        <f>XNPV($B$5,H243:$H$1108,F243:$F$1108)</f>
        <v>25909.400844848733</v>
      </c>
      <c r="H243" s="16">
        <v>0</v>
      </c>
      <c r="I243" s="26">
        <f t="shared" si="24"/>
        <v>25909.400844848733</v>
      </c>
      <c r="J243" s="19">
        <f t="shared" si="25"/>
        <v>4.8031713067098885</v>
      </c>
      <c r="K243" s="14">
        <f t="shared" si="26"/>
        <v>25914.204016155443</v>
      </c>
      <c r="L243" s="26">
        <f t="shared" si="27"/>
        <v>32.846715328467155</v>
      </c>
      <c r="M243" s="14">
        <f t="shared" si="30"/>
        <v>26354.656319301837</v>
      </c>
      <c r="N243" s="14">
        <f t="shared" si="28"/>
        <v>28.043544021757267</v>
      </c>
      <c r="O243" s="31">
        <f t="shared" si="29"/>
        <v>26326.612775280078</v>
      </c>
    </row>
    <row r="244" spans="2:15" x14ac:dyDescent="0.55000000000000004">
      <c r="B244" s="1"/>
      <c r="C244" s="17"/>
      <c r="F244" s="30">
        <f t="shared" si="31"/>
        <v>45523</v>
      </c>
      <c r="G244" s="14">
        <f>XNPV($B$5,H244:$H$1108,F244:$F$1108)</f>
        <v>25914.204016155436</v>
      </c>
      <c r="H244" s="16">
        <v>0</v>
      </c>
      <c r="I244" s="26">
        <f t="shared" si="24"/>
        <v>25914.204016155436</v>
      </c>
      <c r="J244" s="19">
        <f t="shared" si="25"/>
        <v>4.8040617346568606</v>
      </c>
      <c r="K244" s="14">
        <f t="shared" si="26"/>
        <v>25919.008077890092</v>
      </c>
      <c r="L244" s="26">
        <f t="shared" si="27"/>
        <v>32.846715328467155</v>
      </c>
      <c r="M244" s="14">
        <f t="shared" si="30"/>
        <v>26326.612775280078</v>
      </c>
      <c r="N244" s="14">
        <f t="shared" si="28"/>
        <v>28.042653593810293</v>
      </c>
      <c r="O244" s="31">
        <f t="shared" si="29"/>
        <v>26298.570121686269</v>
      </c>
    </row>
    <row r="245" spans="2:15" x14ac:dyDescent="0.55000000000000004">
      <c r="B245" s="1"/>
      <c r="C245" s="17"/>
      <c r="F245" s="30">
        <f t="shared" si="31"/>
        <v>45524</v>
      </c>
      <c r="G245" s="14">
        <f>XNPV($B$5,H245:$H$1108,F245:$F$1108)</f>
        <v>25919.008077890085</v>
      </c>
      <c r="H245" s="16">
        <v>0</v>
      </c>
      <c r="I245" s="26">
        <f t="shared" si="24"/>
        <v>25919.008077890085</v>
      </c>
      <c r="J245" s="19">
        <f t="shared" si="25"/>
        <v>4.8049523276743411</v>
      </c>
      <c r="K245" s="14">
        <f t="shared" si="26"/>
        <v>25923.81303021776</v>
      </c>
      <c r="L245" s="26">
        <f t="shared" si="27"/>
        <v>32.846715328467155</v>
      </c>
      <c r="M245" s="14">
        <f t="shared" si="30"/>
        <v>26298.570121686269</v>
      </c>
      <c r="N245" s="14">
        <f t="shared" si="28"/>
        <v>28.041763000792812</v>
      </c>
      <c r="O245" s="31">
        <f t="shared" si="29"/>
        <v>26270.528358685475</v>
      </c>
    </row>
    <row r="246" spans="2:15" x14ac:dyDescent="0.55000000000000004">
      <c r="B246" s="1"/>
      <c r="C246" s="17"/>
      <c r="F246" s="30">
        <f t="shared" si="31"/>
        <v>45525</v>
      </c>
      <c r="G246" s="14">
        <f>XNPV($B$5,H246:$H$1108,F246:$F$1108)</f>
        <v>25923.81303021776</v>
      </c>
      <c r="H246" s="16">
        <v>0</v>
      </c>
      <c r="I246" s="26">
        <f t="shared" si="24"/>
        <v>25923.81303021776</v>
      </c>
      <c r="J246" s="19">
        <f t="shared" si="25"/>
        <v>4.8058430857929331</v>
      </c>
      <c r="K246" s="14">
        <f t="shared" si="26"/>
        <v>25928.618873303552</v>
      </c>
      <c r="L246" s="26">
        <f t="shared" si="27"/>
        <v>32.846715328467155</v>
      </c>
      <c r="M246" s="14">
        <f t="shared" si="30"/>
        <v>26270.528358685475</v>
      </c>
      <c r="N246" s="14">
        <f t="shared" si="28"/>
        <v>28.040872242674222</v>
      </c>
      <c r="O246" s="31">
        <f t="shared" si="29"/>
        <v>26242.487486442802</v>
      </c>
    </row>
    <row r="247" spans="2:15" x14ac:dyDescent="0.55000000000000004">
      <c r="B247" s="1"/>
      <c r="C247" s="17"/>
      <c r="F247" s="30">
        <f t="shared" si="31"/>
        <v>45526</v>
      </c>
      <c r="G247" s="14">
        <f>XNPV($B$5,H247:$H$1108,F247:$F$1108)</f>
        <v>25928.618873303552</v>
      </c>
      <c r="H247" s="16">
        <v>0</v>
      </c>
      <c r="I247" s="26">
        <f t="shared" si="24"/>
        <v>25928.618873303552</v>
      </c>
      <c r="J247" s="19">
        <f t="shared" si="25"/>
        <v>4.8067340090432413</v>
      </c>
      <c r="K247" s="14">
        <f t="shared" si="26"/>
        <v>25933.425607312594</v>
      </c>
      <c r="L247" s="26">
        <f t="shared" si="27"/>
        <v>32.846715328467155</v>
      </c>
      <c r="M247" s="14">
        <f t="shared" si="30"/>
        <v>26242.487486442802</v>
      </c>
      <c r="N247" s="14">
        <f t="shared" si="28"/>
        <v>28.039981319423916</v>
      </c>
      <c r="O247" s="31">
        <f t="shared" si="29"/>
        <v>26214.447505123379</v>
      </c>
    </row>
    <row r="248" spans="2:15" x14ac:dyDescent="0.55000000000000004">
      <c r="B248" s="1"/>
      <c r="C248" s="17"/>
      <c r="F248" s="30">
        <f t="shared" si="31"/>
        <v>45527</v>
      </c>
      <c r="G248" s="14">
        <f>XNPV($B$5,H248:$H$1108,F248:$F$1108)</f>
        <v>25933.425607312591</v>
      </c>
      <c r="H248" s="16">
        <v>0</v>
      </c>
      <c r="I248" s="26">
        <f t="shared" si="24"/>
        <v>25933.425607312591</v>
      </c>
      <c r="J248" s="19">
        <f t="shared" si="25"/>
        <v>4.8076250974558778</v>
      </c>
      <c r="K248" s="14">
        <f t="shared" si="26"/>
        <v>25938.233232410046</v>
      </c>
      <c r="L248" s="26">
        <f t="shared" si="27"/>
        <v>32.846715328467155</v>
      </c>
      <c r="M248" s="14">
        <f t="shared" si="30"/>
        <v>26214.447505123379</v>
      </c>
      <c r="N248" s="14">
        <f t="shared" si="28"/>
        <v>28.039090231011279</v>
      </c>
      <c r="O248" s="31">
        <f t="shared" si="29"/>
        <v>26186.408414892368</v>
      </c>
    </row>
    <row r="249" spans="2:15" x14ac:dyDescent="0.55000000000000004">
      <c r="B249" s="1"/>
      <c r="C249" s="17"/>
      <c r="F249" s="30">
        <f t="shared" si="31"/>
        <v>45528</v>
      </c>
      <c r="G249" s="14">
        <f>XNPV($B$5,H249:$H$1108,F249:$F$1108)</f>
        <v>25938.233232410046</v>
      </c>
      <c r="H249" s="16">
        <v>0</v>
      </c>
      <c r="I249" s="26">
        <f t="shared" si="24"/>
        <v>25938.233232410046</v>
      </c>
      <c r="J249" s="19">
        <f t="shared" si="25"/>
        <v>4.8085163510614626</v>
      </c>
      <c r="K249" s="14">
        <f t="shared" si="26"/>
        <v>25943.041748761108</v>
      </c>
      <c r="L249" s="26">
        <f t="shared" si="27"/>
        <v>32.846715328467155</v>
      </c>
      <c r="M249" s="14">
        <f t="shared" si="30"/>
        <v>26186.408414892368</v>
      </c>
      <c r="N249" s="14">
        <f t="shared" si="28"/>
        <v>28.038198977405692</v>
      </c>
      <c r="O249" s="31">
        <f t="shared" si="29"/>
        <v>26158.370215914962</v>
      </c>
    </row>
    <row r="250" spans="2:15" x14ac:dyDescent="0.55000000000000004">
      <c r="B250" s="1"/>
      <c r="C250" s="17"/>
      <c r="F250" s="30">
        <f t="shared" si="31"/>
        <v>45529</v>
      </c>
      <c r="G250" s="14">
        <f>XNPV($B$5,H250:$H$1108,F250:$F$1108)</f>
        <v>25943.041748761108</v>
      </c>
      <c r="H250" s="16">
        <v>0</v>
      </c>
      <c r="I250" s="26">
        <f t="shared" si="24"/>
        <v>25943.041748761108</v>
      </c>
      <c r="J250" s="19">
        <f t="shared" si="25"/>
        <v>4.8094077698906199</v>
      </c>
      <c r="K250" s="14">
        <f t="shared" si="26"/>
        <v>25947.851156531</v>
      </c>
      <c r="L250" s="26">
        <f t="shared" si="27"/>
        <v>32.846715328467155</v>
      </c>
      <c r="M250" s="14">
        <f t="shared" si="30"/>
        <v>26158.370215914962</v>
      </c>
      <c r="N250" s="14">
        <f t="shared" si="28"/>
        <v>28.037307558576536</v>
      </c>
      <c r="O250" s="31">
        <f t="shared" si="29"/>
        <v>26130.332908356384</v>
      </c>
    </row>
    <row r="251" spans="2:15" x14ac:dyDescent="0.55000000000000004">
      <c r="B251" s="1"/>
      <c r="C251" s="17"/>
      <c r="F251" s="30">
        <f t="shared" si="31"/>
        <v>45530</v>
      </c>
      <c r="G251" s="14">
        <f>XNPV($B$5,H251:$H$1108,F251:$F$1108)</f>
        <v>25947.851156530989</v>
      </c>
      <c r="H251" s="16">
        <v>0</v>
      </c>
      <c r="I251" s="26">
        <f t="shared" si="24"/>
        <v>25947.851156530989</v>
      </c>
      <c r="J251" s="19">
        <f t="shared" si="25"/>
        <v>4.810299353973976</v>
      </c>
      <c r="K251" s="14">
        <f t="shared" si="26"/>
        <v>25952.661455884961</v>
      </c>
      <c r="L251" s="26">
        <f t="shared" si="27"/>
        <v>32.846715328467155</v>
      </c>
      <c r="M251" s="14">
        <f t="shared" si="30"/>
        <v>26130.332908356384</v>
      </c>
      <c r="N251" s="14">
        <f t="shared" si="28"/>
        <v>28.036415974493181</v>
      </c>
      <c r="O251" s="31">
        <f t="shared" si="29"/>
        <v>26102.296492381891</v>
      </c>
    </row>
    <row r="252" spans="2:15" x14ac:dyDescent="0.55000000000000004">
      <c r="B252" s="1"/>
      <c r="C252" s="17"/>
      <c r="F252" s="30">
        <f t="shared" si="31"/>
        <v>45531</v>
      </c>
      <c r="G252" s="14">
        <f>XNPV($B$5,H252:$H$1108,F252:$F$1108)</f>
        <v>25952.661455884961</v>
      </c>
      <c r="H252" s="16">
        <v>0</v>
      </c>
      <c r="I252" s="26">
        <f t="shared" si="24"/>
        <v>25952.661455884961</v>
      </c>
      <c r="J252" s="19">
        <f t="shared" si="25"/>
        <v>4.8111911033421695</v>
      </c>
      <c r="K252" s="14">
        <f t="shared" si="26"/>
        <v>25957.472646988303</v>
      </c>
      <c r="L252" s="26">
        <f t="shared" si="27"/>
        <v>32.846715328467155</v>
      </c>
      <c r="M252" s="14">
        <f t="shared" si="30"/>
        <v>26102.296492381891</v>
      </c>
      <c r="N252" s="14">
        <f t="shared" si="28"/>
        <v>28.035524225124988</v>
      </c>
      <c r="O252" s="31">
        <f t="shared" si="29"/>
        <v>26074.260968156766</v>
      </c>
    </row>
    <row r="253" spans="2:15" x14ac:dyDescent="0.55000000000000004">
      <c r="B253" s="1"/>
      <c r="C253" s="17"/>
      <c r="F253" s="30">
        <f t="shared" si="31"/>
        <v>45532</v>
      </c>
      <c r="G253" s="14">
        <f>XNPV($B$5,H253:$H$1108,F253:$F$1108)</f>
        <v>25957.472646988303</v>
      </c>
      <c r="H253" s="16">
        <v>0</v>
      </c>
      <c r="I253" s="26">
        <f t="shared" si="24"/>
        <v>25957.472646988303</v>
      </c>
      <c r="J253" s="19">
        <f t="shared" si="25"/>
        <v>4.8120830180258416</v>
      </c>
      <c r="K253" s="14">
        <f t="shared" si="26"/>
        <v>25962.284730006329</v>
      </c>
      <c r="L253" s="26">
        <f t="shared" si="27"/>
        <v>32.846715328467155</v>
      </c>
      <c r="M253" s="14">
        <f t="shared" si="30"/>
        <v>26074.260968156766</v>
      </c>
      <c r="N253" s="14">
        <f t="shared" si="28"/>
        <v>28.034632310441314</v>
      </c>
      <c r="O253" s="31">
        <f t="shared" si="29"/>
        <v>26046.226335846324</v>
      </c>
    </row>
    <row r="254" spans="2:15" x14ac:dyDescent="0.55000000000000004">
      <c r="B254" s="1"/>
      <c r="C254" s="17"/>
      <c r="F254" s="30">
        <f t="shared" si="31"/>
        <v>45533</v>
      </c>
      <c r="G254" s="14">
        <f>XNPV($B$5,H254:$H$1108,F254:$F$1108)</f>
        <v>25962.284730006329</v>
      </c>
      <c r="H254" s="16">
        <v>0</v>
      </c>
      <c r="I254" s="26">
        <f t="shared" si="24"/>
        <v>25962.284730006329</v>
      </c>
      <c r="J254" s="19">
        <f t="shared" si="25"/>
        <v>4.8129750980556389</v>
      </c>
      <c r="K254" s="14">
        <f t="shared" si="26"/>
        <v>25967.097705104385</v>
      </c>
      <c r="L254" s="26">
        <f t="shared" si="27"/>
        <v>32.846715328467155</v>
      </c>
      <c r="M254" s="14">
        <f t="shared" si="30"/>
        <v>26046.226335846324</v>
      </c>
      <c r="N254" s="14">
        <f t="shared" si="28"/>
        <v>28.033740230411517</v>
      </c>
      <c r="O254" s="31">
        <f t="shared" si="29"/>
        <v>26018.192595615914</v>
      </c>
    </row>
    <row r="255" spans="2:15" x14ac:dyDescent="0.55000000000000004">
      <c r="B255" s="1"/>
      <c r="C255" s="17"/>
      <c r="F255" s="30">
        <f t="shared" si="31"/>
        <v>45534</v>
      </c>
      <c r="G255" s="14">
        <f>XNPV($B$5,H255:$H$1108,F255:$F$1108)</f>
        <v>25967.097705104381</v>
      </c>
      <c r="H255" s="16">
        <v>0</v>
      </c>
      <c r="I255" s="26">
        <f t="shared" si="24"/>
        <v>25967.097705104381</v>
      </c>
      <c r="J255" s="19">
        <f t="shared" si="25"/>
        <v>4.8138673434622117</v>
      </c>
      <c r="K255" s="14">
        <f t="shared" si="26"/>
        <v>25971.911572447843</v>
      </c>
      <c r="L255" s="26">
        <f t="shared" si="27"/>
        <v>32.846715328467155</v>
      </c>
      <c r="M255" s="14">
        <f t="shared" si="30"/>
        <v>26018.192595615914</v>
      </c>
      <c r="N255" s="14">
        <f t="shared" si="28"/>
        <v>28.032847985004942</v>
      </c>
      <c r="O255" s="31">
        <f t="shared" si="29"/>
        <v>25990.159747630911</v>
      </c>
    </row>
    <row r="256" spans="2:15" x14ac:dyDescent="0.55000000000000004">
      <c r="B256" s="1"/>
      <c r="C256" s="17"/>
      <c r="F256" s="30">
        <f t="shared" si="31"/>
        <v>45535</v>
      </c>
      <c r="G256" s="14">
        <f>XNPV($B$5,H256:$H$1108,F256:$F$1108)</f>
        <v>25971.911572447843</v>
      </c>
      <c r="H256" s="16">
        <v>0</v>
      </c>
      <c r="I256" s="26">
        <f t="shared" si="24"/>
        <v>25971.911572447843</v>
      </c>
      <c r="J256" s="19">
        <f t="shared" si="25"/>
        <v>4.8147597542762206</v>
      </c>
      <c r="K256" s="14">
        <f t="shared" si="26"/>
        <v>25976.726332202121</v>
      </c>
      <c r="L256" s="26">
        <f t="shared" si="27"/>
        <v>32.846715328467155</v>
      </c>
      <c r="M256" s="14">
        <f t="shared" si="30"/>
        <v>25990.159747630911</v>
      </c>
      <c r="N256" s="14">
        <f t="shared" si="28"/>
        <v>28.031955574190935</v>
      </c>
      <c r="O256" s="31">
        <f t="shared" si="29"/>
        <v>25962.127792056719</v>
      </c>
    </row>
    <row r="257" spans="2:15" x14ac:dyDescent="0.55000000000000004">
      <c r="B257" s="1"/>
      <c r="C257" s="17"/>
      <c r="F257" s="30">
        <f t="shared" si="31"/>
        <v>45536</v>
      </c>
      <c r="G257" s="14">
        <f>XNPV($B$5,H257:$H$1108,F257:$F$1108)</f>
        <v>25976.726332202117</v>
      </c>
      <c r="H257" s="16">
        <v>1000</v>
      </c>
      <c r="I257" s="26">
        <f t="shared" si="24"/>
        <v>24976.726332202117</v>
      </c>
      <c r="J257" s="19">
        <f t="shared" si="25"/>
        <v>4.6302689889577389</v>
      </c>
      <c r="K257" s="14">
        <f t="shared" si="26"/>
        <v>24981.356601191073</v>
      </c>
      <c r="L257" s="26">
        <f t="shared" si="27"/>
        <v>32.846715328467155</v>
      </c>
      <c r="M257" s="14">
        <f t="shared" si="30"/>
        <v>25962.127792056719</v>
      </c>
      <c r="N257" s="14">
        <f t="shared" si="28"/>
        <v>28.216446339509417</v>
      </c>
      <c r="O257" s="31">
        <f t="shared" si="29"/>
        <v>25933.91134571721</v>
      </c>
    </row>
    <row r="258" spans="2:15" x14ac:dyDescent="0.55000000000000004">
      <c r="B258" s="1"/>
      <c r="C258" s="17"/>
      <c r="F258" s="30">
        <f t="shared" si="31"/>
        <v>45537</v>
      </c>
      <c r="G258" s="14">
        <f>XNPV($B$5,H258:$H$1108,F258:$F$1108)</f>
        <v>24981.35660119107</v>
      </c>
      <c r="H258" s="16">
        <v>0</v>
      </c>
      <c r="I258" s="26">
        <f t="shared" si="24"/>
        <v>24981.35660119107</v>
      </c>
      <c r="J258" s="19">
        <f t="shared" si="25"/>
        <v>4.6311273636952812</v>
      </c>
      <c r="K258" s="14">
        <f t="shared" si="26"/>
        <v>24985.987728554766</v>
      </c>
      <c r="L258" s="26">
        <f t="shared" si="27"/>
        <v>32.846715328467155</v>
      </c>
      <c r="M258" s="14">
        <f t="shared" si="30"/>
        <v>25933.91134571721</v>
      </c>
      <c r="N258" s="14">
        <f t="shared" si="28"/>
        <v>28.215587964771874</v>
      </c>
      <c r="O258" s="31">
        <f t="shared" si="29"/>
        <v>25905.695757752437</v>
      </c>
    </row>
    <row r="259" spans="2:15" x14ac:dyDescent="0.55000000000000004">
      <c r="B259" s="1"/>
      <c r="C259" s="17"/>
      <c r="F259" s="30">
        <f t="shared" si="31"/>
        <v>45538</v>
      </c>
      <c r="G259" s="14">
        <f>XNPV($B$5,H259:$H$1108,F259:$F$1108)</f>
        <v>24985.987728554766</v>
      </c>
      <c r="H259" s="16">
        <v>0</v>
      </c>
      <c r="I259" s="26">
        <f t="shared" si="24"/>
        <v>24985.987728554766</v>
      </c>
      <c r="J259" s="19">
        <f t="shared" si="25"/>
        <v>4.6319858975612025</v>
      </c>
      <c r="K259" s="14">
        <f t="shared" si="26"/>
        <v>24990.619714452328</v>
      </c>
      <c r="L259" s="26">
        <f t="shared" si="27"/>
        <v>32.846715328467155</v>
      </c>
      <c r="M259" s="14">
        <f t="shared" si="30"/>
        <v>25905.695757752437</v>
      </c>
      <c r="N259" s="14">
        <f t="shared" si="28"/>
        <v>28.214729430905955</v>
      </c>
      <c r="O259" s="31">
        <f t="shared" si="29"/>
        <v>25877.48102832153</v>
      </c>
    </row>
    <row r="260" spans="2:15" x14ac:dyDescent="0.55000000000000004">
      <c r="B260" s="1"/>
      <c r="C260" s="17"/>
      <c r="F260" s="30">
        <f t="shared" si="31"/>
        <v>45539</v>
      </c>
      <c r="G260" s="14">
        <f>XNPV($B$5,H260:$H$1108,F260:$F$1108)</f>
        <v>24990.619714452332</v>
      </c>
      <c r="H260" s="16">
        <v>0</v>
      </c>
      <c r="I260" s="26">
        <f t="shared" si="24"/>
        <v>24990.619714452332</v>
      </c>
      <c r="J260" s="19">
        <f t="shared" si="25"/>
        <v>4.6328445905850009</v>
      </c>
      <c r="K260" s="14">
        <f t="shared" si="26"/>
        <v>24995.252559042918</v>
      </c>
      <c r="L260" s="26">
        <f t="shared" si="27"/>
        <v>32.846715328467155</v>
      </c>
      <c r="M260" s="14">
        <f t="shared" si="30"/>
        <v>25877.48102832153</v>
      </c>
      <c r="N260" s="14">
        <f t="shared" si="28"/>
        <v>28.213870737882154</v>
      </c>
      <c r="O260" s="31">
        <f t="shared" si="29"/>
        <v>25849.267157583647</v>
      </c>
    </row>
    <row r="261" spans="2:15" x14ac:dyDescent="0.55000000000000004">
      <c r="B261" s="1"/>
      <c r="C261" s="17"/>
      <c r="F261" s="30">
        <f t="shared" si="31"/>
        <v>45540</v>
      </c>
      <c r="G261" s="14">
        <f>XNPV($B$5,H261:$H$1108,F261:$F$1108)</f>
        <v>24995.25255904291</v>
      </c>
      <c r="H261" s="16">
        <v>0</v>
      </c>
      <c r="I261" s="26">
        <f t="shared" si="24"/>
        <v>24995.25255904291</v>
      </c>
      <c r="J261" s="19">
        <f t="shared" si="25"/>
        <v>4.6337034427961798</v>
      </c>
      <c r="K261" s="14">
        <f t="shared" si="26"/>
        <v>24999.886262485707</v>
      </c>
      <c r="L261" s="26">
        <f t="shared" si="27"/>
        <v>32.846715328467155</v>
      </c>
      <c r="M261" s="14">
        <f t="shared" si="30"/>
        <v>25849.267157583647</v>
      </c>
      <c r="N261" s="14">
        <f t="shared" si="28"/>
        <v>28.213011885670976</v>
      </c>
      <c r="O261" s="31">
        <f t="shared" si="29"/>
        <v>25821.054145697977</v>
      </c>
    </row>
    <row r="262" spans="2:15" x14ac:dyDescent="0.55000000000000004">
      <c r="B262" s="1"/>
      <c r="C262" s="17"/>
      <c r="F262" s="30">
        <f t="shared" si="31"/>
        <v>45541</v>
      </c>
      <c r="G262" s="14">
        <f>XNPV($B$5,H262:$H$1108,F262:$F$1108)</f>
        <v>24999.886262485696</v>
      </c>
      <c r="H262" s="16">
        <v>0</v>
      </c>
      <c r="I262" s="26">
        <f t="shared" si="24"/>
        <v>24999.886262485696</v>
      </c>
      <c r="J262" s="19">
        <f t="shared" si="25"/>
        <v>4.6345624542242501</v>
      </c>
      <c r="K262" s="14">
        <f t="shared" si="26"/>
        <v>25004.520824939918</v>
      </c>
      <c r="L262" s="26">
        <f t="shared" si="27"/>
        <v>32.846715328467155</v>
      </c>
      <c r="M262" s="14">
        <f t="shared" si="30"/>
        <v>25821.054145697977</v>
      </c>
      <c r="N262" s="14">
        <f t="shared" si="28"/>
        <v>28.212152874242904</v>
      </c>
      <c r="O262" s="31">
        <f t="shared" si="29"/>
        <v>25792.841992823734</v>
      </c>
    </row>
    <row r="263" spans="2:15" x14ac:dyDescent="0.55000000000000004">
      <c r="B263" s="1"/>
      <c r="C263" s="17"/>
      <c r="F263" s="30">
        <f t="shared" si="31"/>
        <v>45542</v>
      </c>
      <c r="G263" s="14">
        <f>XNPV($B$5,H263:$H$1108,F263:$F$1108)</f>
        <v>25004.520824939918</v>
      </c>
      <c r="H263" s="16">
        <v>0</v>
      </c>
      <c r="I263" s="26">
        <f t="shared" si="24"/>
        <v>25004.520824939918</v>
      </c>
      <c r="J263" s="19">
        <f t="shared" si="25"/>
        <v>4.6354216248987319</v>
      </c>
      <c r="K263" s="14">
        <f t="shared" si="26"/>
        <v>25009.156246564817</v>
      </c>
      <c r="L263" s="26">
        <f t="shared" si="27"/>
        <v>32.846715328467155</v>
      </c>
      <c r="M263" s="14">
        <f t="shared" si="30"/>
        <v>25792.841992823734</v>
      </c>
      <c r="N263" s="14">
        <f t="shared" si="28"/>
        <v>28.211293703568423</v>
      </c>
      <c r="O263" s="31">
        <f t="shared" si="29"/>
        <v>25764.630699120167</v>
      </c>
    </row>
    <row r="264" spans="2:15" x14ac:dyDescent="0.55000000000000004">
      <c r="B264" s="1"/>
      <c r="C264" s="17"/>
      <c r="F264" s="30">
        <f t="shared" si="31"/>
        <v>45543</v>
      </c>
      <c r="G264" s="14">
        <f>XNPV($B$5,H264:$H$1108,F264:$F$1108)</f>
        <v>25009.156246564817</v>
      </c>
      <c r="H264" s="16">
        <v>0</v>
      </c>
      <c r="I264" s="26">
        <f t="shared" si="24"/>
        <v>25009.156246564817</v>
      </c>
      <c r="J264" s="19">
        <f t="shared" si="25"/>
        <v>4.6362809548491439</v>
      </c>
      <c r="K264" s="14">
        <f t="shared" si="26"/>
        <v>25013.792527519665</v>
      </c>
      <c r="L264" s="26">
        <f t="shared" si="27"/>
        <v>32.846715328467155</v>
      </c>
      <c r="M264" s="14">
        <f t="shared" si="30"/>
        <v>25764.630699120167</v>
      </c>
      <c r="N264" s="14">
        <f t="shared" si="28"/>
        <v>28.210434373618011</v>
      </c>
      <c r="O264" s="31">
        <f t="shared" si="29"/>
        <v>25736.42026474655</v>
      </c>
    </row>
    <row r="265" spans="2:15" x14ac:dyDescent="0.55000000000000004">
      <c r="B265" s="1"/>
      <c r="C265" s="17"/>
      <c r="F265" s="30">
        <f>F264+1</f>
        <v>45544</v>
      </c>
      <c r="G265" s="14">
        <f>XNPV($B$5,H265:$H$1108,F265:$F$1108)</f>
        <v>25013.792527519669</v>
      </c>
      <c r="H265" s="16">
        <v>0</v>
      </c>
      <c r="I265" s="26">
        <f t="shared" si="24"/>
        <v>25013.792527519669</v>
      </c>
      <c r="J265" s="19">
        <f t="shared" si="25"/>
        <v>4.6371404441050146</v>
      </c>
      <c r="K265" s="14">
        <f t="shared" si="26"/>
        <v>25018.429667963774</v>
      </c>
      <c r="L265" s="26">
        <f t="shared" si="27"/>
        <v>32.846715328467155</v>
      </c>
      <c r="M265" s="14">
        <f t="shared" si="30"/>
        <v>25736.42026474655</v>
      </c>
      <c r="N265" s="14">
        <f t="shared" si="28"/>
        <v>28.209574884362141</v>
      </c>
      <c r="O265" s="31">
        <f t="shared" si="29"/>
        <v>25708.21068986219</v>
      </c>
    </row>
    <row r="266" spans="2:15" x14ac:dyDescent="0.55000000000000004">
      <c r="B266" s="1"/>
      <c r="C266" s="17"/>
      <c r="F266" s="30">
        <f t="shared" ref="F266:F329" si="32">F265+1</f>
        <v>45545</v>
      </c>
      <c r="G266" s="14">
        <f>XNPV($B$5,H266:$H$1108,F266:$F$1108)</f>
        <v>25018.42966796377</v>
      </c>
      <c r="H266" s="16">
        <v>0</v>
      </c>
      <c r="I266" s="26">
        <f t="shared" si="24"/>
        <v>25018.42966796377</v>
      </c>
      <c r="J266" s="19">
        <f t="shared" si="25"/>
        <v>4.638000092695874</v>
      </c>
      <c r="K266" s="14">
        <f t="shared" si="26"/>
        <v>25023.067668056465</v>
      </c>
      <c r="L266" s="26">
        <f t="shared" si="27"/>
        <v>32.846715328467155</v>
      </c>
      <c r="M266" s="14">
        <f t="shared" si="30"/>
        <v>25708.21068986219</v>
      </c>
      <c r="N266" s="14">
        <f t="shared" si="28"/>
        <v>28.20871523577128</v>
      </c>
      <c r="O266" s="31">
        <f t="shared" si="29"/>
        <v>25680.001974626419</v>
      </c>
    </row>
    <row r="267" spans="2:15" x14ac:dyDescent="0.55000000000000004">
      <c r="B267" s="1"/>
      <c r="C267" s="17"/>
      <c r="F267" s="30">
        <f t="shared" si="32"/>
        <v>45546</v>
      </c>
      <c r="G267" s="14">
        <f>XNPV($B$5,H267:$H$1108,F267:$F$1108)</f>
        <v>25023.067668056468</v>
      </c>
      <c r="H267" s="16">
        <v>0</v>
      </c>
      <c r="I267" s="26">
        <f t="shared" si="24"/>
        <v>25023.067668056468</v>
      </c>
      <c r="J267" s="19">
        <f t="shared" si="25"/>
        <v>4.638859900651263</v>
      </c>
      <c r="K267" s="14">
        <f t="shared" si="26"/>
        <v>25027.706527957118</v>
      </c>
      <c r="L267" s="26">
        <f t="shared" si="27"/>
        <v>32.846715328467155</v>
      </c>
      <c r="M267" s="14">
        <f t="shared" si="30"/>
        <v>25680.001974626419</v>
      </c>
      <c r="N267" s="14">
        <f t="shared" si="28"/>
        <v>28.207855427815893</v>
      </c>
      <c r="O267" s="31">
        <f t="shared" si="29"/>
        <v>25651.794119198603</v>
      </c>
    </row>
    <row r="268" spans="2:15" x14ac:dyDescent="0.55000000000000004">
      <c r="B268" s="1"/>
      <c r="C268" s="17"/>
      <c r="F268" s="30">
        <f t="shared" si="32"/>
        <v>45547</v>
      </c>
      <c r="G268" s="14">
        <f>XNPV($B$5,H268:$H$1108,F268:$F$1108)</f>
        <v>25027.706527957114</v>
      </c>
      <c r="H268" s="16">
        <v>0</v>
      </c>
      <c r="I268" s="26">
        <f t="shared" si="24"/>
        <v>25027.706527957114</v>
      </c>
      <c r="J268" s="19">
        <f t="shared" si="25"/>
        <v>4.6397198680007223</v>
      </c>
      <c r="K268" s="14">
        <f t="shared" si="26"/>
        <v>25032.346247825117</v>
      </c>
      <c r="L268" s="26">
        <f t="shared" si="27"/>
        <v>32.846715328467155</v>
      </c>
      <c r="M268" s="14">
        <f t="shared" si="30"/>
        <v>25651.794119198603</v>
      </c>
      <c r="N268" s="14">
        <f t="shared" si="28"/>
        <v>28.206995460466434</v>
      </c>
      <c r="O268" s="31">
        <f t="shared" si="29"/>
        <v>25623.587123738136</v>
      </c>
    </row>
    <row r="269" spans="2:15" x14ac:dyDescent="0.55000000000000004">
      <c r="B269" s="1"/>
      <c r="C269" s="17"/>
      <c r="F269" s="30">
        <f t="shared" si="32"/>
        <v>45548</v>
      </c>
      <c r="G269" s="14">
        <f>XNPV($B$5,H269:$H$1108,F269:$F$1108)</f>
        <v>25032.346247825109</v>
      </c>
      <c r="H269" s="16">
        <v>0</v>
      </c>
      <c r="I269" s="26">
        <f t="shared" si="24"/>
        <v>25032.346247825109</v>
      </c>
      <c r="J269" s="19">
        <f t="shared" si="25"/>
        <v>4.6405799947738027</v>
      </c>
      <c r="K269" s="14">
        <f t="shared" si="26"/>
        <v>25036.986827819885</v>
      </c>
      <c r="L269" s="26">
        <f t="shared" si="27"/>
        <v>32.846715328467155</v>
      </c>
      <c r="M269" s="14">
        <f t="shared" si="30"/>
        <v>25623.587123738136</v>
      </c>
      <c r="N269" s="14">
        <f t="shared" si="28"/>
        <v>28.206135333693354</v>
      </c>
      <c r="O269" s="31">
        <f t="shared" si="29"/>
        <v>25595.380988404442</v>
      </c>
    </row>
    <row r="270" spans="2:15" x14ac:dyDescent="0.55000000000000004">
      <c r="B270" s="1"/>
      <c r="C270" s="17"/>
      <c r="F270" s="30">
        <f t="shared" si="32"/>
        <v>45549</v>
      </c>
      <c r="G270" s="14">
        <f>XNPV($B$5,H270:$H$1108,F270:$F$1108)</f>
        <v>25036.986827819885</v>
      </c>
      <c r="H270" s="16">
        <v>0</v>
      </c>
      <c r="I270" s="26">
        <f t="shared" ref="I270:I333" si="33">G270-H270</f>
        <v>25036.986827819885</v>
      </c>
      <c r="J270" s="19">
        <f t="shared" ref="J270:J333" si="34">I270*$B$6</f>
        <v>4.6414402810000599</v>
      </c>
      <c r="K270" s="14">
        <f t="shared" ref="K270:K333" si="35">I270+J270</f>
        <v>25041.628268100885</v>
      </c>
      <c r="L270" s="26">
        <f t="shared" ref="L270:L333" si="36">$E$4</f>
        <v>32.846715328467155</v>
      </c>
      <c r="M270" s="14">
        <f t="shared" si="30"/>
        <v>25595.380988404442</v>
      </c>
      <c r="N270" s="14">
        <f t="shared" ref="N270:N333" si="37">L270-J270</f>
        <v>28.205275047467097</v>
      </c>
      <c r="O270" s="31">
        <f t="shared" ref="O270:O333" si="38">M270-N270</f>
        <v>25567.175713356974</v>
      </c>
    </row>
    <row r="271" spans="2:15" x14ac:dyDescent="0.55000000000000004">
      <c r="B271" s="1"/>
      <c r="C271" s="17"/>
      <c r="F271" s="30">
        <f t="shared" si="32"/>
        <v>45550</v>
      </c>
      <c r="G271" s="14">
        <f>XNPV($B$5,H271:$H$1108,F271:$F$1108)</f>
        <v>25041.628268100882</v>
      </c>
      <c r="H271" s="16">
        <v>0</v>
      </c>
      <c r="I271" s="26">
        <f t="shared" si="33"/>
        <v>25041.628268100882</v>
      </c>
      <c r="J271" s="19">
        <f t="shared" si="34"/>
        <v>4.6423007267090517</v>
      </c>
      <c r="K271" s="14">
        <f t="shared" si="35"/>
        <v>25046.270568827589</v>
      </c>
      <c r="L271" s="26">
        <f t="shared" si="36"/>
        <v>32.846715328467155</v>
      </c>
      <c r="M271" s="14">
        <f t="shared" ref="M271:M334" si="39">O270</f>
        <v>25567.175713356974</v>
      </c>
      <c r="N271" s="14">
        <f t="shared" si="37"/>
        <v>28.204414601758103</v>
      </c>
      <c r="O271" s="31">
        <f t="shared" si="38"/>
        <v>25538.971298755216</v>
      </c>
    </row>
    <row r="272" spans="2:15" x14ac:dyDescent="0.55000000000000004">
      <c r="B272" s="1"/>
      <c r="C272" s="17"/>
      <c r="F272" s="30">
        <f t="shared" si="32"/>
        <v>45551</v>
      </c>
      <c r="G272" s="14">
        <f>XNPV($B$5,H272:$H$1108,F272:$F$1108)</f>
        <v>25046.270568827593</v>
      </c>
      <c r="H272" s="16">
        <v>0</v>
      </c>
      <c r="I272" s="26">
        <f t="shared" si="33"/>
        <v>25046.270568827593</v>
      </c>
      <c r="J272" s="19">
        <f t="shared" si="34"/>
        <v>4.6431613319303446</v>
      </c>
      <c r="K272" s="14">
        <f t="shared" si="35"/>
        <v>25050.913730159522</v>
      </c>
      <c r="L272" s="26">
        <f t="shared" si="36"/>
        <v>32.846715328467155</v>
      </c>
      <c r="M272" s="14">
        <f t="shared" si="39"/>
        <v>25538.971298755216</v>
      </c>
      <c r="N272" s="14">
        <f t="shared" si="37"/>
        <v>28.203553996536812</v>
      </c>
      <c r="O272" s="31">
        <f t="shared" si="38"/>
        <v>25510.767744758679</v>
      </c>
    </row>
    <row r="273" spans="2:15" x14ac:dyDescent="0.55000000000000004">
      <c r="B273" s="1"/>
      <c r="C273" s="17"/>
      <c r="F273" s="30">
        <f t="shared" si="32"/>
        <v>45552</v>
      </c>
      <c r="G273" s="14">
        <f>XNPV($B$5,H273:$H$1108,F273:$F$1108)</f>
        <v>25050.913730159518</v>
      </c>
      <c r="H273" s="16">
        <v>0</v>
      </c>
      <c r="I273" s="26">
        <f t="shared" si="33"/>
        <v>25050.913730159518</v>
      </c>
      <c r="J273" s="19">
        <f t="shared" si="34"/>
        <v>4.6440220966935088</v>
      </c>
      <c r="K273" s="14">
        <f t="shared" si="35"/>
        <v>25055.557752256213</v>
      </c>
      <c r="L273" s="26">
        <f t="shared" si="36"/>
        <v>32.846715328467155</v>
      </c>
      <c r="M273" s="14">
        <f t="shared" si="39"/>
        <v>25510.767744758679</v>
      </c>
      <c r="N273" s="14">
        <f t="shared" si="37"/>
        <v>28.202693231773647</v>
      </c>
      <c r="O273" s="31">
        <f t="shared" si="38"/>
        <v>25482.565051526904</v>
      </c>
    </row>
    <row r="274" spans="2:15" x14ac:dyDescent="0.55000000000000004">
      <c r="B274" s="1"/>
      <c r="C274" s="17"/>
      <c r="F274" s="30">
        <f t="shared" si="32"/>
        <v>45553</v>
      </c>
      <c r="G274" s="14">
        <f>XNPV($B$5,H274:$H$1108,F274:$F$1108)</f>
        <v>25055.557752256213</v>
      </c>
      <c r="H274" s="16">
        <v>0</v>
      </c>
      <c r="I274" s="26">
        <f t="shared" si="33"/>
        <v>25055.557752256213</v>
      </c>
      <c r="J274" s="19">
        <f t="shared" si="34"/>
        <v>4.6448830210281216</v>
      </c>
      <c r="K274" s="14">
        <f t="shared" si="35"/>
        <v>25060.202635277241</v>
      </c>
      <c r="L274" s="26">
        <f t="shared" si="36"/>
        <v>32.846715328467155</v>
      </c>
      <c r="M274" s="14">
        <f t="shared" si="39"/>
        <v>25482.565051526904</v>
      </c>
      <c r="N274" s="14">
        <f t="shared" si="37"/>
        <v>28.201832307439034</v>
      </c>
      <c r="O274" s="31">
        <f t="shared" si="38"/>
        <v>25454.363219219464</v>
      </c>
    </row>
    <row r="275" spans="2:15" x14ac:dyDescent="0.55000000000000004">
      <c r="B275" s="1"/>
      <c r="C275" s="17"/>
      <c r="F275" s="30">
        <f t="shared" si="32"/>
        <v>45554</v>
      </c>
      <c r="G275" s="14">
        <f>XNPV($B$5,H275:$H$1108,F275:$F$1108)</f>
        <v>25060.202635277237</v>
      </c>
      <c r="H275" s="16">
        <v>0</v>
      </c>
      <c r="I275" s="26">
        <f t="shared" si="33"/>
        <v>25060.202635277237</v>
      </c>
      <c r="J275" s="19">
        <f t="shared" si="34"/>
        <v>4.6457441049637636</v>
      </c>
      <c r="K275" s="14">
        <f t="shared" si="35"/>
        <v>25064.848379382202</v>
      </c>
      <c r="L275" s="26">
        <f t="shared" si="36"/>
        <v>32.846715328467155</v>
      </c>
      <c r="M275" s="14">
        <f t="shared" si="39"/>
        <v>25454.363219219464</v>
      </c>
      <c r="N275" s="14">
        <f t="shared" si="37"/>
        <v>28.200971223503391</v>
      </c>
      <c r="O275" s="31">
        <f t="shared" si="38"/>
        <v>25426.162247995959</v>
      </c>
    </row>
    <row r="276" spans="2:15" x14ac:dyDescent="0.55000000000000004">
      <c r="B276" s="1"/>
      <c r="C276" s="17"/>
      <c r="F276" s="30">
        <f t="shared" si="32"/>
        <v>45555</v>
      </c>
      <c r="G276" s="14">
        <f>XNPV($B$5,H276:$H$1108,F276:$F$1108)</f>
        <v>25064.848379382191</v>
      </c>
      <c r="H276" s="16">
        <v>0</v>
      </c>
      <c r="I276" s="26">
        <f t="shared" si="33"/>
        <v>25064.848379382191</v>
      </c>
      <c r="J276" s="19">
        <f t="shared" si="34"/>
        <v>4.6466053485300218</v>
      </c>
      <c r="K276" s="14">
        <f t="shared" si="35"/>
        <v>25069.494984730722</v>
      </c>
      <c r="L276" s="26">
        <f t="shared" si="36"/>
        <v>32.846715328467155</v>
      </c>
      <c r="M276" s="14">
        <f t="shared" si="39"/>
        <v>25426.162247995959</v>
      </c>
      <c r="N276" s="14">
        <f t="shared" si="37"/>
        <v>28.200109979937132</v>
      </c>
      <c r="O276" s="31">
        <f t="shared" si="38"/>
        <v>25397.962138016021</v>
      </c>
    </row>
    <row r="277" spans="2:15" x14ac:dyDescent="0.55000000000000004">
      <c r="B277" s="1"/>
      <c r="C277" s="17"/>
      <c r="F277" s="30">
        <f t="shared" si="32"/>
        <v>45556</v>
      </c>
      <c r="G277" s="14">
        <f>XNPV($B$5,H277:$H$1108,F277:$F$1108)</f>
        <v>25069.494984730729</v>
      </c>
      <c r="H277" s="16">
        <v>0</v>
      </c>
      <c r="I277" s="26">
        <f t="shared" si="33"/>
        <v>25069.494984730729</v>
      </c>
      <c r="J277" s="19">
        <f t="shared" si="34"/>
        <v>4.6474667517564932</v>
      </c>
      <c r="K277" s="14">
        <f t="shared" si="35"/>
        <v>25074.142451482487</v>
      </c>
      <c r="L277" s="26">
        <f t="shared" si="36"/>
        <v>32.846715328467155</v>
      </c>
      <c r="M277" s="14">
        <f t="shared" si="39"/>
        <v>25397.962138016021</v>
      </c>
      <c r="N277" s="14">
        <f t="shared" si="37"/>
        <v>28.199248576710662</v>
      </c>
      <c r="O277" s="31">
        <f t="shared" si="38"/>
        <v>25369.762889439309</v>
      </c>
    </row>
    <row r="278" spans="2:15" x14ac:dyDescent="0.55000000000000004">
      <c r="B278" s="1"/>
      <c r="C278" s="17"/>
      <c r="F278" s="30">
        <f t="shared" si="32"/>
        <v>45557</v>
      </c>
      <c r="G278" s="14">
        <f>XNPV($B$5,H278:$H$1108,F278:$F$1108)</f>
        <v>25074.142451482476</v>
      </c>
      <c r="H278" s="16">
        <v>0</v>
      </c>
      <c r="I278" s="26">
        <f t="shared" si="33"/>
        <v>25074.142451482476</v>
      </c>
      <c r="J278" s="19">
        <f t="shared" si="34"/>
        <v>4.6483283146727707</v>
      </c>
      <c r="K278" s="14">
        <f t="shared" si="35"/>
        <v>25078.790779797149</v>
      </c>
      <c r="L278" s="26">
        <f t="shared" si="36"/>
        <v>32.846715328467155</v>
      </c>
      <c r="M278" s="14">
        <f t="shared" si="39"/>
        <v>25369.762889439309</v>
      </c>
      <c r="N278" s="14">
        <f t="shared" si="37"/>
        <v>28.198387013794385</v>
      </c>
      <c r="O278" s="31">
        <f t="shared" si="38"/>
        <v>25341.564502425514</v>
      </c>
    </row>
    <row r="279" spans="2:15" x14ac:dyDescent="0.55000000000000004">
      <c r="B279" s="1"/>
      <c r="C279" s="17"/>
      <c r="F279" s="30">
        <f t="shared" si="32"/>
        <v>45558</v>
      </c>
      <c r="G279" s="14">
        <f>XNPV($B$5,H279:$H$1108,F279:$F$1108)</f>
        <v>25078.790779797153</v>
      </c>
      <c r="H279" s="16">
        <v>0</v>
      </c>
      <c r="I279" s="26">
        <f t="shared" si="33"/>
        <v>25078.790779797153</v>
      </c>
      <c r="J279" s="19">
        <f t="shared" si="34"/>
        <v>4.6491900373084629</v>
      </c>
      <c r="K279" s="14">
        <f t="shared" si="35"/>
        <v>25083.43996983446</v>
      </c>
      <c r="L279" s="26">
        <f t="shared" si="36"/>
        <v>32.846715328467155</v>
      </c>
      <c r="M279" s="14">
        <f t="shared" si="39"/>
        <v>25341.564502425514</v>
      </c>
      <c r="N279" s="14">
        <f t="shared" si="37"/>
        <v>28.197525291158691</v>
      </c>
      <c r="O279" s="31">
        <f t="shared" si="38"/>
        <v>25313.366977134356</v>
      </c>
    </row>
    <row r="280" spans="2:15" x14ac:dyDescent="0.55000000000000004">
      <c r="B280" s="1"/>
      <c r="C280" s="17"/>
      <c r="F280" s="30">
        <f t="shared" si="32"/>
        <v>45559</v>
      </c>
      <c r="G280" s="14">
        <f>XNPV($B$5,H280:$H$1108,F280:$F$1108)</f>
        <v>25083.43996983446</v>
      </c>
      <c r="H280" s="16">
        <v>0</v>
      </c>
      <c r="I280" s="26">
        <f t="shared" si="33"/>
        <v>25083.43996983446</v>
      </c>
      <c r="J280" s="19">
        <f t="shared" si="34"/>
        <v>4.6500519196931753</v>
      </c>
      <c r="K280" s="14">
        <f t="shared" si="35"/>
        <v>25088.090021754153</v>
      </c>
      <c r="L280" s="26">
        <f t="shared" si="36"/>
        <v>32.846715328467155</v>
      </c>
      <c r="M280" s="14">
        <f t="shared" si="39"/>
        <v>25313.366977134356</v>
      </c>
      <c r="N280" s="14">
        <f t="shared" si="37"/>
        <v>28.196663408773979</v>
      </c>
      <c r="O280" s="31">
        <f t="shared" si="38"/>
        <v>25285.170313725583</v>
      </c>
    </row>
    <row r="281" spans="2:15" x14ac:dyDescent="0.55000000000000004">
      <c r="B281" s="1"/>
      <c r="C281" s="17"/>
      <c r="F281" s="30">
        <f t="shared" si="32"/>
        <v>45560</v>
      </c>
      <c r="G281" s="14">
        <f>XNPV($B$5,H281:$H$1108,F281:$F$1108)</f>
        <v>25088.090021754142</v>
      </c>
      <c r="H281" s="16">
        <v>0</v>
      </c>
      <c r="I281" s="26">
        <f t="shared" si="33"/>
        <v>25088.090021754142</v>
      </c>
      <c r="J281" s="19">
        <f t="shared" si="34"/>
        <v>4.6509139618565225</v>
      </c>
      <c r="K281" s="14">
        <f t="shared" si="35"/>
        <v>25092.740935716</v>
      </c>
      <c r="L281" s="26">
        <f t="shared" si="36"/>
        <v>32.846715328467155</v>
      </c>
      <c r="M281" s="14">
        <f t="shared" si="39"/>
        <v>25285.170313725583</v>
      </c>
      <c r="N281" s="14">
        <f t="shared" si="37"/>
        <v>28.195801366610631</v>
      </c>
      <c r="O281" s="31">
        <f t="shared" si="38"/>
        <v>25256.974512358971</v>
      </c>
    </row>
    <row r="282" spans="2:15" x14ac:dyDescent="0.55000000000000004">
      <c r="B282" s="1"/>
      <c r="C282" s="17"/>
      <c r="F282" s="30">
        <f t="shared" si="32"/>
        <v>45561</v>
      </c>
      <c r="G282" s="14">
        <f>XNPV($B$5,H282:$H$1108,F282:$F$1108)</f>
        <v>25092.740935715996</v>
      </c>
      <c r="H282" s="16">
        <v>0</v>
      </c>
      <c r="I282" s="26">
        <f t="shared" si="33"/>
        <v>25092.740935715996</v>
      </c>
      <c r="J282" s="19">
        <f t="shared" si="34"/>
        <v>4.6517761638281288</v>
      </c>
      <c r="K282" s="14">
        <f t="shared" si="35"/>
        <v>25097.392711879824</v>
      </c>
      <c r="L282" s="26">
        <f t="shared" si="36"/>
        <v>32.846715328467155</v>
      </c>
      <c r="M282" s="14">
        <f t="shared" si="39"/>
        <v>25256.974512358971</v>
      </c>
      <c r="N282" s="14">
        <f t="shared" si="37"/>
        <v>28.194939164639027</v>
      </c>
      <c r="O282" s="31">
        <f t="shared" si="38"/>
        <v>25228.779573194333</v>
      </c>
    </row>
    <row r="283" spans="2:15" x14ac:dyDescent="0.55000000000000004">
      <c r="B283" s="1"/>
      <c r="C283" s="17"/>
      <c r="F283" s="30">
        <f t="shared" si="32"/>
        <v>45562</v>
      </c>
      <c r="G283" s="14">
        <f>XNPV($B$5,H283:$H$1108,F283:$F$1108)</f>
        <v>25097.392711879831</v>
      </c>
      <c r="H283" s="16">
        <v>0</v>
      </c>
      <c r="I283" s="26">
        <f t="shared" si="33"/>
        <v>25097.392711879831</v>
      </c>
      <c r="J283" s="19">
        <f t="shared" si="34"/>
        <v>4.6526385256376184</v>
      </c>
      <c r="K283" s="14">
        <f t="shared" si="35"/>
        <v>25102.045350405468</v>
      </c>
      <c r="L283" s="26">
        <f t="shared" si="36"/>
        <v>32.846715328467155</v>
      </c>
      <c r="M283" s="14">
        <f t="shared" si="39"/>
        <v>25228.779573194333</v>
      </c>
      <c r="N283" s="14">
        <f t="shared" si="37"/>
        <v>28.194076802829535</v>
      </c>
      <c r="O283" s="31">
        <f t="shared" si="38"/>
        <v>25200.585496391504</v>
      </c>
    </row>
    <row r="284" spans="2:15" x14ac:dyDescent="0.55000000000000004">
      <c r="B284" s="1"/>
      <c r="C284" s="17"/>
      <c r="F284" s="30">
        <f t="shared" si="32"/>
        <v>45563</v>
      </c>
      <c r="G284" s="14">
        <f>XNPV($B$5,H284:$H$1108,F284:$F$1108)</f>
        <v>25102.04535040546</v>
      </c>
      <c r="H284" s="16">
        <v>0</v>
      </c>
      <c r="I284" s="26">
        <f t="shared" si="33"/>
        <v>25102.04535040546</v>
      </c>
      <c r="J284" s="19">
        <f t="shared" si="34"/>
        <v>4.6535010473146201</v>
      </c>
      <c r="K284" s="14">
        <f t="shared" si="35"/>
        <v>25106.698851452777</v>
      </c>
      <c r="L284" s="26">
        <f t="shared" si="36"/>
        <v>32.846715328467155</v>
      </c>
      <c r="M284" s="14">
        <f t="shared" si="39"/>
        <v>25200.585496391504</v>
      </c>
      <c r="N284" s="14">
        <f t="shared" si="37"/>
        <v>28.193214281152535</v>
      </c>
      <c r="O284" s="31">
        <f t="shared" si="38"/>
        <v>25172.392282110352</v>
      </c>
    </row>
    <row r="285" spans="2:15" x14ac:dyDescent="0.55000000000000004">
      <c r="B285" s="1"/>
      <c r="C285" s="17"/>
      <c r="F285" s="30">
        <f t="shared" si="32"/>
        <v>45564</v>
      </c>
      <c r="G285" s="14">
        <f>XNPV($B$5,H285:$H$1108,F285:$F$1108)</f>
        <v>25106.698851452777</v>
      </c>
      <c r="H285" s="16">
        <v>0</v>
      </c>
      <c r="I285" s="26">
        <f t="shared" si="33"/>
        <v>25106.698851452777</v>
      </c>
      <c r="J285" s="19">
        <f t="shared" si="34"/>
        <v>4.6543637288887734</v>
      </c>
      <c r="K285" s="14">
        <f t="shared" si="35"/>
        <v>25111.353215181665</v>
      </c>
      <c r="L285" s="26">
        <f t="shared" si="36"/>
        <v>32.846715328467155</v>
      </c>
      <c r="M285" s="14">
        <f t="shared" si="39"/>
        <v>25172.392282110352</v>
      </c>
      <c r="N285" s="14">
        <f t="shared" si="37"/>
        <v>28.19235159957838</v>
      </c>
      <c r="O285" s="31">
        <f t="shared" si="38"/>
        <v>25144.199930510775</v>
      </c>
    </row>
    <row r="286" spans="2:15" x14ac:dyDescent="0.55000000000000004">
      <c r="B286" s="1"/>
      <c r="C286" s="17"/>
      <c r="F286" s="30">
        <f t="shared" si="32"/>
        <v>45565</v>
      </c>
      <c r="G286" s="14">
        <f>XNPV($B$5,H286:$H$1108,F286:$F$1108)</f>
        <v>25111.353215181658</v>
      </c>
      <c r="H286" s="16">
        <v>0</v>
      </c>
      <c r="I286" s="26">
        <f t="shared" si="33"/>
        <v>25111.353215181658</v>
      </c>
      <c r="J286" s="19">
        <f t="shared" si="34"/>
        <v>4.6552265703897184</v>
      </c>
      <c r="K286" s="14">
        <f t="shared" si="35"/>
        <v>25116.008441752048</v>
      </c>
      <c r="L286" s="26">
        <f t="shared" si="36"/>
        <v>32.846715328467155</v>
      </c>
      <c r="M286" s="14">
        <f t="shared" si="39"/>
        <v>25144.199930510775</v>
      </c>
      <c r="N286" s="14">
        <f t="shared" si="37"/>
        <v>28.191488758077437</v>
      </c>
      <c r="O286" s="31">
        <f t="shared" si="38"/>
        <v>25116.008441752696</v>
      </c>
    </row>
    <row r="287" spans="2:15" x14ac:dyDescent="0.55000000000000004">
      <c r="B287" s="1"/>
      <c r="C287" s="17"/>
      <c r="F287" s="30">
        <f t="shared" si="32"/>
        <v>45566</v>
      </c>
      <c r="G287" s="14">
        <f>XNPV($B$5,H287:$H$1108,F287:$F$1108)</f>
        <v>25116.008441752048</v>
      </c>
      <c r="H287" s="16">
        <v>1000</v>
      </c>
      <c r="I287" s="26">
        <f t="shared" si="33"/>
        <v>24116.008441752048</v>
      </c>
      <c r="J287" s="19">
        <f t="shared" si="34"/>
        <v>4.4707062302765168</v>
      </c>
      <c r="K287" s="14">
        <f t="shared" si="35"/>
        <v>24120.479147982325</v>
      </c>
      <c r="L287" s="26">
        <f t="shared" si="36"/>
        <v>32.846715328467155</v>
      </c>
      <c r="M287" s="14">
        <f t="shared" si="39"/>
        <v>25116.008441752696</v>
      </c>
      <c r="N287" s="14">
        <f t="shared" si="37"/>
        <v>28.376009098190639</v>
      </c>
      <c r="O287" s="31">
        <f t="shared" si="38"/>
        <v>25087.632432654504</v>
      </c>
    </row>
    <row r="288" spans="2:15" x14ac:dyDescent="0.55000000000000004">
      <c r="B288" s="1"/>
      <c r="C288" s="17"/>
      <c r="F288" s="30">
        <f t="shared" si="32"/>
        <v>45567</v>
      </c>
      <c r="G288" s="14">
        <f>XNPV($B$5,H288:$H$1108,F288:$F$1108)</f>
        <v>24120.479147982322</v>
      </c>
      <c r="H288" s="16">
        <v>0</v>
      </c>
      <c r="I288" s="26">
        <f t="shared" si="33"/>
        <v>24120.479147982322</v>
      </c>
      <c r="J288" s="19">
        <f t="shared" si="34"/>
        <v>4.4715350247366654</v>
      </c>
      <c r="K288" s="14">
        <f t="shared" si="35"/>
        <v>24124.950683007057</v>
      </c>
      <c r="L288" s="26">
        <f t="shared" si="36"/>
        <v>32.846715328467155</v>
      </c>
      <c r="M288" s="14">
        <f t="shared" si="39"/>
        <v>25087.632432654504</v>
      </c>
      <c r="N288" s="14">
        <f t="shared" si="37"/>
        <v>28.375180303730488</v>
      </c>
      <c r="O288" s="31">
        <f t="shared" si="38"/>
        <v>25059.257252350773</v>
      </c>
    </row>
    <row r="289" spans="2:15" x14ac:dyDescent="0.55000000000000004">
      <c r="B289" s="1"/>
      <c r="C289" s="17"/>
      <c r="F289" s="30">
        <f t="shared" si="32"/>
        <v>45568</v>
      </c>
      <c r="G289" s="14">
        <f>XNPV($B$5,H289:$H$1108,F289:$F$1108)</f>
        <v>24124.950683007057</v>
      </c>
      <c r="H289" s="16">
        <v>0</v>
      </c>
      <c r="I289" s="26">
        <f t="shared" si="33"/>
        <v>24124.950683007057</v>
      </c>
      <c r="J289" s="19">
        <f t="shared" si="34"/>
        <v>4.4723639728415012</v>
      </c>
      <c r="K289" s="14">
        <f t="shared" si="35"/>
        <v>24129.423046979897</v>
      </c>
      <c r="L289" s="26">
        <f t="shared" si="36"/>
        <v>32.846715328467155</v>
      </c>
      <c r="M289" s="14">
        <f t="shared" si="39"/>
        <v>25059.257252350773</v>
      </c>
      <c r="N289" s="14">
        <f t="shared" si="37"/>
        <v>28.374351355625656</v>
      </c>
      <c r="O289" s="31">
        <f t="shared" si="38"/>
        <v>25030.882900995148</v>
      </c>
    </row>
    <row r="290" spans="2:15" x14ac:dyDescent="0.55000000000000004">
      <c r="B290" s="1"/>
      <c r="C290" s="17"/>
      <c r="F290" s="30">
        <f t="shared" si="32"/>
        <v>45569</v>
      </c>
      <c r="G290" s="14">
        <f>XNPV($B$5,H290:$H$1108,F290:$F$1108)</f>
        <v>24129.4230469799</v>
      </c>
      <c r="H290" s="16">
        <v>0</v>
      </c>
      <c r="I290" s="26">
        <f t="shared" si="33"/>
        <v>24129.4230469799</v>
      </c>
      <c r="J290" s="19">
        <f t="shared" si="34"/>
        <v>4.4731930746195063</v>
      </c>
      <c r="K290" s="14">
        <f t="shared" si="35"/>
        <v>24133.896240054521</v>
      </c>
      <c r="L290" s="26">
        <f t="shared" si="36"/>
        <v>32.846715328467155</v>
      </c>
      <c r="M290" s="14">
        <f t="shared" si="39"/>
        <v>25030.882900995148</v>
      </c>
      <c r="N290" s="14">
        <f t="shared" si="37"/>
        <v>28.37352225384765</v>
      </c>
      <c r="O290" s="31">
        <f t="shared" si="38"/>
        <v>25002.509378741299</v>
      </c>
    </row>
    <row r="291" spans="2:15" x14ac:dyDescent="0.55000000000000004">
      <c r="B291" s="1"/>
      <c r="C291" s="17"/>
      <c r="F291" s="30">
        <f t="shared" si="32"/>
        <v>45570</v>
      </c>
      <c r="G291" s="14">
        <f>XNPV($B$5,H291:$H$1108,F291:$F$1108)</f>
        <v>24133.896240054517</v>
      </c>
      <c r="H291" s="16">
        <v>0</v>
      </c>
      <c r="I291" s="26">
        <f t="shared" si="33"/>
        <v>24133.896240054517</v>
      </c>
      <c r="J291" s="19">
        <f t="shared" si="34"/>
        <v>4.4740223300991691</v>
      </c>
      <c r="K291" s="14">
        <f t="shared" si="35"/>
        <v>24138.370262384615</v>
      </c>
      <c r="L291" s="26">
        <f t="shared" si="36"/>
        <v>32.846715328467155</v>
      </c>
      <c r="M291" s="14">
        <f t="shared" si="39"/>
        <v>25002.509378741299</v>
      </c>
      <c r="N291" s="14">
        <f t="shared" si="37"/>
        <v>28.372692998367988</v>
      </c>
      <c r="O291" s="31">
        <f t="shared" si="38"/>
        <v>24974.136685742931</v>
      </c>
    </row>
    <row r="292" spans="2:15" x14ac:dyDescent="0.55000000000000004">
      <c r="B292" s="1"/>
      <c r="C292" s="17"/>
      <c r="F292" s="30">
        <f t="shared" si="32"/>
        <v>45571</v>
      </c>
      <c r="G292" s="14">
        <f>XNPV($B$5,H292:$H$1108,F292:$F$1108)</f>
        <v>24138.370262384615</v>
      </c>
      <c r="H292" s="16">
        <v>0</v>
      </c>
      <c r="I292" s="26">
        <f t="shared" si="33"/>
        <v>24138.370262384615</v>
      </c>
      <c r="J292" s="19">
        <f t="shared" si="34"/>
        <v>4.4748517393089839</v>
      </c>
      <c r="K292" s="14">
        <f t="shared" si="35"/>
        <v>24142.845114123924</v>
      </c>
      <c r="L292" s="26">
        <f t="shared" si="36"/>
        <v>32.846715328467155</v>
      </c>
      <c r="M292" s="14">
        <f t="shared" si="39"/>
        <v>24974.136685742931</v>
      </c>
      <c r="N292" s="14">
        <f t="shared" si="37"/>
        <v>28.371863589158171</v>
      </c>
      <c r="O292" s="31">
        <f t="shared" si="38"/>
        <v>24945.764822153775</v>
      </c>
    </row>
    <row r="293" spans="2:15" x14ac:dyDescent="0.55000000000000004">
      <c r="B293" s="1"/>
      <c r="C293" s="17"/>
      <c r="F293" s="30">
        <f t="shared" si="32"/>
        <v>45572</v>
      </c>
      <c r="G293" s="14">
        <f>XNPV($B$5,H293:$H$1108,F293:$F$1108)</f>
        <v>24142.845114123913</v>
      </c>
      <c r="H293" s="16">
        <v>0</v>
      </c>
      <c r="I293" s="26">
        <f t="shared" si="33"/>
        <v>24142.845114123913</v>
      </c>
      <c r="J293" s="19">
        <f t="shared" si="34"/>
        <v>4.4756813022774482</v>
      </c>
      <c r="K293" s="14">
        <f t="shared" si="35"/>
        <v>24147.320795426189</v>
      </c>
      <c r="L293" s="26">
        <f t="shared" si="36"/>
        <v>32.846715328467155</v>
      </c>
      <c r="M293" s="14">
        <f t="shared" si="39"/>
        <v>24945.764822153775</v>
      </c>
      <c r="N293" s="14">
        <f t="shared" si="37"/>
        <v>28.371034026189708</v>
      </c>
      <c r="O293" s="31">
        <f t="shared" si="38"/>
        <v>24917.393788127585</v>
      </c>
    </row>
    <row r="294" spans="2:15" x14ac:dyDescent="0.55000000000000004">
      <c r="B294" s="1"/>
      <c r="C294" s="17"/>
      <c r="F294" s="30">
        <f t="shared" si="32"/>
        <v>45573</v>
      </c>
      <c r="G294" s="14">
        <f>XNPV($B$5,H294:$H$1108,F294:$F$1108)</f>
        <v>24147.3207954262</v>
      </c>
      <c r="H294" s="16">
        <v>0</v>
      </c>
      <c r="I294" s="26">
        <f t="shared" si="33"/>
        <v>24147.3207954262</v>
      </c>
      <c r="J294" s="19">
        <f t="shared" si="34"/>
        <v>4.4765110190330715</v>
      </c>
      <c r="K294" s="14">
        <f t="shared" si="35"/>
        <v>24151.797306445234</v>
      </c>
      <c r="L294" s="26">
        <f t="shared" si="36"/>
        <v>32.846715328467155</v>
      </c>
      <c r="M294" s="14">
        <f t="shared" si="39"/>
        <v>24917.393788127585</v>
      </c>
      <c r="N294" s="14">
        <f t="shared" si="37"/>
        <v>28.370204309434083</v>
      </c>
      <c r="O294" s="31">
        <f t="shared" si="38"/>
        <v>24889.023583818151</v>
      </c>
    </row>
    <row r="295" spans="2:15" x14ac:dyDescent="0.55000000000000004">
      <c r="B295" s="1"/>
      <c r="C295" s="17"/>
      <c r="F295" s="30">
        <f t="shared" si="32"/>
        <v>45574</v>
      </c>
      <c r="G295" s="14">
        <f>XNPV($B$5,H295:$H$1108,F295:$F$1108)</f>
        <v>24151.797306445224</v>
      </c>
      <c r="H295" s="16">
        <v>0</v>
      </c>
      <c r="I295" s="26">
        <f t="shared" si="33"/>
        <v>24151.797306445224</v>
      </c>
      <c r="J295" s="19">
        <f t="shared" si="34"/>
        <v>4.4773408896043554</v>
      </c>
      <c r="K295" s="14">
        <f t="shared" si="35"/>
        <v>24156.274647334827</v>
      </c>
      <c r="L295" s="26">
        <f t="shared" si="36"/>
        <v>32.846715328467155</v>
      </c>
      <c r="M295" s="14">
        <f t="shared" si="39"/>
        <v>24889.023583818151</v>
      </c>
      <c r="N295" s="14">
        <f t="shared" si="37"/>
        <v>28.369374438862799</v>
      </c>
      <c r="O295" s="31">
        <f t="shared" si="38"/>
        <v>24860.654209379289</v>
      </c>
    </row>
    <row r="296" spans="2:15" x14ac:dyDescent="0.55000000000000004">
      <c r="B296" s="1"/>
      <c r="C296" s="17"/>
      <c r="F296" s="30">
        <f t="shared" si="32"/>
        <v>45575</v>
      </c>
      <c r="G296" s="14">
        <f>XNPV($B$5,H296:$H$1108,F296:$F$1108)</f>
        <v>24156.274647334823</v>
      </c>
      <c r="H296" s="16">
        <v>0</v>
      </c>
      <c r="I296" s="26">
        <f t="shared" si="33"/>
        <v>24156.274647334823</v>
      </c>
      <c r="J296" s="19">
        <f t="shared" si="34"/>
        <v>4.4781709140198203</v>
      </c>
      <c r="K296" s="14">
        <f t="shared" si="35"/>
        <v>24160.752818248842</v>
      </c>
      <c r="L296" s="26">
        <f t="shared" si="36"/>
        <v>32.846715328467155</v>
      </c>
      <c r="M296" s="14">
        <f t="shared" si="39"/>
        <v>24860.654209379289</v>
      </c>
      <c r="N296" s="14">
        <f t="shared" si="37"/>
        <v>28.368544414447335</v>
      </c>
      <c r="O296" s="31">
        <f t="shared" si="38"/>
        <v>24832.285664964842</v>
      </c>
    </row>
    <row r="297" spans="2:15" x14ac:dyDescent="0.55000000000000004">
      <c r="B297" s="1"/>
      <c r="C297" s="17"/>
      <c r="F297" s="30">
        <f t="shared" si="32"/>
        <v>45576</v>
      </c>
      <c r="G297" s="14">
        <f>XNPV($B$5,H297:$H$1108,F297:$F$1108)</f>
        <v>24160.75281824885</v>
      </c>
      <c r="H297" s="16">
        <v>0</v>
      </c>
      <c r="I297" s="26">
        <f t="shared" si="33"/>
        <v>24160.75281824885</v>
      </c>
      <c r="J297" s="19">
        <f t="shared" si="34"/>
        <v>4.4790010923079864</v>
      </c>
      <c r="K297" s="14">
        <f t="shared" si="35"/>
        <v>24165.231819341159</v>
      </c>
      <c r="L297" s="26">
        <f t="shared" si="36"/>
        <v>32.846715328467155</v>
      </c>
      <c r="M297" s="14">
        <f t="shared" si="39"/>
        <v>24832.285664964842</v>
      </c>
      <c r="N297" s="14">
        <f t="shared" si="37"/>
        <v>28.36771423615917</v>
      </c>
      <c r="O297" s="31">
        <f t="shared" si="38"/>
        <v>24803.917950728683</v>
      </c>
    </row>
    <row r="298" spans="2:15" x14ac:dyDescent="0.55000000000000004">
      <c r="B298" s="1"/>
      <c r="C298" s="17"/>
      <c r="F298" s="30">
        <f t="shared" si="32"/>
        <v>45577</v>
      </c>
      <c r="G298" s="14">
        <f>XNPV($B$5,H298:$H$1108,F298:$F$1108)</f>
        <v>24165.231819341156</v>
      </c>
      <c r="H298" s="16">
        <v>0</v>
      </c>
      <c r="I298" s="26">
        <f t="shared" si="33"/>
        <v>24165.231819341156</v>
      </c>
      <c r="J298" s="19">
        <f t="shared" si="34"/>
        <v>4.4798314244973767</v>
      </c>
      <c r="K298" s="14">
        <f t="shared" si="35"/>
        <v>24169.711650765654</v>
      </c>
      <c r="L298" s="26">
        <f t="shared" si="36"/>
        <v>32.846715328467155</v>
      </c>
      <c r="M298" s="14">
        <f t="shared" si="39"/>
        <v>24803.917950728683</v>
      </c>
      <c r="N298" s="14">
        <f t="shared" si="37"/>
        <v>28.366883903969779</v>
      </c>
      <c r="O298" s="31">
        <f t="shared" si="38"/>
        <v>24775.551066824712</v>
      </c>
    </row>
    <row r="299" spans="2:15" x14ac:dyDescent="0.55000000000000004">
      <c r="B299" s="1"/>
      <c r="C299" s="17"/>
      <c r="F299" s="30">
        <f t="shared" si="32"/>
        <v>45578</v>
      </c>
      <c r="G299" s="14">
        <f>XNPV($B$5,H299:$H$1108,F299:$F$1108)</f>
        <v>24169.711650765643</v>
      </c>
      <c r="H299" s="16">
        <v>0</v>
      </c>
      <c r="I299" s="26">
        <f t="shared" si="33"/>
        <v>24169.711650765643</v>
      </c>
      <c r="J299" s="19">
        <f t="shared" si="34"/>
        <v>4.4806619106165213</v>
      </c>
      <c r="K299" s="14">
        <f t="shared" si="35"/>
        <v>24174.192312676259</v>
      </c>
      <c r="L299" s="26">
        <f t="shared" si="36"/>
        <v>32.846715328467155</v>
      </c>
      <c r="M299" s="14">
        <f t="shared" si="39"/>
        <v>24775.551066824712</v>
      </c>
      <c r="N299" s="14">
        <f t="shared" si="37"/>
        <v>28.366053417850633</v>
      </c>
      <c r="O299" s="31">
        <f t="shared" si="38"/>
        <v>24747.185013406863</v>
      </c>
    </row>
    <row r="300" spans="2:15" x14ac:dyDescent="0.55000000000000004">
      <c r="B300" s="1"/>
      <c r="C300" s="17"/>
      <c r="F300" s="30">
        <f t="shared" si="32"/>
        <v>45579</v>
      </c>
      <c r="G300" s="14">
        <f>XNPV($B$5,H300:$H$1108,F300:$F$1108)</f>
        <v>24174.192312676259</v>
      </c>
      <c r="H300" s="16">
        <v>0</v>
      </c>
      <c r="I300" s="26">
        <f t="shared" si="33"/>
        <v>24174.192312676259</v>
      </c>
      <c r="J300" s="19">
        <f t="shared" si="34"/>
        <v>4.4814925506939591</v>
      </c>
      <c r="K300" s="14">
        <f t="shared" si="35"/>
        <v>24178.673805226954</v>
      </c>
      <c r="L300" s="26">
        <f t="shared" si="36"/>
        <v>32.846715328467155</v>
      </c>
      <c r="M300" s="14">
        <f t="shared" si="39"/>
        <v>24747.185013406863</v>
      </c>
      <c r="N300" s="14">
        <f t="shared" si="37"/>
        <v>28.365222777773198</v>
      </c>
      <c r="O300" s="31">
        <f t="shared" si="38"/>
        <v>24718.819790629088</v>
      </c>
    </row>
    <row r="301" spans="2:15" x14ac:dyDescent="0.55000000000000004">
      <c r="B301" s="1"/>
      <c r="C301" s="17"/>
      <c r="F301" s="30">
        <f t="shared" si="32"/>
        <v>45580</v>
      </c>
      <c r="G301" s="14">
        <f>XNPV($B$5,H301:$H$1108,F301:$F$1108)</f>
        <v>24178.673805226957</v>
      </c>
      <c r="H301" s="16">
        <v>0</v>
      </c>
      <c r="I301" s="26">
        <f t="shared" si="33"/>
        <v>24178.673805226957</v>
      </c>
      <c r="J301" s="19">
        <f t="shared" si="34"/>
        <v>4.4823233447582309</v>
      </c>
      <c r="K301" s="14">
        <f t="shared" si="35"/>
        <v>24183.156128571714</v>
      </c>
      <c r="L301" s="26">
        <f t="shared" si="36"/>
        <v>32.846715328467155</v>
      </c>
      <c r="M301" s="14">
        <f t="shared" si="39"/>
        <v>24718.819790629088</v>
      </c>
      <c r="N301" s="14">
        <f t="shared" si="37"/>
        <v>28.364391983708924</v>
      </c>
      <c r="O301" s="31">
        <f t="shared" si="38"/>
        <v>24690.455398645379</v>
      </c>
    </row>
    <row r="302" spans="2:15" x14ac:dyDescent="0.55000000000000004">
      <c r="B302" s="1"/>
      <c r="C302" s="17"/>
      <c r="F302" s="30">
        <f t="shared" si="32"/>
        <v>45581</v>
      </c>
      <c r="G302" s="14">
        <f>XNPV($B$5,H302:$H$1108,F302:$F$1108)</f>
        <v>24183.156128571711</v>
      </c>
      <c r="H302" s="16">
        <v>0</v>
      </c>
      <c r="I302" s="26">
        <f t="shared" si="33"/>
        <v>24183.156128571711</v>
      </c>
      <c r="J302" s="19">
        <f t="shared" si="34"/>
        <v>4.4831542928378818</v>
      </c>
      <c r="K302" s="14">
        <f t="shared" si="35"/>
        <v>24187.639282864548</v>
      </c>
      <c r="L302" s="26">
        <f t="shared" si="36"/>
        <v>32.846715328467155</v>
      </c>
      <c r="M302" s="14">
        <f t="shared" si="39"/>
        <v>24690.455398645379</v>
      </c>
      <c r="N302" s="14">
        <f t="shared" si="37"/>
        <v>28.363561035629274</v>
      </c>
      <c r="O302" s="31">
        <f t="shared" si="38"/>
        <v>24662.091837609751</v>
      </c>
    </row>
    <row r="303" spans="2:15" x14ac:dyDescent="0.55000000000000004">
      <c r="B303" s="1"/>
      <c r="C303" s="17"/>
      <c r="F303" s="30">
        <f t="shared" si="32"/>
        <v>45582</v>
      </c>
      <c r="G303" s="14">
        <f>XNPV($B$5,H303:$H$1108,F303:$F$1108)</f>
        <v>24187.639282864548</v>
      </c>
      <c r="H303" s="16">
        <v>0</v>
      </c>
      <c r="I303" s="26">
        <f t="shared" si="33"/>
        <v>24187.639282864548</v>
      </c>
      <c r="J303" s="19">
        <f t="shared" si="34"/>
        <v>4.4839853949614641</v>
      </c>
      <c r="K303" s="14">
        <f t="shared" si="35"/>
        <v>24192.123268259507</v>
      </c>
      <c r="L303" s="26">
        <f t="shared" si="36"/>
        <v>32.846715328467155</v>
      </c>
      <c r="M303" s="14">
        <f t="shared" si="39"/>
        <v>24662.091837609751</v>
      </c>
      <c r="N303" s="14">
        <f t="shared" si="37"/>
        <v>28.36272993350569</v>
      </c>
      <c r="O303" s="31">
        <f t="shared" si="38"/>
        <v>24633.729107676245</v>
      </c>
    </row>
    <row r="304" spans="2:15" x14ac:dyDescent="0.55000000000000004">
      <c r="B304" s="1"/>
      <c r="C304" s="17"/>
      <c r="F304" s="30">
        <f t="shared" si="32"/>
        <v>45583</v>
      </c>
      <c r="G304" s="14">
        <f>XNPV($B$5,H304:$H$1108,F304:$F$1108)</f>
        <v>24192.123268259511</v>
      </c>
      <c r="H304" s="16">
        <v>0</v>
      </c>
      <c r="I304" s="26">
        <f t="shared" si="33"/>
        <v>24192.123268259511</v>
      </c>
      <c r="J304" s="19">
        <f t="shared" si="34"/>
        <v>4.4848166511575362</v>
      </c>
      <c r="K304" s="14">
        <f t="shared" si="35"/>
        <v>24196.608084910669</v>
      </c>
      <c r="L304" s="26">
        <f t="shared" si="36"/>
        <v>32.846715328467155</v>
      </c>
      <c r="M304" s="14">
        <f t="shared" si="39"/>
        <v>24633.729107676245</v>
      </c>
      <c r="N304" s="14">
        <f t="shared" si="37"/>
        <v>28.361898677309618</v>
      </c>
      <c r="O304" s="31">
        <f t="shared" si="38"/>
        <v>24605.367208998934</v>
      </c>
    </row>
    <row r="305" spans="2:15" x14ac:dyDescent="0.55000000000000004">
      <c r="B305" s="1"/>
      <c r="C305" s="17"/>
      <c r="F305" s="30">
        <f t="shared" si="32"/>
        <v>45584</v>
      </c>
      <c r="G305" s="14">
        <f>XNPV($B$5,H305:$H$1108,F305:$F$1108)</f>
        <v>24196.608084910658</v>
      </c>
      <c r="H305" s="16">
        <v>0</v>
      </c>
      <c r="I305" s="26">
        <f t="shared" si="33"/>
        <v>24196.608084910658</v>
      </c>
      <c r="J305" s="19">
        <f t="shared" si="34"/>
        <v>4.4856480614546568</v>
      </c>
      <c r="K305" s="14">
        <f t="shared" si="35"/>
        <v>24201.093732972113</v>
      </c>
      <c r="L305" s="26">
        <f t="shared" si="36"/>
        <v>32.846715328467155</v>
      </c>
      <c r="M305" s="14">
        <f t="shared" si="39"/>
        <v>24605.367208998934</v>
      </c>
      <c r="N305" s="14">
        <f t="shared" si="37"/>
        <v>28.361067267012498</v>
      </c>
      <c r="O305" s="31">
        <f t="shared" si="38"/>
        <v>24577.006141731923</v>
      </c>
    </row>
    <row r="306" spans="2:15" x14ac:dyDescent="0.55000000000000004">
      <c r="B306" s="1"/>
      <c r="C306" s="17"/>
      <c r="F306" s="30">
        <f t="shared" si="32"/>
        <v>45585</v>
      </c>
      <c r="G306" s="14">
        <f>XNPV($B$5,H306:$H$1108,F306:$F$1108)</f>
        <v>24201.093732972109</v>
      </c>
      <c r="H306" s="16">
        <v>0</v>
      </c>
      <c r="I306" s="26">
        <f t="shared" si="33"/>
        <v>24201.093732972109</v>
      </c>
      <c r="J306" s="19">
        <f t="shared" si="34"/>
        <v>4.4864796258813984</v>
      </c>
      <c r="K306" s="14">
        <f t="shared" si="35"/>
        <v>24205.58021259799</v>
      </c>
      <c r="L306" s="26">
        <f t="shared" si="36"/>
        <v>32.846715328467155</v>
      </c>
      <c r="M306" s="14">
        <f t="shared" si="39"/>
        <v>24577.006141731923</v>
      </c>
      <c r="N306" s="14">
        <f t="shared" si="37"/>
        <v>28.360235702585758</v>
      </c>
      <c r="O306" s="31">
        <f t="shared" si="38"/>
        <v>24548.645906029338</v>
      </c>
    </row>
    <row r="307" spans="2:15" x14ac:dyDescent="0.55000000000000004">
      <c r="B307" s="1"/>
      <c r="C307" s="17"/>
      <c r="F307" s="30">
        <f t="shared" si="32"/>
        <v>45586</v>
      </c>
      <c r="G307" s="14">
        <f>XNPV($B$5,H307:$H$1108,F307:$F$1108)</f>
        <v>24205.580212597994</v>
      </c>
      <c r="H307" s="16">
        <v>0</v>
      </c>
      <c r="I307" s="26">
        <f t="shared" si="33"/>
        <v>24205.580212597994</v>
      </c>
      <c r="J307" s="19">
        <f t="shared" si="34"/>
        <v>4.4873113444663337</v>
      </c>
      <c r="K307" s="14">
        <f t="shared" si="35"/>
        <v>24210.06752394246</v>
      </c>
      <c r="L307" s="26">
        <f t="shared" si="36"/>
        <v>32.846715328467155</v>
      </c>
      <c r="M307" s="14">
        <f t="shared" si="39"/>
        <v>24548.645906029338</v>
      </c>
      <c r="N307" s="14">
        <f t="shared" si="37"/>
        <v>28.359403984000821</v>
      </c>
      <c r="O307" s="31">
        <f t="shared" si="38"/>
        <v>24520.286502045339</v>
      </c>
    </row>
    <row r="308" spans="2:15" x14ac:dyDescent="0.55000000000000004">
      <c r="B308" s="1"/>
      <c r="C308" s="17"/>
      <c r="F308" s="30">
        <f t="shared" si="32"/>
        <v>45587</v>
      </c>
      <c r="G308" s="14">
        <f>XNPV($B$5,H308:$H$1108,F308:$F$1108)</f>
        <v>24210.067523942464</v>
      </c>
      <c r="H308" s="16">
        <v>0</v>
      </c>
      <c r="I308" s="26">
        <f t="shared" si="33"/>
        <v>24210.067523942464</v>
      </c>
      <c r="J308" s="19">
        <f t="shared" si="34"/>
        <v>4.4881432172380391</v>
      </c>
      <c r="K308" s="14">
        <f t="shared" si="35"/>
        <v>24214.555667159701</v>
      </c>
      <c r="L308" s="26">
        <f t="shared" si="36"/>
        <v>32.846715328467155</v>
      </c>
      <c r="M308" s="14">
        <f t="shared" si="39"/>
        <v>24520.286502045339</v>
      </c>
      <c r="N308" s="14">
        <f t="shared" si="37"/>
        <v>28.358572111229115</v>
      </c>
      <c r="O308" s="31">
        <f t="shared" si="38"/>
        <v>24491.927929934111</v>
      </c>
    </row>
    <row r="309" spans="2:15" x14ac:dyDescent="0.55000000000000004">
      <c r="B309" s="1"/>
      <c r="C309" s="17"/>
      <c r="F309" s="30">
        <f t="shared" si="32"/>
        <v>45588</v>
      </c>
      <c r="G309" s="14">
        <f>XNPV($B$5,H309:$H$1108,F309:$F$1108)</f>
        <v>24214.555667159693</v>
      </c>
      <c r="H309" s="16">
        <v>0</v>
      </c>
      <c r="I309" s="26">
        <f t="shared" si="33"/>
        <v>24214.555667159693</v>
      </c>
      <c r="J309" s="19">
        <f t="shared" si="34"/>
        <v>4.4889752442250961</v>
      </c>
      <c r="K309" s="14">
        <f t="shared" si="35"/>
        <v>24219.044642403918</v>
      </c>
      <c r="L309" s="26">
        <f t="shared" si="36"/>
        <v>32.846715328467155</v>
      </c>
      <c r="M309" s="14">
        <f t="shared" si="39"/>
        <v>24491.927929934111</v>
      </c>
      <c r="N309" s="14">
        <f t="shared" si="37"/>
        <v>28.35774008424206</v>
      </c>
      <c r="O309" s="31">
        <f t="shared" si="38"/>
        <v>24463.57018984987</v>
      </c>
    </row>
    <row r="310" spans="2:15" x14ac:dyDescent="0.55000000000000004">
      <c r="B310" s="1"/>
      <c r="C310" s="17"/>
      <c r="F310" s="30">
        <f t="shared" si="32"/>
        <v>45589</v>
      </c>
      <c r="G310" s="14">
        <f>XNPV($B$5,H310:$H$1108,F310:$F$1108)</f>
        <v>24219.044642403918</v>
      </c>
      <c r="H310" s="16">
        <v>0</v>
      </c>
      <c r="I310" s="26">
        <f t="shared" si="33"/>
        <v>24219.044642403918</v>
      </c>
      <c r="J310" s="19">
        <f t="shared" si="34"/>
        <v>4.4898074254560987</v>
      </c>
      <c r="K310" s="14">
        <f t="shared" si="35"/>
        <v>24223.534449829374</v>
      </c>
      <c r="L310" s="26">
        <f t="shared" si="36"/>
        <v>32.846715328467155</v>
      </c>
      <c r="M310" s="14">
        <f t="shared" si="39"/>
        <v>24463.57018984987</v>
      </c>
      <c r="N310" s="14">
        <f t="shared" si="37"/>
        <v>28.356907903011056</v>
      </c>
      <c r="O310" s="31">
        <f t="shared" si="38"/>
        <v>24435.213281946861</v>
      </c>
    </row>
    <row r="311" spans="2:15" x14ac:dyDescent="0.55000000000000004">
      <c r="B311" s="1"/>
      <c r="C311" s="17"/>
      <c r="F311" s="30">
        <f t="shared" si="32"/>
        <v>45590</v>
      </c>
      <c r="G311" s="14">
        <f>XNPV($B$5,H311:$H$1108,F311:$F$1108)</f>
        <v>24223.534449829371</v>
      </c>
      <c r="H311" s="16">
        <v>0</v>
      </c>
      <c r="I311" s="26">
        <f t="shared" si="33"/>
        <v>24223.534449829371</v>
      </c>
      <c r="J311" s="19">
        <f t="shared" si="34"/>
        <v>4.4906397609596373</v>
      </c>
      <c r="K311" s="14">
        <f t="shared" si="35"/>
        <v>24228.02508959033</v>
      </c>
      <c r="L311" s="26">
        <f t="shared" si="36"/>
        <v>32.846715328467155</v>
      </c>
      <c r="M311" s="14">
        <f t="shared" si="39"/>
        <v>24435.213281946861</v>
      </c>
      <c r="N311" s="14">
        <f t="shared" si="37"/>
        <v>28.356075567507517</v>
      </c>
      <c r="O311" s="31">
        <f t="shared" si="38"/>
        <v>24406.857206379354</v>
      </c>
    </row>
    <row r="312" spans="2:15" x14ac:dyDescent="0.55000000000000004">
      <c r="B312" s="1"/>
      <c r="C312" s="17"/>
      <c r="F312" s="30">
        <f t="shared" si="32"/>
        <v>45591</v>
      </c>
      <c r="G312" s="14">
        <f>XNPV($B$5,H312:$H$1108,F312:$F$1108)</f>
        <v>24228.025089590323</v>
      </c>
      <c r="H312" s="16">
        <v>0</v>
      </c>
      <c r="I312" s="26">
        <f t="shared" si="33"/>
        <v>24228.025089590323</v>
      </c>
      <c r="J312" s="19">
        <f t="shared" si="34"/>
        <v>4.4914722507643123</v>
      </c>
      <c r="K312" s="14">
        <f t="shared" si="35"/>
        <v>24232.516561841087</v>
      </c>
      <c r="L312" s="26">
        <f t="shared" si="36"/>
        <v>32.846715328467155</v>
      </c>
      <c r="M312" s="14">
        <f t="shared" si="39"/>
        <v>24406.857206379354</v>
      </c>
      <c r="N312" s="14">
        <f t="shared" si="37"/>
        <v>28.355243077702845</v>
      </c>
      <c r="O312" s="31">
        <f t="shared" si="38"/>
        <v>24378.501963301653</v>
      </c>
    </row>
    <row r="313" spans="2:15" x14ac:dyDescent="0.55000000000000004">
      <c r="B313" s="1"/>
      <c r="C313" s="17"/>
      <c r="F313" s="30">
        <f t="shared" si="32"/>
        <v>45592</v>
      </c>
      <c r="G313" s="14">
        <f>XNPV($B$5,H313:$H$1108,F313:$F$1108)</f>
        <v>24232.51656184109</v>
      </c>
      <c r="H313" s="16">
        <v>0</v>
      </c>
      <c r="I313" s="26">
        <f t="shared" si="33"/>
        <v>24232.51656184109</v>
      </c>
      <c r="J313" s="19">
        <f t="shared" si="34"/>
        <v>4.492304894898731</v>
      </c>
      <c r="K313" s="14">
        <f t="shared" si="35"/>
        <v>24237.008866735989</v>
      </c>
      <c r="L313" s="26">
        <f t="shared" si="36"/>
        <v>32.846715328467155</v>
      </c>
      <c r="M313" s="14">
        <f t="shared" si="39"/>
        <v>24378.501963301653</v>
      </c>
      <c r="N313" s="14">
        <f t="shared" si="37"/>
        <v>28.354410433568425</v>
      </c>
      <c r="O313" s="31">
        <f t="shared" si="38"/>
        <v>24350.147552868086</v>
      </c>
    </row>
    <row r="314" spans="2:15" x14ac:dyDescent="0.55000000000000004">
      <c r="B314" s="1"/>
      <c r="C314" s="17"/>
      <c r="F314" s="30">
        <f t="shared" si="32"/>
        <v>45593</v>
      </c>
      <c r="G314" s="14">
        <f>XNPV($B$5,H314:$H$1108,F314:$F$1108)</f>
        <v>24237.008866735985</v>
      </c>
      <c r="H314" s="16">
        <v>0</v>
      </c>
      <c r="I314" s="26">
        <f t="shared" si="33"/>
        <v>24237.008866735985</v>
      </c>
      <c r="J314" s="19">
        <f t="shared" si="34"/>
        <v>4.4931376933915006</v>
      </c>
      <c r="K314" s="14">
        <f t="shared" si="35"/>
        <v>24241.502004429378</v>
      </c>
      <c r="L314" s="26">
        <f t="shared" si="36"/>
        <v>32.846715328467155</v>
      </c>
      <c r="M314" s="14">
        <f t="shared" si="39"/>
        <v>24350.147552868086</v>
      </c>
      <c r="N314" s="14">
        <f t="shared" si="37"/>
        <v>28.353577635075656</v>
      </c>
      <c r="O314" s="31">
        <f t="shared" si="38"/>
        <v>24321.793975233009</v>
      </c>
    </row>
    <row r="315" spans="2:15" x14ac:dyDescent="0.55000000000000004">
      <c r="B315" s="1"/>
      <c r="C315" s="17"/>
      <c r="F315" s="30">
        <f t="shared" si="32"/>
        <v>45594</v>
      </c>
      <c r="G315" s="14">
        <f>XNPV($B$5,H315:$H$1108,F315:$F$1108)</f>
        <v>24241.502004429378</v>
      </c>
      <c r="H315" s="16">
        <v>0</v>
      </c>
      <c r="I315" s="26">
        <f t="shared" si="33"/>
        <v>24241.502004429378</v>
      </c>
      <c r="J315" s="19">
        <f t="shared" si="34"/>
        <v>4.4939706462712383</v>
      </c>
      <c r="K315" s="14">
        <f t="shared" si="35"/>
        <v>24245.99597507565</v>
      </c>
      <c r="L315" s="26">
        <f t="shared" si="36"/>
        <v>32.846715328467155</v>
      </c>
      <c r="M315" s="14">
        <f t="shared" si="39"/>
        <v>24321.793975233009</v>
      </c>
      <c r="N315" s="14">
        <f t="shared" si="37"/>
        <v>28.352744682195919</v>
      </c>
      <c r="O315" s="31">
        <f t="shared" si="38"/>
        <v>24293.441230550812</v>
      </c>
    </row>
    <row r="316" spans="2:15" x14ac:dyDescent="0.55000000000000004">
      <c r="B316" s="1"/>
      <c r="C316" s="17"/>
      <c r="F316" s="30">
        <f t="shared" si="32"/>
        <v>45595</v>
      </c>
      <c r="G316" s="14">
        <f>XNPV($B$5,H316:$H$1108,F316:$F$1108)</f>
        <v>24245.995975075646</v>
      </c>
      <c r="H316" s="16">
        <v>0</v>
      </c>
      <c r="I316" s="26">
        <f t="shared" si="33"/>
        <v>24245.995975075646</v>
      </c>
      <c r="J316" s="19">
        <f t="shared" si="34"/>
        <v>4.4948037535665639</v>
      </c>
      <c r="K316" s="14">
        <f t="shared" si="35"/>
        <v>24250.490778829211</v>
      </c>
      <c r="L316" s="26">
        <f t="shared" si="36"/>
        <v>32.846715328467155</v>
      </c>
      <c r="M316" s="14">
        <f t="shared" si="39"/>
        <v>24293.441230550812</v>
      </c>
      <c r="N316" s="14">
        <f t="shared" si="37"/>
        <v>28.351911574900591</v>
      </c>
      <c r="O316" s="31">
        <f t="shared" si="38"/>
        <v>24265.089318975912</v>
      </c>
    </row>
    <row r="317" spans="2:15" x14ac:dyDescent="0.55000000000000004">
      <c r="B317" s="1"/>
      <c r="C317" s="17"/>
      <c r="F317" s="30">
        <f t="shared" si="32"/>
        <v>45596</v>
      </c>
      <c r="G317" s="14">
        <f>XNPV($B$5,H317:$H$1108,F317:$F$1108)</f>
        <v>24250.490778829211</v>
      </c>
      <c r="H317" s="16">
        <v>0</v>
      </c>
      <c r="I317" s="26">
        <f t="shared" si="33"/>
        <v>24250.490778829211</v>
      </c>
      <c r="J317" s="19">
        <f t="shared" si="34"/>
        <v>4.4956370153061034</v>
      </c>
      <c r="K317" s="14">
        <f t="shared" si="35"/>
        <v>24254.986415844516</v>
      </c>
      <c r="L317" s="26">
        <f t="shared" si="36"/>
        <v>32.846715328467155</v>
      </c>
      <c r="M317" s="14">
        <f t="shared" si="39"/>
        <v>24265.089318975912</v>
      </c>
      <c r="N317" s="14">
        <f t="shared" si="37"/>
        <v>28.351078313161054</v>
      </c>
      <c r="O317" s="31">
        <f t="shared" si="38"/>
        <v>24236.738240662751</v>
      </c>
    </row>
    <row r="318" spans="2:15" x14ac:dyDescent="0.55000000000000004">
      <c r="B318" s="1"/>
      <c r="C318" s="17"/>
      <c r="F318" s="30">
        <f t="shared" si="32"/>
        <v>45597</v>
      </c>
      <c r="G318" s="14">
        <f>XNPV($B$5,H318:$H$1108,F318:$F$1108)</f>
        <v>24254.986415844516</v>
      </c>
      <c r="H318" s="16">
        <v>1000</v>
      </c>
      <c r="I318" s="26">
        <f t="shared" si="33"/>
        <v>23254.986415844516</v>
      </c>
      <c r="J318" s="19">
        <f t="shared" si="34"/>
        <v>4.3110870899479012</v>
      </c>
      <c r="K318" s="14">
        <f t="shared" si="35"/>
        <v>23259.297502934463</v>
      </c>
      <c r="L318" s="26">
        <f t="shared" si="36"/>
        <v>32.846715328467155</v>
      </c>
      <c r="M318" s="14">
        <f t="shared" si="39"/>
        <v>24236.738240662751</v>
      </c>
      <c r="N318" s="14">
        <f t="shared" si="37"/>
        <v>28.535628238519255</v>
      </c>
      <c r="O318" s="31">
        <f t="shared" si="38"/>
        <v>24208.202612424233</v>
      </c>
    </row>
    <row r="319" spans="2:15" x14ac:dyDescent="0.55000000000000004">
      <c r="B319" s="1"/>
      <c r="C319" s="17"/>
      <c r="F319" s="30">
        <f t="shared" si="32"/>
        <v>45598</v>
      </c>
      <c r="G319" s="14">
        <f>XNPV($B$5,H319:$H$1108,F319:$F$1108)</f>
        <v>23259.29750293446</v>
      </c>
      <c r="H319" s="16">
        <v>0</v>
      </c>
      <c r="I319" s="26">
        <f t="shared" si="33"/>
        <v>23259.29750293446</v>
      </c>
      <c r="J319" s="19">
        <f t="shared" si="34"/>
        <v>4.3118862936784366</v>
      </c>
      <c r="K319" s="14">
        <f t="shared" si="35"/>
        <v>23263.609389228139</v>
      </c>
      <c r="L319" s="26">
        <f t="shared" si="36"/>
        <v>32.846715328467155</v>
      </c>
      <c r="M319" s="14">
        <f t="shared" si="39"/>
        <v>24208.202612424233</v>
      </c>
      <c r="N319" s="14">
        <f t="shared" si="37"/>
        <v>28.534829034788718</v>
      </c>
      <c r="O319" s="31">
        <f t="shared" si="38"/>
        <v>24179.667783389443</v>
      </c>
    </row>
    <row r="320" spans="2:15" x14ac:dyDescent="0.55000000000000004">
      <c r="B320" s="1"/>
      <c r="C320" s="17"/>
      <c r="F320" s="30">
        <f t="shared" si="32"/>
        <v>45599</v>
      </c>
      <c r="G320" s="14">
        <f>XNPV($B$5,H320:$H$1108,F320:$F$1108)</f>
        <v>23263.609389228135</v>
      </c>
      <c r="H320" s="16">
        <v>0</v>
      </c>
      <c r="I320" s="26">
        <f t="shared" si="33"/>
        <v>23263.609389228135</v>
      </c>
      <c r="J320" s="19">
        <f t="shared" si="34"/>
        <v>4.3126856455680302</v>
      </c>
      <c r="K320" s="14">
        <f t="shared" si="35"/>
        <v>23267.922074873703</v>
      </c>
      <c r="L320" s="26">
        <f t="shared" si="36"/>
        <v>32.846715328467155</v>
      </c>
      <c r="M320" s="14">
        <f t="shared" si="39"/>
        <v>24179.667783389443</v>
      </c>
      <c r="N320" s="14">
        <f t="shared" si="37"/>
        <v>28.534029682899124</v>
      </c>
      <c r="O320" s="31">
        <f t="shared" si="38"/>
        <v>24151.133753706545</v>
      </c>
    </row>
    <row r="321" spans="2:15" x14ac:dyDescent="0.55000000000000004">
      <c r="B321" s="1"/>
      <c r="C321" s="17"/>
      <c r="F321" s="30">
        <f t="shared" si="32"/>
        <v>45600</v>
      </c>
      <c r="G321" s="14">
        <f>XNPV($B$5,H321:$H$1108,F321:$F$1108)</f>
        <v>23267.922074873706</v>
      </c>
      <c r="H321" s="16">
        <v>0</v>
      </c>
      <c r="I321" s="26">
        <f t="shared" si="33"/>
        <v>23267.922074873706</v>
      </c>
      <c r="J321" s="19">
        <f t="shared" si="34"/>
        <v>4.3134851456441501</v>
      </c>
      <c r="K321" s="14">
        <f t="shared" si="35"/>
        <v>23272.235560019351</v>
      </c>
      <c r="L321" s="26">
        <f t="shared" si="36"/>
        <v>32.846715328467155</v>
      </c>
      <c r="M321" s="14">
        <f t="shared" si="39"/>
        <v>24151.133753706545</v>
      </c>
      <c r="N321" s="14">
        <f t="shared" si="37"/>
        <v>28.533230182823004</v>
      </c>
      <c r="O321" s="31">
        <f t="shared" si="38"/>
        <v>24122.600523523721</v>
      </c>
    </row>
    <row r="322" spans="2:15" x14ac:dyDescent="0.55000000000000004">
      <c r="B322" s="1"/>
      <c r="C322" s="17"/>
      <c r="F322" s="30">
        <f t="shared" si="32"/>
        <v>45601</v>
      </c>
      <c r="G322" s="14">
        <f>XNPV($B$5,H322:$H$1108,F322:$F$1108)</f>
        <v>23272.235560019348</v>
      </c>
      <c r="H322" s="16">
        <v>0</v>
      </c>
      <c r="I322" s="26">
        <f t="shared" si="33"/>
        <v>23272.235560019348</v>
      </c>
      <c r="J322" s="19">
        <f t="shared" si="34"/>
        <v>4.3142847939342639</v>
      </c>
      <c r="K322" s="14">
        <f t="shared" si="35"/>
        <v>23276.549844813282</v>
      </c>
      <c r="L322" s="26">
        <f t="shared" si="36"/>
        <v>32.846715328467155</v>
      </c>
      <c r="M322" s="14">
        <f t="shared" si="39"/>
        <v>24122.600523523721</v>
      </c>
      <c r="N322" s="14">
        <f t="shared" si="37"/>
        <v>28.532430534532892</v>
      </c>
      <c r="O322" s="31">
        <f t="shared" si="38"/>
        <v>24094.06809298919</v>
      </c>
    </row>
    <row r="323" spans="2:15" x14ac:dyDescent="0.55000000000000004">
      <c r="B323" s="1"/>
      <c r="C323" s="17"/>
      <c r="F323" s="30">
        <f t="shared" si="32"/>
        <v>45602</v>
      </c>
      <c r="G323" s="14">
        <f>XNPV($B$5,H323:$H$1108,F323:$F$1108)</f>
        <v>23276.549844813275</v>
      </c>
      <c r="H323" s="16">
        <v>0</v>
      </c>
      <c r="I323" s="26">
        <f t="shared" si="33"/>
        <v>23276.549844813275</v>
      </c>
      <c r="J323" s="19">
        <f t="shared" si="34"/>
        <v>4.3150845904658492</v>
      </c>
      <c r="K323" s="14">
        <f t="shared" si="35"/>
        <v>23280.864929403742</v>
      </c>
      <c r="L323" s="26">
        <f t="shared" si="36"/>
        <v>32.846715328467155</v>
      </c>
      <c r="M323" s="14">
        <f t="shared" si="39"/>
        <v>24094.06809298919</v>
      </c>
      <c r="N323" s="14">
        <f t="shared" si="37"/>
        <v>28.531630738001304</v>
      </c>
      <c r="O323" s="31">
        <f t="shared" si="38"/>
        <v>24065.536462251188</v>
      </c>
    </row>
    <row r="324" spans="2:15" x14ac:dyDescent="0.55000000000000004">
      <c r="B324" s="1"/>
      <c r="C324" s="17"/>
      <c r="F324" s="30">
        <f t="shared" si="32"/>
        <v>45603</v>
      </c>
      <c r="G324" s="14">
        <f>XNPV($B$5,H324:$H$1108,F324:$F$1108)</f>
        <v>23280.864929403739</v>
      </c>
      <c r="H324" s="16">
        <v>0</v>
      </c>
      <c r="I324" s="26">
        <f t="shared" si="33"/>
        <v>23280.864929403739</v>
      </c>
      <c r="J324" s="19">
        <f t="shared" si="34"/>
        <v>4.315884535266389</v>
      </c>
      <c r="K324" s="14">
        <f t="shared" si="35"/>
        <v>23285.180813939005</v>
      </c>
      <c r="L324" s="26">
        <f t="shared" si="36"/>
        <v>32.846715328467155</v>
      </c>
      <c r="M324" s="14">
        <f t="shared" si="39"/>
        <v>24065.536462251188</v>
      </c>
      <c r="N324" s="14">
        <f t="shared" si="37"/>
        <v>28.530830793200767</v>
      </c>
      <c r="O324" s="31">
        <f t="shared" si="38"/>
        <v>24037.005631457989</v>
      </c>
    </row>
    <row r="325" spans="2:15" x14ac:dyDescent="0.55000000000000004">
      <c r="B325" s="1"/>
      <c r="C325" s="17"/>
      <c r="F325" s="30">
        <f t="shared" si="32"/>
        <v>45604</v>
      </c>
      <c r="G325" s="14">
        <f>XNPV($B$5,H325:$H$1108,F325:$F$1108)</f>
        <v>23285.180813939009</v>
      </c>
      <c r="H325" s="16">
        <v>0</v>
      </c>
      <c r="I325" s="26">
        <f t="shared" si="33"/>
        <v>23285.180813939009</v>
      </c>
      <c r="J325" s="19">
        <f t="shared" si="34"/>
        <v>4.3166846283633706</v>
      </c>
      <c r="K325" s="14">
        <f t="shared" si="35"/>
        <v>23289.497498567373</v>
      </c>
      <c r="L325" s="26">
        <f t="shared" si="36"/>
        <v>32.846715328467155</v>
      </c>
      <c r="M325" s="14">
        <f t="shared" si="39"/>
        <v>24037.005631457989</v>
      </c>
      <c r="N325" s="14">
        <f t="shared" si="37"/>
        <v>28.530030700103787</v>
      </c>
      <c r="O325" s="31">
        <f t="shared" si="38"/>
        <v>24008.475600757884</v>
      </c>
    </row>
    <row r="326" spans="2:15" x14ac:dyDescent="0.55000000000000004">
      <c r="B326" s="1"/>
      <c r="C326" s="17"/>
      <c r="F326" s="30">
        <f t="shared" si="32"/>
        <v>45605</v>
      </c>
      <c r="G326" s="14">
        <f>XNPV($B$5,H326:$H$1108,F326:$F$1108)</f>
        <v>23289.497498567365</v>
      </c>
      <c r="H326" s="16">
        <v>0</v>
      </c>
      <c r="I326" s="26">
        <f t="shared" si="33"/>
        <v>23289.497498567365</v>
      </c>
      <c r="J326" s="19">
        <f t="shared" si="34"/>
        <v>4.3174848697842814</v>
      </c>
      <c r="K326" s="14">
        <f t="shared" si="35"/>
        <v>23293.814983437151</v>
      </c>
      <c r="L326" s="26">
        <f t="shared" si="36"/>
        <v>32.846715328467155</v>
      </c>
      <c r="M326" s="14">
        <f t="shared" si="39"/>
        <v>24008.475600757884</v>
      </c>
      <c r="N326" s="14">
        <f t="shared" si="37"/>
        <v>28.529230458682875</v>
      </c>
      <c r="O326" s="31">
        <f t="shared" si="38"/>
        <v>23979.9463702992</v>
      </c>
    </row>
    <row r="327" spans="2:15" x14ac:dyDescent="0.55000000000000004">
      <c r="B327" s="1"/>
      <c r="C327" s="17"/>
      <c r="F327" s="30">
        <f t="shared" si="32"/>
        <v>45606</v>
      </c>
      <c r="G327" s="14">
        <f>XNPV($B$5,H327:$H$1108,F327:$F$1108)</f>
        <v>23293.814983437151</v>
      </c>
      <c r="H327" s="16">
        <v>0</v>
      </c>
      <c r="I327" s="26">
        <f t="shared" si="33"/>
        <v>23293.814983437151</v>
      </c>
      <c r="J327" s="19">
        <f t="shared" si="34"/>
        <v>4.3182852595566228</v>
      </c>
      <c r="K327" s="14">
        <f t="shared" si="35"/>
        <v>23298.133268696707</v>
      </c>
      <c r="L327" s="26">
        <f t="shared" si="36"/>
        <v>32.846715328467155</v>
      </c>
      <c r="M327" s="14">
        <f t="shared" si="39"/>
        <v>23979.9463702992</v>
      </c>
      <c r="N327" s="14">
        <f t="shared" si="37"/>
        <v>28.528430068910531</v>
      </c>
      <c r="O327" s="31">
        <f t="shared" si="38"/>
        <v>23951.417940230291</v>
      </c>
    </row>
    <row r="328" spans="2:15" x14ac:dyDescent="0.55000000000000004">
      <c r="B328" s="1"/>
      <c r="C328" s="17"/>
      <c r="F328" s="30">
        <f t="shared" si="32"/>
        <v>45607</v>
      </c>
      <c r="G328" s="14">
        <f>XNPV($B$5,H328:$H$1108,F328:$F$1108)</f>
        <v>23298.133268696711</v>
      </c>
      <c r="H328" s="16">
        <v>0</v>
      </c>
      <c r="I328" s="26">
        <f t="shared" si="33"/>
        <v>23298.133268696711</v>
      </c>
      <c r="J328" s="19">
        <f t="shared" si="34"/>
        <v>4.3190857977078956</v>
      </c>
      <c r="K328" s="14">
        <f t="shared" si="35"/>
        <v>23302.45235449442</v>
      </c>
      <c r="L328" s="26">
        <f t="shared" si="36"/>
        <v>32.846715328467155</v>
      </c>
      <c r="M328" s="14">
        <f t="shared" si="39"/>
        <v>23951.417940230291</v>
      </c>
      <c r="N328" s="14">
        <f t="shared" si="37"/>
        <v>28.52762953075926</v>
      </c>
      <c r="O328" s="31">
        <f t="shared" si="38"/>
        <v>23922.890310699531</v>
      </c>
    </row>
    <row r="329" spans="2:15" x14ac:dyDescent="0.55000000000000004">
      <c r="B329" s="1"/>
      <c r="C329" s="17"/>
      <c r="F329" s="30">
        <f t="shared" si="32"/>
        <v>45608</v>
      </c>
      <c r="G329" s="14">
        <f>XNPV($B$5,H329:$H$1108,F329:$F$1108)</f>
        <v>23302.45235449441</v>
      </c>
      <c r="H329" s="16">
        <v>0</v>
      </c>
      <c r="I329" s="26">
        <f t="shared" si="33"/>
        <v>23302.45235449441</v>
      </c>
      <c r="J329" s="19">
        <f t="shared" si="34"/>
        <v>4.3198864842656031</v>
      </c>
      <c r="K329" s="14">
        <f t="shared" si="35"/>
        <v>23306.772240978677</v>
      </c>
      <c r="L329" s="26">
        <f t="shared" si="36"/>
        <v>32.846715328467155</v>
      </c>
      <c r="M329" s="14">
        <f t="shared" si="39"/>
        <v>23922.890310699531</v>
      </c>
      <c r="N329" s="14">
        <f t="shared" si="37"/>
        <v>28.526828844201553</v>
      </c>
      <c r="O329" s="31">
        <f t="shared" si="38"/>
        <v>23894.363481855329</v>
      </c>
    </row>
    <row r="330" spans="2:15" x14ac:dyDescent="0.55000000000000004">
      <c r="B330" s="1"/>
      <c r="C330" s="17"/>
      <c r="F330" s="30">
        <f t="shared" ref="F330:F393" si="40">F329+1</f>
        <v>45609</v>
      </c>
      <c r="G330" s="14">
        <f>XNPV($B$5,H330:$H$1108,F330:$F$1108)</f>
        <v>23306.772240978673</v>
      </c>
      <c r="H330" s="16">
        <v>0</v>
      </c>
      <c r="I330" s="26">
        <f t="shared" si="33"/>
        <v>23306.772240978673</v>
      </c>
      <c r="J330" s="19">
        <f t="shared" si="34"/>
        <v>4.320687319257261</v>
      </c>
      <c r="K330" s="14">
        <f t="shared" si="35"/>
        <v>23311.09292829793</v>
      </c>
      <c r="L330" s="26">
        <f t="shared" si="36"/>
        <v>32.846715328467155</v>
      </c>
      <c r="M330" s="14">
        <f t="shared" si="39"/>
        <v>23894.363481855329</v>
      </c>
      <c r="N330" s="14">
        <f t="shared" si="37"/>
        <v>28.526028009209895</v>
      </c>
      <c r="O330" s="31">
        <f t="shared" si="38"/>
        <v>23865.837453846118</v>
      </c>
    </row>
    <row r="331" spans="2:15" x14ac:dyDescent="0.55000000000000004">
      <c r="B331" s="1"/>
      <c r="C331" s="17"/>
      <c r="F331" s="30">
        <f t="shared" si="40"/>
        <v>45610</v>
      </c>
      <c r="G331" s="14">
        <f>XNPV($B$5,H331:$H$1108,F331:$F$1108)</f>
        <v>23311.092928297927</v>
      </c>
      <c r="H331" s="16">
        <v>0</v>
      </c>
      <c r="I331" s="26">
        <f t="shared" si="33"/>
        <v>23311.092928297927</v>
      </c>
      <c r="J331" s="19">
        <f t="shared" si="34"/>
        <v>4.3214883027103861</v>
      </c>
      <c r="K331" s="14">
        <f t="shared" si="35"/>
        <v>23315.414416600637</v>
      </c>
      <c r="L331" s="26">
        <f t="shared" si="36"/>
        <v>32.846715328467155</v>
      </c>
      <c r="M331" s="14">
        <f t="shared" si="39"/>
        <v>23865.837453846118</v>
      </c>
      <c r="N331" s="14">
        <f t="shared" si="37"/>
        <v>28.52522702575677</v>
      </c>
      <c r="O331" s="31">
        <f t="shared" si="38"/>
        <v>23837.312226820362</v>
      </c>
    </row>
    <row r="332" spans="2:15" x14ac:dyDescent="0.55000000000000004">
      <c r="B332" s="1"/>
      <c r="C332" s="17"/>
      <c r="F332" s="30">
        <f t="shared" si="40"/>
        <v>45611</v>
      </c>
      <c r="G332" s="14">
        <f>XNPV($B$5,H332:$H$1108,F332:$F$1108)</f>
        <v>23315.414416600637</v>
      </c>
      <c r="H332" s="16">
        <v>0</v>
      </c>
      <c r="I332" s="26">
        <f t="shared" si="33"/>
        <v>23315.414416600637</v>
      </c>
      <c r="J332" s="19">
        <f t="shared" si="34"/>
        <v>4.3222894346525003</v>
      </c>
      <c r="K332" s="14">
        <f t="shared" si="35"/>
        <v>23319.736706035288</v>
      </c>
      <c r="L332" s="26">
        <f t="shared" si="36"/>
        <v>32.846715328467155</v>
      </c>
      <c r="M332" s="14">
        <f t="shared" si="39"/>
        <v>23837.312226820362</v>
      </c>
      <c r="N332" s="14">
        <f t="shared" si="37"/>
        <v>28.524425893814655</v>
      </c>
      <c r="O332" s="31">
        <f t="shared" si="38"/>
        <v>23808.787800926548</v>
      </c>
    </row>
    <row r="333" spans="2:15" x14ac:dyDescent="0.55000000000000004">
      <c r="B333" s="1"/>
      <c r="C333" s="17"/>
      <c r="F333" s="30">
        <f t="shared" si="40"/>
        <v>45612</v>
      </c>
      <c r="G333" s="14">
        <f>XNPV($B$5,H333:$H$1108,F333:$F$1108)</f>
        <v>23319.736706035292</v>
      </c>
      <c r="H333" s="16">
        <v>0</v>
      </c>
      <c r="I333" s="26">
        <f t="shared" si="33"/>
        <v>23319.736706035292</v>
      </c>
      <c r="J333" s="19">
        <f t="shared" si="34"/>
        <v>4.3230907151111317</v>
      </c>
      <c r="K333" s="14">
        <f t="shared" si="35"/>
        <v>23324.059796750404</v>
      </c>
      <c r="L333" s="26">
        <f t="shared" si="36"/>
        <v>32.846715328467155</v>
      </c>
      <c r="M333" s="14">
        <f t="shared" si="39"/>
        <v>23808.787800926548</v>
      </c>
      <c r="N333" s="14">
        <f t="shared" si="37"/>
        <v>28.523624613356024</v>
      </c>
      <c r="O333" s="31">
        <f t="shared" si="38"/>
        <v>23780.264176313191</v>
      </c>
    </row>
    <row r="334" spans="2:15" x14ac:dyDescent="0.55000000000000004">
      <c r="B334" s="1"/>
      <c r="C334" s="17"/>
      <c r="F334" s="30">
        <f t="shared" si="40"/>
        <v>45613</v>
      </c>
      <c r="G334" s="14">
        <f>XNPV($B$5,H334:$H$1108,F334:$F$1108)</f>
        <v>23324.0597967504</v>
      </c>
      <c r="H334" s="16">
        <v>0</v>
      </c>
      <c r="I334" s="26">
        <f t="shared" ref="I334:I397" si="41">G334-H334</f>
        <v>23324.0597967504</v>
      </c>
      <c r="J334" s="19">
        <f t="shared" ref="J334:J397" si="42">I334*$B$6</f>
        <v>4.3238921441138114</v>
      </c>
      <c r="K334" s="14">
        <f t="shared" ref="K334:K397" si="43">I334+J334</f>
        <v>23328.383688894515</v>
      </c>
      <c r="L334" s="26">
        <f t="shared" ref="L334:L397" si="44">$E$4</f>
        <v>32.846715328467155</v>
      </c>
      <c r="M334" s="14">
        <f t="shared" si="39"/>
        <v>23780.264176313191</v>
      </c>
      <c r="N334" s="14">
        <f t="shared" ref="N334:N397" si="45">L334-J334</f>
        <v>28.522823184353342</v>
      </c>
      <c r="O334" s="31">
        <f t="shared" ref="O334:O397" si="46">M334-N334</f>
        <v>23751.741353128837</v>
      </c>
    </row>
    <row r="335" spans="2:15" x14ac:dyDescent="0.55000000000000004">
      <c r="B335" s="1"/>
      <c r="C335" s="17"/>
      <c r="F335" s="30">
        <f t="shared" si="40"/>
        <v>45614</v>
      </c>
      <c r="G335" s="14">
        <f>XNPV($B$5,H335:$H$1108,F335:$F$1108)</f>
        <v>23328.383688894512</v>
      </c>
      <c r="H335" s="16">
        <v>0</v>
      </c>
      <c r="I335" s="26">
        <f t="shared" si="41"/>
        <v>23328.383688894512</v>
      </c>
      <c r="J335" s="19">
        <f t="shared" si="42"/>
        <v>4.3246937216880781</v>
      </c>
      <c r="K335" s="14">
        <f t="shared" si="43"/>
        <v>23332.708382616198</v>
      </c>
      <c r="L335" s="26">
        <f t="shared" si="44"/>
        <v>32.846715328467155</v>
      </c>
      <c r="M335" s="14">
        <f t="shared" ref="M335:M398" si="47">O334</f>
        <v>23751.741353128837</v>
      </c>
      <c r="N335" s="14">
        <f t="shared" si="45"/>
        <v>28.522021606779077</v>
      </c>
      <c r="O335" s="31">
        <f t="shared" si="46"/>
        <v>23723.219331522057</v>
      </c>
    </row>
    <row r="336" spans="2:15" x14ac:dyDescent="0.55000000000000004">
      <c r="B336" s="1"/>
      <c r="C336" s="17"/>
      <c r="F336" s="30">
        <f t="shared" si="40"/>
        <v>45615</v>
      </c>
      <c r="G336" s="14">
        <f>XNPV($B$5,H336:$H$1108,F336:$F$1108)</f>
        <v>23332.708382616194</v>
      </c>
      <c r="H336" s="16">
        <v>0</v>
      </c>
      <c r="I336" s="26">
        <f t="shared" si="41"/>
        <v>23332.708382616194</v>
      </c>
      <c r="J336" s="19">
        <f t="shared" si="42"/>
        <v>4.3254954478614724</v>
      </c>
      <c r="K336" s="14">
        <f t="shared" si="43"/>
        <v>23337.033878064056</v>
      </c>
      <c r="L336" s="26">
        <f t="shared" si="44"/>
        <v>32.846715328467155</v>
      </c>
      <c r="M336" s="14">
        <f t="shared" si="47"/>
        <v>23723.219331522057</v>
      </c>
      <c r="N336" s="14">
        <f t="shared" si="45"/>
        <v>28.521219880605685</v>
      </c>
      <c r="O336" s="31">
        <f t="shared" si="46"/>
        <v>23694.698111641454</v>
      </c>
    </row>
    <row r="337" spans="2:15" x14ac:dyDescent="0.55000000000000004">
      <c r="B337" s="1"/>
      <c r="C337" s="17"/>
      <c r="F337" s="30">
        <f t="shared" si="40"/>
        <v>45616</v>
      </c>
      <c r="G337" s="14">
        <f>XNPV($B$5,H337:$H$1108,F337:$F$1108)</f>
        <v>23337.033878064049</v>
      </c>
      <c r="H337" s="16">
        <v>0</v>
      </c>
      <c r="I337" s="26">
        <f t="shared" si="41"/>
        <v>23337.033878064049</v>
      </c>
      <c r="J337" s="19">
        <f t="shared" si="42"/>
        <v>4.326297322661544</v>
      </c>
      <c r="K337" s="14">
        <f t="shared" si="43"/>
        <v>23341.360175386711</v>
      </c>
      <c r="L337" s="26">
        <f t="shared" si="44"/>
        <v>32.846715328467155</v>
      </c>
      <c r="M337" s="14">
        <f t="shared" si="47"/>
        <v>23694.698111641454</v>
      </c>
      <c r="N337" s="14">
        <f t="shared" si="45"/>
        <v>28.52041800580561</v>
      </c>
      <c r="O337" s="31">
        <f t="shared" si="46"/>
        <v>23666.177693635647</v>
      </c>
    </row>
    <row r="338" spans="2:15" x14ac:dyDescent="0.55000000000000004">
      <c r="B338" s="1"/>
      <c r="C338" s="17"/>
      <c r="F338" s="30">
        <f t="shared" si="40"/>
        <v>45617</v>
      </c>
      <c r="G338" s="14">
        <f>XNPV($B$5,H338:$H$1108,F338:$F$1108)</f>
        <v>23341.360175386719</v>
      </c>
      <c r="H338" s="16">
        <v>0</v>
      </c>
      <c r="I338" s="26">
        <f t="shared" si="41"/>
        <v>23341.360175386719</v>
      </c>
      <c r="J338" s="19">
        <f t="shared" si="42"/>
        <v>4.3270993461158485</v>
      </c>
      <c r="K338" s="14">
        <f t="shared" si="43"/>
        <v>23345.687274732834</v>
      </c>
      <c r="L338" s="26">
        <f t="shared" si="44"/>
        <v>32.846715328467155</v>
      </c>
      <c r="M338" s="14">
        <f t="shared" si="47"/>
        <v>23666.177693635647</v>
      </c>
      <c r="N338" s="14">
        <f t="shared" si="45"/>
        <v>28.519615982351308</v>
      </c>
      <c r="O338" s="31">
        <f t="shared" si="46"/>
        <v>23637.658077653297</v>
      </c>
    </row>
    <row r="339" spans="2:15" x14ac:dyDescent="0.55000000000000004">
      <c r="B339" s="1"/>
      <c r="C339" s="17"/>
      <c r="F339" s="30">
        <f t="shared" si="40"/>
        <v>45618</v>
      </c>
      <c r="G339" s="14">
        <f>XNPV($B$5,H339:$H$1108,F339:$F$1108)</f>
        <v>23345.687274732831</v>
      </c>
      <c r="H339" s="16">
        <v>0</v>
      </c>
      <c r="I339" s="26">
        <f t="shared" si="41"/>
        <v>23345.687274732831</v>
      </c>
      <c r="J339" s="19">
        <f t="shared" si="42"/>
        <v>4.3279015182519389</v>
      </c>
      <c r="K339" s="14">
        <f t="shared" si="43"/>
        <v>23350.015176251083</v>
      </c>
      <c r="L339" s="26">
        <f t="shared" si="44"/>
        <v>32.846715328467155</v>
      </c>
      <c r="M339" s="14">
        <f t="shared" si="47"/>
        <v>23637.658077653297</v>
      </c>
      <c r="N339" s="14">
        <f t="shared" si="45"/>
        <v>28.518813810215217</v>
      </c>
      <c r="O339" s="31">
        <f t="shared" si="46"/>
        <v>23609.139263843081</v>
      </c>
    </row>
    <row r="340" spans="2:15" x14ac:dyDescent="0.55000000000000004">
      <c r="B340" s="1"/>
      <c r="C340" s="17"/>
      <c r="F340" s="30">
        <f t="shared" si="40"/>
        <v>45619</v>
      </c>
      <c r="G340" s="14">
        <f>XNPV($B$5,H340:$H$1108,F340:$F$1108)</f>
        <v>23350.01517625108</v>
      </c>
      <c r="H340" s="16">
        <v>0</v>
      </c>
      <c r="I340" s="26">
        <f t="shared" si="41"/>
        <v>23350.01517625108</v>
      </c>
      <c r="J340" s="19">
        <f t="shared" si="42"/>
        <v>4.32870383909738</v>
      </c>
      <c r="K340" s="14">
        <f t="shared" si="43"/>
        <v>23354.343880090179</v>
      </c>
      <c r="L340" s="26">
        <f t="shared" si="44"/>
        <v>32.846715328467155</v>
      </c>
      <c r="M340" s="14">
        <f t="shared" si="47"/>
        <v>23609.139263843081</v>
      </c>
      <c r="N340" s="14">
        <f t="shared" si="45"/>
        <v>28.518011489369776</v>
      </c>
      <c r="O340" s="31">
        <f t="shared" si="46"/>
        <v>23580.621252353711</v>
      </c>
    </row>
    <row r="341" spans="2:15" x14ac:dyDescent="0.55000000000000004">
      <c r="B341" s="1"/>
      <c r="C341" s="17"/>
      <c r="F341" s="30">
        <f t="shared" si="40"/>
        <v>45620</v>
      </c>
      <c r="G341" s="14">
        <f>XNPV($B$5,H341:$H$1108,F341:$F$1108)</f>
        <v>23354.343880090179</v>
      </c>
      <c r="H341" s="16">
        <v>0</v>
      </c>
      <c r="I341" s="26">
        <f t="shared" si="41"/>
        <v>23354.343880090179</v>
      </c>
      <c r="J341" s="19">
        <f t="shared" si="42"/>
        <v>4.3295063086797416</v>
      </c>
      <c r="K341" s="14">
        <f t="shared" si="43"/>
        <v>23358.673386398859</v>
      </c>
      <c r="L341" s="26">
        <f t="shared" si="44"/>
        <v>32.846715328467155</v>
      </c>
      <c r="M341" s="14">
        <f t="shared" si="47"/>
        <v>23580.621252353711</v>
      </c>
      <c r="N341" s="14">
        <f t="shared" si="45"/>
        <v>28.517209019787416</v>
      </c>
      <c r="O341" s="31">
        <f t="shared" si="46"/>
        <v>23552.104043333922</v>
      </c>
    </row>
    <row r="342" spans="2:15" x14ac:dyDescent="0.55000000000000004">
      <c r="B342" s="1"/>
      <c r="C342" s="17"/>
      <c r="F342" s="30">
        <f t="shared" si="40"/>
        <v>45621</v>
      </c>
      <c r="G342" s="14">
        <f>XNPV($B$5,H342:$H$1108,F342:$F$1108)</f>
        <v>23358.673386398852</v>
      </c>
      <c r="H342" s="16">
        <v>0</v>
      </c>
      <c r="I342" s="26">
        <f t="shared" si="41"/>
        <v>23358.673386398852</v>
      </c>
      <c r="J342" s="19">
        <f t="shared" si="42"/>
        <v>4.3303089270265946</v>
      </c>
      <c r="K342" s="14">
        <f t="shared" si="43"/>
        <v>23363.003695325879</v>
      </c>
      <c r="L342" s="26">
        <f t="shared" si="44"/>
        <v>32.846715328467155</v>
      </c>
      <c r="M342" s="14">
        <f t="shared" si="47"/>
        <v>23552.104043333922</v>
      </c>
      <c r="N342" s="14">
        <f t="shared" si="45"/>
        <v>28.516406401440562</v>
      </c>
      <c r="O342" s="31">
        <f t="shared" si="46"/>
        <v>23523.587636932483</v>
      </c>
    </row>
    <row r="343" spans="2:15" x14ac:dyDescent="0.55000000000000004">
      <c r="B343" s="1"/>
      <c r="C343" s="17"/>
      <c r="F343" s="30">
        <f t="shared" si="40"/>
        <v>45622</v>
      </c>
      <c r="G343" s="14">
        <f>XNPV($B$5,H343:$H$1108,F343:$F$1108)</f>
        <v>23363.003695325875</v>
      </c>
      <c r="H343" s="16">
        <v>0</v>
      </c>
      <c r="I343" s="26">
        <f t="shared" si="41"/>
        <v>23363.003695325875</v>
      </c>
      <c r="J343" s="19">
        <f t="shared" si="42"/>
        <v>4.3311116941655197</v>
      </c>
      <c r="K343" s="14">
        <f t="shared" si="43"/>
        <v>23367.334807020041</v>
      </c>
      <c r="L343" s="26">
        <f t="shared" si="44"/>
        <v>32.846715328467155</v>
      </c>
      <c r="M343" s="14">
        <f t="shared" si="47"/>
        <v>23523.587636932483</v>
      </c>
      <c r="N343" s="14">
        <f t="shared" si="45"/>
        <v>28.515603634301634</v>
      </c>
      <c r="O343" s="31">
        <f t="shared" si="46"/>
        <v>23495.07203329818</v>
      </c>
    </row>
    <row r="344" spans="2:15" x14ac:dyDescent="0.55000000000000004">
      <c r="B344" s="1"/>
      <c r="C344" s="17"/>
      <c r="F344" s="30">
        <f t="shared" si="40"/>
        <v>45623</v>
      </c>
      <c r="G344" s="14">
        <f>XNPV($B$5,H344:$H$1108,F344:$F$1108)</f>
        <v>23367.334807020045</v>
      </c>
      <c r="H344" s="16">
        <v>0</v>
      </c>
      <c r="I344" s="26">
        <f t="shared" si="41"/>
        <v>23367.334807020045</v>
      </c>
      <c r="J344" s="19">
        <f t="shared" si="42"/>
        <v>4.3319146101241</v>
      </c>
      <c r="K344" s="14">
        <f t="shared" si="43"/>
        <v>23371.666721630168</v>
      </c>
      <c r="L344" s="26">
        <f t="shared" si="44"/>
        <v>32.846715328467155</v>
      </c>
      <c r="M344" s="14">
        <f t="shared" si="47"/>
        <v>23495.07203329818</v>
      </c>
      <c r="N344" s="14">
        <f t="shared" si="45"/>
        <v>28.514800718343054</v>
      </c>
      <c r="O344" s="31">
        <f t="shared" si="46"/>
        <v>23466.557232579838</v>
      </c>
    </row>
    <row r="345" spans="2:15" x14ac:dyDescent="0.55000000000000004">
      <c r="B345" s="1"/>
      <c r="C345" s="17"/>
      <c r="F345" s="30">
        <f t="shared" si="40"/>
        <v>45624</v>
      </c>
      <c r="G345" s="14">
        <f>XNPV($B$5,H345:$H$1108,F345:$F$1108)</f>
        <v>23371.666721630158</v>
      </c>
      <c r="H345" s="16">
        <v>0</v>
      </c>
      <c r="I345" s="26">
        <f t="shared" si="41"/>
        <v>23371.666721630158</v>
      </c>
      <c r="J345" s="19">
        <f t="shared" si="42"/>
        <v>4.3327176749299214</v>
      </c>
      <c r="K345" s="14">
        <f t="shared" si="43"/>
        <v>23375.999439305087</v>
      </c>
      <c r="L345" s="26">
        <f t="shared" si="44"/>
        <v>32.846715328467155</v>
      </c>
      <c r="M345" s="14">
        <f t="shared" si="47"/>
        <v>23466.557232579838</v>
      </c>
      <c r="N345" s="14">
        <f t="shared" si="45"/>
        <v>28.513997653537235</v>
      </c>
      <c r="O345" s="31">
        <f t="shared" si="46"/>
        <v>23438.043234926303</v>
      </c>
    </row>
    <row r="346" spans="2:15" x14ac:dyDescent="0.55000000000000004">
      <c r="B346" s="1"/>
      <c r="C346" s="17"/>
      <c r="F346" s="30">
        <f t="shared" si="40"/>
        <v>45625</v>
      </c>
      <c r="G346" s="14">
        <f>XNPV($B$5,H346:$H$1108,F346:$F$1108)</f>
        <v>23375.999439305091</v>
      </c>
      <c r="H346" s="16">
        <v>0</v>
      </c>
      <c r="I346" s="26">
        <f t="shared" si="41"/>
        <v>23375.999439305091</v>
      </c>
      <c r="J346" s="19">
        <f t="shared" si="42"/>
        <v>4.3335208886105825</v>
      </c>
      <c r="K346" s="14">
        <f t="shared" si="43"/>
        <v>23380.3329601937</v>
      </c>
      <c r="L346" s="26">
        <f t="shared" si="44"/>
        <v>32.846715328467155</v>
      </c>
      <c r="M346" s="14">
        <f t="shared" si="47"/>
        <v>23438.043234926303</v>
      </c>
      <c r="N346" s="14">
        <f t="shared" si="45"/>
        <v>28.513194439856573</v>
      </c>
      <c r="O346" s="31">
        <f t="shared" si="46"/>
        <v>23409.530040486447</v>
      </c>
    </row>
    <row r="347" spans="2:15" x14ac:dyDescent="0.55000000000000004">
      <c r="B347" s="1"/>
      <c r="C347" s="17"/>
      <c r="F347" s="30">
        <f t="shared" si="40"/>
        <v>45626</v>
      </c>
      <c r="G347" s="14">
        <f>XNPV($B$5,H347:$H$1108,F347:$F$1108)</f>
        <v>23380.332960193693</v>
      </c>
      <c r="H347" s="16">
        <v>0</v>
      </c>
      <c r="I347" s="26">
        <f t="shared" si="41"/>
        <v>23380.332960193693</v>
      </c>
      <c r="J347" s="19">
        <f t="shared" si="42"/>
        <v>4.334324251193677</v>
      </c>
      <c r="K347" s="14">
        <f t="shared" si="43"/>
        <v>23384.667284444888</v>
      </c>
      <c r="L347" s="26">
        <f t="shared" si="44"/>
        <v>32.846715328467155</v>
      </c>
      <c r="M347" s="14">
        <f t="shared" si="47"/>
        <v>23409.530040486447</v>
      </c>
      <c r="N347" s="14">
        <f t="shared" si="45"/>
        <v>28.512391077273477</v>
      </c>
      <c r="O347" s="31">
        <f t="shared" si="46"/>
        <v>23381.017649409172</v>
      </c>
    </row>
    <row r="348" spans="2:15" x14ac:dyDescent="0.55000000000000004">
      <c r="B348" s="1"/>
      <c r="C348" s="17"/>
      <c r="F348" s="30">
        <f t="shared" si="40"/>
        <v>45627</v>
      </c>
      <c r="G348" s="14">
        <f>XNPV($B$5,H348:$H$1108,F348:$F$1108)</f>
        <v>23384.667284444891</v>
      </c>
      <c r="H348" s="16">
        <v>1000</v>
      </c>
      <c r="I348" s="26">
        <f t="shared" si="41"/>
        <v>22384.667284444891</v>
      </c>
      <c r="J348" s="19">
        <f t="shared" si="42"/>
        <v>4.1497444211362264</v>
      </c>
      <c r="K348" s="14">
        <f t="shared" si="43"/>
        <v>22388.817028866026</v>
      </c>
      <c r="L348" s="26">
        <f t="shared" si="44"/>
        <v>32.846715328467155</v>
      </c>
      <c r="M348" s="14">
        <f t="shared" si="47"/>
        <v>23381.017649409172</v>
      </c>
      <c r="N348" s="14">
        <f t="shared" si="45"/>
        <v>28.696970907330929</v>
      </c>
      <c r="O348" s="31">
        <f t="shared" si="46"/>
        <v>23352.320678501841</v>
      </c>
    </row>
    <row r="349" spans="2:15" x14ac:dyDescent="0.55000000000000004">
      <c r="B349" s="1"/>
      <c r="C349" s="17"/>
      <c r="F349" s="30">
        <f t="shared" si="40"/>
        <v>45628</v>
      </c>
      <c r="G349" s="14">
        <f>XNPV($B$5,H349:$H$1108,F349:$F$1108)</f>
        <v>22388.817028866022</v>
      </c>
      <c r="H349" s="16">
        <v>0</v>
      </c>
      <c r="I349" s="26">
        <f t="shared" si="41"/>
        <v>22388.817028866022</v>
      </c>
      <c r="J349" s="19">
        <f t="shared" si="42"/>
        <v>4.1505137146236795</v>
      </c>
      <c r="K349" s="14">
        <f t="shared" si="43"/>
        <v>22392.967542580645</v>
      </c>
      <c r="L349" s="26">
        <f t="shared" si="44"/>
        <v>32.846715328467155</v>
      </c>
      <c r="M349" s="14">
        <f t="shared" si="47"/>
        <v>23352.320678501841</v>
      </c>
      <c r="N349" s="14">
        <f t="shared" si="45"/>
        <v>28.696201613843478</v>
      </c>
      <c r="O349" s="31">
        <f t="shared" si="46"/>
        <v>23323.624476887999</v>
      </c>
    </row>
    <row r="350" spans="2:15" x14ac:dyDescent="0.55000000000000004">
      <c r="B350" s="1"/>
      <c r="C350" s="17"/>
      <c r="F350" s="30">
        <f t="shared" si="40"/>
        <v>45629</v>
      </c>
      <c r="G350" s="14">
        <f>XNPV($B$5,H350:$H$1108,F350:$F$1108)</f>
        <v>22392.967542580645</v>
      </c>
      <c r="H350" s="16">
        <v>0</v>
      </c>
      <c r="I350" s="26">
        <f t="shared" si="41"/>
        <v>22392.967542580645</v>
      </c>
      <c r="J350" s="19">
        <f t="shared" si="42"/>
        <v>4.1512831507253312</v>
      </c>
      <c r="K350" s="14">
        <f t="shared" si="43"/>
        <v>22397.11882573137</v>
      </c>
      <c r="L350" s="26">
        <f t="shared" si="44"/>
        <v>32.846715328467155</v>
      </c>
      <c r="M350" s="14">
        <f t="shared" si="47"/>
        <v>23323.624476887999</v>
      </c>
      <c r="N350" s="14">
        <f t="shared" si="45"/>
        <v>28.695432177741825</v>
      </c>
      <c r="O350" s="31">
        <f t="shared" si="46"/>
        <v>23294.929044710258</v>
      </c>
    </row>
    <row r="351" spans="2:15" x14ac:dyDescent="0.55000000000000004">
      <c r="B351" s="1"/>
      <c r="C351" s="17"/>
      <c r="F351" s="30">
        <f t="shared" si="40"/>
        <v>45630</v>
      </c>
      <c r="G351" s="14">
        <f>XNPV($B$5,H351:$H$1108,F351:$F$1108)</f>
        <v>22397.118825731373</v>
      </c>
      <c r="H351" s="16">
        <v>0</v>
      </c>
      <c r="I351" s="26">
        <f t="shared" si="41"/>
        <v>22397.118825731373</v>
      </c>
      <c r="J351" s="19">
        <f t="shared" si="42"/>
        <v>4.1520527294676182</v>
      </c>
      <c r="K351" s="14">
        <f t="shared" si="43"/>
        <v>22401.27087846084</v>
      </c>
      <c r="L351" s="26">
        <f t="shared" si="44"/>
        <v>32.846715328467155</v>
      </c>
      <c r="M351" s="14">
        <f t="shared" si="47"/>
        <v>23294.929044710258</v>
      </c>
      <c r="N351" s="14">
        <f t="shared" si="45"/>
        <v>28.694662598999535</v>
      </c>
      <c r="O351" s="31">
        <f t="shared" si="46"/>
        <v>23266.234382111259</v>
      </c>
    </row>
    <row r="352" spans="2:15" x14ac:dyDescent="0.55000000000000004">
      <c r="B352" s="1"/>
      <c r="C352" s="17"/>
      <c r="F352" s="30">
        <f t="shared" si="40"/>
        <v>45631</v>
      </c>
      <c r="G352" s="14">
        <f>XNPV($B$5,H352:$H$1108,F352:$F$1108)</f>
        <v>22401.27087846084</v>
      </c>
      <c r="H352" s="16">
        <v>0</v>
      </c>
      <c r="I352" s="26">
        <f t="shared" si="41"/>
        <v>22401.27087846084</v>
      </c>
      <c r="J352" s="19">
        <f t="shared" si="42"/>
        <v>4.1528224508769842</v>
      </c>
      <c r="K352" s="14">
        <f t="shared" si="43"/>
        <v>22405.423700911717</v>
      </c>
      <c r="L352" s="26">
        <f t="shared" si="44"/>
        <v>32.846715328467155</v>
      </c>
      <c r="M352" s="14">
        <f t="shared" si="47"/>
        <v>23266.234382111259</v>
      </c>
      <c r="N352" s="14">
        <f t="shared" si="45"/>
        <v>28.693892877590173</v>
      </c>
      <c r="O352" s="31">
        <f t="shared" si="46"/>
        <v>23237.54048923367</v>
      </c>
    </row>
    <row r="353" spans="2:15" x14ac:dyDescent="0.55000000000000004">
      <c r="B353" s="1"/>
      <c r="C353" s="17"/>
      <c r="F353" s="30">
        <f t="shared" si="40"/>
        <v>45632</v>
      </c>
      <c r="G353" s="14">
        <f>XNPV($B$5,H353:$H$1108,F353:$F$1108)</f>
        <v>22405.423700911713</v>
      </c>
      <c r="H353" s="16">
        <v>0</v>
      </c>
      <c r="I353" s="26">
        <f t="shared" si="41"/>
        <v>22405.423700911713</v>
      </c>
      <c r="J353" s="19">
        <f t="shared" si="42"/>
        <v>4.1535923149798766</v>
      </c>
      <c r="K353" s="14">
        <f t="shared" si="43"/>
        <v>22409.577293226692</v>
      </c>
      <c r="L353" s="26">
        <f t="shared" si="44"/>
        <v>32.846715328467155</v>
      </c>
      <c r="M353" s="14">
        <f t="shared" si="47"/>
        <v>23237.54048923367</v>
      </c>
      <c r="N353" s="14">
        <f t="shared" si="45"/>
        <v>28.693123013487281</v>
      </c>
      <c r="O353" s="31">
        <f t="shared" si="46"/>
        <v>23208.847366220183</v>
      </c>
    </row>
    <row r="354" spans="2:15" x14ac:dyDescent="0.55000000000000004">
      <c r="B354" s="1"/>
      <c r="C354" s="17"/>
      <c r="F354" s="30">
        <f t="shared" si="40"/>
        <v>45633</v>
      </c>
      <c r="G354" s="14">
        <f>XNPV($B$5,H354:$H$1108,F354:$F$1108)</f>
        <v>22409.577293226681</v>
      </c>
      <c r="H354" s="16">
        <v>0</v>
      </c>
      <c r="I354" s="26">
        <f t="shared" si="41"/>
        <v>22409.577293226681</v>
      </c>
      <c r="J354" s="19">
        <f t="shared" si="42"/>
        <v>4.154362321802747</v>
      </c>
      <c r="K354" s="14">
        <f t="shared" si="43"/>
        <v>22413.731655548483</v>
      </c>
      <c r="L354" s="26">
        <f t="shared" si="44"/>
        <v>32.846715328467155</v>
      </c>
      <c r="M354" s="14">
        <f t="shared" si="47"/>
        <v>23208.847366220183</v>
      </c>
      <c r="N354" s="14">
        <f t="shared" si="45"/>
        <v>28.692353006664408</v>
      </c>
      <c r="O354" s="31">
        <f t="shared" si="46"/>
        <v>23180.15501321352</v>
      </c>
    </row>
    <row r="355" spans="2:15" x14ac:dyDescent="0.55000000000000004">
      <c r="B355" s="1"/>
      <c r="C355" s="17"/>
      <c r="F355" s="30">
        <f t="shared" si="40"/>
        <v>45634</v>
      </c>
      <c r="G355" s="14">
        <f>XNPV($B$5,H355:$H$1108,F355:$F$1108)</f>
        <v>22413.731655548487</v>
      </c>
      <c r="H355" s="16">
        <v>0</v>
      </c>
      <c r="I355" s="26">
        <f t="shared" si="41"/>
        <v>22413.731655548487</v>
      </c>
      <c r="J355" s="19">
        <f t="shared" si="42"/>
        <v>4.1551324713720588</v>
      </c>
      <c r="K355" s="14">
        <f t="shared" si="43"/>
        <v>22417.88678801986</v>
      </c>
      <c r="L355" s="26">
        <f t="shared" si="44"/>
        <v>32.846715328467155</v>
      </c>
      <c r="M355" s="14">
        <f t="shared" si="47"/>
        <v>23180.15501321352</v>
      </c>
      <c r="N355" s="14">
        <f t="shared" si="45"/>
        <v>28.691582857095096</v>
      </c>
      <c r="O355" s="31">
        <f t="shared" si="46"/>
        <v>23151.463430356423</v>
      </c>
    </row>
    <row r="356" spans="2:15" x14ac:dyDescent="0.55000000000000004">
      <c r="B356" s="1"/>
      <c r="C356" s="17"/>
      <c r="F356" s="30">
        <f t="shared" si="40"/>
        <v>45635</v>
      </c>
      <c r="G356" s="14">
        <f>XNPV($B$5,H356:$H$1108,F356:$F$1108)</f>
        <v>22417.88678801986</v>
      </c>
      <c r="H356" s="16">
        <v>0</v>
      </c>
      <c r="I356" s="26">
        <f t="shared" si="41"/>
        <v>22417.88678801986</v>
      </c>
      <c r="J356" s="19">
        <f t="shared" si="42"/>
        <v>4.1559027637142698</v>
      </c>
      <c r="K356" s="14">
        <f t="shared" si="43"/>
        <v>22422.042690783575</v>
      </c>
      <c r="L356" s="26">
        <f t="shared" si="44"/>
        <v>32.846715328467155</v>
      </c>
      <c r="M356" s="14">
        <f t="shared" si="47"/>
        <v>23151.463430356423</v>
      </c>
      <c r="N356" s="14">
        <f t="shared" si="45"/>
        <v>28.690812564752886</v>
      </c>
      <c r="O356" s="31">
        <f t="shared" si="46"/>
        <v>23122.77261779167</v>
      </c>
    </row>
    <row r="357" spans="2:15" x14ac:dyDescent="0.55000000000000004">
      <c r="B357" s="1"/>
      <c r="C357" s="17"/>
      <c r="F357" s="30">
        <f t="shared" si="40"/>
        <v>45636</v>
      </c>
      <c r="G357" s="14">
        <f>XNPV($B$5,H357:$H$1108,F357:$F$1108)</f>
        <v>22422.042690783572</v>
      </c>
      <c r="H357" s="16">
        <v>0</v>
      </c>
      <c r="I357" s="26">
        <f t="shared" si="41"/>
        <v>22422.042690783572</v>
      </c>
      <c r="J357" s="19">
        <f t="shared" si="42"/>
        <v>4.1566731988558496</v>
      </c>
      <c r="K357" s="14">
        <f t="shared" si="43"/>
        <v>22426.199363982429</v>
      </c>
      <c r="L357" s="26">
        <f t="shared" si="44"/>
        <v>32.846715328467155</v>
      </c>
      <c r="M357" s="14">
        <f t="shared" si="47"/>
        <v>23122.77261779167</v>
      </c>
      <c r="N357" s="14">
        <f t="shared" si="45"/>
        <v>28.690042129611307</v>
      </c>
      <c r="O357" s="31">
        <f t="shared" si="46"/>
        <v>23094.082575662058</v>
      </c>
    </row>
    <row r="358" spans="2:15" x14ac:dyDescent="0.55000000000000004">
      <c r="B358" s="1"/>
      <c r="C358" s="17"/>
      <c r="F358" s="30">
        <f t="shared" si="40"/>
        <v>45637</v>
      </c>
      <c r="G358" s="14">
        <f>XNPV($B$5,H358:$H$1108,F358:$F$1108)</f>
        <v>22426.199363982429</v>
      </c>
      <c r="H358" s="16">
        <v>0</v>
      </c>
      <c r="I358" s="26">
        <f t="shared" si="41"/>
        <v>22426.199363982429</v>
      </c>
      <c r="J358" s="19">
        <f t="shared" si="42"/>
        <v>4.1574437768232704</v>
      </c>
      <c r="K358" s="14">
        <f t="shared" si="43"/>
        <v>22430.356807759254</v>
      </c>
      <c r="L358" s="26">
        <f t="shared" si="44"/>
        <v>32.846715328467155</v>
      </c>
      <c r="M358" s="14">
        <f t="shared" si="47"/>
        <v>23094.082575662058</v>
      </c>
      <c r="N358" s="14">
        <f t="shared" si="45"/>
        <v>28.689271551643884</v>
      </c>
      <c r="O358" s="31">
        <f t="shared" si="46"/>
        <v>23065.393304110414</v>
      </c>
    </row>
    <row r="359" spans="2:15" x14ac:dyDescent="0.55000000000000004">
      <c r="B359" s="1"/>
      <c r="C359" s="17"/>
      <c r="F359" s="30">
        <f t="shared" si="40"/>
        <v>45638</v>
      </c>
      <c r="G359" s="14">
        <f>XNPV($B$5,H359:$H$1108,F359:$F$1108)</f>
        <v>22430.356807759254</v>
      </c>
      <c r="H359" s="16">
        <v>0</v>
      </c>
      <c r="I359" s="26">
        <f t="shared" si="41"/>
        <v>22430.356807759254</v>
      </c>
      <c r="J359" s="19">
        <f t="shared" si="42"/>
        <v>4.1582144976430104</v>
      </c>
      <c r="K359" s="14">
        <f t="shared" si="43"/>
        <v>22434.515022256895</v>
      </c>
      <c r="L359" s="26">
        <f t="shared" si="44"/>
        <v>32.846715328467155</v>
      </c>
      <c r="M359" s="14">
        <f t="shared" si="47"/>
        <v>23065.393304110414</v>
      </c>
      <c r="N359" s="14">
        <f t="shared" si="45"/>
        <v>28.688500830824147</v>
      </c>
      <c r="O359" s="31">
        <f t="shared" si="46"/>
        <v>23036.70480327959</v>
      </c>
    </row>
    <row r="360" spans="2:15" x14ac:dyDescent="0.55000000000000004">
      <c r="B360" s="1"/>
      <c r="C360" s="17"/>
      <c r="F360" s="30">
        <f t="shared" si="40"/>
        <v>45639</v>
      </c>
      <c r="G360" s="14">
        <f>XNPV($B$5,H360:$H$1108,F360:$F$1108)</f>
        <v>22434.515022256885</v>
      </c>
      <c r="H360" s="16">
        <v>0</v>
      </c>
      <c r="I360" s="26">
        <f t="shared" si="41"/>
        <v>22434.515022256885</v>
      </c>
      <c r="J360" s="19">
        <f t="shared" si="42"/>
        <v>4.1589853613415482</v>
      </c>
      <c r="K360" s="14">
        <f t="shared" si="43"/>
        <v>22438.674007618225</v>
      </c>
      <c r="L360" s="26">
        <f t="shared" si="44"/>
        <v>32.846715328467155</v>
      </c>
      <c r="M360" s="14">
        <f t="shared" si="47"/>
        <v>23036.70480327959</v>
      </c>
      <c r="N360" s="14">
        <f t="shared" si="45"/>
        <v>28.687729967125605</v>
      </c>
      <c r="O360" s="31">
        <f t="shared" si="46"/>
        <v>23008.017073312465</v>
      </c>
    </row>
    <row r="361" spans="2:15" x14ac:dyDescent="0.55000000000000004">
      <c r="B361" s="1"/>
      <c r="C361" s="17"/>
      <c r="F361" s="30">
        <f t="shared" si="40"/>
        <v>45640</v>
      </c>
      <c r="G361" s="14">
        <f>XNPV($B$5,H361:$H$1108,F361:$F$1108)</f>
        <v>22438.674007618229</v>
      </c>
      <c r="H361" s="16">
        <v>0</v>
      </c>
      <c r="I361" s="26">
        <f t="shared" si="41"/>
        <v>22438.674007618229</v>
      </c>
      <c r="J361" s="19">
        <f t="shared" si="42"/>
        <v>4.1597563679453771</v>
      </c>
      <c r="K361" s="14">
        <f t="shared" si="43"/>
        <v>22442.833763986175</v>
      </c>
      <c r="L361" s="26">
        <f t="shared" si="44"/>
        <v>32.846715328467155</v>
      </c>
      <c r="M361" s="14">
        <f t="shared" si="47"/>
        <v>23008.017073312465</v>
      </c>
      <c r="N361" s="14">
        <f t="shared" si="45"/>
        <v>28.686958960521778</v>
      </c>
      <c r="O361" s="31">
        <f t="shared" si="46"/>
        <v>22979.330114351942</v>
      </c>
    </row>
    <row r="362" spans="2:15" x14ac:dyDescent="0.55000000000000004">
      <c r="B362" s="1"/>
      <c r="C362" s="17"/>
      <c r="F362" s="30">
        <f t="shared" si="40"/>
        <v>45641</v>
      </c>
      <c r="G362" s="14">
        <f>XNPV($B$5,H362:$H$1108,F362:$F$1108)</f>
        <v>22442.833763986175</v>
      </c>
      <c r="H362" s="16">
        <v>0</v>
      </c>
      <c r="I362" s="26">
        <f t="shared" si="41"/>
        <v>22442.833763986175</v>
      </c>
      <c r="J362" s="19">
        <f t="shared" si="42"/>
        <v>4.160527517480987</v>
      </c>
      <c r="K362" s="14">
        <f t="shared" si="43"/>
        <v>22446.994291503655</v>
      </c>
      <c r="L362" s="26">
        <f t="shared" si="44"/>
        <v>32.846715328467155</v>
      </c>
      <c r="M362" s="14">
        <f t="shared" si="47"/>
        <v>22979.330114351942</v>
      </c>
      <c r="N362" s="14">
        <f t="shared" si="45"/>
        <v>28.686187810986169</v>
      </c>
      <c r="O362" s="31">
        <f t="shared" si="46"/>
        <v>22950.643926540957</v>
      </c>
    </row>
    <row r="363" spans="2:15" x14ac:dyDescent="0.55000000000000004">
      <c r="B363" s="1"/>
      <c r="C363" s="17"/>
      <c r="F363" s="30">
        <f t="shared" si="40"/>
        <v>45642</v>
      </c>
      <c r="G363" s="14">
        <f>XNPV($B$5,H363:$H$1108,F363:$F$1108)</f>
        <v>22446.994291503648</v>
      </c>
      <c r="H363" s="16">
        <v>0</v>
      </c>
      <c r="I363" s="26">
        <f t="shared" si="41"/>
        <v>22446.994291503648</v>
      </c>
      <c r="J363" s="19">
        <f t="shared" si="42"/>
        <v>4.1612988099748724</v>
      </c>
      <c r="K363" s="14">
        <f t="shared" si="43"/>
        <v>22451.155590313621</v>
      </c>
      <c r="L363" s="26">
        <f t="shared" si="44"/>
        <v>32.846715328467155</v>
      </c>
      <c r="M363" s="14">
        <f t="shared" si="47"/>
        <v>22950.643926540957</v>
      </c>
      <c r="N363" s="14">
        <f t="shared" si="45"/>
        <v>28.685416518492282</v>
      </c>
      <c r="O363" s="31">
        <f t="shared" si="46"/>
        <v>22921.958510022465</v>
      </c>
    </row>
    <row r="364" spans="2:15" x14ac:dyDescent="0.55000000000000004">
      <c r="B364" s="1"/>
      <c r="C364" s="17"/>
      <c r="F364" s="30">
        <f t="shared" si="40"/>
        <v>45643</v>
      </c>
      <c r="G364" s="14">
        <f>XNPV($B$5,H364:$H$1108,F364:$F$1108)</f>
        <v>22451.155590313629</v>
      </c>
      <c r="H364" s="16">
        <v>0</v>
      </c>
      <c r="I364" s="26">
        <f t="shared" si="41"/>
        <v>22451.155590313629</v>
      </c>
      <c r="J364" s="19">
        <f t="shared" si="42"/>
        <v>4.1620702454535401</v>
      </c>
      <c r="K364" s="14">
        <f t="shared" si="43"/>
        <v>22455.317660559082</v>
      </c>
      <c r="L364" s="26">
        <f t="shared" si="44"/>
        <v>32.846715328467155</v>
      </c>
      <c r="M364" s="14">
        <f t="shared" si="47"/>
        <v>22921.958510022465</v>
      </c>
      <c r="N364" s="14">
        <f t="shared" si="45"/>
        <v>28.684645083013613</v>
      </c>
      <c r="O364" s="31">
        <f t="shared" si="46"/>
        <v>22893.273864939452</v>
      </c>
    </row>
    <row r="365" spans="2:15" x14ac:dyDescent="0.55000000000000004">
      <c r="B365" s="1"/>
      <c r="C365" s="17"/>
      <c r="F365" s="30">
        <f t="shared" si="40"/>
        <v>45644</v>
      </c>
      <c r="G365" s="14">
        <f>XNPV($B$5,H365:$H$1108,F365:$F$1108)</f>
        <v>22455.317660559078</v>
      </c>
      <c r="H365" s="16">
        <v>0</v>
      </c>
      <c r="I365" s="26">
        <f t="shared" si="41"/>
        <v>22455.317660559078</v>
      </c>
      <c r="J365" s="19">
        <f t="shared" si="42"/>
        <v>4.1628418239434932</v>
      </c>
      <c r="K365" s="14">
        <f t="shared" si="43"/>
        <v>22459.480502383023</v>
      </c>
      <c r="L365" s="26">
        <f t="shared" si="44"/>
        <v>32.846715328467155</v>
      </c>
      <c r="M365" s="14">
        <f t="shared" si="47"/>
        <v>22893.273864939452</v>
      </c>
      <c r="N365" s="14">
        <f t="shared" si="45"/>
        <v>28.68387350452366</v>
      </c>
      <c r="O365" s="31">
        <f t="shared" si="46"/>
        <v>22864.589991434928</v>
      </c>
    </row>
    <row r="366" spans="2:15" x14ac:dyDescent="0.55000000000000004">
      <c r="B366" s="1"/>
      <c r="C366" s="17"/>
      <c r="F366" s="30">
        <f t="shared" si="40"/>
        <v>45645</v>
      </c>
      <c r="G366" s="14">
        <f>XNPV($B$5,H366:$H$1108,F366:$F$1108)</f>
        <v>22459.480502383012</v>
      </c>
      <c r="H366" s="16">
        <v>0</v>
      </c>
      <c r="I366" s="26">
        <f t="shared" si="41"/>
        <v>22459.480502383012</v>
      </c>
      <c r="J366" s="19">
        <f t="shared" si="42"/>
        <v>4.163613545471244</v>
      </c>
      <c r="K366" s="14">
        <f t="shared" si="43"/>
        <v>22463.644115928484</v>
      </c>
      <c r="L366" s="26">
        <f t="shared" si="44"/>
        <v>32.846715328467155</v>
      </c>
      <c r="M366" s="14">
        <f t="shared" si="47"/>
        <v>22864.589991434928</v>
      </c>
      <c r="N366" s="14">
        <f t="shared" si="45"/>
        <v>28.683101782995912</v>
      </c>
      <c r="O366" s="31">
        <f t="shared" si="46"/>
        <v>22835.906889651931</v>
      </c>
    </row>
    <row r="367" spans="2:15" x14ac:dyDescent="0.55000000000000004">
      <c r="B367" s="1"/>
      <c r="C367" s="17"/>
      <c r="F367" s="30">
        <f t="shared" si="40"/>
        <v>45646</v>
      </c>
      <c r="G367" s="14">
        <f>XNPV($B$5,H367:$H$1108,F367:$F$1108)</f>
        <v>22463.644115928484</v>
      </c>
      <c r="H367" s="16">
        <v>0</v>
      </c>
      <c r="I367" s="26">
        <f t="shared" si="41"/>
        <v>22463.644115928484</v>
      </c>
      <c r="J367" s="19">
        <f t="shared" si="42"/>
        <v>4.1643854100633115</v>
      </c>
      <c r="K367" s="14">
        <f t="shared" si="43"/>
        <v>22467.808501338546</v>
      </c>
      <c r="L367" s="26">
        <f t="shared" si="44"/>
        <v>32.846715328467155</v>
      </c>
      <c r="M367" s="14">
        <f t="shared" si="47"/>
        <v>22835.906889651931</v>
      </c>
      <c r="N367" s="14">
        <f t="shared" si="45"/>
        <v>28.682329918403845</v>
      </c>
      <c r="O367" s="31">
        <f t="shared" si="46"/>
        <v>22807.224559733528</v>
      </c>
    </row>
    <row r="368" spans="2:15" x14ac:dyDescent="0.55000000000000004">
      <c r="B368" s="1"/>
      <c r="C368" s="17"/>
      <c r="F368" s="30">
        <f t="shared" si="40"/>
        <v>45647</v>
      </c>
      <c r="G368" s="14">
        <f>XNPV($B$5,H368:$H$1108,F368:$F$1108)</f>
        <v>22467.80850133855</v>
      </c>
      <c r="H368" s="16">
        <v>0</v>
      </c>
      <c r="I368" s="26">
        <f t="shared" si="41"/>
        <v>22467.80850133855</v>
      </c>
      <c r="J368" s="19">
        <f t="shared" si="42"/>
        <v>4.1651574177462178</v>
      </c>
      <c r="K368" s="14">
        <f t="shared" si="43"/>
        <v>22471.973658756295</v>
      </c>
      <c r="L368" s="26">
        <f t="shared" si="44"/>
        <v>32.846715328467155</v>
      </c>
      <c r="M368" s="14">
        <f t="shared" si="47"/>
        <v>22807.224559733528</v>
      </c>
      <c r="N368" s="14">
        <f t="shared" si="45"/>
        <v>28.681557910720937</v>
      </c>
      <c r="O368" s="31">
        <f t="shared" si="46"/>
        <v>22778.543001822807</v>
      </c>
    </row>
    <row r="369" spans="2:15" x14ac:dyDescent="0.55000000000000004">
      <c r="B369" s="1"/>
      <c r="C369" s="17"/>
      <c r="F369" s="30">
        <f t="shared" si="40"/>
        <v>45648</v>
      </c>
      <c r="G369" s="14">
        <f>XNPV($B$5,H369:$H$1108,F369:$F$1108)</f>
        <v>22471.973658756298</v>
      </c>
      <c r="H369" s="16">
        <v>0</v>
      </c>
      <c r="I369" s="26">
        <f t="shared" si="41"/>
        <v>22471.973658756298</v>
      </c>
      <c r="J369" s="19">
        <f t="shared" si="42"/>
        <v>4.1659295685464874</v>
      </c>
      <c r="K369" s="14">
        <f t="shared" si="43"/>
        <v>22476.139588324844</v>
      </c>
      <c r="L369" s="26">
        <f t="shared" si="44"/>
        <v>32.846715328467155</v>
      </c>
      <c r="M369" s="14">
        <f t="shared" si="47"/>
        <v>22778.543001822807</v>
      </c>
      <c r="N369" s="14">
        <f t="shared" si="45"/>
        <v>28.680785759920667</v>
      </c>
      <c r="O369" s="31">
        <f t="shared" si="46"/>
        <v>22749.862216062887</v>
      </c>
    </row>
    <row r="370" spans="2:15" x14ac:dyDescent="0.55000000000000004">
      <c r="B370" s="1"/>
      <c r="C370" s="17"/>
      <c r="F370" s="30">
        <f t="shared" si="40"/>
        <v>45649</v>
      </c>
      <c r="G370" s="14">
        <f>XNPV($B$5,H370:$H$1108,F370:$F$1108)</f>
        <v>22476.139588324833</v>
      </c>
      <c r="H370" s="16">
        <v>0</v>
      </c>
      <c r="I370" s="26">
        <f t="shared" si="41"/>
        <v>22476.139588324833</v>
      </c>
      <c r="J370" s="19">
        <f t="shared" si="42"/>
        <v>4.1667018624906502</v>
      </c>
      <c r="K370" s="14">
        <f t="shared" si="43"/>
        <v>22480.306290187324</v>
      </c>
      <c r="L370" s="26">
        <f t="shared" si="44"/>
        <v>32.846715328467155</v>
      </c>
      <c r="M370" s="14">
        <f t="shared" si="47"/>
        <v>22749.862216062887</v>
      </c>
      <c r="N370" s="14">
        <f t="shared" si="45"/>
        <v>28.680013465976504</v>
      </c>
      <c r="O370" s="31">
        <f t="shared" si="46"/>
        <v>22721.182202596912</v>
      </c>
    </row>
    <row r="371" spans="2:15" x14ac:dyDescent="0.55000000000000004">
      <c r="B371" s="1"/>
      <c r="C371" s="17"/>
      <c r="F371" s="30">
        <f t="shared" si="40"/>
        <v>45650</v>
      </c>
      <c r="G371" s="14">
        <f>XNPV($B$5,H371:$H$1108,F371:$F$1108)</f>
        <v>22480.306290187331</v>
      </c>
      <c r="H371" s="16">
        <v>0</v>
      </c>
      <c r="I371" s="26">
        <f t="shared" si="41"/>
        <v>22480.306290187331</v>
      </c>
      <c r="J371" s="19">
        <f t="shared" si="42"/>
        <v>4.1674742996052485</v>
      </c>
      <c r="K371" s="14">
        <f t="shared" si="43"/>
        <v>22484.473764486935</v>
      </c>
      <c r="L371" s="26">
        <f t="shared" si="44"/>
        <v>32.846715328467155</v>
      </c>
      <c r="M371" s="14">
        <f t="shared" si="47"/>
        <v>22721.182202596912</v>
      </c>
      <c r="N371" s="14">
        <f t="shared" si="45"/>
        <v>28.679241028861906</v>
      </c>
      <c r="O371" s="31">
        <f t="shared" si="46"/>
        <v>22692.502961568051</v>
      </c>
    </row>
    <row r="372" spans="2:15" x14ac:dyDescent="0.55000000000000004">
      <c r="B372" s="1"/>
      <c r="C372" s="17"/>
      <c r="F372" s="30">
        <f t="shared" si="40"/>
        <v>45651</v>
      </c>
      <c r="G372" s="14">
        <f>XNPV($B$5,H372:$H$1108,F372:$F$1108)</f>
        <v>22484.473764486931</v>
      </c>
      <c r="H372" s="16">
        <v>0</v>
      </c>
      <c r="I372" s="26">
        <f t="shared" si="41"/>
        <v>22484.473764486931</v>
      </c>
      <c r="J372" s="19">
        <f t="shared" si="42"/>
        <v>4.1682468799168175</v>
      </c>
      <c r="K372" s="14">
        <f t="shared" si="43"/>
        <v>22488.642011366846</v>
      </c>
      <c r="L372" s="26">
        <f t="shared" si="44"/>
        <v>32.846715328467155</v>
      </c>
      <c r="M372" s="14">
        <f t="shared" si="47"/>
        <v>22692.502961568051</v>
      </c>
      <c r="N372" s="14">
        <f t="shared" si="45"/>
        <v>28.678468448550337</v>
      </c>
      <c r="O372" s="31">
        <f t="shared" si="46"/>
        <v>22663.8244931195</v>
      </c>
    </row>
    <row r="373" spans="2:15" x14ac:dyDescent="0.55000000000000004">
      <c r="B373" s="1"/>
      <c r="C373" s="17"/>
      <c r="F373" s="30">
        <f t="shared" si="40"/>
        <v>45652</v>
      </c>
      <c r="G373" s="14">
        <f>XNPV($B$5,H373:$H$1108,F373:$F$1108)</f>
        <v>22488.642011366839</v>
      </c>
      <c r="H373" s="16">
        <v>0</v>
      </c>
      <c r="I373" s="26">
        <f t="shared" si="41"/>
        <v>22488.642011366839</v>
      </c>
      <c r="J373" s="19">
        <f t="shared" si="42"/>
        <v>4.1690196034519067</v>
      </c>
      <c r="K373" s="14">
        <f t="shared" si="43"/>
        <v>22492.81103097029</v>
      </c>
      <c r="L373" s="26">
        <f t="shared" si="44"/>
        <v>32.846715328467155</v>
      </c>
      <c r="M373" s="14">
        <f t="shared" si="47"/>
        <v>22663.8244931195</v>
      </c>
      <c r="N373" s="14">
        <f t="shared" si="45"/>
        <v>28.677695725015248</v>
      </c>
      <c r="O373" s="31">
        <f t="shared" si="46"/>
        <v>22635.146797394485</v>
      </c>
    </row>
    <row r="374" spans="2:15" x14ac:dyDescent="0.55000000000000004">
      <c r="B374" s="1"/>
      <c r="C374" s="17"/>
      <c r="F374" s="30">
        <f t="shared" si="40"/>
        <v>45653</v>
      </c>
      <c r="G374" s="14">
        <f>XNPV($B$5,H374:$H$1108,F374:$F$1108)</f>
        <v>22492.811030970293</v>
      </c>
      <c r="H374" s="16">
        <v>0</v>
      </c>
      <c r="I374" s="26">
        <f t="shared" si="41"/>
        <v>22492.811030970293</v>
      </c>
      <c r="J374" s="19">
        <f t="shared" si="42"/>
        <v>4.1697924702370681</v>
      </c>
      <c r="K374" s="14">
        <f t="shared" si="43"/>
        <v>22496.980823440532</v>
      </c>
      <c r="L374" s="26">
        <f t="shared" si="44"/>
        <v>32.846715328467155</v>
      </c>
      <c r="M374" s="14">
        <f t="shared" si="47"/>
        <v>22635.146797394485</v>
      </c>
      <c r="N374" s="14">
        <f t="shared" si="45"/>
        <v>28.676922858230085</v>
      </c>
      <c r="O374" s="31">
        <f t="shared" si="46"/>
        <v>22606.469874536255</v>
      </c>
    </row>
    <row r="375" spans="2:15" x14ac:dyDescent="0.55000000000000004">
      <c r="B375" s="1"/>
      <c r="C375" s="17"/>
      <c r="F375" s="30">
        <f t="shared" si="40"/>
        <v>45654</v>
      </c>
      <c r="G375" s="14">
        <f>XNPV($B$5,H375:$H$1108,F375:$F$1108)</f>
        <v>22496.980823440528</v>
      </c>
      <c r="H375" s="16">
        <v>0</v>
      </c>
      <c r="I375" s="26">
        <f t="shared" si="41"/>
        <v>22496.980823440528</v>
      </c>
      <c r="J375" s="19">
        <f t="shared" si="42"/>
        <v>4.1705654802988557</v>
      </c>
      <c r="K375" s="14">
        <f t="shared" si="43"/>
        <v>22501.151388920825</v>
      </c>
      <c r="L375" s="26">
        <f t="shared" si="44"/>
        <v>32.846715328467155</v>
      </c>
      <c r="M375" s="14">
        <f t="shared" si="47"/>
        <v>22606.469874536255</v>
      </c>
      <c r="N375" s="14">
        <f t="shared" si="45"/>
        <v>28.676149848168301</v>
      </c>
      <c r="O375" s="31">
        <f t="shared" si="46"/>
        <v>22577.793724688087</v>
      </c>
    </row>
    <row r="376" spans="2:15" x14ac:dyDescent="0.55000000000000004">
      <c r="B376" s="1"/>
      <c r="C376" s="17"/>
      <c r="F376" s="30">
        <f t="shared" si="40"/>
        <v>45655</v>
      </c>
      <c r="G376" s="14">
        <f>XNPV($B$5,H376:$H$1108,F376:$F$1108)</f>
        <v>22501.151388920825</v>
      </c>
      <c r="H376" s="16">
        <v>0</v>
      </c>
      <c r="I376" s="26">
        <f t="shared" si="41"/>
        <v>22501.151388920825</v>
      </c>
      <c r="J376" s="19">
        <f t="shared" si="42"/>
        <v>4.1713386336638321</v>
      </c>
      <c r="K376" s="14">
        <f t="shared" si="43"/>
        <v>22505.322727554489</v>
      </c>
      <c r="L376" s="26">
        <f t="shared" si="44"/>
        <v>32.846715328467155</v>
      </c>
      <c r="M376" s="14">
        <f t="shared" si="47"/>
        <v>22577.793724688087</v>
      </c>
      <c r="N376" s="14">
        <f t="shared" si="45"/>
        <v>28.675376694803322</v>
      </c>
      <c r="O376" s="31">
        <f t="shared" si="46"/>
        <v>22549.118347993284</v>
      </c>
    </row>
    <row r="377" spans="2:15" x14ac:dyDescent="0.55000000000000004">
      <c r="B377" s="1"/>
      <c r="C377" s="17"/>
      <c r="F377" s="30">
        <f t="shared" si="40"/>
        <v>45656</v>
      </c>
      <c r="G377" s="14">
        <f>XNPV($B$5,H377:$H$1108,F377:$F$1108)</f>
        <v>22505.322727554485</v>
      </c>
      <c r="H377" s="16">
        <v>0</v>
      </c>
      <c r="I377" s="26">
        <f t="shared" si="41"/>
        <v>22505.322727554485</v>
      </c>
      <c r="J377" s="19">
        <f t="shared" si="42"/>
        <v>4.1721119303585628</v>
      </c>
      <c r="K377" s="14">
        <f t="shared" si="43"/>
        <v>22509.494839484843</v>
      </c>
      <c r="L377" s="26">
        <f t="shared" si="44"/>
        <v>32.846715328467155</v>
      </c>
      <c r="M377" s="14">
        <f t="shared" si="47"/>
        <v>22549.118347993284</v>
      </c>
      <c r="N377" s="14">
        <f t="shared" si="45"/>
        <v>28.674603398108594</v>
      </c>
      <c r="O377" s="31">
        <f t="shared" si="46"/>
        <v>22520.443744595177</v>
      </c>
    </row>
    <row r="378" spans="2:15" x14ac:dyDescent="0.55000000000000004">
      <c r="B378" s="1"/>
      <c r="C378" s="17"/>
      <c r="F378" s="30">
        <f t="shared" si="40"/>
        <v>45657</v>
      </c>
      <c r="G378" s="14">
        <f>XNPV($B$5,H378:$H$1108,F378:$F$1108)</f>
        <v>22509.494839484843</v>
      </c>
      <c r="H378" s="16">
        <v>0</v>
      </c>
      <c r="I378" s="26">
        <f t="shared" si="41"/>
        <v>22509.494839484843</v>
      </c>
      <c r="J378" s="19">
        <f t="shared" si="42"/>
        <v>4.1728853704096194</v>
      </c>
      <c r="K378" s="14">
        <f t="shared" si="43"/>
        <v>22513.667724855251</v>
      </c>
      <c r="L378" s="26">
        <f t="shared" si="44"/>
        <v>32.846715328467155</v>
      </c>
      <c r="M378" s="14">
        <f t="shared" si="47"/>
        <v>22520.443744595177</v>
      </c>
      <c r="N378" s="14">
        <f t="shared" si="45"/>
        <v>28.673829958057535</v>
      </c>
      <c r="O378" s="31">
        <f t="shared" si="46"/>
        <v>22491.76991463712</v>
      </c>
    </row>
    <row r="379" spans="2:15" x14ac:dyDescent="0.55000000000000004">
      <c r="B379" s="1"/>
      <c r="C379" s="17"/>
      <c r="F379" s="30">
        <f t="shared" si="40"/>
        <v>45658</v>
      </c>
      <c r="G379" s="14">
        <f>XNPV($B$5,H379:$H$1108,F379:$F$1108)</f>
        <v>22513.667724855251</v>
      </c>
      <c r="H379" s="16">
        <v>1000</v>
      </c>
      <c r="I379" s="26">
        <f t="shared" si="41"/>
        <v>21513.667724855251</v>
      </c>
      <c r="J379" s="19">
        <f t="shared" si="42"/>
        <v>3.9882756122729877</v>
      </c>
      <c r="K379" s="14">
        <f t="shared" si="43"/>
        <v>21517.656000467523</v>
      </c>
      <c r="L379" s="26">
        <f t="shared" si="44"/>
        <v>32.846715328467155</v>
      </c>
      <c r="M379" s="14">
        <f t="shared" si="47"/>
        <v>22491.76991463712</v>
      </c>
      <c r="N379" s="14">
        <f t="shared" si="45"/>
        <v>28.858439716194169</v>
      </c>
      <c r="O379" s="31">
        <f t="shared" si="46"/>
        <v>22462.911474920926</v>
      </c>
    </row>
    <row r="380" spans="2:15" x14ac:dyDescent="0.55000000000000004">
      <c r="B380" s="1"/>
      <c r="C380" s="17"/>
      <c r="F380" s="30">
        <f t="shared" si="40"/>
        <v>45659</v>
      </c>
      <c r="G380" s="14">
        <f>XNPV($B$5,H380:$H$1108,F380:$F$1108)</f>
        <v>21517.656000467519</v>
      </c>
      <c r="H380" s="16">
        <v>0</v>
      </c>
      <c r="I380" s="26">
        <f t="shared" si="41"/>
        <v>21517.656000467519</v>
      </c>
      <c r="J380" s="19">
        <f t="shared" si="42"/>
        <v>3.9890149721330945</v>
      </c>
      <c r="K380" s="14">
        <f t="shared" si="43"/>
        <v>21521.645015439652</v>
      </c>
      <c r="L380" s="26">
        <f t="shared" si="44"/>
        <v>32.846715328467155</v>
      </c>
      <c r="M380" s="14">
        <f t="shared" si="47"/>
        <v>22462.911474920926</v>
      </c>
      <c r="N380" s="14">
        <f t="shared" si="45"/>
        <v>28.85770035633406</v>
      </c>
      <c r="O380" s="31">
        <f t="shared" si="46"/>
        <v>22434.053774564592</v>
      </c>
    </row>
    <row r="381" spans="2:15" x14ac:dyDescent="0.55000000000000004">
      <c r="B381" s="1"/>
      <c r="C381" s="17"/>
      <c r="F381" s="30">
        <f t="shared" si="40"/>
        <v>45660</v>
      </c>
      <c r="G381" s="14">
        <f>XNPV($B$5,H381:$H$1108,F381:$F$1108)</f>
        <v>21521.645015439659</v>
      </c>
      <c r="H381" s="16">
        <v>0</v>
      </c>
      <c r="I381" s="26">
        <f t="shared" si="41"/>
        <v>21521.645015439659</v>
      </c>
      <c r="J381" s="19">
        <f t="shared" si="42"/>
        <v>3.9897544690582047</v>
      </c>
      <c r="K381" s="14">
        <f t="shared" si="43"/>
        <v>21525.634769908716</v>
      </c>
      <c r="L381" s="26">
        <f t="shared" si="44"/>
        <v>32.846715328467155</v>
      </c>
      <c r="M381" s="14">
        <f t="shared" si="47"/>
        <v>22434.053774564592</v>
      </c>
      <c r="N381" s="14">
        <f t="shared" si="45"/>
        <v>28.85696085940895</v>
      </c>
      <c r="O381" s="31">
        <f t="shared" si="46"/>
        <v>22405.196813705184</v>
      </c>
    </row>
    <row r="382" spans="2:15" x14ac:dyDescent="0.55000000000000004">
      <c r="B382" s="1"/>
      <c r="C382" s="17"/>
      <c r="F382" s="30">
        <f t="shared" si="40"/>
        <v>45661</v>
      </c>
      <c r="G382" s="14">
        <f>XNPV($B$5,H382:$H$1108,F382:$F$1108)</f>
        <v>21525.634769908713</v>
      </c>
      <c r="H382" s="16">
        <v>0</v>
      </c>
      <c r="I382" s="26">
        <f t="shared" si="41"/>
        <v>21525.634769908713</v>
      </c>
      <c r="J382" s="19">
        <f t="shared" si="42"/>
        <v>3.9904941030737242</v>
      </c>
      <c r="K382" s="14">
        <f t="shared" si="43"/>
        <v>21529.625264011785</v>
      </c>
      <c r="L382" s="26">
        <f t="shared" si="44"/>
        <v>32.846715328467155</v>
      </c>
      <c r="M382" s="14">
        <f t="shared" si="47"/>
        <v>22405.196813705184</v>
      </c>
      <c r="N382" s="14">
        <f t="shared" si="45"/>
        <v>28.85622122539343</v>
      </c>
      <c r="O382" s="31">
        <f t="shared" si="46"/>
        <v>22376.340592479792</v>
      </c>
    </row>
    <row r="383" spans="2:15" x14ac:dyDescent="0.55000000000000004">
      <c r="F383" s="30">
        <f t="shared" si="40"/>
        <v>45662</v>
      </c>
      <c r="G383" s="14">
        <f>XNPV($B$5,H383:$H$1108,F383:$F$1108)</f>
        <v>21529.625264011785</v>
      </c>
      <c r="H383" s="16">
        <v>0</v>
      </c>
      <c r="I383" s="26">
        <f t="shared" si="41"/>
        <v>21529.625264011785</v>
      </c>
      <c r="J383" s="19">
        <f t="shared" si="42"/>
        <v>3.9912338742050695</v>
      </c>
      <c r="K383" s="14">
        <f t="shared" si="43"/>
        <v>21533.616497885989</v>
      </c>
      <c r="L383" s="26">
        <f t="shared" si="44"/>
        <v>32.846715328467155</v>
      </c>
      <c r="M383" s="14">
        <f t="shared" si="47"/>
        <v>22376.340592479792</v>
      </c>
      <c r="N383" s="14">
        <f t="shared" si="45"/>
        <v>28.855481454262087</v>
      </c>
      <c r="O383" s="31">
        <f t="shared" si="46"/>
        <v>22347.485111025529</v>
      </c>
    </row>
    <row r="384" spans="2:15" x14ac:dyDescent="0.55000000000000004">
      <c r="F384" s="30">
        <f t="shared" si="40"/>
        <v>45663</v>
      </c>
      <c r="G384" s="14">
        <f>XNPV($B$5,H384:$H$1108,F384:$F$1108)</f>
        <v>21533.616497885989</v>
      </c>
      <c r="H384" s="16">
        <v>0</v>
      </c>
      <c r="I384" s="26">
        <f t="shared" si="41"/>
        <v>21533.616497885989</v>
      </c>
      <c r="J384" s="19">
        <f t="shared" si="42"/>
        <v>3.9919737824776593</v>
      </c>
      <c r="K384" s="14">
        <f t="shared" si="43"/>
        <v>21537.608471668467</v>
      </c>
      <c r="L384" s="26">
        <f t="shared" si="44"/>
        <v>32.846715328467155</v>
      </c>
      <c r="M384" s="14">
        <f t="shared" si="47"/>
        <v>22347.485111025529</v>
      </c>
      <c r="N384" s="14">
        <f t="shared" si="45"/>
        <v>28.854741545989498</v>
      </c>
      <c r="O384" s="31">
        <f t="shared" si="46"/>
        <v>22318.630369479539</v>
      </c>
    </row>
    <row r="385" spans="6:15" x14ac:dyDescent="0.55000000000000004">
      <c r="F385" s="30">
        <f t="shared" si="40"/>
        <v>45664</v>
      </c>
      <c r="G385" s="14">
        <f>XNPV($B$5,H385:$H$1108,F385:$F$1108)</f>
        <v>21537.608471668453</v>
      </c>
      <c r="H385" s="16">
        <v>0</v>
      </c>
      <c r="I385" s="26">
        <f t="shared" si="41"/>
        <v>21537.608471668453</v>
      </c>
      <c r="J385" s="19">
        <f t="shared" si="42"/>
        <v>3.9927138279169143</v>
      </c>
      <c r="K385" s="14">
        <f t="shared" si="43"/>
        <v>21541.601185496369</v>
      </c>
      <c r="L385" s="26">
        <f t="shared" si="44"/>
        <v>32.846715328467155</v>
      </c>
      <c r="M385" s="14">
        <f t="shared" si="47"/>
        <v>22318.630369479539</v>
      </c>
      <c r="N385" s="14">
        <f t="shared" si="45"/>
        <v>28.85400150055024</v>
      </c>
      <c r="O385" s="31">
        <f t="shared" si="46"/>
        <v>22289.77636797899</v>
      </c>
    </row>
    <row r="386" spans="6:15" x14ac:dyDescent="0.55000000000000004">
      <c r="F386" s="30">
        <f t="shared" si="40"/>
        <v>45665</v>
      </c>
      <c r="G386" s="14">
        <f>XNPV($B$5,H386:$H$1108,F386:$F$1108)</f>
        <v>21541.60118549638</v>
      </c>
      <c r="H386" s="16">
        <v>0</v>
      </c>
      <c r="I386" s="26">
        <f t="shared" si="41"/>
        <v>21541.60118549638</v>
      </c>
      <c r="J386" s="19">
        <f t="shared" si="42"/>
        <v>3.9934540105482705</v>
      </c>
      <c r="K386" s="14">
        <f t="shared" si="43"/>
        <v>21545.59463950693</v>
      </c>
      <c r="L386" s="26">
        <f t="shared" si="44"/>
        <v>32.846715328467155</v>
      </c>
      <c r="M386" s="14">
        <f t="shared" si="47"/>
        <v>22289.77636797899</v>
      </c>
      <c r="N386" s="14">
        <f t="shared" si="45"/>
        <v>28.853261317918886</v>
      </c>
      <c r="O386" s="31">
        <f t="shared" si="46"/>
        <v>22260.92310666107</v>
      </c>
    </row>
    <row r="387" spans="6:15" x14ac:dyDescent="0.55000000000000004">
      <c r="F387" s="30">
        <f t="shared" si="40"/>
        <v>45666</v>
      </c>
      <c r="G387" s="14">
        <f>XNPV($B$5,H387:$H$1108,F387:$F$1108)</f>
        <v>21545.594639506919</v>
      </c>
      <c r="H387" s="16">
        <v>0</v>
      </c>
      <c r="I387" s="26">
        <f t="shared" si="41"/>
        <v>21545.594639506919</v>
      </c>
      <c r="J387" s="19">
        <f t="shared" si="42"/>
        <v>3.994194330397153</v>
      </c>
      <c r="K387" s="14">
        <f t="shared" si="43"/>
        <v>21549.588833837315</v>
      </c>
      <c r="L387" s="26">
        <f t="shared" si="44"/>
        <v>32.846715328467155</v>
      </c>
      <c r="M387" s="14">
        <f t="shared" si="47"/>
        <v>22260.92310666107</v>
      </c>
      <c r="N387" s="14">
        <f t="shared" si="45"/>
        <v>28.852520998070002</v>
      </c>
      <c r="O387" s="31">
        <f t="shared" si="46"/>
        <v>22232.070585663001</v>
      </c>
    </row>
    <row r="388" spans="6:15" x14ac:dyDescent="0.55000000000000004">
      <c r="F388" s="30">
        <f t="shared" si="40"/>
        <v>45667</v>
      </c>
      <c r="G388" s="14">
        <f>XNPV($B$5,H388:$H$1108,F388:$F$1108)</f>
        <v>21549.588833837319</v>
      </c>
      <c r="H388" s="16">
        <v>0</v>
      </c>
      <c r="I388" s="26">
        <f t="shared" si="41"/>
        <v>21549.588833837319</v>
      </c>
      <c r="J388" s="19">
        <f t="shared" si="42"/>
        <v>3.9949347874890049</v>
      </c>
      <c r="K388" s="14">
        <f t="shared" si="43"/>
        <v>21553.583768624809</v>
      </c>
      <c r="L388" s="26">
        <f t="shared" si="44"/>
        <v>32.846715328467155</v>
      </c>
      <c r="M388" s="14">
        <f t="shared" si="47"/>
        <v>22232.070585663001</v>
      </c>
      <c r="N388" s="14">
        <f t="shared" si="45"/>
        <v>28.851780540978151</v>
      </c>
      <c r="O388" s="31">
        <f t="shared" si="46"/>
        <v>22203.218805122022</v>
      </c>
    </row>
    <row r="389" spans="6:15" x14ac:dyDescent="0.55000000000000004">
      <c r="F389" s="30">
        <f t="shared" si="40"/>
        <v>45668</v>
      </c>
      <c r="G389" s="14">
        <f>XNPV($B$5,H389:$H$1108,F389:$F$1108)</f>
        <v>21553.583768624812</v>
      </c>
      <c r="H389" s="16">
        <v>0</v>
      </c>
      <c r="I389" s="26">
        <f t="shared" si="41"/>
        <v>21553.583768624812</v>
      </c>
      <c r="J389" s="19">
        <f t="shared" si="42"/>
        <v>3.9956753818492667</v>
      </c>
      <c r="K389" s="14">
        <f t="shared" si="43"/>
        <v>21557.57944400666</v>
      </c>
      <c r="L389" s="26">
        <f t="shared" si="44"/>
        <v>32.846715328467155</v>
      </c>
      <c r="M389" s="14">
        <f t="shared" si="47"/>
        <v>22203.218805122022</v>
      </c>
      <c r="N389" s="14">
        <f t="shared" si="45"/>
        <v>28.851039946617888</v>
      </c>
      <c r="O389" s="31">
        <f t="shared" si="46"/>
        <v>22174.367765175404</v>
      </c>
    </row>
    <row r="390" spans="6:15" x14ac:dyDescent="0.55000000000000004">
      <c r="F390" s="30">
        <f t="shared" si="40"/>
        <v>45669</v>
      </c>
      <c r="G390" s="14">
        <f>XNPV($B$5,H390:$H$1108,F390:$F$1108)</f>
        <v>21557.579444006657</v>
      </c>
      <c r="H390" s="16">
        <v>0</v>
      </c>
      <c r="I390" s="26">
        <f t="shared" si="41"/>
        <v>21557.579444006657</v>
      </c>
      <c r="J390" s="19">
        <f t="shared" si="42"/>
        <v>3.9964161135033844</v>
      </c>
      <c r="K390" s="14">
        <f t="shared" si="43"/>
        <v>21561.57586012016</v>
      </c>
      <c r="L390" s="26">
        <f t="shared" si="44"/>
        <v>32.846715328467155</v>
      </c>
      <c r="M390" s="14">
        <f t="shared" si="47"/>
        <v>22174.367765175404</v>
      </c>
      <c r="N390" s="14">
        <f t="shared" si="45"/>
        <v>28.850299214963769</v>
      </c>
      <c r="O390" s="31">
        <f t="shared" si="46"/>
        <v>22145.517465960442</v>
      </c>
    </row>
    <row r="391" spans="6:15" x14ac:dyDescent="0.55000000000000004">
      <c r="F391" s="30">
        <f t="shared" si="40"/>
        <v>45670</v>
      </c>
      <c r="G391" s="14">
        <f>XNPV($B$5,H391:$H$1108,F391:$F$1108)</f>
        <v>21561.575860120156</v>
      </c>
      <c r="H391" s="16">
        <v>0</v>
      </c>
      <c r="I391" s="26">
        <f t="shared" si="41"/>
        <v>21561.575860120156</v>
      </c>
      <c r="J391" s="19">
        <f t="shared" si="42"/>
        <v>3.9971569824768114</v>
      </c>
      <c r="K391" s="14">
        <f t="shared" si="43"/>
        <v>21565.573017102633</v>
      </c>
      <c r="L391" s="26">
        <f t="shared" si="44"/>
        <v>32.846715328467155</v>
      </c>
      <c r="M391" s="14">
        <f t="shared" si="47"/>
        <v>22145.517465960442</v>
      </c>
      <c r="N391" s="14">
        <f t="shared" si="45"/>
        <v>28.849558345990346</v>
      </c>
      <c r="O391" s="31">
        <f t="shared" si="46"/>
        <v>22116.66790761445</v>
      </c>
    </row>
    <row r="392" spans="6:15" x14ac:dyDescent="0.55000000000000004">
      <c r="F392" s="30">
        <f t="shared" si="40"/>
        <v>45671</v>
      </c>
      <c r="G392" s="14">
        <f>XNPV($B$5,H392:$H$1108,F392:$F$1108)</f>
        <v>21565.57301710263</v>
      </c>
      <c r="H392" s="16">
        <v>0</v>
      </c>
      <c r="I392" s="26">
        <f t="shared" si="41"/>
        <v>21565.57301710263</v>
      </c>
      <c r="J392" s="19">
        <f t="shared" si="42"/>
        <v>3.997897988795005</v>
      </c>
      <c r="K392" s="14">
        <f t="shared" si="43"/>
        <v>21569.570915091426</v>
      </c>
      <c r="L392" s="26">
        <f t="shared" si="44"/>
        <v>32.846715328467155</v>
      </c>
      <c r="M392" s="14">
        <f t="shared" si="47"/>
        <v>22116.66790761445</v>
      </c>
      <c r="N392" s="14">
        <f t="shared" si="45"/>
        <v>28.848817339672152</v>
      </c>
      <c r="O392" s="31">
        <f t="shared" si="46"/>
        <v>22087.819090274777</v>
      </c>
    </row>
    <row r="393" spans="6:15" x14ac:dyDescent="0.55000000000000004">
      <c r="F393" s="30">
        <f t="shared" si="40"/>
        <v>45672</v>
      </c>
      <c r="G393" s="14">
        <f>XNPV($B$5,H393:$H$1108,F393:$F$1108)</f>
        <v>21569.570915091423</v>
      </c>
      <c r="H393" s="16">
        <v>0</v>
      </c>
      <c r="I393" s="26">
        <f t="shared" si="41"/>
        <v>21569.570915091423</v>
      </c>
      <c r="J393" s="19">
        <f t="shared" si="42"/>
        <v>3.9986391324834254</v>
      </c>
      <c r="K393" s="14">
        <f t="shared" si="43"/>
        <v>21573.569554223905</v>
      </c>
      <c r="L393" s="26">
        <f t="shared" si="44"/>
        <v>32.846715328467155</v>
      </c>
      <c r="M393" s="14">
        <f t="shared" si="47"/>
        <v>22087.819090274777</v>
      </c>
      <c r="N393" s="14">
        <f t="shared" si="45"/>
        <v>28.84807619598373</v>
      </c>
      <c r="O393" s="31">
        <f t="shared" si="46"/>
        <v>22058.971014078794</v>
      </c>
    </row>
    <row r="394" spans="6:15" x14ac:dyDescent="0.55000000000000004">
      <c r="F394" s="30">
        <f t="shared" ref="F394:F411" si="48">F393+1</f>
        <v>45673</v>
      </c>
      <c r="G394" s="14">
        <f>XNPV($B$5,H394:$H$1108,F394:$F$1108)</f>
        <v>21573.569554223905</v>
      </c>
      <c r="H394" s="16">
        <v>0</v>
      </c>
      <c r="I394" s="26">
        <f t="shared" si="41"/>
        <v>21573.569554223905</v>
      </c>
      <c r="J394" s="19">
        <f t="shared" si="42"/>
        <v>3.9993804135675401</v>
      </c>
      <c r="K394" s="14">
        <f t="shared" si="43"/>
        <v>21577.568934637471</v>
      </c>
      <c r="L394" s="26">
        <f t="shared" si="44"/>
        <v>32.846715328467155</v>
      </c>
      <c r="M394" s="14">
        <f t="shared" si="47"/>
        <v>22058.971014078794</v>
      </c>
      <c r="N394" s="14">
        <f t="shared" si="45"/>
        <v>28.847334914899616</v>
      </c>
      <c r="O394" s="31">
        <f t="shared" si="46"/>
        <v>22030.123679163895</v>
      </c>
    </row>
    <row r="395" spans="6:15" x14ac:dyDescent="0.55000000000000004">
      <c r="F395" s="30">
        <f t="shared" si="48"/>
        <v>45674</v>
      </c>
      <c r="G395" s="14">
        <f>XNPV($B$5,H395:$H$1108,F395:$F$1108)</f>
        <v>21577.568934637475</v>
      </c>
      <c r="H395" s="16">
        <v>0</v>
      </c>
      <c r="I395" s="26">
        <f t="shared" si="41"/>
        <v>21577.568934637475</v>
      </c>
      <c r="J395" s="19">
        <f t="shared" si="42"/>
        <v>4.0001218320728196</v>
      </c>
      <c r="K395" s="14">
        <f t="shared" si="43"/>
        <v>21581.569056469547</v>
      </c>
      <c r="L395" s="26">
        <f t="shared" si="44"/>
        <v>32.846715328467155</v>
      </c>
      <c r="M395" s="14">
        <f t="shared" si="47"/>
        <v>22030.123679163895</v>
      </c>
      <c r="N395" s="14">
        <f t="shared" si="45"/>
        <v>28.846593496394334</v>
      </c>
      <c r="O395" s="31">
        <f t="shared" si="46"/>
        <v>22001.277085667502</v>
      </c>
    </row>
    <row r="396" spans="6:15" x14ac:dyDescent="0.55000000000000004">
      <c r="F396" s="30">
        <f t="shared" si="48"/>
        <v>45675</v>
      </c>
      <c r="G396" s="14">
        <f>XNPV($B$5,H396:$H$1108,F396:$F$1108)</f>
        <v>21581.569056469543</v>
      </c>
      <c r="H396" s="16">
        <v>0</v>
      </c>
      <c r="I396" s="26">
        <f t="shared" si="41"/>
        <v>21581.569056469543</v>
      </c>
      <c r="J396" s="19">
        <f t="shared" si="42"/>
        <v>4.0008633880247375</v>
      </c>
      <c r="K396" s="14">
        <f t="shared" si="43"/>
        <v>21585.569919857568</v>
      </c>
      <c r="L396" s="26">
        <f t="shared" si="44"/>
        <v>32.846715328467155</v>
      </c>
      <c r="M396" s="14">
        <f t="shared" si="47"/>
        <v>22001.277085667502</v>
      </c>
      <c r="N396" s="14">
        <f t="shared" si="45"/>
        <v>28.845851940442419</v>
      </c>
      <c r="O396" s="31">
        <f t="shared" si="46"/>
        <v>21972.43123372706</v>
      </c>
    </row>
    <row r="397" spans="6:15" x14ac:dyDescent="0.55000000000000004">
      <c r="F397" s="30">
        <f t="shared" si="48"/>
        <v>45676</v>
      </c>
      <c r="G397" s="14">
        <f>XNPV($B$5,H397:$H$1108,F397:$F$1108)</f>
        <v>21585.569919857568</v>
      </c>
      <c r="H397" s="16">
        <v>0</v>
      </c>
      <c r="I397" s="26">
        <f t="shared" si="41"/>
        <v>21585.569919857568</v>
      </c>
      <c r="J397" s="19">
        <f t="shared" si="42"/>
        <v>4.0016050814487771</v>
      </c>
      <c r="K397" s="14">
        <f t="shared" si="43"/>
        <v>21589.571524939016</v>
      </c>
      <c r="L397" s="26">
        <f t="shared" si="44"/>
        <v>32.846715328467155</v>
      </c>
      <c r="M397" s="14">
        <f t="shared" si="47"/>
        <v>21972.43123372706</v>
      </c>
      <c r="N397" s="14">
        <f t="shared" si="45"/>
        <v>28.845110247018379</v>
      </c>
      <c r="O397" s="31">
        <f t="shared" si="46"/>
        <v>21943.586123480043</v>
      </c>
    </row>
    <row r="398" spans="6:15" x14ac:dyDescent="0.55000000000000004">
      <c r="F398" s="30">
        <f t="shared" si="48"/>
        <v>45677</v>
      </c>
      <c r="G398" s="14">
        <f>XNPV($B$5,H398:$H$1108,F398:$F$1108)</f>
        <v>21589.571524939009</v>
      </c>
      <c r="H398" s="16">
        <v>0</v>
      </c>
      <c r="I398" s="26">
        <f t="shared" ref="I398:I461" si="49">G398-H398</f>
        <v>21589.571524939009</v>
      </c>
      <c r="J398" s="19">
        <f t="shared" ref="J398:J461" si="50">I398*$B$6</f>
        <v>4.0023469123704203</v>
      </c>
      <c r="K398" s="14">
        <f t="shared" ref="K398:K461" si="51">I398+J398</f>
        <v>21593.573871851378</v>
      </c>
      <c r="L398" s="26">
        <f t="shared" ref="L398:L461" si="52">$E$4</f>
        <v>32.846715328467155</v>
      </c>
      <c r="M398" s="14">
        <f t="shared" si="47"/>
        <v>21943.586123480043</v>
      </c>
      <c r="N398" s="14">
        <f t="shared" ref="N398:N461" si="53">L398-J398</f>
        <v>28.844368416096735</v>
      </c>
      <c r="O398" s="31">
        <f t="shared" ref="O398:O461" si="54">M398-N398</f>
        <v>21914.741755063947</v>
      </c>
    </row>
    <row r="399" spans="6:15" x14ac:dyDescent="0.55000000000000004">
      <c r="F399" s="30">
        <f t="shared" si="48"/>
        <v>45678</v>
      </c>
      <c r="G399" s="14">
        <f>XNPV($B$5,H399:$H$1108,F399:$F$1108)</f>
        <v>21593.573871851382</v>
      </c>
      <c r="H399" s="16">
        <v>0</v>
      </c>
      <c r="I399" s="26">
        <f t="shared" si="49"/>
        <v>21593.573871851382</v>
      </c>
      <c r="J399" s="19">
        <f t="shared" si="50"/>
        <v>4.0030888808151612</v>
      </c>
      <c r="K399" s="14">
        <f t="shared" si="51"/>
        <v>21597.576960732196</v>
      </c>
      <c r="L399" s="26">
        <f t="shared" si="52"/>
        <v>32.846715328467155</v>
      </c>
      <c r="M399" s="14">
        <f t="shared" ref="M399:M462" si="55">O398</f>
        <v>21914.741755063947</v>
      </c>
      <c r="N399" s="14">
        <f t="shared" si="53"/>
        <v>28.843626447651992</v>
      </c>
      <c r="O399" s="31">
        <f t="shared" si="54"/>
        <v>21885.898128616296</v>
      </c>
    </row>
    <row r="400" spans="6:15" x14ac:dyDescent="0.55000000000000004">
      <c r="F400" s="30">
        <f t="shared" si="48"/>
        <v>45679</v>
      </c>
      <c r="G400" s="14">
        <f>XNPV($B$5,H400:$H$1108,F400:$F$1108)</f>
        <v>21597.576960732196</v>
      </c>
      <c r="H400" s="16">
        <v>0</v>
      </c>
      <c r="I400" s="26">
        <f t="shared" si="49"/>
        <v>21597.576960732196</v>
      </c>
      <c r="J400" s="19">
        <f t="shared" si="50"/>
        <v>4.0038309868084907</v>
      </c>
      <c r="K400" s="14">
        <f t="shared" si="51"/>
        <v>21601.580791719003</v>
      </c>
      <c r="L400" s="26">
        <f t="shared" si="52"/>
        <v>32.846715328467155</v>
      </c>
      <c r="M400" s="14">
        <f t="shared" si="55"/>
        <v>21885.898128616296</v>
      </c>
      <c r="N400" s="14">
        <f t="shared" si="53"/>
        <v>28.842884341658664</v>
      </c>
      <c r="O400" s="31">
        <f t="shared" si="54"/>
        <v>21857.055244274638</v>
      </c>
    </row>
    <row r="401" spans="6:15" x14ac:dyDescent="0.55000000000000004">
      <c r="F401" s="30">
        <f t="shared" si="48"/>
        <v>45680</v>
      </c>
      <c r="G401" s="14">
        <f>XNPV($B$5,H401:$H$1108,F401:$F$1108)</f>
        <v>21601.580791719</v>
      </c>
      <c r="H401" s="16">
        <v>0</v>
      </c>
      <c r="I401" s="26">
        <f t="shared" si="49"/>
        <v>21601.580791719</v>
      </c>
      <c r="J401" s="19">
        <f t="shared" si="50"/>
        <v>4.0045732303759083</v>
      </c>
      <c r="K401" s="14">
        <f t="shared" si="51"/>
        <v>21605.585364949377</v>
      </c>
      <c r="L401" s="26">
        <f t="shared" si="52"/>
        <v>32.846715328467155</v>
      </c>
      <c r="M401" s="14">
        <f t="shared" si="55"/>
        <v>21857.055244274638</v>
      </c>
      <c r="N401" s="14">
        <f t="shared" si="53"/>
        <v>28.842142098091248</v>
      </c>
      <c r="O401" s="31">
        <f t="shared" si="54"/>
        <v>21828.213102176545</v>
      </c>
    </row>
    <row r="402" spans="6:15" x14ac:dyDescent="0.55000000000000004">
      <c r="F402" s="30">
        <f t="shared" si="48"/>
        <v>45681</v>
      </c>
      <c r="G402" s="14">
        <f>XNPV($B$5,H402:$H$1108,F402:$F$1108)</f>
        <v>21605.585364949377</v>
      </c>
      <c r="H402" s="16">
        <v>0</v>
      </c>
      <c r="I402" s="26">
        <f t="shared" si="49"/>
        <v>21605.585364949377</v>
      </c>
      <c r="J402" s="19">
        <f t="shared" si="50"/>
        <v>4.0053156115429198</v>
      </c>
      <c r="K402" s="14">
        <f t="shared" si="51"/>
        <v>21609.590680560919</v>
      </c>
      <c r="L402" s="26">
        <f t="shared" si="52"/>
        <v>32.846715328467155</v>
      </c>
      <c r="M402" s="14">
        <f t="shared" si="55"/>
        <v>21828.213102176545</v>
      </c>
      <c r="N402" s="14">
        <f t="shared" si="53"/>
        <v>28.841399716924236</v>
      </c>
      <c r="O402" s="31">
        <f t="shared" si="54"/>
        <v>21799.371702459623</v>
      </c>
    </row>
    <row r="403" spans="6:15" x14ac:dyDescent="0.55000000000000004">
      <c r="F403" s="30">
        <f t="shared" si="48"/>
        <v>45682</v>
      </c>
      <c r="G403" s="14">
        <f>XNPV($B$5,H403:$H$1108,F403:$F$1108)</f>
        <v>21609.590680560919</v>
      </c>
      <c r="H403" s="16">
        <v>0</v>
      </c>
      <c r="I403" s="26">
        <f t="shared" si="49"/>
        <v>21609.590680560919</v>
      </c>
      <c r="J403" s="19">
        <f t="shared" si="50"/>
        <v>4.006058130335032</v>
      </c>
      <c r="K403" s="14">
        <f t="shared" si="51"/>
        <v>21613.596738691253</v>
      </c>
      <c r="L403" s="26">
        <f t="shared" si="52"/>
        <v>32.846715328467155</v>
      </c>
      <c r="M403" s="14">
        <f t="shared" si="55"/>
        <v>21799.371702459623</v>
      </c>
      <c r="N403" s="14">
        <f t="shared" si="53"/>
        <v>28.840657198132124</v>
      </c>
      <c r="O403" s="31">
        <f t="shared" si="54"/>
        <v>21770.53104526149</v>
      </c>
    </row>
    <row r="404" spans="6:15" x14ac:dyDescent="0.55000000000000004">
      <c r="F404" s="30">
        <f t="shared" si="48"/>
        <v>45683</v>
      </c>
      <c r="G404" s="14">
        <f>XNPV($B$5,H404:$H$1108,F404:$F$1108)</f>
        <v>21613.596738691245</v>
      </c>
      <c r="H404" s="16">
        <v>0</v>
      </c>
      <c r="I404" s="26">
        <f t="shared" si="49"/>
        <v>21613.596738691245</v>
      </c>
      <c r="J404" s="19">
        <f t="shared" si="50"/>
        <v>4.0068007867777578</v>
      </c>
      <c r="K404" s="14">
        <f t="shared" si="51"/>
        <v>21617.603539478023</v>
      </c>
      <c r="L404" s="26">
        <f t="shared" si="52"/>
        <v>32.846715328467155</v>
      </c>
      <c r="M404" s="14">
        <f t="shared" si="55"/>
        <v>21770.53104526149</v>
      </c>
      <c r="N404" s="14">
        <f t="shared" si="53"/>
        <v>28.839914541689396</v>
      </c>
      <c r="O404" s="31">
        <f t="shared" si="54"/>
        <v>21741.691130719802</v>
      </c>
    </row>
    <row r="405" spans="6:15" x14ac:dyDescent="0.55000000000000004">
      <c r="F405" s="30">
        <f t="shared" si="48"/>
        <v>45684</v>
      </c>
      <c r="G405" s="14">
        <f>XNPV($B$5,H405:$H$1108,F405:$F$1108)</f>
        <v>21617.603539478027</v>
      </c>
      <c r="H405" s="16">
        <v>0</v>
      </c>
      <c r="I405" s="26">
        <f t="shared" si="49"/>
        <v>21617.603539478027</v>
      </c>
      <c r="J405" s="19">
        <f t="shared" si="50"/>
        <v>4.0075435808966189</v>
      </c>
      <c r="K405" s="14">
        <f t="shared" si="51"/>
        <v>21621.611083058924</v>
      </c>
      <c r="L405" s="26">
        <f t="shared" si="52"/>
        <v>32.846715328467155</v>
      </c>
      <c r="M405" s="14">
        <f t="shared" si="55"/>
        <v>21741.691130719802</v>
      </c>
      <c r="N405" s="14">
        <f t="shared" si="53"/>
        <v>28.839171747570536</v>
      </c>
      <c r="O405" s="31">
        <f t="shared" si="54"/>
        <v>21712.851958972231</v>
      </c>
    </row>
    <row r="406" spans="6:15" x14ac:dyDescent="0.55000000000000004">
      <c r="F406" s="30">
        <f t="shared" si="48"/>
        <v>45685</v>
      </c>
      <c r="G406" s="14">
        <f>XNPV($B$5,H406:$H$1108,F406:$F$1108)</f>
        <v>21621.611083058917</v>
      </c>
      <c r="H406" s="16">
        <v>0</v>
      </c>
      <c r="I406" s="26">
        <f t="shared" si="49"/>
        <v>21621.611083058917</v>
      </c>
      <c r="J406" s="19">
        <f t="shared" si="50"/>
        <v>4.0082865127171345</v>
      </c>
      <c r="K406" s="14">
        <f t="shared" si="51"/>
        <v>21625.619369571636</v>
      </c>
      <c r="L406" s="26">
        <f t="shared" si="52"/>
        <v>32.846715328467155</v>
      </c>
      <c r="M406" s="14">
        <f t="shared" si="55"/>
        <v>21712.851958972231</v>
      </c>
      <c r="N406" s="14">
        <f t="shared" si="53"/>
        <v>28.838428815750021</v>
      </c>
      <c r="O406" s="31">
        <f t="shared" si="54"/>
        <v>21684.013530156481</v>
      </c>
    </row>
    <row r="407" spans="6:15" x14ac:dyDescent="0.55000000000000004">
      <c r="F407" s="30">
        <f t="shared" si="48"/>
        <v>45686</v>
      </c>
      <c r="G407" s="14">
        <f>XNPV($B$5,H407:$H$1108,F407:$F$1108)</f>
        <v>21625.619369571636</v>
      </c>
      <c r="H407" s="16">
        <v>0</v>
      </c>
      <c r="I407" s="26">
        <f t="shared" si="49"/>
        <v>21625.619369571636</v>
      </c>
      <c r="J407" s="19">
        <f t="shared" si="50"/>
        <v>4.0090295822648345</v>
      </c>
      <c r="K407" s="14">
        <f t="shared" si="51"/>
        <v>21629.628399153902</v>
      </c>
      <c r="L407" s="26">
        <f t="shared" si="52"/>
        <v>32.846715328467155</v>
      </c>
      <c r="M407" s="14">
        <f t="shared" si="55"/>
        <v>21684.013530156481</v>
      </c>
      <c r="N407" s="14">
        <f t="shared" si="53"/>
        <v>28.837685746202322</v>
      </c>
      <c r="O407" s="31">
        <f t="shared" si="54"/>
        <v>21655.175844410278</v>
      </c>
    </row>
    <row r="408" spans="6:15" x14ac:dyDescent="0.55000000000000004">
      <c r="F408" s="30">
        <f t="shared" si="48"/>
        <v>45687</v>
      </c>
      <c r="G408" s="14">
        <f>XNPV($B$5,H408:$H$1108,F408:$F$1108)</f>
        <v>21629.628399153895</v>
      </c>
      <c r="H408" s="16">
        <v>0</v>
      </c>
      <c r="I408" s="26">
        <f t="shared" si="49"/>
        <v>21629.628399153895</v>
      </c>
      <c r="J408" s="19">
        <f t="shared" si="50"/>
        <v>4.0097727895652486</v>
      </c>
      <c r="K408" s="14">
        <f t="shared" si="51"/>
        <v>21633.638171943461</v>
      </c>
      <c r="L408" s="26">
        <f t="shared" si="52"/>
        <v>32.846715328467155</v>
      </c>
      <c r="M408" s="14">
        <f t="shared" si="55"/>
        <v>21655.175844410278</v>
      </c>
      <c r="N408" s="14">
        <f t="shared" si="53"/>
        <v>28.836942538901909</v>
      </c>
      <c r="O408" s="31">
        <f t="shared" si="54"/>
        <v>21626.338901871375</v>
      </c>
    </row>
    <row r="409" spans="6:15" x14ac:dyDescent="0.55000000000000004">
      <c r="F409" s="30">
        <f t="shared" si="48"/>
        <v>45688</v>
      </c>
      <c r="G409" s="14">
        <f>XNPV($B$5,H409:$H$1108,F409:$F$1108)</f>
        <v>21633.638171943465</v>
      </c>
      <c r="H409" s="16">
        <v>0</v>
      </c>
      <c r="I409" s="26">
        <f t="shared" si="49"/>
        <v>21633.638171943465</v>
      </c>
      <c r="J409" s="19">
        <f t="shared" si="50"/>
        <v>4.0105161346439182</v>
      </c>
      <c r="K409" s="14">
        <f t="shared" si="51"/>
        <v>21637.648688078109</v>
      </c>
      <c r="L409" s="26">
        <f t="shared" si="52"/>
        <v>32.846715328467155</v>
      </c>
      <c r="M409" s="14">
        <f t="shared" si="55"/>
        <v>21626.338901871375</v>
      </c>
      <c r="N409" s="14">
        <f t="shared" si="53"/>
        <v>28.836199193823237</v>
      </c>
      <c r="O409" s="31">
        <f t="shared" si="54"/>
        <v>21597.502702677553</v>
      </c>
    </row>
    <row r="410" spans="6:15" x14ac:dyDescent="0.55000000000000004">
      <c r="F410" s="30">
        <f t="shared" si="48"/>
        <v>45689</v>
      </c>
      <c r="G410" s="14">
        <f>XNPV($B$5,H410:$H$1108,F410:$F$1108)</f>
        <v>21637.648688078101</v>
      </c>
      <c r="H410" s="16">
        <v>1000</v>
      </c>
      <c r="I410" s="26">
        <f t="shared" si="49"/>
        <v>20637.648688078101</v>
      </c>
      <c r="J410" s="19">
        <f t="shared" si="50"/>
        <v>3.8258762759557916</v>
      </c>
      <c r="K410" s="14">
        <f t="shared" si="51"/>
        <v>20641.474564354055</v>
      </c>
      <c r="L410" s="26">
        <f t="shared" si="52"/>
        <v>32.846715328467155</v>
      </c>
      <c r="M410" s="14">
        <f t="shared" si="55"/>
        <v>21597.502702677553</v>
      </c>
      <c r="N410" s="14">
        <f t="shared" si="53"/>
        <v>29.020839052511363</v>
      </c>
      <c r="O410" s="31">
        <f t="shared" si="54"/>
        <v>21568.481863625042</v>
      </c>
    </row>
    <row r="411" spans="6:15" x14ac:dyDescent="0.55000000000000004">
      <c r="F411" s="30">
        <f t="shared" si="48"/>
        <v>45690</v>
      </c>
      <c r="G411" s="14">
        <f>XNPV($B$5,H411:$H$1108,F411:$F$1108)</f>
        <v>20641.474564354055</v>
      </c>
      <c r="H411" s="16">
        <v>0</v>
      </c>
      <c r="I411" s="26">
        <f t="shared" si="49"/>
        <v>20641.474564354055</v>
      </c>
      <c r="J411" s="19">
        <f t="shared" si="50"/>
        <v>3.8265855296842637</v>
      </c>
      <c r="K411" s="14">
        <f t="shared" si="51"/>
        <v>20645.30114988374</v>
      </c>
      <c r="L411" s="26">
        <f t="shared" si="52"/>
        <v>32.846715328467155</v>
      </c>
      <c r="M411" s="14">
        <f t="shared" si="55"/>
        <v>21568.481863625042</v>
      </c>
      <c r="N411" s="14">
        <f t="shared" si="53"/>
        <v>29.020129798782893</v>
      </c>
      <c r="O411" s="31">
        <f t="shared" si="54"/>
        <v>21539.461733826258</v>
      </c>
    </row>
    <row r="412" spans="6:15" x14ac:dyDescent="0.55000000000000004">
      <c r="F412" s="30">
        <f>F411+1</f>
        <v>45691</v>
      </c>
      <c r="G412" s="14">
        <f>XNPV($B$5,H412:$H$1108,F412:$F$1108)</f>
        <v>20645.301149883744</v>
      </c>
      <c r="H412" s="16">
        <v>0</v>
      </c>
      <c r="I412" s="26">
        <f t="shared" si="49"/>
        <v>20645.301149883744</v>
      </c>
      <c r="J412" s="19">
        <f t="shared" si="50"/>
        <v>3.8272949148965627</v>
      </c>
      <c r="K412" s="14">
        <f t="shared" si="51"/>
        <v>20649.12844479864</v>
      </c>
      <c r="L412" s="26">
        <f t="shared" si="52"/>
        <v>32.846715328467155</v>
      </c>
      <c r="M412" s="14">
        <f t="shared" si="55"/>
        <v>21539.461733826258</v>
      </c>
      <c r="N412" s="14">
        <f t="shared" si="53"/>
        <v>29.019420413570593</v>
      </c>
      <c r="O412" s="31">
        <f t="shared" si="54"/>
        <v>21510.442313412688</v>
      </c>
    </row>
    <row r="413" spans="6:15" x14ac:dyDescent="0.55000000000000004">
      <c r="F413" s="30">
        <f t="shared" ref="F413:F476" si="56">F412+1</f>
        <v>45692</v>
      </c>
      <c r="G413" s="14">
        <f>XNPV($B$5,H413:$H$1108,F413:$F$1108)</f>
        <v>20649.128444798636</v>
      </c>
      <c r="H413" s="16">
        <v>0</v>
      </c>
      <c r="I413" s="26">
        <f t="shared" si="49"/>
        <v>20649.128444798636</v>
      </c>
      <c r="J413" s="19">
        <f t="shared" si="50"/>
        <v>3.8280044316170616</v>
      </c>
      <c r="K413" s="14">
        <f t="shared" si="51"/>
        <v>20652.956449230252</v>
      </c>
      <c r="L413" s="26">
        <f t="shared" si="52"/>
        <v>32.846715328467155</v>
      </c>
      <c r="M413" s="14">
        <f t="shared" si="55"/>
        <v>21510.442313412688</v>
      </c>
      <c r="N413" s="14">
        <f t="shared" si="53"/>
        <v>29.018710896850095</v>
      </c>
      <c r="O413" s="31">
        <f t="shared" si="54"/>
        <v>21481.423602515839</v>
      </c>
    </row>
    <row r="414" spans="6:15" x14ac:dyDescent="0.55000000000000004">
      <c r="F414" s="30">
        <f t="shared" si="56"/>
        <v>45693</v>
      </c>
      <c r="G414" s="14">
        <f>XNPV($B$5,H414:$H$1108,F414:$F$1108)</f>
        <v>20652.956449230256</v>
      </c>
      <c r="H414" s="16">
        <v>0</v>
      </c>
      <c r="I414" s="26">
        <f t="shared" si="49"/>
        <v>20652.956449230256</v>
      </c>
      <c r="J414" s="19">
        <f t="shared" si="50"/>
        <v>3.8287140798701422</v>
      </c>
      <c r="K414" s="14">
        <f t="shared" si="51"/>
        <v>20656.785163310127</v>
      </c>
      <c r="L414" s="26">
        <f t="shared" si="52"/>
        <v>32.846715328467155</v>
      </c>
      <c r="M414" s="14">
        <f t="shared" si="55"/>
        <v>21481.423602515839</v>
      </c>
      <c r="N414" s="14">
        <f t="shared" si="53"/>
        <v>29.018001248597013</v>
      </c>
      <c r="O414" s="31">
        <f t="shared" si="54"/>
        <v>21452.405601267241</v>
      </c>
    </row>
    <row r="415" spans="6:15" x14ac:dyDescent="0.55000000000000004">
      <c r="F415" s="30">
        <f t="shared" si="56"/>
        <v>45694</v>
      </c>
      <c r="G415" s="14">
        <f>XNPV($B$5,H415:$H$1108,F415:$F$1108)</f>
        <v>20656.785163310116</v>
      </c>
      <c r="H415" s="16">
        <v>0</v>
      </c>
      <c r="I415" s="26">
        <f t="shared" si="49"/>
        <v>20656.785163310116</v>
      </c>
      <c r="J415" s="19">
        <f t="shared" si="50"/>
        <v>3.8294238596801851</v>
      </c>
      <c r="K415" s="14">
        <f t="shared" si="51"/>
        <v>20660.614587169795</v>
      </c>
      <c r="L415" s="26">
        <f t="shared" si="52"/>
        <v>32.846715328467155</v>
      </c>
      <c r="M415" s="14">
        <f t="shared" si="55"/>
        <v>21452.405601267241</v>
      </c>
      <c r="N415" s="14">
        <f t="shared" si="53"/>
        <v>29.017291468786972</v>
      </c>
      <c r="O415" s="31">
        <f t="shared" si="54"/>
        <v>21423.388309798454</v>
      </c>
    </row>
    <row r="416" spans="6:15" x14ac:dyDescent="0.55000000000000004">
      <c r="F416" s="30">
        <f t="shared" si="56"/>
        <v>45695</v>
      </c>
      <c r="G416" s="14">
        <f>XNPV($B$5,H416:$H$1108,F416:$F$1108)</f>
        <v>20660.614587169795</v>
      </c>
      <c r="H416" s="16">
        <v>0</v>
      </c>
      <c r="I416" s="26">
        <f t="shared" si="49"/>
        <v>20660.614587169795</v>
      </c>
      <c r="J416" s="19">
        <f t="shared" si="50"/>
        <v>3.8301337710715826</v>
      </c>
      <c r="K416" s="14">
        <f t="shared" si="51"/>
        <v>20664.444720940868</v>
      </c>
      <c r="L416" s="26">
        <f t="shared" si="52"/>
        <v>32.846715328467155</v>
      </c>
      <c r="M416" s="14">
        <f t="shared" si="55"/>
        <v>21423.388309798454</v>
      </c>
      <c r="N416" s="14">
        <f t="shared" si="53"/>
        <v>29.016581557395572</v>
      </c>
      <c r="O416" s="31">
        <f t="shared" si="54"/>
        <v>21394.371728241058</v>
      </c>
    </row>
    <row r="417" spans="6:15" x14ac:dyDescent="0.55000000000000004">
      <c r="F417" s="30">
        <f t="shared" si="56"/>
        <v>45696</v>
      </c>
      <c r="G417" s="14">
        <f>XNPV($B$5,H417:$H$1108,F417:$F$1108)</f>
        <v>20664.444720940861</v>
      </c>
      <c r="H417" s="16">
        <v>0</v>
      </c>
      <c r="I417" s="26">
        <f t="shared" si="49"/>
        <v>20664.444720940861</v>
      </c>
      <c r="J417" s="19">
        <f t="shared" si="50"/>
        <v>3.8308438140687251</v>
      </c>
      <c r="K417" s="14">
        <f t="shared" si="51"/>
        <v>20668.275564754931</v>
      </c>
      <c r="L417" s="26">
        <f t="shared" si="52"/>
        <v>32.846715328467155</v>
      </c>
      <c r="M417" s="14">
        <f t="shared" si="55"/>
        <v>21394.371728241058</v>
      </c>
      <c r="N417" s="14">
        <f t="shared" si="53"/>
        <v>29.01587151439843</v>
      </c>
      <c r="O417" s="31">
        <f t="shared" si="54"/>
        <v>21365.355856726659</v>
      </c>
    </row>
    <row r="418" spans="6:15" x14ac:dyDescent="0.55000000000000004">
      <c r="F418" s="30">
        <f t="shared" si="56"/>
        <v>45697</v>
      </c>
      <c r="G418" s="14">
        <f>XNPV($B$5,H418:$H$1108,F418:$F$1108)</f>
        <v>20668.275564754938</v>
      </c>
      <c r="H418" s="16">
        <v>0</v>
      </c>
      <c r="I418" s="26">
        <f t="shared" si="49"/>
        <v>20668.275564754938</v>
      </c>
      <c r="J418" s="19">
        <f t="shared" si="50"/>
        <v>3.8315539886960139</v>
      </c>
      <c r="K418" s="14">
        <f t="shared" si="51"/>
        <v>20672.107118743636</v>
      </c>
      <c r="L418" s="26">
        <f t="shared" si="52"/>
        <v>32.846715328467155</v>
      </c>
      <c r="M418" s="14">
        <f t="shared" si="55"/>
        <v>21365.355856726659</v>
      </c>
      <c r="N418" s="14">
        <f t="shared" si="53"/>
        <v>29.01516133977114</v>
      </c>
      <c r="O418" s="31">
        <f t="shared" si="54"/>
        <v>21336.340695386887</v>
      </c>
    </row>
    <row r="419" spans="6:15" x14ac:dyDescent="0.55000000000000004">
      <c r="F419" s="30">
        <f t="shared" si="56"/>
        <v>45698</v>
      </c>
      <c r="G419" s="14">
        <f>XNPV($B$5,H419:$H$1108,F419:$F$1108)</f>
        <v>20672.107118743628</v>
      </c>
      <c r="H419" s="16">
        <v>0</v>
      </c>
      <c r="I419" s="26">
        <f t="shared" si="49"/>
        <v>20672.107118743628</v>
      </c>
      <c r="J419" s="19">
        <f t="shared" si="50"/>
        <v>3.8322642949778452</v>
      </c>
      <c r="K419" s="14">
        <f t="shared" si="51"/>
        <v>20675.939383038607</v>
      </c>
      <c r="L419" s="26">
        <f t="shared" si="52"/>
        <v>32.846715328467155</v>
      </c>
      <c r="M419" s="14">
        <f t="shared" si="55"/>
        <v>21336.340695386887</v>
      </c>
      <c r="N419" s="14">
        <f t="shared" si="53"/>
        <v>29.014451033489308</v>
      </c>
      <c r="O419" s="31">
        <f t="shared" si="54"/>
        <v>21307.326244353397</v>
      </c>
    </row>
    <row r="420" spans="6:15" x14ac:dyDescent="0.55000000000000004">
      <c r="F420" s="30">
        <f t="shared" si="56"/>
        <v>45699</v>
      </c>
      <c r="G420" s="14">
        <f>XNPV($B$5,H420:$H$1108,F420:$F$1108)</f>
        <v>20675.939383038611</v>
      </c>
      <c r="H420" s="16">
        <v>0</v>
      </c>
      <c r="I420" s="26">
        <f t="shared" si="49"/>
        <v>20675.939383038611</v>
      </c>
      <c r="J420" s="19">
        <f t="shared" si="50"/>
        <v>3.8329747329386308</v>
      </c>
      <c r="K420" s="14">
        <f t="shared" si="51"/>
        <v>20679.772357771548</v>
      </c>
      <c r="L420" s="26">
        <f t="shared" si="52"/>
        <v>32.846715328467155</v>
      </c>
      <c r="M420" s="14">
        <f t="shared" si="55"/>
        <v>21307.326244353397</v>
      </c>
      <c r="N420" s="14">
        <f t="shared" si="53"/>
        <v>29.013740595528525</v>
      </c>
      <c r="O420" s="31">
        <f t="shared" si="54"/>
        <v>21278.312503757868</v>
      </c>
    </row>
    <row r="421" spans="6:15" x14ac:dyDescent="0.55000000000000004">
      <c r="F421" s="30">
        <f t="shared" si="56"/>
        <v>45700</v>
      </c>
      <c r="G421" s="14">
        <f>XNPV($B$5,H421:$H$1108,F421:$F$1108)</f>
        <v>20679.772357771544</v>
      </c>
      <c r="H421" s="16">
        <v>0</v>
      </c>
      <c r="I421" s="26">
        <f t="shared" si="49"/>
        <v>20679.772357771544</v>
      </c>
      <c r="J421" s="19">
        <f t="shared" si="50"/>
        <v>3.8336853026027775</v>
      </c>
      <c r="K421" s="14">
        <f t="shared" si="51"/>
        <v>20683.606043074145</v>
      </c>
      <c r="L421" s="26">
        <f t="shared" si="52"/>
        <v>32.846715328467155</v>
      </c>
      <c r="M421" s="14">
        <f t="shared" si="55"/>
        <v>21278.312503757868</v>
      </c>
      <c r="N421" s="14">
        <f t="shared" si="53"/>
        <v>29.013030025864378</v>
      </c>
      <c r="O421" s="31">
        <f t="shared" si="54"/>
        <v>21249.299473732004</v>
      </c>
    </row>
    <row r="422" spans="6:15" x14ac:dyDescent="0.55000000000000004">
      <c r="F422" s="30">
        <f t="shared" si="56"/>
        <v>45701</v>
      </c>
      <c r="G422" s="14">
        <f>XNPV($B$5,H422:$H$1108,F422:$F$1108)</f>
        <v>20683.606043074142</v>
      </c>
      <c r="H422" s="16">
        <v>0</v>
      </c>
      <c r="I422" s="26">
        <f t="shared" si="49"/>
        <v>20683.606043074142</v>
      </c>
      <c r="J422" s="19">
        <f t="shared" si="50"/>
        <v>3.8343960039947032</v>
      </c>
      <c r="K422" s="14">
        <f t="shared" si="51"/>
        <v>20687.440439078138</v>
      </c>
      <c r="L422" s="26">
        <f t="shared" si="52"/>
        <v>32.846715328467155</v>
      </c>
      <c r="M422" s="14">
        <f t="shared" si="55"/>
        <v>21249.299473732004</v>
      </c>
      <c r="N422" s="14">
        <f t="shared" si="53"/>
        <v>29.01231932447245</v>
      </c>
      <c r="O422" s="31">
        <f t="shared" si="54"/>
        <v>21220.287154407531</v>
      </c>
    </row>
    <row r="423" spans="6:15" x14ac:dyDescent="0.55000000000000004">
      <c r="F423" s="30">
        <f t="shared" si="56"/>
        <v>45702</v>
      </c>
      <c r="G423" s="14">
        <f>XNPV($B$5,H423:$H$1108,F423:$F$1108)</f>
        <v>20687.440439078138</v>
      </c>
      <c r="H423" s="16">
        <v>0</v>
      </c>
      <c r="I423" s="26">
        <f t="shared" si="49"/>
        <v>20687.440439078138</v>
      </c>
      <c r="J423" s="19">
        <f t="shared" si="50"/>
        <v>3.8351068371388291</v>
      </c>
      <c r="K423" s="14">
        <f t="shared" si="51"/>
        <v>20691.275545915276</v>
      </c>
      <c r="L423" s="26">
        <f t="shared" si="52"/>
        <v>32.846715328467155</v>
      </c>
      <c r="M423" s="14">
        <f t="shared" si="55"/>
        <v>21220.287154407531</v>
      </c>
      <c r="N423" s="14">
        <f t="shared" si="53"/>
        <v>29.011608491328325</v>
      </c>
      <c r="O423" s="31">
        <f t="shared" si="54"/>
        <v>21191.275545916204</v>
      </c>
    </row>
    <row r="424" spans="6:15" x14ac:dyDescent="0.55000000000000004">
      <c r="F424" s="30">
        <f t="shared" si="56"/>
        <v>45703</v>
      </c>
      <c r="G424" s="14">
        <f>XNPV($B$5,H424:$H$1108,F424:$F$1108)</f>
        <v>20691.275545915272</v>
      </c>
      <c r="H424" s="16">
        <v>0</v>
      </c>
      <c r="I424" s="26">
        <f t="shared" si="49"/>
        <v>20691.275545915272</v>
      </c>
      <c r="J424" s="19">
        <f t="shared" si="50"/>
        <v>3.835817802059577</v>
      </c>
      <c r="K424" s="14">
        <f t="shared" si="51"/>
        <v>20695.111363717333</v>
      </c>
      <c r="L424" s="26">
        <f t="shared" si="52"/>
        <v>32.846715328467155</v>
      </c>
      <c r="M424" s="14">
        <f t="shared" si="55"/>
        <v>21191.275545916204</v>
      </c>
      <c r="N424" s="14">
        <f t="shared" si="53"/>
        <v>29.010897526407579</v>
      </c>
      <c r="O424" s="31">
        <f t="shared" si="54"/>
        <v>21162.264648389795</v>
      </c>
    </row>
    <row r="425" spans="6:15" x14ac:dyDescent="0.55000000000000004">
      <c r="F425" s="30">
        <f t="shared" si="56"/>
        <v>45704</v>
      </c>
      <c r="G425" s="14">
        <f>XNPV($B$5,H425:$H$1108,F425:$F$1108)</f>
        <v>20695.111363717333</v>
      </c>
      <c r="H425" s="16">
        <v>0</v>
      </c>
      <c r="I425" s="26">
        <f t="shared" si="49"/>
        <v>20695.111363717333</v>
      </c>
      <c r="J425" s="19">
        <f t="shared" si="50"/>
        <v>3.836528898781379</v>
      </c>
      <c r="K425" s="14">
        <f t="shared" si="51"/>
        <v>20698.947892616114</v>
      </c>
      <c r="L425" s="26">
        <f t="shared" si="52"/>
        <v>32.846715328467155</v>
      </c>
      <c r="M425" s="14">
        <f t="shared" si="55"/>
        <v>21162.264648389795</v>
      </c>
      <c r="N425" s="14">
        <f t="shared" si="53"/>
        <v>29.010186429685778</v>
      </c>
      <c r="O425" s="31">
        <f t="shared" si="54"/>
        <v>21133.25446196011</v>
      </c>
    </row>
    <row r="426" spans="6:15" x14ac:dyDescent="0.55000000000000004">
      <c r="F426" s="30">
        <f t="shared" si="56"/>
        <v>45705</v>
      </c>
      <c r="G426" s="14">
        <f>XNPV($B$5,H426:$H$1108,F426:$F$1108)</f>
        <v>20698.947892616114</v>
      </c>
      <c r="H426" s="16">
        <v>0</v>
      </c>
      <c r="I426" s="26">
        <f t="shared" si="49"/>
        <v>20698.947892616114</v>
      </c>
      <c r="J426" s="19">
        <f t="shared" si="50"/>
        <v>3.8372401273286671</v>
      </c>
      <c r="K426" s="14">
        <f t="shared" si="51"/>
        <v>20702.785132743444</v>
      </c>
      <c r="L426" s="26">
        <f t="shared" si="52"/>
        <v>32.846715328467155</v>
      </c>
      <c r="M426" s="14">
        <f t="shared" si="55"/>
        <v>21133.25446196011</v>
      </c>
      <c r="N426" s="14">
        <f t="shared" si="53"/>
        <v>29.009475201138489</v>
      </c>
      <c r="O426" s="31">
        <f t="shared" si="54"/>
        <v>21104.244986758971</v>
      </c>
    </row>
    <row r="427" spans="6:15" x14ac:dyDescent="0.55000000000000004">
      <c r="F427" s="30">
        <f t="shared" si="56"/>
        <v>45706</v>
      </c>
      <c r="G427" s="14">
        <f>XNPV($B$5,H427:$H$1108,F427:$F$1108)</f>
        <v>20702.785132743436</v>
      </c>
      <c r="H427" s="16">
        <v>0</v>
      </c>
      <c r="I427" s="26">
        <f t="shared" si="49"/>
        <v>20702.785132743436</v>
      </c>
      <c r="J427" s="19">
        <f t="shared" si="50"/>
        <v>3.8379514877258791</v>
      </c>
      <c r="K427" s="14">
        <f t="shared" si="51"/>
        <v>20706.623084231163</v>
      </c>
      <c r="L427" s="26">
        <f t="shared" si="52"/>
        <v>32.846715328467155</v>
      </c>
      <c r="M427" s="14">
        <f t="shared" si="55"/>
        <v>21104.244986758971</v>
      </c>
      <c r="N427" s="14">
        <f t="shared" si="53"/>
        <v>29.008763840741278</v>
      </c>
      <c r="O427" s="31">
        <f t="shared" si="54"/>
        <v>21075.236222918229</v>
      </c>
    </row>
    <row r="428" spans="6:15" x14ac:dyDescent="0.55000000000000004">
      <c r="F428" s="30">
        <f t="shared" si="56"/>
        <v>45707</v>
      </c>
      <c r="G428" s="14">
        <f>XNPV($B$5,H428:$H$1108,F428:$F$1108)</f>
        <v>20706.623084231163</v>
      </c>
      <c r="H428" s="16">
        <v>0</v>
      </c>
      <c r="I428" s="26">
        <f t="shared" si="49"/>
        <v>20706.623084231163</v>
      </c>
      <c r="J428" s="19">
        <f t="shared" si="50"/>
        <v>3.8386629799974594</v>
      </c>
      <c r="K428" s="14">
        <f t="shared" si="51"/>
        <v>20710.46174721116</v>
      </c>
      <c r="L428" s="26">
        <f t="shared" si="52"/>
        <v>32.846715328467155</v>
      </c>
      <c r="M428" s="14">
        <f t="shared" si="55"/>
        <v>21075.236222918229</v>
      </c>
      <c r="N428" s="14">
        <f t="shared" si="53"/>
        <v>29.008052348469697</v>
      </c>
      <c r="O428" s="31">
        <f t="shared" si="54"/>
        <v>21046.228170569761</v>
      </c>
    </row>
    <row r="429" spans="6:15" x14ac:dyDescent="0.55000000000000004">
      <c r="F429" s="30">
        <f t="shared" si="56"/>
        <v>45708</v>
      </c>
      <c r="G429" s="14">
        <f>XNPV($B$5,H429:$H$1108,F429:$F$1108)</f>
        <v>20710.461747211153</v>
      </c>
      <c r="H429" s="16">
        <v>0</v>
      </c>
      <c r="I429" s="26">
        <f t="shared" si="49"/>
        <v>20710.461747211153</v>
      </c>
      <c r="J429" s="19">
        <f t="shared" si="50"/>
        <v>3.8393746041678534</v>
      </c>
      <c r="K429" s="14">
        <f t="shared" si="51"/>
        <v>20714.301121815322</v>
      </c>
      <c r="L429" s="26">
        <f t="shared" si="52"/>
        <v>32.846715328467155</v>
      </c>
      <c r="M429" s="14">
        <f t="shared" si="55"/>
        <v>21046.228170569761</v>
      </c>
      <c r="N429" s="14">
        <f t="shared" si="53"/>
        <v>29.007340724299301</v>
      </c>
      <c r="O429" s="31">
        <f t="shared" si="54"/>
        <v>21017.220829845461</v>
      </c>
    </row>
    <row r="430" spans="6:15" x14ac:dyDescent="0.55000000000000004">
      <c r="F430" s="30">
        <f t="shared" si="56"/>
        <v>45709</v>
      </c>
      <c r="G430" s="14">
        <f>XNPV($B$5,H430:$H$1108,F430:$F$1108)</f>
        <v>20714.30112181533</v>
      </c>
      <c r="H430" s="16">
        <v>0</v>
      </c>
      <c r="I430" s="26">
        <f t="shared" si="49"/>
        <v>20714.30112181533</v>
      </c>
      <c r="J430" s="19">
        <f t="shared" si="50"/>
        <v>3.840086360261517</v>
      </c>
      <c r="K430" s="14">
        <f t="shared" si="51"/>
        <v>20718.141208175592</v>
      </c>
      <c r="L430" s="26">
        <f t="shared" si="52"/>
        <v>32.846715328467155</v>
      </c>
      <c r="M430" s="14">
        <f t="shared" si="55"/>
        <v>21017.220829845461</v>
      </c>
      <c r="N430" s="14">
        <f t="shared" si="53"/>
        <v>29.006628968205639</v>
      </c>
      <c r="O430" s="31">
        <f t="shared" si="54"/>
        <v>20988.214200877253</v>
      </c>
    </row>
    <row r="431" spans="6:15" x14ac:dyDescent="0.55000000000000004">
      <c r="F431" s="30">
        <f t="shared" si="56"/>
        <v>45710</v>
      </c>
      <c r="G431" s="14">
        <f>XNPV($B$5,H431:$H$1108,F431:$F$1108)</f>
        <v>20718.141208175581</v>
      </c>
      <c r="H431" s="16">
        <v>0</v>
      </c>
      <c r="I431" s="26">
        <f t="shared" si="49"/>
        <v>20718.141208175581</v>
      </c>
      <c r="J431" s="19">
        <f t="shared" si="50"/>
        <v>3.8407982483029</v>
      </c>
      <c r="K431" s="14">
        <f t="shared" si="51"/>
        <v>20721.982006423885</v>
      </c>
      <c r="L431" s="26">
        <f t="shared" si="52"/>
        <v>32.846715328467155</v>
      </c>
      <c r="M431" s="14">
        <f t="shared" si="55"/>
        <v>20988.214200877253</v>
      </c>
      <c r="N431" s="14">
        <f t="shared" si="53"/>
        <v>29.005917080164256</v>
      </c>
      <c r="O431" s="31">
        <f t="shared" si="54"/>
        <v>20959.208283797088</v>
      </c>
    </row>
    <row r="432" spans="6:15" x14ac:dyDescent="0.55000000000000004">
      <c r="F432" s="30">
        <f t="shared" si="56"/>
        <v>45711</v>
      </c>
      <c r="G432" s="14">
        <f>XNPV($B$5,H432:$H$1108,F432:$F$1108)</f>
        <v>20721.982006423885</v>
      </c>
      <c r="H432" s="16">
        <v>0</v>
      </c>
      <c r="I432" s="26">
        <f t="shared" si="49"/>
        <v>20721.982006423885</v>
      </c>
      <c r="J432" s="19">
        <f t="shared" si="50"/>
        <v>3.841510268316469</v>
      </c>
      <c r="K432" s="14">
        <f t="shared" si="51"/>
        <v>20725.823516692202</v>
      </c>
      <c r="L432" s="26">
        <f t="shared" si="52"/>
        <v>32.846715328467155</v>
      </c>
      <c r="M432" s="14">
        <f t="shared" si="55"/>
        <v>20959.208283797088</v>
      </c>
      <c r="N432" s="14">
        <f t="shared" si="53"/>
        <v>29.005205060150686</v>
      </c>
      <c r="O432" s="31">
        <f t="shared" si="54"/>
        <v>20930.203078736937</v>
      </c>
    </row>
    <row r="433" spans="6:15" x14ac:dyDescent="0.55000000000000004">
      <c r="F433" s="30">
        <f t="shared" si="56"/>
        <v>45712</v>
      </c>
      <c r="G433" s="14">
        <f>XNPV($B$5,H433:$H$1108,F433:$F$1108)</f>
        <v>20725.823516692202</v>
      </c>
      <c r="H433" s="16">
        <v>0</v>
      </c>
      <c r="I433" s="26">
        <f t="shared" si="49"/>
        <v>20725.823516692202</v>
      </c>
      <c r="J433" s="19">
        <f t="shared" si="50"/>
        <v>3.8422224203266873</v>
      </c>
      <c r="K433" s="14">
        <f t="shared" si="51"/>
        <v>20729.66573911253</v>
      </c>
      <c r="L433" s="26">
        <f t="shared" si="52"/>
        <v>32.846715328467155</v>
      </c>
      <c r="M433" s="14">
        <f t="shared" si="55"/>
        <v>20930.203078736937</v>
      </c>
      <c r="N433" s="14">
        <f t="shared" si="53"/>
        <v>29.004492908140467</v>
      </c>
      <c r="O433" s="31">
        <f t="shared" si="54"/>
        <v>20901.198585828795</v>
      </c>
    </row>
    <row r="434" spans="6:15" x14ac:dyDescent="0.55000000000000004">
      <c r="F434" s="30">
        <f t="shared" si="56"/>
        <v>45713</v>
      </c>
      <c r="G434" s="14">
        <f>XNPV($B$5,H434:$H$1108,F434:$F$1108)</f>
        <v>20729.665739112519</v>
      </c>
      <c r="H434" s="16">
        <v>0</v>
      </c>
      <c r="I434" s="26">
        <f t="shared" si="49"/>
        <v>20729.665739112519</v>
      </c>
      <c r="J434" s="19">
        <f t="shared" si="50"/>
        <v>3.8429347043580231</v>
      </c>
      <c r="K434" s="14">
        <f t="shared" si="51"/>
        <v>20733.508673816876</v>
      </c>
      <c r="L434" s="26">
        <f t="shared" si="52"/>
        <v>32.846715328467155</v>
      </c>
      <c r="M434" s="14">
        <f t="shared" si="55"/>
        <v>20901.198585828795</v>
      </c>
      <c r="N434" s="14">
        <f t="shared" si="53"/>
        <v>29.003780624109133</v>
      </c>
      <c r="O434" s="31">
        <f t="shared" si="54"/>
        <v>20872.194805204686</v>
      </c>
    </row>
    <row r="435" spans="6:15" x14ac:dyDescent="0.55000000000000004">
      <c r="F435" s="30">
        <f t="shared" si="56"/>
        <v>45714</v>
      </c>
      <c r="G435" s="14">
        <f>XNPV($B$5,H435:$H$1108,F435:$F$1108)</f>
        <v>20733.508673816883</v>
      </c>
      <c r="H435" s="16">
        <v>0</v>
      </c>
      <c r="I435" s="26">
        <f t="shared" si="49"/>
        <v>20733.508673816883</v>
      </c>
      <c r="J435" s="19">
        <f t="shared" si="50"/>
        <v>3.8436471204349556</v>
      </c>
      <c r="K435" s="14">
        <f t="shared" si="51"/>
        <v>20737.352320937316</v>
      </c>
      <c r="L435" s="26">
        <f t="shared" si="52"/>
        <v>32.846715328467155</v>
      </c>
      <c r="M435" s="14">
        <f t="shared" si="55"/>
        <v>20872.194805204686</v>
      </c>
      <c r="N435" s="14">
        <f t="shared" si="53"/>
        <v>29.0030682080322</v>
      </c>
      <c r="O435" s="31">
        <f t="shared" si="54"/>
        <v>20843.191736996654</v>
      </c>
    </row>
    <row r="436" spans="6:15" x14ac:dyDescent="0.55000000000000004">
      <c r="F436" s="30">
        <f t="shared" si="56"/>
        <v>45715</v>
      </c>
      <c r="G436" s="14">
        <f>XNPV($B$5,H436:$H$1108,F436:$F$1108)</f>
        <v>20737.352320937312</v>
      </c>
      <c r="H436" s="16">
        <v>0</v>
      </c>
      <c r="I436" s="26">
        <f t="shared" si="49"/>
        <v>20737.352320937312</v>
      </c>
      <c r="J436" s="19">
        <f t="shared" si="50"/>
        <v>3.844359668581959</v>
      </c>
      <c r="K436" s="14">
        <f t="shared" si="51"/>
        <v>20741.196680605895</v>
      </c>
      <c r="L436" s="26">
        <f t="shared" si="52"/>
        <v>32.846715328467155</v>
      </c>
      <c r="M436" s="14">
        <f t="shared" si="55"/>
        <v>20843.191736996654</v>
      </c>
      <c r="N436" s="14">
        <f t="shared" si="53"/>
        <v>29.002355659885197</v>
      </c>
      <c r="O436" s="31">
        <f t="shared" si="54"/>
        <v>20814.189381336768</v>
      </c>
    </row>
    <row r="437" spans="6:15" x14ac:dyDescent="0.55000000000000004">
      <c r="F437" s="30">
        <f t="shared" si="56"/>
        <v>45716</v>
      </c>
      <c r="G437" s="14">
        <f>XNPV($B$5,H437:$H$1108,F437:$F$1108)</f>
        <v>20741.196680605892</v>
      </c>
      <c r="H437" s="16">
        <v>0</v>
      </c>
      <c r="I437" s="26">
        <f t="shared" si="49"/>
        <v>20741.196680605892</v>
      </c>
      <c r="J437" s="19">
        <f t="shared" si="50"/>
        <v>3.8450723488235194</v>
      </c>
      <c r="K437" s="14">
        <f t="shared" si="51"/>
        <v>20745.041752954716</v>
      </c>
      <c r="L437" s="26">
        <f t="shared" si="52"/>
        <v>32.846715328467155</v>
      </c>
      <c r="M437" s="14">
        <f t="shared" si="55"/>
        <v>20814.189381336768</v>
      </c>
      <c r="N437" s="14">
        <f t="shared" si="53"/>
        <v>29.001642979643634</v>
      </c>
      <c r="O437" s="31">
        <f t="shared" si="54"/>
        <v>20785.187738357123</v>
      </c>
    </row>
    <row r="438" spans="6:15" x14ac:dyDescent="0.55000000000000004">
      <c r="F438" s="30">
        <f t="shared" si="56"/>
        <v>45717</v>
      </c>
      <c r="G438" s="14">
        <f>XNPV($B$5,H438:$H$1108,F438:$F$1108)</f>
        <v>20745.041752954716</v>
      </c>
      <c r="H438" s="16">
        <v>1000</v>
      </c>
      <c r="I438" s="26">
        <f t="shared" si="49"/>
        <v>19745.041752954716</v>
      </c>
      <c r="J438" s="19">
        <f t="shared" si="50"/>
        <v>3.6604018196135368</v>
      </c>
      <c r="K438" s="14">
        <f t="shared" si="51"/>
        <v>19748.702154774328</v>
      </c>
      <c r="L438" s="26">
        <f t="shared" si="52"/>
        <v>32.846715328467155</v>
      </c>
      <c r="M438" s="14">
        <f t="shared" si="55"/>
        <v>20785.187738357123</v>
      </c>
      <c r="N438" s="14">
        <f t="shared" si="53"/>
        <v>29.186313508853619</v>
      </c>
      <c r="O438" s="31">
        <f t="shared" si="54"/>
        <v>20756.001424848269</v>
      </c>
    </row>
    <row r="439" spans="6:15" x14ac:dyDescent="0.55000000000000004">
      <c r="F439" s="30">
        <f t="shared" si="56"/>
        <v>45718</v>
      </c>
      <c r="G439" s="14">
        <f>XNPV($B$5,H439:$H$1108,F439:$F$1108)</f>
        <v>19748.702154774328</v>
      </c>
      <c r="H439" s="16">
        <v>0</v>
      </c>
      <c r="I439" s="26">
        <f t="shared" si="49"/>
        <v>19748.702154774328</v>
      </c>
      <c r="J439" s="19">
        <f t="shared" si="50"/>
        <v>3.6610803971343473</v>
      </c>
      <c r="K439" s="14">
        <f t="shared" si="51"/>
        <v>19752.363235171462</v>
      </c>
      <c r="L439" s="26">
        <f t="shared" si="52"/>
        <v>32.846715328467155</v>
      </c>
      <c r="M439" s="14">
        <f t="shared" si="55"/>
        <v>20756.001424848269</v>
      </c>
      <c r="N439" s="14">
        <f t="shared" si="53"/>
        <v>29.185634931332807</v>
      </c>
      <c r="O439" s="31">
        <f t="shared" si="54"/>
        <v>20726.815789916938</v>
      </c>
    </row>
    <row r="440" spans="6:15" x14ac:dyDescent="0.55000000000000004">
      <c r="F440" s="30">
        <f t="shared" si="56"/>
        <v>45719</v>
      </c>
      <c r="G440" s="14">
        <f>XNPV($B$5,H440:$H$1108,F440:$F$1108)</f>
        <v>19752.363235171459</v>
      </c>
      <c r="H440" s="16">
        <v>0</v>
      </c>
      <c r="I440" s="26">
        <f t="shared" si="49"/>
        <v>19752.363235171459</v>
      </c>
      <c r="J440" s="19">
        <f t="shared" si="50"/>
        <v>3.6617591004521262</v>
      </c>
      <c r="K440" s="14">
        <f t="shared" si="51"/>
        <v>19756.024994271909</v>
      </c>
      <c r="L440" s="26">
        <f t="shared" si="52"/>
        <v>32.846715328467155</v>
      </c>
      <c r="M440" s="14">
        <f t="shared" si="55"/>
        <v>20726.815789916938</v>
      </c>
      <c r="N440" s="14">
        <f t="shared" si="53"/>
        <v>29.184956228015029</v>
      </c>
      <c r="O440" s="31">
        <f t="shared" si="54"/>
        <v>20697.630833688923</v>
      </c>
    </row>
    <row r="441" spans="6:15" x14ac:dyDescent="0.55000000000000004">
      <c r="F441" s="30">
        <f t="shared" si="56"/>
        <v>45720</v>
      </c>
      <c r="G441" s="14">
        <f>XNPV($B$5,H441:$H$1108,F441:$F$1108)</f>
        <v>19756.024994271906</v>
      </c>
      <c r="H441" s="16">
        <v>0</v>
      </c>
      <c r="I441" s="26">
        <f t="shared" si="49"/>
        <v>19756.024994271906</v>
      </c>
      <c r="J441" s="19">
        <f t="shared" si="50"/>
        <v>3.6624379295901934</v>
      </c>
      <c r="K441" s="14">
        <f t="shared" si="51"/>
        <v>19759.687432201496</v>
      </c>
      <c r="L441" s="26">
        <f t="shared" si="52"/>
        <v>32.846715328467155</v>
      </c>
      <c r="M441" s="14">
        <f t="shared" si="55"/>
        <v>20697.630833688923</v>
      </c>
      <c r="N441" s="14">
        <f t="shared" si="53"/>
        <v>29.184277398876961</v>
      </c>
      <c r="O441" s="31">
        <f t="shared" si="54"/>
        <v>20668.446556290048</v>
      </c>
    </row>
    <row r="442" spans="6:15" x14ac:dyDescent="0.55000000000000004">
      <c r="F442" s="30">
        <f t="shared" si="56"/>
        <v>45721</v>
      </c>
      <c r="G442" s="14">
        <f>XNPV($B$5,H442:$H$1108,F442:$F$1108)</f>
        <v>19759.687432201503</v>
      </c>
      <c r="H442" s="16">
        <v>0</v>
      </c>
      <c r="I442" s="26">
        <f t="shared" si="49"/>
        <v>19759.687432201503</v>
      </c>
      <c r="J442" s="19">
        <f t="shared" si="50"/>
        <v>3.6631168845718771</v>
      </c>
      <c r="K442" s="14">
        <f t="shared" si="51"/>
        <v>19763.350549086073</v>
      </c>
      <c r="L442" s="26">
        <f t="shared" si="52"/>
        <v>32.846715328467155</v>
      </c>
      <c r="M442" s="14">
        <f t="shared" si="55"/>
        <v>20668.446556290048</v>
      </c>
      <c r="N442" s="14">
        <f t="shared" si="53"/>
        <v>29.183598443895278</v>
      </c>
      <c r="O442" s="31">
        <f t="shared" si="54"/>
        <v>20639.262957846153</v>
      </c>
    </row>
    <row r="443" spans="6:15" x14ac:dyDescent="0.55000000000000004">
      <c r="F443" s="30">
        <f t="shared" si="56"/>
        <v>45722</v>
      </c>
      <c r="G443" s="14">
        <f>XNPV($B$5,H443:$H$1108,F443:$F$1108)</f>
        <v>19763.35054908607</v>
      </c>
      <c r="H443" s="16">
        <v>0</v>
      </c>
      <c r="I443" s="26">
        <f t="shared" si="49"/>
        <v>19763.35054908607</v>
      </c>
      <c r="J443" s="19">
        <f t="shared" si="50"/>
        <v>3.6637959654205017</v>
      </c>
      <c r="K443" s="14">
        <f t="shared" si="51"/>
        <v>19767.014345051492</v>
      </c>
      <c r="L443" s="26">
        <f t="shared" si="52"/>
        <v>32.846715328467155</v>
      </c>
      <c r="M443" s="14">
        <f t="shared" si="55"/>
        <v>20639.262957846153</v>
      </c>
      <c r="N443" s="14">
        <f t="shared" si="53"/>
        <v>29.182919363046654</v>
      </c>
      <c r="O443" s="31">
        <f t="shared" si="54"/>
        <v>20610.080038483105</v>
      </c>
    </row>
    <row r="444" spans="6:15" x14ac:dyDescent="0.55000000000000004">
      <c r="F444" s="30">
        <f t="shared" si="56"/>
        <v>45723</v>
      </c>
      <c r="G444" s="14">
        <f>XNPV($B$5,H444:$H$1108,F444:$F$1108)</f>
        <v>19767.014345051488</v>
      </c>
      <c r="H444" s="16">
        <v>0</v>
      </c>
      <c r="I444" s="26">
        <f t="shared" si="49"/>
        <v>19767.014345051488</v>
      </c>
      <c r="J444" s="19">
        <f t="shared" si="50"/>
        <v>3.664475172159404</v>
      </c>
      <c r="K444" s="14">
        <f t="shared" si="51"/>
        <v>19770.678820223646</v>
      </c>
      <c r="L444" s="26">
        <f t="shared" si="52"/>
        <v>32.846715328467155</v>
      </c>
      <c r="M444" s="14">
        <f t="shared" si="55"/>
        <v>20610.080038483105</v>
      </c>
      <c r="N444" s="14">
        <f t="shared" si="53"/>
        <v>29.182240156307753</v>
      </c>
      <c r="O444" s="31">
        <f t="shared" si="54"/>
        <v>20580.897798326798</v>
      </c>
    </row>
    <row r="445" spans="6:15" x14ac:dyDescent="0.55000000000000004">
      <c r="F445" s="30">
        <f t="shared" si="56"/>
        <v>45724</v>
      </c>
      <c r="G445" s="14">
        <f>XNPV($B$5,H445:$H$1108,F445:$F$1108)</f>
        <v>19770.678820223646</v>
      </c>
      <c r="H445" s="16">
        <v>0</v>
      </c>
      <c r="I445" s="26">
        <f t="shared" si="49"/>
        <v>19770.678820223646</v>
      </c>
      <c r="J445" s="19">
        <f t="shared" si="50"/>
        <v>3.665154504811921</v>
      </c>
      <c r="K445" s="14">
        <f t="shared" si="51"/>
        <v>19774.343974728457</v>
      </c>
      <c r="L445" s="26">
        <f t="shared" si="52"/>
        <v>32.846715328467155</v>
      </c>
      <c r="M445" s="14">
        <f t="shared" si="55"/>
        <v>20580.897798326798</v>
      </c>
      <c r="N445" s="14">
        <f t="shared" si="53"/>
        <v>29.181560823655236</v>
      </c>
      <c r="O445" s="31">
        <f t="shared" si="54"/>
        <v>20551.716237503144</v>
      </c>
    </row>
    <row r="446" spans="6:15" x14ac:dyDescent="0.55000000000000004">
      <c r="F446" s="30">
        <f t="shared" si="56"/>
        <v>45725</v>
      </c>
      <c r="G446" s="14">
        <f>XNPV($B$5,H446:$H$1108,F446:$F$1108)</f>
        <v>19774.343974728454</v>
      </c>
      <c r="H446" s="16">
        <v>0</v>
      </c>
      <c r="I446" s="26">
        <f t="shared" si="49"/>
        <v>19774.343974728454</v>
      </c>
      <c r="J446" s="19">
        <f t="shared" si="50"/>
        <v>3.6658339634013948</v>
      </c>
      <c r="K446" s="14">
        <f t="shared" si="51"/>
        <v>19778.009808691855</v>
      </c>
      <c r="L446" s="26">
        <f t="shared" si="52"/>
        <v>32.846715328467155</v>
      </c>
      <c r="M446" s="14">
        <f t="shared" si="55"/>
        <v>20551.716237503144</v>
      </c>
      <c r="N446" s="14">
        <f t="shared" si="53"/>
        <v>29.180881365065762</v>
      </c>
      <c r="O446" s="31">
        <f t="shared" si="54"/>
        <v>20522.53535613808</v>
      </c>
    </row>
    <row r="447" spans="6:15" x14ac:dyDescent="0.55000000000000004">
      <c r="F447" s="30">
        <f t="shared" si="56"/>
        <v>45726</v>
      </c>
      <c r="G447" s="14">
        <f>XNPV($B$5,H447:$H$1108,F447:$F$1108)</f>
        <v>19778.009808691859</v>
      </c>
      <c r="H447" s="16">
        <v>0</v>
      </c>
      <c r="I447" s="26">
        <f t="shared" si="49"/>
        <v>19778.009808691859</v>
      </c>
      <c r="J447" s="19">
        <f t="shared" si="50"/>
        <v>3.6665135479511735</v>
      </c>
      <c r="K447" s="14">
        <f t="shared" si="51"/>
        <v>19781.676322239811</v>
      </c>
      <c r="L447" s="26">
        <f t="shared" si="52"/>
        <v>32.846715328467155</v>
      </c>
      <c r="M447" s="14">
        <f t="shared" si="55"/>
        <v>20522.53535613808</v>
      </c>
      <c r="N447" s="14">
        <f t="shared" si="53"/>
        <v>29.180201780515983</v>
      </c>
      <c r="O447" s="31">
        <f t="shared" si="54"/>
        <v>20493.355154357563</v>
      </c>
    </row>
    <row r="448" spans="6:15" x14ac:dyDescent="0.55000000000000004">
      <c r="F448" s="30">
        <f t="shared" si="56"/>
        <v>45727</v>
      </c>
      <c r="G448" s="14">
        <f>XNPV($B$5,H448:$H$1108,F448:$F$1108)</f>
        <v>19781.676322239804</v>
      </c>
      <c r="H448" s="16">
        <v>0</v>
      </c>
      <c r="I448" s="26">
        <f t="shared" si="49"/>
        <v>19781.676322239804</v>
      </c>
      <c r="J448" s="19">
        <f t="shared" si="50"/>
        <v>3.6671932584846054</v>
      </c>
      <c r="K448" s="14">
        <f t="shared" si="51"/>
        <v>19785.343515498287</v>
      </c>
      <c r="L448" s="26">
        <f t="shared" si="52"/>
        <v>32.846715328467155</v>
      </c>
      <c r="M448" s="14">
        <f t="shared" si="55"/>
        <v>20493.355154357563</v>
      </c>
      <c r="N448" s="14">
        <f t="shared" si="53"/>
        <v>29.17952206998255</v>
      </c>
      <c r="O448" s="31">
        <f t="shared" si="54"/>
        <v>20464.175632287581</v>
      </c>
    </row>
    <row r="449" spans="6:15" x14ac:dyDescent="0.55000000000000004">
      <c r="F449" s="30">
        <f t="shared" si="56"/>
        <v>45728</v>
      </c>
      <c r="G449" s="14">
        <f>XNPV($B$5,H449:$H$1108,F449:$F$1108)</f>
        <v>19785.343515498291</v>
      </c>
      <c r="H449" s="16">
        <v>0</v>
      </c>
      <c r="I449" s="26">
        <f t="shared" si="49"/>
        <v>19785.343515498291</v>
      </c>
      <c r="J449" s="19">
        <f t="shared" si="50"/>
        <v>3.6678730950250489</v>
      </c>
      <c r="K449" s="14">
        <f t="shared" si="51"/>
        <v>19789.011388593317</v>
      </c>
      <c r="L449" s="26">
        <f t="shared" si="52"/>
        <v>32.846715328467155</v>
      </c>
      <c r="M449" s="14">
        <f t="shared" si="55"/>
        <v>20464.175632287581</v>
      </c>
      <c r="N449" s="14">
        <f t="shared" si="53"/>
        <v>29.178842233442108</v>
      </c>
      <c r="O449" s="31">
        <f t="shared" si="54"/>
        <v>20434.996790054138</v>
      </c>
    </row>
    <row r="450" spans="6:15" x14ac:dyDescent="0.55000000000000004">
      <c r="F450" s="30">
        <f t="shared" si="56"/>
        <v>45729</v>
      </c>
      <c r="G450" s="14">
        <f>XNPV($B$5,H450:$H$1108,F450:$F$1108)</f>
        <v>19789.011388593313</v>
      </c>
      <c r="H450" s="16">
        <v>0</v>
      </c>
      <c r="I450" s="26">
        <f t="shared" si="49"/>
        <v>19789.011388593313</v>
      </c>
      <c r="J450" s="19">
        <f t="shared" si="50"/>
        <v>3.6685530575958611</v>
      </c>
      <c r="K450" s="14">
        <f t="shared" si="51"/>
        <v>19792.679941650909</v>
      </c>
      <c r="L450" s="26">
        <f t="shared" si="52"/>
        <v>32.846715328467155</v>
      </c>
      <c r="M450" s="14">
        <f t="shared" si="55"/>
        <v>20434.996790054138</v>
      </c>
      <c r="N450" s="14">
        <f t="shared" si="53"/>
        <v>29.178162270871294</v>
      </c>
      <c r="O450" s="31">
        <f t="shared" si="54"/>
        <v>20405.818627783268</v>
      </c>
    </row>
    <row r="451" spans="6:15" x14ac:dyDescent="0.55000000000000004">
      <c r="F451" s="30">
        <f t="shared" si="56"/>
        <v>45730</v>
      </c>
      <c r="G451" s="14">
        <f>XNPV($B$5,H451:$H$1108,F451:$F$1108)</f>
        <v>19792.679941650909</v>
      </c>
      <c r="H451" s="16">
        <v>0</v>
      </c>
      <c r="I451" s="26">
        <f t="shared" si="49"/>
        <v>19792.679941650909</v>
      </c>
      <c r="J451" s="19">
        <f t="shared" si="50"/>
        <v>3.6692331462204071</v>
      </c>
      <c r="K451" s="14">
        <f t="shared" si="51"/>
        <v>19796.349174797131</v>
      </c>
      <c r="L451" s="26">
        <f t="shared" si="52"/>
        <v>32.846715328467155</v>
      </c>
      <c r="M451" s="14">
        <f t="shared" si="55"/>
        <v>20405.818627783268</v>
      </c>
      <c r="N451" s="14">
        <f t="shared" si="53"/>
        <v>29.177482182246749</v>
      </c>
      <c r="O451" s="31">
        <f t="shared" si="54"/>
        <v>20376.641145601021</v>
      </c>
    </row>
    <row r="452" spans="6:15" x14ac:dyDescent="0.55000000000000004">
      <c r="F452" s="30">
        <f t="shared" si="56"/>
        <v>45731</v>
      </c>
      <c r="G452" s="14">
        <f>XNPV($B$5,H452:$H$1108,F452:$F$1108)</f>
        <v>19796.349174797127</v>
      </c>
      <c r="H452" s="16">
        <v>0</v>
      </c>
      <c r="I452" s="26">
        <f t="shared" si="49"/>
        <v>19796.349174797127</v>
      </c>
      <c r="J452" s="19">
        <f t="shared" si="50"/>
        <v>3.6699133609220547</v>
      </c>
      <c r="K452" s="14">
        <f t="shared" si="51"/>
        <v>19800.019088158049</v>
      </c>
      <c r="L452" s="26">
        <f t="shared" si="52"/>
        <v>32.846715328467155</v>
      </c>
      <c r="M452" s="14">
        <f t="shared" si="55"/>
        <v>20376.641145601021</v>
      </c>
      <c r="N452" s="14">
        <f t="shared" si="53"/>
        <v>29.176801967545099</v>
      </c>
      <c r="O452" s="31">
        <f t="shared" si="54"/>
        <v>20347.464343633477</v>
      </c>
    </row>
    <row r="453" spans="6:15" x14ac:dyDescent="0.55000000000000004">
      <c r="F453" s="30">
        <f t="shared" si="56"/>
        <v>45732</v>
      </c>
      <c r="G453" s="14">
        <f>XNPV($B$5,H453:$H$1108,F453:$F$1108)</f>
        <v>19800.019088158042</v>
      </c>
      <c r="H453" s="16">
        <v>0</v>
      </c>
      <c r="I453" s="26">
        <f t="shared" si="49"/>
        <v>19800.019088158042</v>
      </c>
      <c r="J453" s="19">
        <f t="shared" si="50"/>
        <v>3.6705937017241759</v>
      </c>
      <c r="K453" s="14">
        <f t="shared" si="51"/>
        <v>19803.689681859767</v>
      </c>
      <c r="L453" s="26">
        <f t="shared" si="52"/>
        <v>32.846715328467155</v>
      </c>
      <c r="M453" s="14">
        <f t="shared" si="55"/>
        <v>20347.464343633477</v>
      </c>
      <c r="N453" s="14">
        <f t="shared" si="53"/>
        <v>29.176121626742979</v>
      </c>
      <c r="O453" s="31">
        <f t="shared" si="54"/>
        <v>20318.288222006733</v>
      </c>
    </row>
    <row r="454" spans="6:15" x14ac:dyDescent="0.55000000000000004">
      <c r="F454" s="30">
        <f t="shared" si="56"/>
        <v>45733</v>
      </c>
      <c r="G454" s="14">
        <f>XNPV($B$5,H454:$H$1108,F454:$F$1108)</f>
        <v>19803.689681859767</v>
      </c>
      <c r="H454" s="16">
        <v>0</v>
      </c>
      <c r="I454" s="26">
        <f t="shared" si="49"/>
        <v>19803.689681859767</v>
      </c>
      <c r="J454" s="19">
        <f t="shared" si="50"/>
        <v>3.6712741686501493</v>
      </c>
      <c r="K454" s="14">
        <f t="shared" si="51"/>
        <v>19807.360956028417</v>
      </c>
      <c r="L454" s="26">
        <f t="shared" si="52"/>
        <v>32.846715328467155</v>
      </c>
      <c r="M454" s="14">
        <f t="shared" si="55"/>
        <v>20318.288222006733</v>
      </c>
      <c r="N454" s="14">
        <f t="shared" si="53"/>
        <v>29.175441159817005</v>
      </c>
      <c r="O454" s="31">
        <f t="shared" si="54"/>
        <v>20289.112780846917</v>
      </c>
    </row>
    <row r="455" spans="6:15" x14ac:dyDescent="0.55000000000000004">
      <c r="F455" s="30">
        <f t="shared" si="56"/>
        <v>45734</v>
      </c>
      <c r="G455" s="14">
        <f>XNPV($B$5,H455:$H$1108,F455:$F$1108)</f>
        <v>19807.360956028417</v>
      </c>
      <c r="H455" s="16">
        <v>0</v>
      </c>
      <c r="I455" s="26">
        <f t="shared" si="49"/>
        <v>19807.360956028417</v>
      </c>
      <c r="J455" s="19">
        <f t="shared" si="50"/>
        <v>3.6719547617233554</v>
      </c>
      <c r="K455" s="14">
        <f t="shared" si="51"/>
        <v>19811.032910790142</v>
      </c>
      <c r="L455" s="26">
        <f t="shared" si="52"/>
        <v>32.846715328467155</v>
      </c>
      <c r="M455" s="14">
        <f t="shared" si="55"/>
        <v>20289.112780846917</v>
      </c>
      <c r="N455" s="14">
        <f t="shared" si="53"/>
        <v>29.174760566743799</v>
      </c>
      <c r="O455" s="31">
        <f t="shared" si="54"/>
        <v>20259.938020280173</v>
      </c>
    </row>
    <row r="456" spans="6:15" x14ac:dyDescent="0.55000000000000004">
      <c r="F456" s="30">
        <f t="shared" si="56"/>
        <v>45735</v>
      </c>
      <c r="G456" s="14">
        <f>XNPV($B$5,H456:$H$1108,F456:$F$1108)</f>
        <v>19811.032910790138</v>
      </c>
      <c r="H456" s="16">
        <v>0</v>
      </c>
      <c r="I456" s="26">
        <f t="shared" si="49"/>
        <v>19811.032910790138</v>
      </c>
      <c r="J456" s="19">
        <f t="shared" si="50"/>
        <v>3.6726354809671795</v>
      </c>
      <c r="K456" s="14">
        <f t="shared" si="51"/>
        <v>19814.705546271107</v>
      </c>
      <c r="L456" s="26">
        <f t="shared" si="52"/>
        <v>32.846715328467155</v>
      </c>
      <c r="M456" s="14">
        <f t="shared" si="55"/>
        <v>20259.938020280173</v>
      </c>
      <c r="N456" s="14">
        <f t="shared" si="53"/>
        <v>29.174079847499975</v>
      </c>
      <c r="O456" s="31">
        <f t="shared" si="54"/>
        <v>20230.763940432673</v>
      </c>
    </row>
    <row r="457" spans="6:15" x14ac:dyDescent="0.55000000000000004">
      <c r="F457" s="30">
        <f t="shared" si="56"/>
        <v>45736</v>
      </c>
      <c r="G457" s="14">
        <f>XNPV($B$5,H457:$H$1108,F457:$F$1108)</f>
        <v>19814.7055462711</v>
      </c>
      <c r="H457" s="16">
        <v>0</v>
      </c>
      <c r="I457" s="26">
        <f t="shared" si="49"/>
        <v>19814.7055462711</v>
      </c>
      <c r="J457" s="19">
        <f t="shared" si="50"/>
        <v>3.6733163264050108</v>
      </c>
      <c r="K457" s="14">
        <f t="shared" si="51"/>
        <v>19818.378862597503</v>
      </c>
      <c r="L457" s="26">
        <f t="shared" si="52"/>
        <v>32.846715328467155</v>
      </c>
      <c r="M457" s="14">
        <f t="shared" si="55"/>
        <v>20230.763940432673</v>
      </c>
      <c r="N457" s="14">
        <f t="shared" si="53"/>
        <v>29.173399002062144</v>
      </c>
      <c r="O457" s="31">
        <f t="shared" si="54"/>
        <v>20201.590541430611</v>
      </c>
    </row>
    <row r="458" spans="6:15" x14ac:dyDescent="0.55000000000000004">
      <c r="F458" s="30">
        <f t="shared" si="56"/>
        <v>45737</v>
      </c>
      <c r="G458" s="14">
        <f>XNPV($B$5,H458:$H$1108,F458:$F$1108)</f>
        <v>19818.378862597507</v>
      </c>
      <c r="H458" s="16">
        <v>0</v>
      </c>
      <c r="I458" s="26">
        <f t="shared" si="49"/>
        <v>19818.378862597507</v>
      </c>
      <c r="J458" s="19">
        <f t="shared" si="50"/>
        <v>3.6739972980602458</v>
      </c>
      <c r="K458" s="14">
        <f t="shared" si="51"/>
        <v>19822.052859895568</v>
      </c>
      <c r="L458" s="26">
        <f t="shared" si="52"/>
        <v>32.846715328467155</v>
      </c>
      <c r="M458" s="14">
        <f t="shared" si="55"/>
        <v>20201.590541430611</v>
      </c>
      <c r="N458" s="14">
        <f t="shared" si="53"/>
        <v>29.172718030406909</v>
      </c>
      <c r="O458" s="31">
        <f t="shared" si="54"/>
        <v>20172.417823400203</v>
      </c>
    </row>
    <row r="459" spans="6:15" x14ac:dyDescent="0.55000000000000004">
      <c r="F459" s="30">
        <f t="shared" si="56"/>
        <v>45738</v>
      </c>
      <c r="G459" s="14">
        <f>XNPV($B$5,H459:$H$1108,F459:$F$1108)</f>
        <v>19822.052859895568</v>
      </c>
      <c r="H459" s="16">
        <v>0</v>
      </c>
      <c r="I459" s="26">
        <f t="shared" si="49"/>
        <v>19822.052859895568</v>
      </c>
      <c r="J459" s="19">
        <f t="shared" si="50"/>
        <v>3.6746783959562817</v>
      </c>
      <c r="K459" s="14">
        <f t="shared" si="51"/>
        <v>19825.727538291525</v>
      </c>
      <c r="L459" s="26">
        <f t="shared" si="52"/>
        <v>32.846715328467155</v>
      </c>
      <c r="M459" s="14">
        <f t="shared" si="55"/>
        <v>20172.417823400203</v>
      </c>
      <c r="N459" s="14">
        <f t="shared" si="53"/>
        <v>29.172036932510874</v>
      </c>
      <c r="O459" s="31">
        <f t="shared" si="54"/>
        <v>20143.245786467691</v>
      </c>
    </row>
    <row r="460" spans="6:15" x14ac:dyDescent="0.55000000000000004">
      <c r="F460" s="30">
        <f t="shared" si="56"/>
        <v>45739</v>
      </c>
      <c r="G460" s="14">
        <f>XNPV($B$5,H460:$H$1108,F460:$F$1108)</f>
        <v>19825.727538291521</v>
      </c>
      <c r="H460" s="16">
        <v>0</v>
      </c>
      <c r="I460" s="26">
        <f t="shared" si="49"/>
        <v>19825.727538291521</v>
      </c>
      <c r="J460" s="19">
        <f t="shared" si="50"/>
        <v>3.6753596201165211</v>
      </c>
      <c r="K460" s="14">
        <f t="shared" si="51"/>
        <v>19829.402897911637</v>
      </c>
      <c r="L460" s="26">
        <f t="shared" si="52"/>
        <v>32.846715328467155</v>
      </c>
      <c r="M460" s="14">
        <f t="shared" si="55"/>
        <v>20143.245786467691</v>
      </c>
      <c r="N460" s="14">
        <f t="shared" si="53"/>
        <v>29.171355708350635</v>
      </c>
      <c r="O460" s="31">
        <f t="shared" si="54"/>
        <v>20114.074430759341</v>
      </c>
    </row>
    <row r="461" spans="6:15" x14ac:dyDescent="0.55000000000000004">
      <c r="F461" s="30">
        <f t="shared" si="56"/>
        <v>45740</v>
      </c>
      <c r="G461" s="14">
        <f>XNPV($B$5,H461:$H$1108,F461:$F$1108)</f>
        <v>19829.402897911634</v>
      </c>
      <c r="H461" s="16">
        <v>0</v>
      </c>
      <c r="I461" s="26">
        <f t="shared" si="49"/>
        <v>19829.402897911634</v>
      </c>
      <c r="J461" s="19">
        <f t="shared" si="50"/>
        <v>3.6760409705643711</v>
      </c>
      <c r="K461" s="14">
        <f t="shared" si="51"/>
        <v>19833.078938882198</v>
      </c>
      <c r="L461" s="26">
        <f t="shared" si="52"/>
        <v>32.846715328467155</v>
      </c>
      <c r="M461" s="14">
        <f t="shared" si="55"/>
        <v>20114.074430759341</v>
      </c>
      <c r="N461" s="14">
        <f t="shared" si="53"/>
        <v>29.170674357902783</v>
      </c>
      <c r="O461" s="31">
        <f t="shared" si="54"/>
        <v>20084.90375640144</v>
      </c>
    </row>
    <row r="462" spans="6:15" x14ac:dyDescent="0.55000000000000004">
      <c r="F462" s="30">
        <f t="shared" si="56"/>
        <v>45741</v>
      </c>
      <c r="G462" s="14">
        <f>XNPV($B$5,H462:$H$1108,F462:$F$1108)</f>
        <v>19833.078938882194</v>
      </c>
      <c r="H462" s="16">
        <v>0</v>
      </c>
      <c r="I462" s="26">
        <f t="shared" ref="I462:I525" si="57">G462-H462</f>
        <v>19833.078938882194</v>
      </c>
      <c r="J462" s="19">
        <f t="shared" ref="J462:J525" si="58">I462*$B$6</f>
        <v>3.6767224473232436</v>
      </c>
      <c r="K462" s="14">
        <f t="shared" ref="K462:K525" si="59">I462+J462</f>
        <v>19836.755661329516</v>
      </c>
      <c r="L462" s="26">
        <f t="shared" ref="L462:L525" si="60">$E$4</f>
        <v>32.846715328467155</v>
      </c>
      <c r="M462" s="14">
        <f t="shared" si="55"/>
        <v>20084.90375640144</v>
      </c>
      <c r="N462" s="14">
        <f t="shared" ref="N462:N525" si="61">L462-J462</f>
        <v>29.169992881143912</v>
      </c>
      <c r="O462" s="31">
        <f t="shared" ref="O462:O525" si="62">M462-N462</f>
        <v>20055.733763520297</v>
      </c>
    </row>
    <row r="463" spans="6:15" x14ac:dyDescent="0.55000000000000004">
      <c r="F463" s="30">
        <f t="shared" si="56"/>
        <v>45742</v>
      </c>
      <c r="G463" s="14">
        <f>XNPV($B$5,H463:$H$1108,F463:$F$1108)</f>
        <v>19836.75566132952</v>
      </c>
      <c r="H463" s="16">
        <v>0</v>
      </c>
      <c r="I463" s="26">
        <f t="shared" si="57"/>
        <v>19836.75566132952</v>
      </c>
      <c r="J463" s="19">
        <f t="shared" si="58"/>
        <v>3.6774040504165568</v>
      </c>
      <c r="K463" s="14">
        <f t="shared" si="59"/>
        <v>19840.433065379937</v>
      </c>
      <c r="L463" s="26">
        <f t="shared" si="60"/>
        <v>32.846715328467155</v>
      </c>
      <c r="M463" s="14">
        <f t="shared" ref="M463:M526" si="63">O462</f>
        <v>20055.733763520297</v>
      </c>
      <c r="N463" s="14">
        <f t="shared" si="61"/>
        <v>29.1693112780506</v>
      </c>
      <c r="O463" s="31">
        <f t="shared" si="62"/>
        <v>20026.564452242244</v>
      </c>
    </row>
    <row r="464" spans="6:15" x14ac:dyDescent="0.55000000000000004">
      <c r="F464" s="30">
        <f t="shared" si="56"/>
        <v>45743</v>
      </c>
      <c r="G464" s="14">
        <f>XNPV($B$5,H464:$H$1108,F464:$F$1108)</f>
        <v>19840.43306537993</v>
      </c>
      <c r="H464" s="16">
        <v>0</v>
      </c>
      <c r="I464" s="26">
        <f t="shared" si="57"/>
        <v>19840.43306537993</v>
      </c>
      <c r="J464" s="19">
        <f t="shared" si="58"/>
        <v>3.6780857798677267</v>
      </c>
      <c r="K464" s="14">
        <f t="shared" si="59"/>
        <v>19844.111151159799</v>
      </c>
      <c r="L464" s="26">
        <f t="shared" si="60"/>
        <v>32.846715328467155</v>
      </c>
      <c r="M464" s="14">
        <f t="shared" si="63"/>
        <v>20026.564452242244</v>
      </c>
      <c r="N464" s="14">
        <f t="shared" si="61"/>
        <v>29.16862954859943</v>
      </c>
      <c r="O464" s="31">
        <f t="shared" si="62"/>
        <v>19997.395822693645</v>
      </c>
    </row>
    <row r="465" spans="6:15" x14ac:dyDescent="0.55000000000000004">
      <c r="F465" s="30">
        <f t="shared" si="56"/>
        <v>45744</v>
      </c>
      <c r="G465" s="14">
        <f>XNPV($B$5,H465:$H$1108,F465:$F$1108)</f>
        <v>19844.111151159799</v>
      </c>
      <c r="H465" s="16">
        <v>0</v>
      </c>
      <c r="I465" s="26">
        <f t="shared" si="57"/>
        <v>19844.111151159799</v>
      </c>
      <c r="J465" s="19">
        <f t="shared" si="58"/>
        <v>3.6787676357001824</v>
      </c>
      <c r="K465" s="14">
        <f t="shared" si="59"/>
        <v>19847.789918795501</v>
      </c>
      <c r="L465" s="26">
        <f t="shared" si="60"/>
        <v>32.846715328467155</v>
      </c>
      <c r="M465" s="14">
        <f t="shared" si="63"/>
        <v>19997.395822693645</v>
      </c>
      <c r="N465" s="14">
        <f t="shared" si="61"/>
        <v>29.167947692766973</v>
      </c>
      <c r="O465" s="31">
        <f t="shared" si="62"/>
        <v>19968.227875000877</v>
      </c>
    </row>
    <row r="466" spans="6:15" x14ac:dyDescent="0.55000000000000004">
      <c r="F466" s="30">
        <f t="shared" si="56"/>
        <v>45745</v>
      </c>
      <c r="G466" s="14">
        <f>XNPV($B$5,H466:$H$1108,F466:$F$1108)</f>
        <v>19847.789918795501</v>
      </c>
      <c r="H466" s="16">
        <v>0</v>
      </c>
      <c r="I466" s="26">
        <f t="shared" si="57"/>
        <v>19847.789918795501</v>
      </c>
      <c r="J466" s="19">
        <f t="shared" si="58"/>
        <v>3.6794496179373506</v>
      </c>
      <c r="K466" s="14">
        <f t="shared" si="59"/>
        <v>19851.46936841344</v>
      </c>
      <c r="L466" s="26">
        <f t="shared" si="60"/>
        <v>32.846715328467155</v>
      </c>
      <c r="M466" s="14">
        <f t="shared" si="63"/>
        <v>19968.227875000877</v>
      </c>
      <c r="N466" s="14">
        <f t="shared" si="61"/>
        <v>29.167265710529804</v>
      </c>
      <c r="O466" s="31">
        <f t="shared" si="62"/>
        <v>19939.060609290347</v>
      </c>
    </row>
    <row r="467" spans="6:15" x14ac:dyDescent="0.55000000000000004">
      <c r="F467" s="30">
        <f t="shared" si="56"/>
        <v>45746</v>
      </c>
      <c r="G467" s="14">
        <f>XNPV($B$5,H467:$H$1108,F467:$F$1108)</f>
        <v>19851.469368413433</v>
      </c>
      <c r="H467" s="16">
        <v>0</v>
      </c>
      <c r="I467" s="26">
        <f t="shared" si="57"/>
        <v>19851.469368413433</v>
      </c>
      <c r="J467" s="19">
        <f t="shared" si="58"/>
        <v>3.6801317266026632</v>
      </c>
      <c r="K467" s="14">
        <f t="shared" si="59"/>
        <v>19855.149500140036</v>
      </c>
      <c r="L467" s="26">
        <f t="shared" si="60"/>
        <v>32.846715328467155</v>
      </c>
      <c r="M467" s="14">
        <f t="shared" si="63"/>
        <v>19939.060609290347</v>
      </c>
      <c r="N467" s="14">
        <f t="shared" si="61"/>
        <v>29.166583601864492</v>
      </c>
      <c r="O467" s="31">
        <f t="shared" si="62"/>
        <v>19909.894025688482</v>
      </c>
    </row>
    <row r="468" spans="6:15" x14ac:dyDescent="0.55000000000000004">
      <c r="F468" s="30">
        <f t="shared" si="56"/>
        <v>45747</v>
      </c>
      <c r="G468" s="14">
        <f>XNPV($B$5,H468:$H$1108,F468:$F$1108)</f>
        <v>19855.149500140036</v>
      </c>
      <c r="H468" s="16">
        <v>0</v>
      </c>
      <c r="I468" s="26">
        <f t="shared" si="57"/>
        <v>19855.149500140036</v>
      </c>
      <c r="J468" s="19">
        <f t="shared" si="58"/>
        <v>3.680813961719561</v>
      </c>
      <c r="K468" s="14">
        <f t="shared" si="59"/>
        <v>19858.830314101757</v>
      </c>
      <c r="L468" s="26">
        <f t="shared" si="60"/>
        <v>32.846715328467155</v>
      </c>
      <c r="M468" s="14">
        <f t="shared" si="63"/>
        <v>19909.894025688482</v>
      </c>
      <c r="N468" s="14">
        <f t="shared" si="61"/>
        <v>29.165901366747594</v>
      </c>
      <c r="O468" s="31">
        <f t="shared" si="62"/>
        <v>19880.728124321733</v>
      </c>
    </row>
    <row r="469" spans="6:15" x14ac:dyDescent="0.55000000000000004">
      <c r="F469" s="30">
        <f t="shared" si="56"/>
        <v>45748</v>
      </c>
      <c r="G469" s="14">
        <f>XNPV($B$5,H469:$H$1108,F469:$F$1108)</f>
        <v>19858.83031410175</v>
      </c>
      <c r="H469" s="16">
        <v>1000</v>
      </c>
      <c r="I469" s="26">
        <f t="shared" si="57"/>
        <v>18858.83031410175</v>
      </c>
      <c r="J469" s="19">
        <f t="shared" si="58"/>
        <v>3.4961129817408945</v>
      </c>
      <c r="K469" s="14">
        <f t="shared" si="59"/>
        <v>18862.326427083492</v>
      </c>
      <c r="L469" s="26">
        <f t="shared" si="60"/>
        <v>32.846715328467155</v>
      </c>
      <c r="M469" s="14">
        <f t="shared" si="63"/>
        <v>19880.728124321733</v>
      </c>
      <c r="N469" s="14">
        <f t="shared" si="61"/>
        <v>29.350602346726262</v>
      </c>
      <c r="O469" s="31">
        <f t="shared" si="62"/>
        <v>19851.377521975006</v>
      </c>
    </row>
    <row r="470" spans="6:15" x14ac:dyDescent="0.55000000000000004">
      <c r="F470" s="30">
        <f t="shared" si="56"/>
        <v>45749</v>
      </c>
      <c r="G470" s="14">
        <f>XNPV($B$5,H470:$H$1108,F470:$F$1108)</f>
        <v>18862.326427083495</v>
      </c>
      <c r="H470" s="16">
        <v>0</v>
      </c>
      <c r="I470" s="26">
        <f t="shared" si="57"/>
        <v>18862.326427083495</v>
      </c>
      <c r="J470" s="19">
        <f t="shared" si="58"/>
        <v>3.4967611028479588</v>
      </c>
      <c r="K470" s="14">
        <f t="shared" si="59"/>
        <v>18865.823188186343</v>
      </c>
      <c r="L470" s="26">
        <f t="shared" si="60"/>
        <v>32.846715328467155</v>
      </c>
      <c r="M470" s="14">
        <f t="shared" si="63"/>
        <v>19851.377521975006</v>
      </c>
      <c r="N470" s="14">
        <f t="shared" si="61"/>
        <v>29.349954225619197</v>
      </c>
      <c r="O470" s="31">
        <f t="shared" si="62"/>
        <v>19822.027567749388</v>
      </c>
    </row>
    <row r="471" spans="6:15" x14ac:dyDescent="0.55000000000000004">
      <c r="F471" s="30">
        <f t="shared" si="56"/>
        <v>45750</v>
      </c>
      <c r="G471" s="14">
        <f>XNPV($B$5,H471:$H$1108,F471:$F$1108)</f>
        <v>18865.823188186336</v>
      </c>
      <c r="H471" s="16">
        <v>0</v>
      </c>
      <c r="I471" s="26">
        <f t="shared" si="57"/>
        <v>18865.823188186336</v>
      </c>
      <c r="J471" s="19">
        <f t="shared" si="58"/>
        <v>3.4974093441058773</v>
      </c>
      <c r="K471" s="14">
        <f t="shared" si="59"/>
        <v>18869.320597530441</v>
      </c>
      <c r="L471" s="26">
        <f t="shared" si="60"/>
        <v>32.846715328467155</v>
      </c>
      <c r="M471" s="14">
        <f t="shared" si="63"/>
        <v>19822.027567749388</v>
      </c>
      <c r="N471" s="14">
        <f t="shared" si="61"/>
        <v>29.34930598436128</v>
      </c>
      <c r="O471" s="31">
        <f t="shared" si="62"/>
        <v>19792.678261765028</v>
      </c>
    </row>
    <row r="472" spans="6:15" x14ac:dyDescent="0.55000000000000004">
      <c r="F472" s="30">
        <f t="shared" si="56"/>
        <v>45751</v>
      </c>
      <c r="G472" s="14">
        <f>XNPV($B$5,H472:$H$1108,F472:$F$1108)</f>
        <v>18869.320597530445</v>
      </c>
      <c r="H472" s="16">
        <v>0</v>
      </c>
      <c r="I472" s="26">
        <f t="shared" si="57"/>
        <v>18869.320597530445</v>
      </c>
      <c r="J472" s="19">
        <f t="shared" si="58"/>
        <v>3.4980577055369286</v>
      </c>
      <c r="K472" s="14">
        <f t="shared" si="59"/>
        <v>18872.81865523598</v>
      </c>
      <c r="L472" s="26">
        <f t="shared" si="60"/>
        <v>32.846715328467155</v>
      </c>
      <c r="M472" s="14">
        <f t="shared" si="63"/>
        <v>19792.678261765028</v>
      </c>
      <c r="N472" s="14">
        <f t="shared" si="61"/>
        <v>29.348657622930226</v>
      </c>
      <c r="O472" s="31">
        <f t="shared" si="62"/>
        <v>19763.329604142098</v>
      </c>
    </row>
    <row r="473" spans="6:15" x14ac:dyDescent="0.55000000000000004">
      <c r="F473" s="30">
        <f t="shared" si="56"/>
        <v>45752</v>
      </c>
      <c r="G473" s="14">
        <f>XNPV($B$5,H473:$H$1108,F473:$F$1108)</f>
        <v>18872.81865523598</v>
      </c>
      <c r="H473" s="16">
        <v>0</v>
      </c>
      <c r="I473" s="26">
        <f t="shared" si="57"/>
        <v>18872.81865523598</v>
      </c>
      <c r="J473" s="19">
        <f t="shared" si="58"/>
        <v>3.4987061871633873</v>
      </c>
      <c r="K473" s="14">
        <f t="shared" si="59"/>
        <v>18876.317361423142</v>
      </c>
      <c r="L473" s="26">
        <f t="shared" si="60"/>
        <v>32.846715328467155</v>
      </c>
      <c r="M473" s="14">
        <f t="shared" si="63"/>
        <v>19763.329604142098</v>
      </c>
      <c r="N473" s="14">
        <f t="shared" si="61"/>
        <v>29.34800914130377</v>
      </c>
      <c r="O473" s="31">
        <f t="shared" si="62"/>
        <v>19733.981595000794</v>
      </c>
    </row>
    <row r="474" spans="6:15" x14ac:dyDescent="0.55000000000000004">
      <c r="F474" s="30">
        <f t="shared" si="56"/>
        <v>45753</v>
      </c>
      <c r="G474" s="14">
        <f>XNPV($B$5,H474:$H$1108,F474:$F$1108)</f>
        <v>18876.317361423142</v>
      </c>
      <c r="H474" s="16">
        <v>0</v>
      </c>
      <c r="I474" s="26">
        <f t="shared" si="57"/>
        <v>18876.317361423142</v>
      </c>
      <c r="J474" s="19">
        <f t="shared" si="58"/>
        <v>3.4993547890075374</v>
      </c>
      <c r="K474" s="14">
        <f t="shared" si="59"/>
        <v>18879.81671621215</v>
      </c>
      <c r="L474" s="26">
        <f t="shared" si="60"/>
        <v>32.846715328467155</v>
      </c>
      <c r="M474" s="14">
        <f t="shared" si="63"/>
        <v>19733.981595000794</v>
      </c>
      <c r="N474" s="14">
        <f t="shared" si="61"/>
        <v>29.347360539459618</v>
      </c>
      <c r="O474" s="31">
        <f t="shared" si="62"/>
        <v>19704.634234461333</v>
      </c>
    </row>
    <row r="475" spans="6:15" x14ac:dyDescent="0.55000000000000004">
      <c r="F475" s="30">
        <f t="shared" si="56"/>
        <v>45754</v>
      </c>
      <c r="G475" s="14">
        <f>XNPV($B$5,H475:$H$1108,F475:$F$1108)</f>
        <v>18879.81671621215</v>
      </c>
      <c r="H475" s="16">
        <v>0</v>
      </c>
      <c r="I475" s="26">
        <f t="shared" si="57"/>
        <v>18879.81671621215</v>
      </c>
      <c r="J475" s="19">
        <f t="shared" si="58"/>
        <v>3.5000035110916645</v>
      </c>
      <c r="K475" s="14">
        <f t="shared" si="59"/>
        <v>18883.316719723243</v>
      </c>
      <c r="L475" s="26">
        <f t="shared" si="60"/>
        <v>32.846715328467155</v>
      </c>
      <c r="M475" s="14">
        <f t="shared" si="63"/>
        <v>19704.634234461333</v>
      </c>
      <c r="N475" s="14">
        <f t="shared" si="61"/>
        <v>29.346711817375493</v>
      </c>
      <c r="O475" s="31">
        <f t="shared" si="62"/>
        <v>19675.287522643957</v>
      </c>
    </row>
    <row r="476" spans="6:15" x14ac:dyDescent="0.55000000000000004">
      <c r="F476" s="30">
        <f t="shared" si="56"/>
        <v>45755</v>
      </c>
      <c r="G476" s="14">
        <f>XNPV($B$5,H476:$H$1108,F476:$F$1108)</f>
        <v>18883.316719723236</v>
      </c>
      <c r="H476" s="16">
        <v>0</v>
      </c>
      <c r="I476" s="26">
        <f t="shared" si="57"/>
        <v>18883.316719723236</v>
      </c>
      <c r="J476" s="19">
        <f t="shared" si="58"/>
        <v>3.5006523534380585</v>
      </c>
      <c r="K476" s="14">
        <f t="shared" si="59"/>
        <v>18886.817372076675</v>
      </c>
      <c r="L476" s="26">
        <f t="shared" si="60"/>
        <v>32.846715328467155</v>
      </c>
      <c r="M476" s="14">
        <f t="shared" si="63"/>
        <v>19675.287522643957</v>
      </c>
      <c r="N476" s="14">
        <f t="shared" si="61"/>
        <v>29.346062975029096</v>
      </c>
      <c r="O476" s="31">
        <f t="shared" si="62"/>
        <v>19645.941459668928</v>
      </c>
    </row>
    <row r="477" spans="6:15" x14ac:dyDescent="0.55000000000000004">
      <c r="F477" s="30">
        <f t="shared" ref="F477:F540" si="64">F476+1</f>
        <v>45756</v>
      </c>
      <c r="G477" s="14">
        <f>XNPV($B$5,H477:$H$1108,F477:$F$1108)</f>
        <v>18886.817372076672</v>
      </c>
      <c r="H477" s="16">
        <v>0</v>
      </c>
      <c r="I477" s="26">
        <f t="shared" si="57"/>
        <v>18886.817372076672</v>
      </c>
      <c r="J477" s="19">
        <f t="shared" si="58"/>
        <v>3.5013013160690152</v>
      </c>
      <c r="K477" s="14">
        <f t="shared" si="59"/>
        <v>18890.31867339274</v>
      </c>
      <c r="L477" s="26">
        <f t="shared" si="60"/>
        <v>32.846715328467155</v>
      </c>
      <c r="M477" s="14">
        <f t="shared" si="63"/>
        <v>19645.941459668928</v>
      </c>
      <c r="N477" s="14">
        <f t="shared" si="61"/>
        <v>29.345414012398141</v>
      </c>
      <c r="O477" s="31">
        <f t="shared" si="62"/>
        <v>19616.59604565653</v>
      </c>
    </row>
    <row r="478" spans="6:15" x14ac:dyDescent="0.55000000000000004">
      <c r="F478" s="30">
        <f t="shared" si="64"/>
        <v>45757</v>
      </c>
      <c r="G478" s="14">
        <f>XNPV($B$5,H478:$H$1108,F478:$F$1108)</f>
        <v>18890.318673392736</v>
      </c>
      <c r="H478" s="16">
        <v>0</v>
      </c>
      <c r="I478" s="26">
        <f t="shared" si="57"/>
        <v>18890.318673392736</v>
      </c>
      <c r="J478" s="19">
        <f t="shared" si="58"/>
        <v>3.5019503990068328</v>
      </c>
      <c r="K478" s="14">
        <f t="shared" si="59"/>
        <v>18893.820623791744</v>
      </c>
      <c r="L478" s="26">
        <f t="shared" si="60"/>
        <v>32.846715328467155</v>
      </c>
      <c r="M478" s="14">
        <f t="shared" si="63"/>
        <v>19616.59604565653</v>
      </c>
      <c r="N478" s="14">
        <f t="shared" si="61"/>
        <v>29.344764929460322</v>
      </c>
      <c r="O478" s="31">
        <f t="shared" si="62"/>
        <v>19587.251280727069</v>
      </c>
    </row>
    <row r="479" spans="6:15" x14ac:dyDescent="0.55000000000000004">
      <c r="F479" s="30">
        <f t="shared" si="64"/>
        <v>45758</v>
      </c>
      <c r="G479" s="14">
        <f>XNPV($B$5,H479:$H$1108,F479:$F$1108)</f>
        <v>18893.820623791751</v>
      </c>
      <c r="H479" s="16">
        <v>0</v>
      </c>
      <c r="I479" s="26">
        <f t="shared" si="57"/>
        <v>18893.820623791751</v>
      </c>
      <c r="J479" s="19">
        <f t="shared" si="58"/>
        <v>3.5025996022738166</v>
      </c>
      <c r="K479" s="14">
        <f t="shared" si="59"/>
        <v>18897.323223394025</v>
      </c>
      <c r="L479" s="26">
        <f t="shared" si="60"/>
        <v>32.846715328467155</v>
      </c>
      <c r="M479" s="14">
        <f t="shared" si="63"/>
        <v>19587.251280727069</v>
      </c>
      <c r="N479" s="14">
        <f t="shared" si="61"/>
        <v>29.344115726193337</v>
      </c>
      <c r="O479" s="31">
        <f t="shared" si="62"/>
        <v>19557.907165000874</v>
      </c>
    </row>
    <row r="480" spans="6:15" x14ac:dyDescent="0.55000000000000004">
      <c r="F480" s="30">
        <f t="shared" si="64"/>
        <v>45759</v>
      </c>
      <c r="G480" s="14">
        <f>XNPV($B$5,H480:$H$1108,F480:$F$1108)</f>
        <v>18897.323223394018</v>
      </c>
      <c r="H480" s="16">
        <v>0</v>
      </c>
      <c r="I480" s="26">
        <f t="shared" si="57"/>
        <v>18897.323223394018</v>
      </c>
      <c r="J480" s="19">
        <f t="shared" si="58"/>
        <v>3.5032489258922688</v>
      </c>
      <c r="K480" s="14">
        <f t="shared" si="59"/>
        <v>18900.82647231991</v>
      </c>
      <c r="L480" s="26">
        <f t="shared" si="60"/>
        <v>32.846715328467155</v>
      </c>
      <c r="M480" s="14">
        <f t="shared" si="63"/>
        <v>19557.907165000874</v>
      </c>
      <c r="N480" s="14">
        <f t="shared" si="61"/>
        <v>29.343466402574887</v>
      </c>
      <c r="O480" s="31">
        <f t="shared" si="62"/>
        <v>19528.5636985983</v>
      </c>
    </row>
    <row r="481" spans="6:15" x14ac:dyDescent="0.55000000000000004">
      <c r="F481" s="30">
        <f t="shared" si="64"/>
        <v>45760</v>
      </c>
      <c r="G481" s="14">
        <f>XNPV($B$5,H481:$H$1108,F481:$F$1108)</f>
        <v>18900.82647231991</v>
      </c>
      <c r="H481" s="16">
        <v>0</v>
      </c>
      <c r="I481" s="26">
        <f t="shared" si="57"/>
        <v>18900.82647231991</v>
      </c>
      <c r="J481" s="19">
        <f t="shared" si="58"/>
        <v>3.5038983698845043</v>
      </c>
      <c r="K481" s="14">
        <f t="shared" si="59"/>
        <v>18904.330370689793</v>
      </c>
      <c r="L481" s="26">
        <f t="shared" si="60"/>
        <v>32.846715328467155</v>
      </c>
      <c r="M481" s="14">
        <f t="shared" si="63"/>
        <v>19528.5636985983</v>
      </c>
      <c r="N481" s="14">
        <f t="shared" si="61"/>
        <v>29.342816958582652</v>
      </c>
      <c r="O481" s="31">
        <f t="shared" si="62"/>
        <v>19499.220881639718</v>
      </c>
    </row>
    <row r="482" spans="6:15" x14ac:dyDescent="0.55000000000000004">
      <c r="F482" s="30">
        <f t="shared" si="64"/>
        <v>45761</v>
      </c>
      <c r="G482" s="14">
        <f>XNPV($B$5,H482:$H$1108,F482:$F$1108)</f>
        <v>18904.330370689793</v>
      </c>
      <c r="H482" s="16">
        <v>0</v>
      </c>
      <c r="I482" s="26">
        <f t="shared" si="57"/>
        <v>18904.330370689793</v>
      </c>
      <c r="J482" s="19">
        <f t="shared" si="58"/>
        <v>3.504547934272837</v>
      </c>
      <c r="K482" s="14">
        <f t="shared" si="59"/>
        <v>18907.834918624067</v>
      </c>
      <c r="L482" s="26">
        <f t="shared" si="60"/>
        <v>32.846715328467155</v>
      </c>
      <c r="M482" s="14">
        <f t="shared" si="63"/>
        <v>19499.220881639718</v>
      </c>
      <c r="N482" s="14">
        <f t="shared" si="61"/>
        <v>29.34216739419432</v>
      </c>
      <c r="O482" s="31">
        <f t="shared" si="62"/>
        <v>19469.878714245522</v>
      </c>
    </row>
    <row r="483" spans="6:15" x14ac:dyDescent="0.55000000000000004">
      <c r="F483" s="30">
        <f t="shared" si="64"/>
        <v>45762</v>
      </c>
      <c r="G483" s="14">
        <f>XNPV($B$5,H483:$H$1108,F483:$F$1108)</f>
        <v>18907.834918624063</v>
      </c>
      <c r="H483" s="16">
        <v>0</v>
      </c>
      <c r="I483" s="26">
        <f t="shared" si="57"/>
        <v>18907.834918624063</v>
      </c>
      <c r="J483" s="19">
        <f t="shared" si="58"/>
        <v>3.5051976190795862</v>
      </c>
      <c r="K483" s="14">
        <f t="shared" si="59"/>
        <v>18911.340116243144</v>
      </c>
      <c r="L483" s="26">
        <f t="shared" si="60"/>
        <v>32.846715328467155</v>
      </c>
      <c r="M483" s="14">
        <f t="shared" si="63"/>
        <v>19469.878714245522</v>
      </c>
      <c r="N483" s="14">
        <f t="shared" si="61"/>
        <v>29.341517709387571</v>
      </c>
      <c r="O483" s="31">
        <f t="shared" si="62"/>
        <v>19440.537196536134</v>
      </c>
    </row>
    <row r="484" spans="6:15" x14ac:dyDescent="0.55000000000000004">
      <c r="F484" s="30">
        <f t="shared" si="64"/>
        <v>45763</v>
      </c>
      <c r="G484" s="14">
        <f>XNPV($B$5,H484:$H$1108,F484:$F$1108)</f>
        <v>18911.34011624314</v>
      </c>
      <c r="H484" s="16">
        <v>0</v>
      </c>
      <c r="I484" s="26">
        <f t="shared" si="57"/>
        <v>18911.34011624314</v>
      </c>
      <c r="J484" s="19">
        <f t="shared" si="58"/>
        <v>3.5058474243270759</v>
      </c>
      <c r="K484" s="14">
        <f t="shared" si="59"/>
        <v>18914.845963667467</v>
      </c>
      <c r="L484" s="26">
        <f t="shared" si="60"/>
        <v>32.846715328467155</v>
      </c>
      <c r="M484" s="14">
        <f t="shared" si="63"/>
        <v>19440.537196536134</v>
      </c>
      <c r="N484" s="14">
        <f t="shared" si="61"/>
        <v>29.34086790414008</v>
      </c>
      <c r="O484" s="31">
        <f t="shared" si="62"/>
        <v>19411.196328631995</v>
      </c>
    </row>
    <row r="485" spans="6:15" x14ac:dyDescent="0.55000000000000004">
      <c r="F485" s="30">
        <f t="shared" si="64"/>
        <v>45764</v>
      </c>
      <c r="G485" s="14">
        <f>XNPV($B$5,H485:$H$1108,F485:$F$1108)</f>
        <v>18914.845963667467</v>
      </c>
      <c r="H485" s="16">
        <v>0</v>
      </c>
      <c r="I485" s="26">
        <f t="shared" si="57"/>
        <v>18914.845963667467</v>
      </c>
      <c r="J485" s="19">
        <f t="shared" si="58"/>
        <v>3.5064973500376344</v>
      </c>
      <c r="K485" s="14">
        <f t="shared" si="59"/>
        <v>18918.352461017505</v>
      </c>
      <c r="L485" s="26">
        <f t="shared" si="60"/>
        <v>32.846715328467155</v>
      </c>
      <c r="M485" s="14">
        <f t="shared" si="63"/>
        <v>19411.196328631995</v>
      </c>
      <c r="N485" s="14">
        <f t="shared" si="61"/>
        <v>29.340217978429521</v>
      </c>
      <c r="O485" s="31">
        <f t="shared" si="62"/>
        <v>19381.856110653567</v>
      </c>
    </row>
    <row r="486" spans="6:15" x14ac:dyDescent="0.55000000000000004">
      <c r="F486" s="30">
        <f t="shared" si="64"/>
        <v>45765</v>
      </c>
      <c r="G486" s="14">
        <f>XNPV($B$5,H486:$H$1108,F486:$F$1108)</f>
        <v>18918.352461017501</v>
      </c>
      <c r="H486" s="16">
        <v>0</v>
      </c>
      <c r="I486" s="26">
        <f t="shared" si="57"/>
        <v>18918.352461017501</v>
      </c>
      <c r="J486" s="19">
        <f t="shared" si="58"/>
        <v>3.507147396233592</v>
      </c>
      <c r="K486" s="14">
        <f t="shared" si="59"/>
        <v>18921.859608413735</v>
      </c>
      <c r="L486" s="26">
        <f t="shared" si="60"/>
        <v>32.846715328467155</v>
      </c>
      <c r="M486" s="14">
        <f t="shared" si="63"/>
        <v>19381.856110653567</v>
      </c>
      <c r="N486" s="14">
        <f t="shared" si="61"/>
        <v>29.339567932233564</v>
      </c>
      <c r="O486" s="31">
        <f t="shared" si="62"/>
        <v>19352.516542721332</v>
      </c>
    </row>
    <row r="487" spans="6:15" x14ac:dyDescent="0.55000000000000004">
      <c r="F487" s="30">
        <f t="shared" si="64"/>
        <v>45766</v>
      </c>
      <c r="G487" s="14">
        <f>XNPV($B$5,H487:$H$1108,F487:$F$1108)</f>
        <v>18921.859608413735</v>
      </c>
      <c r="H487" s="16">
        <v>0</v>
      </c>
      <c r="I487" s="26">
        <f t="shared" si="57"/>
        <v>18921.859608413735</v>
      </c>
      <c r="J487" s="19">
        <f t="shared" si="58"/>
        <v>3.5077975629372866</v>
      </c>
      <c r="K487" s="14">
        <f t="shared" si="59"/>
        <v>18925.367405976671</v>
      </c>
      <c r="L487" s="26">
        <f t="shared" si="60"/>
        <v>32.846715328467155</v>
      </c>
      <c r="M487" s="14">
        <f t="shared" si="63"/>
        <v>19352.516542721332</v>
      </c>
      <c r="N487" s="14">
        <f t="shared" si="61"/>
        <v>29.338917765529867</v>
      </c>
      <c r="O487" s="31">
        <f t="shared" si="62"/>
        <v>19323.177624955802</v>
      </c>
    </row>
    <row r="488" spans="6:15" x14ac:dyDescent="0.55000000000000004">
      <c r="F488" s="30">
        <f t="shared" si="64"/>
        <v>45767</v>
      </c>
      <c r="G488" s="14">
        <f>XNPV($B$5,H488:$H$1108,F488:$F$1108)</f>
        <v>18925.367405976667</v>
      </c>
      <c r="H488" s="16">
        <v>0</v>
      </c>
      <c r="I488" s="26">
        <f t="shared" si="57"/>
        <v>18925.367405976667</v>
      </c>
      <c r="J488" s="19">
        <f t="shared" si="58"/>
        <v>3.5084478501710561</v>
      </c>
      <c r="K488" s="14">
        <f t="shared" si="59"/>
        <v>18928.875853826838</v>
      </c>
      <c r="L488" s="26">
        <f t="shared" si="60"/>
        <v>32.846715328467155</v>
      </c>
      <c r="M488" s="14">
        <f t="shared" si="63"/>
        <v>19323.177624955802</v>
      </c>
      <c r="N488" s="14">
        <f t="shared" si="61"/>
        <v>29.3382674782961</v>
      </c>
      <c r="O488" s="31">
        <f t="shared" si="62"/>
        <v>19293.839357477507</v>
      </c>
    </row>
    <row r="489" spans="6:15" x14ac:dyDescent="0.55000000000000004">
      <c r="F489" s="30">
        <f t="shared" si="64"/>
        <v>45768</v>
      </c>
      <c r="G489" s="14">
        <f>XNPV($B$5,H489:$H$1108,F489:$F$1108)</f>
        <v>18928.875853826845</v>
      </c>
      <c r="H489" s="16">
        <v>0</v>
      </c>
      <c r="I489" s="26">
        <f t="shared" si="57"/>
        <v>18928.875853826845</v>
      </c>
      <c r="J489" s="19">
        <f t="shared" si="58"/>
        <v>3.5090982579572483</v>
      </c>
      <c r="K489" s="14">
        <f t="shared" si="59"/>
        <v>18932.384952084802</v>
      </c>
      <c r="L489" s="26">
        <f t="shared" si="60"/>
        <v>32.846715328467155</v>
      </c>
      <c r="M489" s="14">
        <f t="shared" si="63"/>
        <v>19293.839357477507</v>
      </c>
      <c r="N489" s="14">
        <f t="shared" si="61"/>
        <v>29.337617070509907</v>
      </c>
      <c r="O489" s="31">
        <f t="shared" si="62"/>
        <v>19264.501740406999</v>
      </c>
    </row>
    <row r="490" spans="6:15" x14ac:dyDescent="0.55000000000000004">
      <c r="F490" s="30">
        <f t="shared" si="64"/>
        <v>45769</v>
      </c>
      <c r="G490" s="14">
        <f>XNPV($B$5,H490:$H$1108,F490:$F$1108)</f>
        <v>18932.384952084794</v>
      </c>
      <c r="H490" s="16">
        <v>0</v>
      </c>
      <c r="I490" s="26">
        <f t="shared" si="57"/>
        <v>18932.384952084794</v>
      </c>
      <c r="J490" s="19">
        <f t="shared" si="58"/>
        <v>3.5097487863182062</v>
      </c>
      <c r="K490" s="14">
        <f t="shared" si="59"/>
        <v>18935.894700871111</v>
      </c>
      <c r="L490" s="26">
        <f t="shared" si="60"/>
        <v>32.846715328467155</v>
      </c>
      <c r="M490" s="14">
        <f t="shared" si="63"/>
        <v>19264.501740406999</v>
      </c>
      <c r="N490" s="14">
        <f t="shared" si="61"/>
        <v>29.33696654214895</v>
      </c>
      <c r="O490" s="31">
        <f t="shared" si="62"/>
        <v>19235.16477386485</v>
      </c>
    </row>
    <row r="491" spans="6:15" x14ac:dyDescent="0.55000000000000004">
      <c r="F491" s="30">
        <f t="shared" si="64"/>
        <v>45770</v>
      </c>
      <c r="G491" s="14">
        <f>XNPV($B$5,H491:$H$1108,F491:$F$1108)</f>
        <v>18935.894700871115</v>
      </c>
      <c r="H491" s="16">
        <v>0</v>
      </c>
      <c r="I491" s="26">
        <f t="shared" si="57"/>
        <v>18935.894700871115</v>
      </c>
      <c r="J491" s="19">
        <f t="shared" si="58"/>
        <v>3.5103994352762875</v>
      </c>
      <c r="K491" s="14">
        <f t="shared" si="59"/>
        <v>18939.405100306391</v>
      </c>
      <c r="L491" s="26">
        <f t="shared" si="60"/>
        <v>32.846715328467155</v>
      </c>
      <c r="M491" s="14">
        <f t="shared" si="63"/>
        <v>19235.16477386485</v>
      </c>
      <c r="N491" s="14">
        <f t="shared" si="61"/>
        <v>29.336315893190868</v>
      </c>
      <c r="O491" s="31">
        <f t="shared" si="62"/>
        <v>19205.82845797166</v>
      </c>
    </row>
    <row r="492" spans="6:15" x14ac:dyDescent="0.55000000000000004">
      <c r="F492" s="30">
        <f t="shared" si="64"/>
        <v>45771</v>
      </c>
      <c r="G492" s="14">
        <f>XNPV($B$5,H492:$H$1108,F492:$F$1108)</f>
        <v>18939.405100306383</v>
      </c>
      <c r="H492" s="16">
        <v>0</v>
      </c>
      <c r="I492" s="26">
        <f t="shared" si="57"/>
        <v>18939.405100306383</v>
      </c>
      <c r="J492" s="19">
        <f t="shared" si="58"/>
        <v>3.5110502048538454</v>
      </c>
      <c r="K492" s="14">
        <f t="shared" si="59"/>
        <v>18942.916150511239</v>
      </c>
      <c r="L492" s="26">
        <f t="shared" si="60"/>
        <v>32.846715328467155</v>
      </c>
      <c r="M492" s="14">
        <f t="shared" si="63"/>
        <v>19205.82845797166</v>
      </c>
      <c r="N492" s="14">
        <f t="shared" si="61"/>
        <v>29.33566512361331</v>
      </c>
      <c r="O492" s="31">
        <f t="shared" si="62"/>
        <v>19176.492792848047</v>
      </c>
    </row>
    <row r="493" spans="6:15" x14ac:dyDescent="0.55000000000000004">
      <c r="F493" s="30">
        <f t="shared" si="64"/>
        <v>45772</v>
      </c>
      <c r="G493" s="14">
        <f>XNPV($B$5,H493:$H$1108,F493:$F$1108)</f>
        <v>18942.916150511239</v>
      </c>
      <c r="H493" s="16">
        <v>0</v>
      </c>
      <c r="I493" s="26">
        <f t="shared" si="57"/>
        <v>18942.916150511239</v>
      </c>
      <c r="J493" s="19">
        <f t="shared" si="58"/>
        <v>3.5117010950732435</v>
      </c>
      <c r="K493" s="14">
        <f t="shared" si="59"/>
        <v>18946.427851606313</v>
      </c>
      <c r="L493" s="26">
        <f t="shared" si="60"/>
        <v>32.846715328467155</v>
      </c>
      <c r="M493" s="14">
        <f t="shared" si="63"/>
        <v>19176.492792848047</v>
      </c>
      <c r="N493" s="14">
        <f t="shared" si="61"/>
        <v>29.335014233393913</v>
      </c>
      <c r="O493" s="31">
        <f t="shared" si="62"/>
        <v>19147.157778614652</v>
      </c>
    </row>
    <row r="494" spans="6:15" x14ac:dyDescent="0.55000000000000004">
      <c r="F494" s="30">
        <f t="shared" si="64"/>
        <v>45773</v>
      </c>
      <c r="G494" s="14">
        <f>XNPV($B$5,H494:$H$1108,F494:$F$1108)</f>
        <v>18946.42785160631</v>
      </c>
      <c r="H494" s="16">
        <v>0</v>
      </c>
      <c r="I494" s="26">
        <f t="shared" si="57"/>
        <v>18946.42785160631</v>
      </c>
      <c r="J494" s="19">
        <f t="shared" si="58"/>
        <v>3.512352105956845</v>
      </c>
      <c r="K494" s="14">
        <f t="shared" si="59"/>
        <v>18949.940203712267</v>
      </c>
      <c r="L494" s="26">
        <f t="shared" si="60"/>
        <v>32.846715328467155</v>
      </c>
      <c r="M494" s="14">
        <f t="shared" si="63"/>
        <v>19147.157778614652</v>
      </c>
      <c r="N494" s="14">
        <f t="shared" si="61"/>
        <v>29.334363222510312</v>
      </c>
      <c r="O494" s="31">
        <f t="shared" si="62"/>
        <v>19117.82341539214</v>
      </c>
    </row>
    <row r="495" spans="6:15" x14ac:dyDescent="0.55000000000000004">
      <c r="F495" s="30">
        <f t="shared" si="64"/>
        <v>45774</v>
      </c>
      <c r="G495" s="14">
        <f>XNPV($B$5,H495:$H$1108,F495:$F$1108)</f>
        <v>18949.940203712264</v>
      </c>
      <c r="H495" s="16">
        <v>0</v>
      </c>
      <c r="I495" s="26">
        <f t="shared" si="57"/>
        <v>18949.940203712264</v>
      </c>
      <c r="J495" s="19">
        <f t="shared" si="58"/>
        <v>3.5130032375270193</v>
      </c>
      <c r="K495" s="14">
        <f t="shared" si="59"/>
        <v>18953.453206949791</v>
      </c>
      <c r="L495" s="26">
        <f t="shared" si="60"/>
        <v>32.846715328467155</v>
      </c>
      <c r="M495" s="14">
        <f t="shared" si="63"/>
        <v>19117.82341539214</v>
      </c>
      <c r="N495" s="14">
        <f t="shared" si="61"/>
        <v>29.333712090940136</v>
      </c>
      <c r="O495" s="31">
        <f t="shared" si="62"/>
        <v>19088.489703301198</v>
      </c>
    </row>
    <row r="496" spans="6:15" x14ac:dyDescent="0.55000000000000004">
      <c r="F496" s="30">
        <f t="shared" si="64"/>
        <v>45775</v>
      </c>
      <c r="G496" s="14">
        <f>XNPV($B$5,H496:$H$1108,F496:$F$1108)</f>
        <v>18953.453206949795</v>
      </c>
      <c r="H496" s="16">
        <v>0</v>
      </c>
      <c r="I496" s="26">
        <f t="shared" si="57"/>
        <v>18953.453206949795</v>
      </c>
      <c r="J496" s="19">
        <f t="shared" si="58"/>
        <v>3.5136544898061408</v>
      </c>
      <c r="K496" s="14">
        <f t="shared" si="59"/>
        <v>18956.9668614396</v>
      </c>
      <c r="L496" s="26">
        <f t="shared" si="60"/>
        <v>32.846715328467155</v>
      </c>
      <c r="M496" s="14">
        <f t="shared" si="63"/>
        <v>19088.489703301198</v>
      </c>
      <c r="N496" s="14">
        <f t="shared" si="61"/>
        <v>29.333060838661016</v>
      </c>
      <c r="O496" s="31">
        <f t="shared" si="62"/>
        <v>19059.156642462538</v>
      </c>
    </row>
    <row r="497" spans="6:15" x14ac:dyDescent="0.55000000000000004">
      <c r="F497" s="30">
        <f t="shared" si="64"/>
        <v>45776</v>
      </c>
      <c r="G497" s="14">
        <f>XNPV($B$5,H497:$H$1108,F497:$F$1108)</f>
        <v>18956.966861439592</v>
      </c>
      <c r="H497" s="16">
        <v>0</v>
      </c>
      <c r="I497" s="26">
        <f t="shared" si="57"/>
        <v>18956.966861439592</v>
      </c>
      <c r="J497" s="19">
        <f t="shared" si="58"/>
        <v>3.5143058628165842</v>
      </c>
      <c r="K497" s="14">
        <f t="shared" si="59"/>
        <v>18960.481167302409</v>
      </c>
      <c r="L497" s="26">
        <f t="shared" si="60"/>
        <v>32.846715328467155</v>
      </c>
      <c r="M497" s="14">
        <f t="shared" si="63"/>
        <v>19059.156642462538</v>
      </c>
      <c r="N497" s="14">
        <f t="shared" si="61"/>
        <v>29.332409465650571</v>
      </c>
      <c r="O497" s="31">
        <f t="shared" si="62"/>
        <v>19029.824232996889</v>
      </c>
    </row>
    <row r="498" spans="6:15" x14ac:dyDescent="0.55000000000000004">
      <c r="F498" s="30">
        <f t="shared" si="64"/>
        <v>45777</v>
      </c>
      <c r="G498" s="14">
        <f>XNPV($B$5,H498:$H$1108,F498:$F$1108)</f>
        <v>18960.481167302409</v>
      </c>
      <c r="H498" s="16">
        <v>0</v>
      </c>
      <c r="I498" s="26">
        <f t="shared" si="57"/>
        <v>18960.481167302409</v>
      </c>
      <c r="J498" s="19">
        <f t="shared" si="58"/>
        <v>3.5149573565807342</v>
      </c>
      <c r="K498" s="14">
        <f t="shared" si="59"/>
        <v>18963.996124658988</v>
      </c>
      <c r="L498" s="26">
        <f t="shared" si="60"/>
        <v>32.846715328467155</v>
      </c>
      <c r="M498" s="14">
        <f t="shared" si="63"/>
        <v>19029.824232996889</v>
      </c>
      <c r="N498" s="14">
        <f t="shared" si="61"/>
        <v>29.331757971886422</v>
      </c>
      <c r="O498" s="31">
        <f t="shared" si="62"/>
        <v>19000.492475025003</v>
      </c>
    </row>
    <row r="499" spans="6:15" x14ac:dyDescent="0.55000000000000004">
      <c r="F499" s="30">
        <f t="shared" si="64"/>
        <v>45778</v>
      </c>
      <c r="G499" s="14">
        <f>XNPV($B$5,H499:$H$1108,F499:$F$1108)</f>
        <v>18963.996124658988</v>
      </c>
      <c r="H499" s="16">
        <v>1000</v>
      </c>
      <c r="I499" s="26">
        <f t="shared" si="57"/>
        <v>17963.996124658988</v>
      </c>
      <c r="J499" s="19">
        <f t="shared" si="58"/>
        <v>3.3302256295503865</v>
      </c>
      <c r="K499" s="14">
        <f t="shared" si="59"/>
        <v>17967.326350288538</v>
      </c>
      <c r="L499" s="26">
        <f t="shared" si="60"/>
        <v>32.846715328467155</v>
      </c>
      <c r="M499" s="14">
        <f t="shared" si="63"/>
        <v>19000.492475025003</v>
      </c>
      <c r="N499" s="14">
        <f t="shared" si="61"/>
        <v>29.516489698916768</v>
      </c>
      <c r="O499" s="31">
        <f t="shared" si="62"/>
        <v>18970.975985326088</v>
      </c>
    </row>
    <row r="500" spans="6:15" x14ac:dyDescent="0.55000000000000004">
      <c r="F500" s="30">
        <f t="shared" si="64"/>
        <v>45779</v>
      </c>
      <c r="G500" s="14">
        <f>XNPV($B$5,H500:$H$1108,F500:$F$1108)</f>
        <v>17967.326350288538</v>
      </c>
      <c r="H500" s="16">
        <v>0</v>
      </c>
      <c r="I500" s="26">
        <f t="shared" si="57"/>
        <v>17967.326350288538</v>
      </c>
      <c r="J500" s="19">
        <f t="shared" si="58"/>
        <v>3.3308429979057763</v>
      </c>
      <c r="K500" s="14">
        <f t="shared" si="59"/>
        <v>17970.657193286443</v>
      </c>
      <c r="L500" s="26">
        <f t="shared" si="60"/>
        <v>32.846715328467155</v>
      </c>
      <c r="M500" s="14">
        <f t="shared" si="63"/>
        <v>18970.975985326088</v>
      </c>
      <c r="N500" s="14">
        <f t="shared" si="61"/>
        <v>29.515872330561379</v>
      </c>
      <c r="O500" s="31">
        <f t="shared" si="62"/>
        <v>18941.460112995526</v>
      </c>
    </row>
    <row r="501" spans="6:15" x14ac:dyDescent="0.55000000000000004">
      <c r="F501" s="30">
        <f t="shared" si="64"/>
        <v>45780</v>
      </c>
      <c r="G501" s="14">
        <f>XNPV($B$5,H501:$H$1108,F501:$F$1108)</f>
        <v>17970.657193286443</v>
      </c>
      <c r="H501" s="16">
        <v>0</v>
      </c>
      <c r="I501" s="26">
        <f t="shared" si="57"/>
        <v>17970.657193286443</v>
      </c>
      <c r="J501" s="19">
        <f t="shared" si="58"/>
        <v>3.3314604807109749</v>
      </c>
      <c r="K501" s="14">
        <f t="shared" si="59"/>
        <v>17973.988653767152</v>
      </c>
      <c r="L501" s="26">
        <f t="shared" si="60"/>
        <v>32.846715328467155</v>
      </c>
      <c r="M501" s="14">
        <f t="shared" si="63"/>
        <v>18941.460112995526</v>
      </c>
      <c r="N501" s="14">
        <f t="shared" si="61"/>
        <v>29.515254847756182</v>
      </c>
      <c r="O501" s="31">
        <f t="shared" si="62"/>
        <v>18911.94485814777</v>
      </c>
    </row>
    <row r="502" spans="6:15" x14ac:dyDescent="0.55000000000000004">
      <c r="F502" s="30">
        <f t="shared" si="64"/>
        <v>45781</v>
      </c>
      <c r="G502" s="14">
        <f>XNPV($B$5,H502:$H$1108,F502:$F$1108)</f>
        <v>17973.988653767152</v>
      </c>
      <c r="H502" s="16">
        <v>0</v>
      </c>
      <c r="I502" s="26">
        <f t="shared" si="57"/>
        <v>17973.988653767152</v>
      </c>
      <c r="J502" s="19">
        <f t="shared" si="58"/>
        <v>3.332078077987199</v>
      </c>
      <c r="K502" s="14">
        <f t="shared" si="59"/>
        <v>17977.320731845139</v>
      </c>
      <c r="L502" s="26">
        <f t="shared" si="60"/>
        <v>32.846715328467155</v>
      </c>
      <c r="M502" s="14">
        <f t="shared" si="63"/>
        <v>18911.94485814777</v>
      </c>
      <c r="N502" s="14">
        <f t="shared" si="61"/>
        <v>29.514637250479957</v>
      </c>
      <c r="O502" s="31">
        <f t="shared" si="62"/>
        <v>18882.430220897291</v>
      </c>
    </row>
    <row r="503" spans="6:15" x14ac:dyDescent="0.55000000000000004">
      <c r="F503" s="30">
        <f t="shared" si="64"/>
        <v>45782</v>
      </c>
      <c r="G503" s="14">
        <f>XNPV($B$5,H503:$H$1108,F503:$F$1108)</f>
        <v>17977.320731845135</v>
      </c>
      <c r="H503" s="16">
        <v>0</v>
      </c>
      <c r="I503" s="26">
        <f t="shared" si="57"/>
        <v>17977.320731845135</v>
      </c>
      <c r="J503" s="19">
        <f t="shared" si="58"/>
        <v>3.3326957897556695</v>
      </c>
      <c r="K503" s="14">
        <f t="shared" si="59"/>
        <v>17980.65342763489</v>
      </c>
      <c r="L503" s="26">
        <f t="shared" si="60"/>
        <v>32.846715328467155</v>
      </c>
      <c r="M503" s="14">
        <f t="shared" si="63"/>
        <v>18882.430220897291</v>
      </c>
      <c r="N503" s="14">
        <f t="shared" si="61"/>
        <v>29.514019538711487</v>
      </c>
      <c r="O503" s="31">
        <f t="shared" si="62"/>
        <v>18852.916201358581</v>
      </c>
    </row>
    <row r="504" spans="6:15" x14ac:dyDescent="0.55000000000000004">
      <c r="F504" s="30">
        <f t="shared" si="64"/>
        <v>45783</v>
      </c>
      <c r="G504" s="14">
        <f>XNPV($B$5,H504:$H$1108,F504:$F$1108)</f>
        <v>17980.65342763489</v>
      </c>
      <c r="H504" s="16">
        <v>0</v>
      </c>
      <c r="I504" s="26">
        <f t="shared" si="57"/>
        <v>17980.65342763489</v>
      </c>
      <c r="J504" s="19">
        <f t="shared" si="58"/>
        <v>3.3333136160376129</v>
      </c>
      <c r="K504" s="14">
        <f t="shared" si="59"/>
        <v>17983.986741250927</v>
      </c>
      <c r="L504" s="26">
        <f t="shared" si="60"/>
        <v>32.846715328467155</v>
      </c>
      <c r="M504" s="14">
        <f t="shared" si="63"/>
        <v>18852.916201358581</v>
      </c>
      <c r="N504" s="14">
        <f t="shared" si="61"/>
        <v>29.513401712429541</v>
      </c>
      <c r="O504" s="31">
        <f t="shared" si="62"/>
        <v>18823.402799646152</v>
      </c>
    </row>
    <row r="505" spans="6:15" x14ac:dyDescent="0.55000000000000004">
      <c r="F505" s="30">
        <f t="shared" si="64"/>
        <v>45784</v>
      </c>
      <c r="G505" s="14">
        <f>XNPV($B$5,H505:$H$1108,F505:$F$1108)</f>
        <v>17983.986741250927</v>
      </c>
      <c r="H505" s="16">
        <v>0</v>
      </c>
      <c r="I505" s="26">
        <f t="shared" si="57"/>
        <v>17983.986741250927</v>
      </c>
      <c r="J505" s="19">
        <f t="shared" si="58"/>
        <v>3.3339315568542562</v>
      </c>
      <c r="K505" s="14">
        <f t="shared" si="59"/>
        <v>17987.320672807782</v>
      </c>
      <c r="L505" s="26">
        <f t="shared" si="60"/>
        <v>32.846715328467155</v>
      </c>
      <c r="M505" s="14">
        <f t="shared" si="63"/>
        <v>18823.402799646152</v>
      </c>
      <c r="N505" s="14">
        <f t="shared" si="61"/>
        <v>29.512783771612899</v>
      </c>
      <c r="O505" s="31">
        <f t="shared" si="62"/>
        <v>18793.890015874538</v>
      </c>
    </row>
    <row r="506" spans="6:15" x14ac:dyDescent="0.55000000000000004">
      <c r="F506" s="30">
        <f t="shared" si="64"/>
        <v>45785</v>
      </c>
      <c r="G506" s="14">
        <f>XNPV($B$5,H506:$H$1108,F506:$F$1108)</f>
        <v>17987.320672807782</v>
      </c>
      <c r="H506" s="16">
        <v>0</v>
      </c>
      <c r="I506" s="26">
        <f t="shared" si="57"/>
        <v>17987.320672807782</v>
      </c>
      <c r="J506" s="19">
        <f t="shared" si="58"/>
        <v>3.3345496122268337</v>
      </c>
      <c r="K506" s="14">
        <f t="shared" si="59"/>
        <v>17990.65522242001</v>
      </c>
      <c r="L506" s="26">
        <f t="shared" si="60"/>
        <v>32.846715328467155</v>
      </c>
      <c r="M506" s="14">
        <f t="shared" si="63"/>
        <v>18793.890015874538</v>
      </c>
      <c r="N506" s="14">
        <f t="shared" si="61"/>
        <v>29.512165716240322</v>
      </c>
      <c r="O506" s="31">
        <f t="shared" si="62"/>
        <v>18764.377850158296</v>
      </c>
    </row>
    <row r="507" spans="6:15" x14ac:dyDescent="0.55000000000000004">
      <c r="F507" s="30">
        <f t="shared" si="64"/>
        <v>45786</v>
      </c>
      <c r="G507" s="14">
        <f>XNPV($B$5,H507:$H$1108,F507:$F$1108)</f>
        <v>17990.65522242001</v>
      </c>
      <c r="H507" s="16">
        <v>0</v>
      </c>
      <c r="I507" s="26">
        <f t="shared" si="57"/>
        <v>17990.65522242001</v>
      </c>
      <c r="J507" s="19">
        <f t="shared" si="58"/>
        <v>3.3351677821765815</v>
      </c>
      <c r="K507" s="14">
        <f t="shared" si="59"/>
        <v>17993.990390202187</v>
      </c>
      <c r="L507" s="26">
        <f t="shared" si="60"/>
        <v>32.846715328467155</v>
      </c>
      <c r="M507" s="14">
        <f t="shared" si="63"/>
        <v>18764.377850158296</v>
      </c>
      <c r="N507" s="14">
        <f t="shared" si="61"/>
        <v>29.511547546290572</v>
      </c>
      <c r="O507" s="31">
        <f t="shared" si="62"/>
        <v>18734.866302612005</v>
      </c>
    </row>
    <row r="508" spans="6:15" x14ac:dyDescent="0.55000000000000004">
      <c r="F508" s="30">
        <f t="shared" si="64"/>
        <v>45787</v>
      </c>
      <c r="G508" s="14">
        <f>XNPV($B$5,H508:$H$1108,F508:$F$1108)</f>
        <v>17993.99039020218</v>
      </c>
      <c r="H508" s="16">
        <v>0</v>
      </c>
      <c r="I508" s="26">
        <f t="shared" si="57"/>
        <v>17993.99039020218</v>
      </c>
      <c r="J508" s="19">
        <f t="shared" si="58"/>
        <v>3.3357860667247388</v>
      </c>
      <c r="K508" s="14">
        <f t="shared" si="59"/>
        <v>17997.326176268904</v>
      </c>
      <c r="L508" s="26">
        <f t="shared" si="60"/>
        <v>32.846715328467155</v>
      </c>
      <c r="M508" s="14">
        <f t="shared" si="63"/>
        <v>18734.866302612005</v>
      </c>
      <c r="N508" s="14">
        <f t="shared" si="61"/>
        <v>29.510929261742415</v>
      </c>
      <c r="O508" s="31">
        <f t="shared" si="62"/>
        <v>18705.355373350263</v>
      </c>
    </row>
    <row r="509" spans="6:15" x14ac:dyDescent="0.55000000000000004">
      <c r="F509" s="30">
        <f t="shared" si="64"/>
        <v>45788</v>
      </c>
      <c r="G509" s="14">
        <f>XNPV($B$5,H509:$H$1108,F509:$F$1108)</f>
        <v>17997.326176268907</v>
      </c>
      <c r="H509" s="16">
        <v>0</v>
      </c>
      <c r="I509" s="26">
        <f t="shared" si="57"/>
        <v>17997.326176268907</v>
      </c>
      <c r="J509" s="19">
        <f t="shared" si="58"/>
        <v>3.3364044658925534</v>
      </c>
      <c r="K509" s="14">
        <f t="shared" si="59"/>
        <v>18000.662580734799</v>
      </c>
      <c r="L509" s="26">
        <f t="shared" si="60"/>
        <v>32.846715328467155</v>
      </c>
      <c r="M509" s="14">
        <f t="shared" si="63"/>
        <v>18705.355373350263</v>
      </c>
      <c r="N509" s="14">
        <f t="shared" si="61"/>
        <v>29.510310862574602</v>
      </c>
      <c r="O509" s="31">
        <f t="shared" si="62"/>
        <v>18675.84506248769</v>
      </c>
    </row>
    <row r="510" spans="6:15" x14ac:dyDescent="0.55000000000000004">
      <c r="F510" s="30">
        <f t="shared" si="64"/>
        <v>45789</v>
      </c>
      <c r="G510" s="14">
        <f>XNPV($B$5,H510:$H$1108,F510:$F$1108)</f>
        <v>18000.662580734799</v>
      </c>
      <c r="H510" s="16">
        <v>0</v>
      </c>
      <c r="I510" s="26">
        <f t="shared" si="57"/>
        <v>18000.662580734799</v>
      </c>
      <c r="J510" s="19">
        <f t="shared" si="58"/>
        <v>3.3370229797012714</v>
      </c>
      <c r="K510" s="14">
        <f t="shared" si="59"/>
        <v>18003.999603714499</v>
      </c>
      <c r="L510" s="26">
        <f t="shared" si="60"/>
        <v>32.846715328467155</v>
      </c>
      <c r="M510" s="14">
        <f t="shared" si="63"/>
        <v>18675.84506248769</v>
      </c>
      <c r="N510" s="14">
        <f t="shared" si="61"/>
        <v>29.509692348765885</v>
      </c>
      <c r="O510" s="31">
        <f t="shared" si="62"/>
        <v>18646.335370138924</v>
      </c>
    </row>
    <row r="511" spans="6:15" x14ac:dyDescent="0.55000000000000004">
      <c r="F511" s="30">
        <f t="shared" si="64"/>
        <v>45790</v>
      </c>
      <c r="G511" s="14">
        <f>XNPV($B$5,H511:$H$1108,F511:$F$1108)</f>
        <v>18003.999603714499</v>
      </c>
      <c r="H511" s="16">
        <v>0</v>
      </c>
      <c r="I511" s="26">
        <f t="shared" si="57"/>
        <v>18003.999603714499</v>
      </c>
      <c r="J511" s="19">
        <f t="shared" si="58"/>
        <v>3.3376416081721461</v>
      </c>
      <c r="K511" s="14">
        <f t="shared" si="59"/>
        <v>18007.337245322673</v>
      </c>
      <c r="L511" s="26">
        <f t="shared" si="60"/>
        <v>32.846715328467155</v>
      </c>
      <c r="M511" s="14">
        <f t="shared" si="63"/>
        <v>18646.335370138924</v>
      </c>
      <c r="N511" s="14">
        <f t="shared" si="61"/>
        <v>29.50907372029501</v>
      </c>
      <c r="O511" s="31">
        <f t="shared" si="62"/>
        <v>18616.826296418629</v>
      </c>
    </row>
    <row r="512" spans="6:15" x14ac:dyDescent="0.55000000000000004">
      <c r="F512" s="30">
        <f t="shared" si="64"/>
        <v>45791</v>
      </c>
      <c r="G512" s="14">
        <f>XNPV($B$5,H512:$H$1108,F512:$F$1108)</f>
        <v>18007.337245322666</v>
      </c>
      <c r="H512" s="16">
        <v>0</v>
      </c>
      <c r="I512" s="26">
        <f t="shared" si="57"/>
        <v>18007.337245322666</v>
      </c>
      <c r="J512" s="19">
        <f t="shared" si="58"/>
        <v>3.3382603513264328</v>
      </c>
      <c r="K512" s="14">
        <f t="shared" si="59"/>
        <v>18010.675505673993</v>
      </c>
      <c r="L512" s="26">
        <f t="shared" si="60"/>
        <v>32.846715328467155</v>
      </c>
      <c r="M512" s="14">
        <f t="shared" si="63"/>
        <v>18616.826296418629</v>
      </c>
      <c r="N512" s="14">
        <f t="shared" si="61"/>
        <v>29.508454977140723</v>
      </c>
      <c r="O512" s="31">
        <f t="shared" si="62"/>
        <v>18587.317841441487</v>
      </c>
    </row>
    <row r="513" spans="6:15" x14ac:dyDescent="0.55000000000000004">
      <c r="F513" s="30">
        <f t="shared" si="64"/>
        <v>45792</v>
      </c>
      <c r="G513" s="14">
        <f>XNPV($B$5,H513:$H$1108,F513:$F$1108)</f>
        <v>18010.675505673993</v>
      </c>
      <c r="H513" s="16">
        <v>0</v>
      </c>
      <c r="I513" s="26">
        <f t="shared" si="57"/>
        <v>18010.675505673993</v>
      </c>
      <c r="J513" s="19">
        <f t="shared" si="58"/>
        <v>3.3388792091853947</v>
      </c>
      <c r="K513" s="14">
        <f t="shared" si="59"/>
        <v>18014.014384883179</v>
      </c>
      <c r="L513" s="26">
        <f t="shared" si="60"/>
        <v>32.846715328467155</v>
      </c>
      <c r="M513" s="14">
        <f t="shared" si="63"/>
        <v>18587.317841441487</v>
      </c>
      <c r="N513" s="14">
        <f t="shared" si="61"/>
        <v>29.507836119281762</v>
      </c>
      <c r="O513" s="31">
        <f t="shared" si="62"/>
        <v>18557.810005322204</v>
      </c>
    </row>
    <row r="514" spans="6:15" x14ac:dyDescent="0.55000000000000004">
      <c r="F514" s="30">
        <f t="shared" si="64"/>
        <v>45793</v>
      </c>
      <c r="G514" s="14">
        <f>XNPV($B$5,H514:$H$1108,F514:$F$1108)</f>
        <v>18014.014384883172</v>
      </c>
      <c r="H514" s="16">
        <v>0</v>
      </c>
      <c r="I514" s="26">
        <f t="shared" si="57"/>
        <v>18014.014384883172</v>
      </c>
      <c r="J514" s="19">
        <f t="shared" si="58"/>
        <v>3.3394981817702929</v>
      </c>
      <c r="K514" s="14">
        <f t="shared" si="59"/>
        <v>18017.353883064941</v>
      </c>
      <c r="L514" s="26">
        <f t="shared" si="60"/>
        <v>32.846715328467155</v>
      </c>
      <c r="M514" s="14">
        <f t="shared" si="63"/>
        <v>18557.810005322204</v>
      </c>
      <c r="N514" s="14">
        <f t="shared" si="61"/>
        <v>29.507217146696863</v>
      </c>
      <c r="O514" s="31">
        <f t="shared" si="62"/>
        <v>18528.302788175508</v>
      </c>
    </row>
    <row r="515" spans="6:15" x14ac:dyDescent="0.55000000000000004">
      <c r="F515" s="30">
        <f t="shared" si="64"/>
        <v>45794</v>
      </c>
      <c r="G515" s="14">
        <f>XNPV($B$5,H515:$H$1108,F515:$F$1108)</f>
        <v>18017.353883064945</v>
      </c>
      <c r="H515" s="16">
        <v>0</v>
      </c>
      <c r="I515" s="26">
        <f t="shared" si="57"/>
        <v>18017.353883064945</v>
      </c>
      <c r="J515" s="19">
        <f t="shared" si="58"/>
        <v>3.3401172691023988</v>
      </c>
      <c r="K515" s="14">
        <f t="shared" si="59"/>
        <v>18020.694000334046</v>
      </c>
      <c r="L515" s="26">
        <f t="shared" si="60"/>
        <v>32.846715328467155</v>
      </c>
      <c r="M515" s="14">
        <f t="shared" si="63"/>
        <v>18528.302788175508</v>
      </c>
      <c r="N515" s="14">
        <f t="shared" si="61"/>
        <v>29.506598059364755</v>
      </c>
      <c r="O515" s="31">
        <f t="shared" si="62"/>
        <v>18498.796190116143</v>
      </c>
    </row>
    <row r="516" spans="6:15" x14ac:dyDescent="0.55000000000000004">
      <c r="F516" s="30">
        <f t="shared" si="64"/>
        <v>45795</v>
      </c>
      <c r="G516" s="14">
        <f>XNPV($B$5,H516:$H$1108,F516:$F$1108)</f>
        <v>18020.694000334046</v>
      </c>
      <c r="H516" s="16">
        <v>0</v>
      </c>
      <c r="I516" s="26">
        <f t="shared" si="57"/>
        <v>18020.694000334046</v>
      </c>
      <c r="J516" s="19">
        <f t="shared" si="58"/>
        <v>3.3407364712029821</v>
      </c>
      <c r="K516" s="14">
        <f t="shared" si="59"/>
        <v>18024.03473680525</v>
      </c>
      <c r="L516" s="26">
        <f t="shared" si="60"/>
        <v>32.846715328467155</v>
      </c>
      <c r="M516" s="14">
        <f t="shared" si="63"/>
        <v>18498.796190116143</v>
      </c>
      <c r="N516" s="14">
        <f t="shared" si="61"/>
        <v>29.505978857264175</v>
      </c>
      <c r="O516" s="31">
        <f t="shared" si="62"/>
        <v>18469.290211258878</v>
      </c>
    </row>
    <row r="517" spans="6:15" x14ac:dyDescent="0.55000000000000004">
      <c r="F517" s="30">
        <f t="shared" si="64"/>
        <v>45796</v>
      </c>
      <c r="G517" s="14">
        <f>XNPV($B$5,H517:$H$1108,F517:$F$1108)</f>
        <v>18024.034736805246</v>
      </c>
      <c r="H517" s="16">
        <v>0</v>
      </c>
      <c r="I517" s="26">
        <f t="shared" si="57"/>
        <v>18024.034736805246</v>
      </c>
      <c r="J517" s="19">
        <f t="shared" si="58"/>
        <v>3.34135578809332</v>
      </c>
      <c r="K517" s="14">
        <f t="shared" si="59"/>
        <v>18027.376092593338</v>
      </c>
      <c r="L517" s="26">
        <f t="shared" si="60"/>
        <v>32.846715328467155</v>
      </c>
      <c r="M517" s="14">
        <f t="shared" si="63"/>
        <v>18469.290211258878</v>
      </c>
      <c r="N517" s="14">
        <f t="shared" si="61"/>
        <v>29.505359540373835</v>
      </c>
      <c r="O517" s="31">
        <f t="shared" si="62"/>
        <v>18439.784851718505</v>
      </c>
    </row>
    <row r="518" spans="6:15" x14ac:dyDescent="0.55000000000000004">
      <c r="F518" s="30">
        <f t="shared" si="64"/>
        <v>45797</v>
      </c>
      <c r="G518" s="14">
        <f>XNPV($B$5,H518:$H$1108,F518:$F$1108)</f>
        <v>18027.376092593342</v>
      </c>
      <c r="H518" s="16">
        <v>0</v>
      </c>
      <c r="I518" s="26">
        <f t="shared" si="57"/>
        <v>18027.376092593342</v>
      </c>
      <c r="J518" s="19">
        <f t="shared" si="58"/>
        <v>3.3419752197946937</v>
      </c>
      <c r="K518" s="14">
        <f t="shared" si="59"/>
        <v>18030.718067813137</v>
      </c>
      <c r="L518" s="26">
        <f t="shared" si="60"/>
        <v>32.846715328467155</v>
      </c>
      <c r="M518" s="14">
        <f t="shared" si="63"/>
        <v>18439.784851718505</v>
      </c>
      <c r="N518" s="14">
        <f t="shared" si="61"/>
        <v>29.504740108672461</v>
      </c>
      <c r="O518" s="31">
        <f t="shared" si="62"/>
        <v>18410.280111609831</v>
      </c>
    </row>
    <row r="519" spans="6:15" x14ac:dyDescent="0.55000000000000004">
      <c r="F519" s="30">
        <f t="shared" si="64"/>
        <v>45798</v>
      </c>
      <c r="G519" s="14">
        <f>XNPV($B$5,H519:$H$1108,F519:$F$1108)</f>
        <v>18030.71806781313</v>
      </c>
      <c r="H519" s="16">
        <v>0</v>
      </c>
      <c r="I519" s="26">
        <f t="shared" si="57"/>
        <v>18030.71806781313</v>
      </c>
      <c r="J519" s="19">
        <f t="shared" si="58"/>
        <v>3.3425947663283839</v>
      </c>
      <c r="K519" s="14">
        <f t="shared" si="59"/>
        <v>18034.060662579457</v>
      </c>
      <c r="L519" s="26">
        <f t="shared" si="60"/>
        <v>32.846715328467155</v>
      </c>
      <c r="M519" s="14">
        <f t="shared" si="63"/>
        <v>18410.280111609831</v>
      </c>
      <c r="N519" s="14">
        <f t="shared" si="61"/>
        <v>29.504120562138773</v>
      </c>
      <c r="O519" s="31">
        <f t="shared" si="62"/>
        <v>18380.775991047693</v>
      </c>
    </row>
    <row r="520" spans="6:15" x14ac:dyDescent="0.55000000000000004">
      <c r="F520" s="30">
        <f t="shared" si="64"/>
        <v>45799</v>
      </c>
      <c r="G520" s="14">
        <f>XNPV($B$5,H520:$H$1108,F520:$F$1108)</f>
        <v>18034.060662579461</v>
      </c>
      <c r="H520" s="16">
        <v>0</v>
      </c>
      <c r="I520" s="26">
        <f t="shared" si="57"/>
        <v>18034.060662579461</v>
      </c>
      <c r="J520" s="19">
        <f t="shared" si="58"/>
        <v>3.3432144277156826</v>
      </c>
      <c r="K520" s="14">
        <f t="shared" si="59"/>
        <v>18037.403877007175</v>
      </c>
      <c r="L520" s="26">
        <f t="shared" si="60"/>
        <v>32.846715328467155</v>
      </c>
      <c r="M520" s="14">
        <f t="shared" si="63"/>
        <v>18380.775991047693</v>
      </c>
      <c r="N520" s="14">
        <f t="shared" si="61"/>
        <v>29.503500900751472</v>
      </c>
      <c r="O520" s="31">
        <f t="shared" si="62"/>
        <v>18351.272490146941</v>
      </c>
    </row>
    <row r="521" spans="6:15" x14ac:dyDescent="0.55000000000000004">
      <c r="F521" s="30">
        <f t="shared" si="64"/>
        <v>45800</v>
      </c>
      <c r="G521" s="14">
        <f>XNPV($B$5,H521:$H$1108,F521:$F$1108)</f>
        <v>18037.403877007175</v>
      </c>
      <c r="H521" s="16">
        <v>0</v>
      </c>
      <c r="I521" s="26">
        <f t="shared" si="57"/>
        <v>18037.403877007175</v>
      </c>
      <c r="J521" s="19">
        <f t="shared" si="58"/>
        <v>3.3438342039778792</v>
      </c>
      <c r="K521" s="14">
        <f t="shared" si="59"/>
        <v>18040.747711211152</v>
      </c>
      <c r="L521" s="26">
        <f t="shared" si="60"/>
        <v>32.846715328467155</v>
      </c>
      <c r="M521" s="14">
        <f t="shared" si="63"/>
        <v>18351.272490146941</v>
      </c>
      <c r="N521" s="14">
        <f t="shared" si="61"/>
        <v>29.502881124489278</v>
      </c>
      <c r="O521" s="31">
        <f t="shared" si="62"/>
        <v>18321.769609022453</v>
      </c>
    </row>
    <row r="522" spans="6:15" x14ac:dyDescent="0.55000000000000004">
      <c r="F522" s="30">
        <f t="shared" si="64"/>
        <v>45801</v>
      </c>
      <c r="G522" s="14">
        <f>XNPV($B$5,H522:$H$1108,F522:$F$1108)</f>
        <v>18040.747711211148</v>
      </c>
      <c r="H522" s="16">
        <v>0</v>
      </c>
      <c r="I522" s="26">
        <f t="shared" si="57"/>
        <v>18040.747711211148</v>
      </c>
      <c r="J522" s="19">
        <f t="shared" si="58"/>
        <v>3.3444540951362698</v>
      </c>
      <c r="K522" s="14">
        <f t="shared" si="59"/>
        <v>18044.092165306283</v>
      </c>
      <c r="L522" s="26">
        <f t="shared" si="60"/>
        <v>32.846715328467155</v>
      </c>
      <c r="M522" s="14">
        <f t="shared" si="63"/>
        <v>18321.769609022453</v>
      </c>
      <c r="N522" s="14">
        <f t="shared" si="61"/>
        <v>29.502261233330884</v>
      </c>
      <c r="O522" s="31">
        <f t="shared" si="62"/>
        <v>18292.267347789122</v>
      </c>
    </row>
    <row r="523" spans="6:15" x14ac:dyDescent="0.55000000000000004">
      <c r="F523" s="30">
        <f t="shared" si="64"/>
        <v>45802</v>
      </c>
      <c r="G523" s="14">
        <f>XNPV($B$5,H523:$H$1108,F523:$F$1108)</f>
        <v>18044.09216530628</v>
      </c>
      <c r="H523" s="16">
        <v>0</v>
      </c>
      <c r="I523" s="26">
        <f t="shared" si="57"/>
        <v>18044.09216530628</v>
      </c>
      <c r="J523" s="19">
        <f t="shared" si="58"/>
        <v>3.345074101212155</v>
      </c>
      <c r="K523" s="14">
        <f t="shared" si="59"/>
        <v>18047.437239407493</v>
      </c>
      <c r="L523" s="26">
        <f t="shared" si="60"/>
        <v>32.846715328467155</v>
      </c>
      <c r="M523" s="14">
        <f t="shared" si="63"/>
        <v>18292.267347789122</v>
      </c>
      <c r="N523" s="14">
        <f t="shared" si="61"/>
        <v>29.501641227255</v>
      </c>
      <c r="O523" s="31">
        <f t="shared" si="62"/>
        <v>18262.765706561866</v>
      </c>
    </row>
    <row r="524" spans="6:15" x14ac:dyDescent="0.55000000000000004">
      <c r="F524" s="30">
        <f t="shared" si="64"/>
        <v>45803</v>
      </c>
      <c r="G524" s="14">
        <f>XNPV($B$5,H524:$H$1108,F524:$F$1108)</f>
        <v>18047.437239407493</v>
      </c>
      <c r="H524" s="16">
        <v>0</v>
      </c>
      <c r="I524" s="26">
        <f t="shared" si="57"/>
        <v>18047.437239407493</v>
      </c>
      <c r="J524" s="19">
        <f t="shared" si="58"/>
        <v>3.3456942222268391</v>
      </c>
      <c r="K524" s="14">
        <f t="shared" si="59"/>
        <v>18050.782933629718</v>
      </c>
      <c r="L524" s="26">
        <f t="shared" si="60"/>
        <v>32.846715328467155</v>
      </c>
      <c r="M524" s="14">
        <f t="shared" si="63"/>
        <v>18262.765706561866</v>
      </c>
      <c r="N524" s="14">
        <f t="shared" si="61"/>
        <v>29.501021106240316</v>
      </c>
      <c r="O524" s="31">
        <f t="shared" si="62"/>
        <v>18233.264685455626</v>
      </c>
    </row>
    <row r="525" spans="6:15" x14ac:dyDescent="0.55000000000000004">
      <c r="F525" s="30">
        <f t="shared" si="64"/>
        <v>45804</v>
      </c>
      <c r="G525" s="14">
        <f>XNPV($B$5,H525:$H$1108,F525:$F$1108)</f>
        <v>18050.782933629718</v>
      </c>
      <c r="H525" s="16">
        <v>0</v>
      </c>
      <c r="I525" s="26">
        <f t="shared" si="57"/>
        <v>18050.782933629718</v>
      </c>
      <c r="J525" s="19">
        <f t="shared" si="58"/>
        <v>3.3463144582016286</v>
      </c>
      <c r="K525" s="14">
        <f t="shared" si="59"/>
        <v>18054.12924808792</v>
      </c>
      <c r="L525" s="26">
        <f t="shared" si="60"/>
        <v>32.846715328467155</v>
      </c>
      <c r="M525" s="14">
        <f t="shared" si="63"/>
        <v>18233.264685455626</v>
      </c>
      <c r="N525" s="14">
        <f t="shared" si="61"/>
        <v>29.500400870265526</v>
      </c>
      <c r="O525" s="31">
        <f t="shared" si="62"/>
        <v>18203.764284585359</v>
      </c>
    </row>
    <row r="526" spans="6:15" x14ac:dyDescent="0.55000000000000004">
      <c r="F526" s="30">
        <f t="shared" si="64"/>
        <v>45805</v>
      </c>
      <c r="G526" s="14">
        <f>XNPV($B$5,H526:$H$1108,F526:$F$1108)</f>
        <v>18054.129248087916</v>
      </c>
      <c r="H526" s="16">
        <v>0</v>
      </c>
      <c r="I526" s="26">
        <f t="shared" ref="I526:I589" si="65">G526-H526</f>
        <v>18054.129248087916</v>
      </c>
      <c r="J526" s="19">
        <f t="shared" ref="J526:J589" si="66">I526*$B$6</f>
        <v>3.3469348091578355</v>
      </c>
      <c r="K526" s="14">
        <f t="shared" ref="K526:K589" si="67">I526+J526</f>
        <v>18057.476182897073</v>
      </c>
      <c r="L526" s="26">
        <f t="shared" ref="L526:L589" si="68">$E$4</f>
        <v>32.846715328467155</v>
      </c>
      <c r="M526" s="14">
        <f t="shared" si="63"/>
        <v>18203.764284585359</v>
      </c>
      <c r="N526" s="14">
        <f t="shared" ref="N526:N589" si="69">L526-J526</f>
        <v>29.499780519309319</v>
      </c>
      <c r="O526" s="31">
        <f t="shared" ref="O526:O589" si="70">M526-N526</f>
        <v>18174.26450406605</v>
      </c>
    </row>
    <row r="527" spans="6:15" x14ac:dyDescent="0.55000000000000004">
      <c r="F527" s="30">
        <f t="shared" si="64"/>
        <v>45806</v>
      </c>
      <c r="G527" s="14">
        <f>XNPV($B$5,H527:$H$1108,F527:$F$1108)</f>
        <v>18057.476182897077</v>
      </c>
      <c r="H527" s="16">
        <v>0</v>
      </c>
      <c r="I527" s="26">
        <f t="shared" si="65"/>
        <v>18057.476182897077</v>
      </c>
      <c r="J527" s="19">
        <f t="shared" si="66"/>
        <v>3.3475552751167763</v>
      </c>
      <c r="K527" s="14">
        <f t="shared" si="67"/>
        <v>18060.823738172192</v>
      </c>
      <c r="L527" s="26">
        <f t="shared" si="68"/>
        <v>32.846715328467155</v>
      </c>
      <c r="M527" s="14">
        <f t="shared" ref="M527:M590" si="71">O526</f>
        <v>18174.26450406605</v>
      </c>
      <c r="N527" s="14">
        <f t="shared" si="69"/>
        <v>29.49916005335038</v>
      </c>
      <c r="O527" s="31">
        <f t="shared" si="70"/>
        <v>18144.7653440127</v>
      </c>
    </row>
    <row r="528" spans="6:15" x14ac:dyDescent="0.55000000000000004">
      <c r="F528" s="30">
        <f t="shared" si="64"/>
        <v>45807</v>
      </c>
      <c r="G528" s="14">
        <f>XNPV($B$5,H528:$H$1108,F528:$F$1108)</f>
        <v>18060.823738172188</v>
      </c>
      <c r="H528" s="16">
        <v>0</v>
      </c>
      <c r="I528" s="26">
        <f t="shared" si="65"/>
        <v>18060.823738172188</v>
      </c>
      <c r="J528" s="19">
        <f t="shared" si="66"/>
        <v>3.3481758560997688</v>
      </c>
      <c r="K528" s="14">
        <f t="shared" si="67"/>
        <v>18064.171914028288</v>
      </c>
      <c r="L528" s="26">
        <f t="shared" si="68"/>
        <v>32.846715328467155</v>
      </c>
      <c r="M528" s="14">
        <f t="shared" si="71"/>
        <v>18144.7653440127</v>
      </c>
      <c r="N528" s="14">
        <f t="shared" si="69"/>
        <v>29.498539472367387</v>
      </c>
      <c r="O528" s="31">
        <f t="shared" si="70"/>
        <v>18115.266804540333</v>
      </c>
    </row>
    <row r="529" spans="6:15" x14ac:dyDescent="0.55000000000000004">
      <c r="F529" s="30">
        <f t="shared" si="64"/>
        <v>45808</v>
      </c>
      <c r="G529" s="14">
        <f>XNPV($B$5,H529:$H$1108,F529:$F$1108)</f>
        <v>18064.171914028291</v>
      </c>
      <c r="H529" s="16">
        <v>0</v>
      </c>
      <c r="I529" s="26">
        <f t="shared" si="65"/>
        <v>18064.171914028291</v>
      </c>
      <c r="J529" s="19">
        <f t="shared" si="66"/>
        <v>3.3487965521281393</v>
      </c>
      <c r="K529" s="14">
        <f t="shared" si="67"/>
        <v>18067.520710580418</v>
      </c>
      <c r="L529" s="26">
        <f t="shared" si="68"/>
        <v>32.846715328467155</v>
      </c>
      <c r="M529" s="14">
        <f t="shared" si="71"/>
        <v>18115.266804540333</v>
      </c>
      <c r="N529" s="14">
        <f t="shared" si="69"/>
        <v>29.497918776339016</v>
      </c>
      <c r="O529" s="31">
        <f t="shared" si="70"/>
        <v>18085.768885763995</v>
      </c>
    </row>
    <row r="530" spans="6:15" x14ac:dyDescent="0.55000000000000004">
      <c r="F530" s="30">
        <f t="shared" si="64"/>
        <v>45809</v>
      </c>
      <c r="G530" s="14">
        <f>XNPV($B$5,H530:$H$1108,F530:$F$1108)</f>
        <v>18067.520710580415</v>
      </c>
      <c r="H530" s="16">
        <v>1000</v>
      </c>
      <c r="I530" s="26">
        <f t="shared" si="65"/>
        <v>17067.520710580415</v>
      </c>
      <c r="J530" s="19">
        <f t="shared" si="66"/>
        <v>3.1640340216526233</v>
      </c>
      <c r="K530" s="14">
        <f t="shared" si="67"/>
        <v>17070.684744602066</v>
      </c>
      <c r="L530" s="26">
        <f t="shared" si="68"/>
        <v>32.846715328467155</v>
      </c>
      <c r="M530" s="14">
        <f t="shared" si="71"/>
        <v>18085.768885763995</v>
      </c>
      <c r="N530" s="14">
        <f t="shared" si="69"/>
        <v>29.682681306814533</v>
      </c>
      <c r="O530" s="31">
        <f t="shared" si="70"/>
        <v>18056.08620445718</v>
      </c>
    </row>
    <row r="531" spans="6:15" x14ac:dyDescent="0.55000000000000004">
      <c r="F531" s="30">
        <f t="shared" si="64"/>
        <v>45810</v>
      </c>
      <c r="G531" s="14">
        <f>XNPV($B$5,H531:$H$1108,F531:$F$1108)</f>
        <v>17070.684744602069</v>
      </c>
      <c r="H531" s="16">
        <v>0</v>
      </c>
      <c r="I531" s="26">
        <f t="shared" si="65"/>
        <v>17070.684744602069</v>
      </c>
      <c r="J531" s="19">
        <f t="shared" si="66"/>
        <v>3.1646205808524006</v>
      </c>
      <c r="K531" s="14">
        <f t="shared" si="67"/>
        <v>17073.849365182923</v>
      </c>
      <c r="L531" s="26">
        <f t="shared" si="68"/>
        <v>32.846715328467155</v>
      </c>
      <c r="M531" s="14">
        <f t="shared" si="71"/>
        <v>18056.08620445718</v>
      </c>
      <c r="N531" s="14">
        <f t="shared" si="69"/>
        <v>29.682094747614755</v>
      </c>
      <c r="O531" s="31">
        <f t="shared" si="70"/>
        <v>18026.404109709565</v>
      </c>
    </row>
    <row r="532" spans="6:15" x14ac:dyDescent="0.55000000000000004">
      <c r="F532" s="30">
        <f t="shared" si="64"/>
        <v>45811</v>
      </c>
      <c r="G532" s="14">
        <f>XNPV($B$5,H532:$H$1108,F532:$F$1108)</f>
        <v>17073.849365182919</v>
      </c>
      <c r="H532" s="16">
        <v>0</v>
      </c>
      <c r="I532" s="26">
        <f t="shared" si="65"/>
        <v>17073.849365182919</v>
      </c>
      <c r="J532" s="19">
        <f t="shared" si="66"/>
        <v>3.1652072487904817</v>
      </c>
      <c r="K532" s="14">
        <f t="shared" si="67"/>
        <v>17077.014572431712</v>
      </c>
      <c r="L532" s="26">
        <f t="shared" si="68"/>
        <v>32.846715328467155</v>
      </c>
      <c r="M532" s="14">
        <f t="shared" si="71"/>
        <v>18026.404109709565</v>
      </c>
      <c r="N532" s="14">
        <f t="shared" si="69"/>
        <v>29.681508079676675</v>
      </c>
      <c r="O532" s="31">
        <f t="shared" si="70"/>
        <v>17996.722601629888</v>
      </c>
    </row>
    <row r="533" spans="6:15" x14ac:dyDescent="0.55000000000000004">
      <c r="F533" s="30">
        <f t="shared" si="64"/>
        <v>45812</v>
      </c>
      <c r="G533" s="14">
        <f>XNPV($B$5,H533:$H$1108,F533:$F$1108)</f>
        <v>17077.014572431704</v>
      </c>
      <c r="H533" s="16">
        <v>0</v>
      </c>
      <c r="I533" s="26">
        <f t="shared" si="65"/>
        <v>17077.014572431704</v>
      </c>
      <c r="J533" s="19">
        <f t="shared" si="66"/>
        <v>3.1657940254870249</v>
      </c>
      <c r="K533" s="14">
        <f t="shared" si="67"/>
        <v>17080.180366457193</v>
      </c>
      <c r="L533" s="26">
        <f t="shared" si="68"/>
        <v>32.846715328467155</v>
      </c>
      <c r="M533" s="14">
        <f t="shared" si="71"/>
        <v>17996.722601629888</v>
      </c>
      <c r="N533" s="14">
        <f t="shared" si="69"/>
        <v>29.680921302980131</v>
      </c>
      <c r="O533" s="31">
        <f t="shared" si="70"/>
        <v>17967.041680326907</v>
      </c>
    </row>
    <row r="534" spans="6:15" x14ac:dyDescent="0.55000000000000004">
      <c r="F534" s="30">
        <f t="shared" si="64"/>
        <v>45813</v>
      </c>
      <c r="G534" s="14">
        <f>XNPV($B$5,H534:$H$1108,F534:$F$1108)</f>
        <v>17080.180366457193</v>
      </c>
      <c r="H534" s="16">
        <v>0</v>
      </c>
      <c r="I534" s="26">
        <f t="shared" si="65"/>
        <v>17080.180366457193</v>
      </c>
      <c r="J534" s="19">
        <f t="shared" si="66"/>
        <v>3.1663809109621943</v>
      </c>
      <c r="K534" s="14">
        <f t="shared" si="67"/>
        <v>17083.346747368156</v>
      </c>
      <c r="L534" s="26">
        <f t="shared" si="68"/>
        <v>32.846715328467155</v>
      </c>
      <c r="M534" s="14">
        <f t="shared" si="71"/>
        <v>17967.041680326907</v>
      </c>
      <c r="N534" s="14">
        <f t="shared" si="69"/>
        <v>29.680334417504962</v>
      </c>
      <c r="O534" s="31">
        <f t="shared" si="70"/>
        <v>17937.361345909401</v>
      </c>
    </row>
    <row r="535" spans="6:15" x14ac:dyDescent="0.55000000000000004">
      <c r="F535" s="30">
        <f t="shared" si="64"/>
        <v>45814</v>
      </c>
      <c r="G535" s="14">
        <f>XNPV($B$5,H535:$H$1108,F535:$F$1108)</f>
        <v>17083.346747368152</v>
      </c>
      <c r="H535" s="16">
        <v>0</v>
      </c>
      <c r="I535" s="26">
        <f t="shared" si="65"/>
        <v>17083.346747368152</v>
      </c>
      <c r="J535" s="19">
        <f t="shared" si="66"/>
        <v>3.1669679052361532</v>
      </c>
      <c r="K535" s="14">
        <f t="shared" si="67"/>
        <v>17086.513715273388</v>
      </c>
      <c r="L535" s="26">
        <f t="shared" si="68"/>
        <v>32.846715328467155</v>
      </c>
      <c r="M535" s="14">
        <f t="shared" si="71"/>
        <v>17937.361345909401</v>
      </c>
      <c r="N535" s="14">
        <f t="shared" si="69"/>
        <v>29.679747423231003</v>
      </c>
      <c r="O535" s="31">
        <f t="shared" si="70"/>
        <v>17907.681598486171</v>
      </c>
    </row>
    <row r="536" spans="6:15" x14ac:dyDescent="0.55000000000000004">
      <c r="F536" s="30">
        <f t="shared" si="64"/>
        <v>45815</v>
      </c>
      <c r="G536" s="14">
        <f>XNPV($B$5,H536:$H$1108,F536:$F$1108)</f>
        <v>17086.513715273388</v>
      </c>
      <c r="H536" s="16">
        <v>0</v>
      </c>
      <c r="I536" s="26">
        <f t="shared" si="65"/>
        <v>17086.513715273388</v>
      </c>
      <c r="J536" s="19">
        <f t="shared" si="66"/>
        <v>3.1675550083290727</v>
      </c>
      <c r="K536" s="14">
        <f t="shared" si="67"/>
        <v>17089.681270281715</v>
      </c>
      <c r="L536" s="26">
        <f t="shared" si="68"/>
        <v>32.846715328467155</v>
      </c>
      <c r="M536" s="14">
        <f t="shared" si="71"/>
        <v>17907.681598486171</v>
      </c>
      <c r="N536" s="14">
        <f t="shared" si="69"/>
        <v>29.679160320138081</v>
      </c>
      <c r="O536" s="31">
        <f t="shared" si="70"/>
        <v>17878.002438166033</v>
      </c>
    </row>
    <row r="537" spans="6:15" x14ac:dyDescent="0.55000000000000004">
      <c r="F537" s="30">
        <f t="shared" si="64"/>
        <v>45816</v>
      </c>
      <c r="G537" s="14">
        <f>XNPV($B$5,H537:$H$1108,F537:$F$1108)</f>
        <v>17089.681270281719</v>
      </c>
      <c r="H537" s="16">
        <v>0</v>
      </c>
      <c r="I537" s="26">
        <f t="shared" si="65"/>
        <v>17089.681270281719</v>
      </c>
      <c r="J537" s="19">
        <f t="shared" si="66"/>
        <v>3.1681422202611258</v>
      </c>
      <c r="K537" s="14">
        <f t="shared" si="67"/>
        <v>17092.849412501979</v>
      </c>
      <c r="L537" s="26">
        <f t="shared" si="68"/>
        <v>32.846715328467155</v>
      </c>
      <c r="M537" s="14">
        <f t="shared" si="71"/>
        <v>17878.002438166033</v>
      </c>
      <c r="N537" s="14">
        <f t="shared" si="69"/>
        <v>29.678573108206031</v>
      </c>
      <c r="O537" s="31">
        <f t="shared" si="70"/>
        <v>17848.323865057828</v>
      </c>
    </row>
    <row r="538" spans="6:15" x14ac:dyDescent="0.55000000000000004">
      <c r="F538" s="30">
        <f t="shared" si="64"/>
        <v>45817</v>
      </c>
      <c r="G538" s="14">
        <f>XNPV($B$5,H538:$H$1108,F538:$F$1108)</f>
        <v>17092.849412501975</v>
      </c>
      <c r="H538" s="16">
        <v>0</v>
      </c>
      <c r="I538" s="26">
        <f t="shared" si="65"/>
        <v>17092.849412501975</v>
      </c>
      <c r="J538" s="19">
        <f t="shared" si="66"/>
        <v>3.1687295410524876</v>
      </c>
      <c r="K538" s="14">
        <f t="shared" si="67"/>
        <v>17096.018142043027</v>
      </c>
      <c r="L538" s="26">
        <f t="shared" si="68"/>
        <v>32.846715328467155</v>
      </c>
      <c r="M538" s="14">
        <f t="shared" si="71"/>
        <v>17848.323865057828</v>
      </c>
      <c r="N538" s="14">
        <f t="shared" si="69"/>
        <v>29.677985787414666</v>
      </c>
      <c r="O538" s="31">
        <f t="shared" si="70"/>
        <v>17818.645879270414</v>
      </c>
    </row>
    <row r="539" spans="6:15" x14ac:dyDescent="0.55000000000000004">
      <c r="F539" s="30">
        <f t="shared" si="64"/>
        <v>45818</v>
      </c>
      <c r="G539" s="14">
        <f>XNPV($B$5,H539:$H$1108,F539:$F$1108)</f>
        <v>17096.018142043024</v>
      </c>
      <c r="H539" s="16">
        <v>0</v>
      </c>
      <c r="I539" s="26">
        <f t="shared" si="65"/>
        <v>17096.018142043024</v>
      </c>
      <c r="J539" s="19">
        <f t="shared" si="66"/>
        <v>3.1693169707233406</v>
      </c>
      <c r="K539" s="14">
        <f t="shared" si="67"/>
        <v>17099.187459013749</v>
      </c>
      <c r="L539" s="26">
        <f t="shared" si="68"/>
        <v>32.846715328467155</v>
      </c>
      <c r="M539" s="14">
        <f t="shared" si="71"/>
        <v>17818.645879270414</v>
      </c>
      <c r="N539" s="14">
        <f t="shared" si="69"/>
        <v>29.677398357743815</v>
      </c>
      <c r="O539" s="31">
        <f t="shared" si="70"/>
        <v>17788.96848091267</v>
      </c>
    </row>
    <row r="540" spans="6:15" x14ac:dyDescent="0.55000000000000004">
      <c r="F540" s="30">
        <f t="shared" si="64"/>
        <v>45819</v>
      </c>
      <c r="G540" s="14">
        <f>XNPV($B$5,H540:$H$1108,F540:$F$1108)</f>
        <v>17099.187459013752</v>
      </c>
      <c r="H540" s="16">
        <v>0</v>
      </c>
      <c r="I540" s="26">
        <f t="shared" si="65"/>
        <v>17099.187459013752</v>
      </c>
      <c r="J540" s="19">
        <f t="shared" si="66"/>
        <v>3.1699045092938705</v>
      </c>
      <c r="K540" s="14">
        <f t="shared" si="67"/>
        <v>17102.357363523046</v>
      </c>
      <c r="L540" s="26">
        <f t="shared" si="68"/>
        <v>32.846715328467155</v>
      </c>
      <c r="M540" s="14">
        <f t="shared" si="71"/>
        <v>17788.96848091267</v>
      </c>
      <c r="N540" s="14">
        <f t="shared" si="69"/>
        <v>29.676810819173284</v>
      </c>
      <c r="O540" s="31">
        <f t="shared" si="70"/>
        <v>17759.291670093498</v>
      </c>
    </row>
    <row r="541" spans="6:15" x14ac:dyDescent="0.55000000000000004">
      <c r="F541" s="30">
        <f>F540+1</f>
        <v>45820</v>
      </c>
      <c r="G541" s="14">
        <f>XNPV($B$5,H541:$H$1108,F541:$F$1108)</f>
        <v>17102.357363523042</v>
      </c>
      <c r="H541" s="16">
        <v>0</v>
      </c>
      <c r="I541" s="26">
        <f t="shared" si="65"/>
        <v>17102.357363523042</v>
      </c>
      <c r="J541" s="19">
        <f t="shared" si="66"/>
        <v>3.1704921567842623</v>
      </c>
      <c r="K541" s="14">
        <f t="shared" si="67"/>
        <v>17105.527855679826</v>
      </c>
      <c r="L541" s="26">
        <f t="shared" si="68"/>
        <v>32.846715328467155</v>
      </c>
      <c r="M541" s="14">
        <f t="shared" si="71"/>
        <v>17759.291670093498</v>
      </c>
      <c r="N541" s="14">
        <f t="shared" si="69"/>
        <v>29.676223171682892</v>
      </c>
      <c r="O541" s="31">
        <f t="shared" si="70"/>
        <v>17729.615446921816</v>
      </c>
    </row>
    <row r="542" spans="6:15" x14ac:dyDescent="0.55000000000000004">
      <c r="F542" s="30">
        <f t="shared" ref="F542:F605" si="72">F541+1</f>
        <v>45821</v>
      </c>
      <c r="G542" s="14">
        <f>XNPV($B$5,H542:$H$1108,F542:$F$1108)</f>
        <v>17105.527855679822</v>
      </c>
      <c r="H542" s="16">
        <v>0</v>
      </c>
      <c r="I542" s="26">
        <f t="shared" si="65"/>
        <v>17105.527855679822</v>
      </c>
      <c r="J542" s="19">
        <f t="shared" si="66"/>
        <v>3.1710799132147098</v>
      </c>
      <c r="K542" s="14">
        <f t="shared" si="67"/>
        <v>17108.698935593038</v>
      </c>
      <c r="L542" s="26">
        <f t="shared" si="68"/>
        <v>32.846715328467155</v>
      </c>
      <c r="M542" s="14">
        <f t="shared" si="71"/>
        <v>17729.615446921816</v>
      </c>
      <c r="N542" s="14">
        <f t="shared" si="69"/>
        <v>29.675635415252444</v>
      </c>
      <c r="O542" s="31">
        <f t="shared" si="70"/>
        <v>17699.939811506563</v>
      </c>
    </row>
    <row r="543" spans="6:15" x14ac:dyDescent="0.55000000000000004">
      <c r="F543" s="30">
        <f t="shared" si="72"/>
        <v>45822</v>
      </c>
      <c r="G543" s="14">
        <f>XNPV($B$5,H543:$H$1108,F543:$F$1108)</f>
        <v>17108.698935593038</v>
      </c>
      <c r="H543" s="16">
        <v>0</v>
      </c>
      <c r="I543" s="26">
        <f t="shared" si="65"/>
        <v>17108.698935593038</v>
      </c>
      <c r="J543" s="19">
        <f t="shared" si="66"/>
        <v>3.1716677786054093</v>
      </c>
      <c r="K543" s="14">
        <f t="shared" si="67"/>
        <v>17111.870603371644</v>
      </c>
      <c r="L543" s="26">
        <f t="shared" si="68"/>
        <v>32.846715328467155</v>
      </c>
      <c r="M543" s="14">
        <f t="shared" si="71"/>
        <v>17699.939811506563</v>
      </c>
      <c r="N543" s="14">
        <f t="shared" si="69"/>
        <v>29.675047549861745</v>
      </c>
      <c r="O543" s="31">
        <f t="shared" si="70"/>
        <v>17670.2647639567</v>
      </c>
    </row>
    <row r="544" spans="6:15" x14ac:dyDescent="0.55000000000000004">
      <c r="F544" s="30">
        <f t="shared" si="72"/>
        <v>45823</v>
      </c>
      <c r="G544" s="14">
        <f>XNPV($B$5,H544:$H$1108,F544:$F$1108)</f>
        <v>17111.870603371641</v>
      </c>
      <c r="H544" s="16">
        <v>0</v>
      </c>
      <c r="I544" s="26">
        <f t="shared" si="65"/>
        <v>17111.870603371641</v>
      </c>
      <c r="J544" s="19">
        <f t="shared" si="66"/>
        <v>3.1722557529765583</v>
      </c>
      <c r="K544" s="14">
        <f t="shared" si="67"/>
        <v>17115.042859124616</v>
      </c>
      <c r="L544" s="26">
        <f t="shared" si="68"/>
        <v>32.846715328467155</v>
      </c>
      <c r="M544" s="14">
        <f t="shared" si="71"/>
        <v>17670.2647639567</v>
      </c>
      <c r="N544" s="14">
        <f t="shared" si="69"/>
        <v>29.674459575490598</v>
      </c>
      <c r="O544" s="31">
        <f t="shared" si="70"/>
        <v>17640.59030438121</v>
      </c>
    </row>
    <row r="545" spans="6:15" x14ac:dyDescent="0.55000000000000004">
      <c r="F545" s="30">
        <f t="shared" si="72"/>
        <v>45824</v>
      </c>
      <c r="G545" s="14">
        <f>XNPV($B$5,H545:$H$1108,F545:$F$1108)</f>
        <v>17115.042859124613</v>
      </c>
      <c r="H545" s="16">
        <v>0</v>
      </c>
      <c r="I545" s="26">
        <f t="shared" si="65"/>
        <v>17115.042859124613</v>
      </c>
      <c r="J545" s="19">
        <f t="shared" si="66"/>
        <v>3.1728438363483606</v>
      </c>
      <c r="K545" s="14">
        <f t="shared" si="67"/>
        <v>17118.215702960963</v>
      </c>
      <c r="L545" s="26">
        <f t="shared" si="68"/>
        <v>32.846715328467155</v>
      </c>
      <c r="M545" s="14">
        <f t="shared" si="71"/>
        <v>17640.59030438121</v>
      </c>
      <c r="N545" s="14">
        <f t="shared" si="69"/>
        <v>29.673871492118796</v>
      </c>
      <c r="O545" s="31">
        <f t="shared" si="70"/>
        <v>17610.916432889091</v>
      </c>
    </row>
    <row r="546" spans="6:15" x14ac:dyDescent="0.55000000000000004">
      <c r="F546" s="30">
        <f t="shared" si="72"/>
        <v>45825</v>
      </c>
      <c r="G546" s="14">
        <f>XNPV($B$5,H546:$H$1108,F546:$F$1108)</f>
        <v>17118.215702960963</v>
      </c>
      <c r="H546" s="16">
        <v>0</v>
      </c>
      <c r="I546" s="26">
        <f t="shared" si="65"/>
        <v>17118.215702960963</v>
      </c>
      <c r="J546" s="19">
        <f t="shared" si="66"/>
        <v>3.1734320287410247</v>
      </c>
      <c r="K546" s="14">
        <f t="shared" si="67"/>
        <v>17121.389134989702</v>
      </c>
      <c r="L546" s="26">
        <f t="shared" si="68"/>
        <v>32.846715328467155</v>
      </c>
      <c r="M546" s="14">
        <f t="shared" si="71"/>
        <v>17610.916432889091</v>
      </c>
      <c r="N546" s="14">
        <f t="shared" si="69"/>
        <v>29.67328329972613</v>
      </c>
      <c r="O546" s="31">
        <f t="shared" si="70"/>
        <v>17581.243149589365</v>
      </c>
    </row>
    <row r="547" spans="6:15" x14ac:dyDescent="0.55000000000000004">
      <c r="F547" s="30">
        <f t="shared" si="72"/>
        <v>45826</v>
      </c>
      <c r="G547" s="14">
        <f>XNPV($B$5,H547:$H$1108,F547:$F$1108)</f>
        <v>17121.389134989706</v>
      </c>
      <c r="H547" s="16">
        <v>0</v>
      </c>
      <c r="I547" s="26">
        <f t="shared" si="65"/>
        <v>17121.389134989706</v>
      </c>
      <c r="J547" s="19">
        <f t="shared" si="66"/>
        <v>3.1740203301747605</v>
      </c>
      <c r="K547" s="14">
        <f t="shared" si="67"/>
        <v>17124.56315531988</v>
      </c>
      <c r="L547" s="26">
        <f t="shared" si="68"/>
        <v>32.846715328467155</v>
      </c>
      <c r="M547" s="14">
        <f t="shared" si="71"/>
        <v>17581.243149589365</v>
      </c>
      <c r="N547" s="14">
        <f t="shared" si="69"/>
        <v>29.672694998292396</v>
      </c>
      <c r="O547" s="31">
        <f t="shared" si="70"/>
        <v>17551.570454591074</v>
      </c>
    </row>
    <row r="548" spans="6:15" x14ac:dyDescent="0.55000000000000004">
      <c r="F548" s="30">
        <f t="shared" si="72"/>
        <v>45827</v>
      </c>
      <c r="G548" s="14">
        <f>XNPV($B$5,H548:$H$1108,F548:$F$1108)</f>
        <v>17124.563155319876</v>
      </c>
      <c r="H548" s="16">
        <v>0</v>
      </c>
      <c r="I548" s="26">
        <f t="shared" si="65"/>
        <v>17124.563155319876</v>
      </c>
      <c r="J548" s="19">
        <f t="shared" si="66"/>
        <v>3.1746087406697803</v>
      </c>
      <c r="K548" s="14">
        <f t="shared" si="67"/>
        <v>17127.737764060545</v>
      </c>
      <c r="L548" s="26">
        <f t="shared" si="68"/>
        <v>32.846715328467155</v>
      </c>
      <c r="M548" s="14">
        <f t="shared" si="71"/>
        <v>17551.570454591074</v>
      </c>
      <c r="N548" s="14">
        <f t="shared" si="69"/>
        <v>29.672106587797376</v>
      </c>
      <c r="O548" s="31">
        <f t="shared" si="70"/>
        <v>17521.898348003277</v>
      </c>
    </row>
    <row r="549" spans="6:15" x14ac:dyDescent="0.55000000000000004">
      <c r="F549" s="30">
        <f t="shared" si="72"/>
        <v>45828</v>
      </c>
      <c r="G549" s="14">
        <f>XNPV($B$5,H549:$H$1108,F549:$F$1108)</f>
        <v>17127.737764060545</v>
      </c>
      <c r="H549" s="16">
        <v>0</v>
      </c>
      <c r="I549" s="26">
        <f t="shared" si="65"/>
        <v>17127.737764060545</v>
      </c>
      <c r="J549" s="19">
        <f t="shared" si="66"/>
        <v>3.1751972602463048</v>
      </c>
      <c r="K549" s="14">
        <f t="shared" si="67"/>
        <v>17130.912961320792</v>
      </c>
      <c r="L549" s="26">
        <f t="shared" si="68"/>
        <v>32.846715328467155</v>
      </c>
      <c r="M549" s="14">
        <f t="shared" si="71"/>
        <v>17521.898348003277</v>
      </c>
      <c r="N549" s="14">
        <f t="shared" si="69"/>
        <v>29.671518068220852</v>
      </c>
      <c r="O549" s="31">
        <f t="shared" si="70"/>
        <v>17492.226829935054</v>
      </c>
    </row>
    <row r="550" spans="6:15" x14ac:dyDescent="0.55000000000000004">
      <c r="F550" s="30">
        <f t="shared" si="72"/>
        <v>45829</v>
      </c>
      <c r="G550" s="14">
        <f>XNPV($B$5,H550:$H$1108,F550:$F$1108)</f>
        <v>17130.912961320788</v>
      </c>
      <c r="H550" s="16">
        <v>0</v>
      </c>
      <c r="I550" s="26">
        <f t="shared" si="65"/>
        <v>17130.912961320788</v>
      </c>
      <c r="J550" s="19">
        <f t="shared" si="66"/>
        <v>3.1757858889245543</v>
      </c>
      <c r="K550" s="14">
        <f t="shared" si="67"/>
        <v>17134.088747209713</v>
      </c>
      <c r="L550" s="26">
        <f t="shared" si="68"/>
        <v>32.846715328467155</v>
      </c>
      <c r="M550" s="14">
        <f t="shared" si="71"/>
        <v>17492.226829935054</v>
      </c>
      <c r="N550" s="14">
        <f t="shared" si="69"/>
        <v>29.670929439542601</v>
      </c>
      <c r="O550" s="31">
        <f t="shared" si="70"/>
        <v>17462.55590049551</v>
      </c>
    </row>
    <row r="551" spans="6:15" x14ac:dyDescent="0.55000000000000004">
      <c r="F551" s="30">
        <f t="shared" si="72"/>
        <v>45830</v>
      </c>
      <c r="G551" s="14">
        <f>XNPV($B$5,H551:$H$1108,F551:$F$1108)</f>
        <v>17134.088747209713</v>
      </c>
      <c r="H551" s="16">
        <v>0</v>
      </c>
      <c r="I551" s="26">
        <f t="shared" si="65"/>
        <v>17134.088747209713</v>
      </c>
      <c r="J551" s="19">
        <f t="shared" si="66"/>
        <v>3.1763746267247561</v>
      </c>
      <c r="K551" s="14">
        <f t="shared" si="67"/>
        <v>17137.265121836437</v>
      </c>
      <c r="L551" s="26">
        <f t="shared" si="68"/>
        <v>32.846715328467155</v>
      </c>
      <c r="M551" s="14">
        <f t="shared" si="71"/>
        <v>17462.55590049551</v>
      </c>
      <c r="N551" s="14">
        <f t="shared" si="69"/>
        <v>29.670340701742401</v>
      </c>
      <c r="O551" s="31">
        <f t="shared" si="70"/>
        <v>17432.885559793769</v>
      </c>
    </row>
    <row r="552" spans="6:15" x14ac:dyDescent="0.55000000000000004">
      <c r="F552" s="30">
        <f t="shared" si="72"/>
        <v>45831</v>
      </c>
      <c r="G552" s="14">
        <f>XNPV($B$5,H552:$H$1108,F552:$F$1108)</f>
        <v>17137.265121836437</v>
      </c>
      <c r="H552" s="16">
        <v>0</v>
      </c>
      <c r="I552" s="26">
        <f t="shared" si="65"/>
        <v>17137.265121836437</v>
      </c>
      <c r="J552" s="19">
        <f t="shared" si="66"/>
        <v>3.1769634736671382</v>
      </c>
      <c r="K552" s="14">
        <f t="shared" si="67"/>
        <v>17140.442085310104</v>
      </c>
      <c r="L552" s="26">
        <f t="shared" si="68"/>
        <v>32.846715328467155</v>
      </c>
      <c r="M552" s="14">
        <f t="shared" si="71"/>
        <v>17432.885559793769</v>
      </c>
      <c r="N552" s="14">
        <f t="shared" si="69"/>
        <v>29.669751854800019</v>
      </c>
      <c r="O552" s="31">
        <f t="shared" si="70"/>
        <v>17403.21580793897</v>
      </c>
    </row>
    <row r="553" spans="6:15" x14ac:dyDescent="0.55000000000000004">
      <c r="F553" s="30">
        <f t="shared" si="72"/>
        <v>45832</v>
      </c>
      <c r="G553" s="14">
        <f>XNPV($B$5,H553:$H$1108,F553:$F$1108)</f>
        <v>17140.4420853101</v>
      </c>
      <c r="H553" s="16">
        <v>0</v>
      </c>
      <c r="I553" s="26">
        <f t="shared" si="65"/>
        <v>17140.4420853101</v>
      </c>
      <c r="J553" s="19">
        <f t="shared" si="66"/>
        <v>3.1775524297719335</v>
      </c>
      <c r="K553" s="14">
        <f t="shared" si="67"/>
        <v>17143.619637739874</v>
      </c>
      <c r="L553" s="26">
        <f t="shared" si="68"/>
        <v>32.846715328467155</v>
      </c>
      <c r="M553" s="14">
        <f t="shared" si="71"/>
        <v>17403.21580793897</v>
      </c>
      <c r="N553" s="14">
        <f t="shared" si="69"/>
        <v>29.669162898695223</v>
      </c>
      <c r="O553" s="31">
        <f t="shared" si="70"/>
        <v>17373.546645040275</v>
      </c>
    </row>
    <row r="554" spans="6:15" x14ac:dyDescent="0.55000000000000004">
      <c r="F554" s="30">
        <f t="shared" si="72"/>
        <v>45833</v>
      </c>
      <c r="G554" s="14">
        <f>XNPV($B$5,H554:$H$1108,F554:$F$1108)</f>
        <v>17143.619637739874</v>
      </c>
      <c r="H554" s="16">
        <v>0</v>
      </c>
      <c r="I554" s="26">
        <f t="shared" si="65"/>
        <v>17143.619637739874</v>
      </c>
      <c r="J554" s="19">
        <f t="shared" si="66"/>
        <v>3.1781414950593807</v>
      </c>
      <c r="K554" s="14">
        <f t="shared" si="67"/>
        <v>17146.797779234934</v>
      </c>
      <c r="L554" s="26">
        <f t="shared" si="68"/>
        <v>32.846715328467155</v>
      </c>
      <c r="M554" s="14">
        <f t="shared" si="71"/>
        <v>17373.546645040275</v>
      </c>
      <c r="N554" s="14">
        <f t="shared" si="69"/>
        <v>29.668573833407773</v>
      </c>
      <c r="O554" s="31">
        <f t="shared" si="70"/>
        <v>17343.878071206866</v>
      </c>
    </row>
    <row r="555" spans="6:15" x14ac:dyDescent="0.55000000000000004">
      <c r="F555" s="30">
        <f t="shared" si="72"/>
        <v>45834</v>
      </c>
      <c r="G555" s="14">
        <f>XNPV($B$5,H555:$H$1108,F555:$F$1108)</f>
        <v>17146.79777923493</v>
      </c>
      <c r="H555" s="16">
        <v>0</v>
      </c>
      <c r="I555" s="26">
        <f t="shared" si="65"/>
        <v>17146.79777923493</v>
      </c>
      <c r="J555" s="19">
        <f t="shared" si="66"/>
        <v>3.1787306695497182</v>
      </c>
      <c r="K555" s="14">
        <f t="shared" si="67"/>
        <v>17149.976509904482</v>
      </c>
      <c r="L555" s="26">
        <f t="shared" si="68"/>
        <v>32.846715328467155</v>
      </c>
      <c r="M555" s="14">
        <f t="shared" si="71"/>
        <v>17343.878071206866</v>
      </c>
      <c r="N555" s="14">
        <f t="shared" si="69"/>
        <v>29.667984658917437</v>
      </c>
      <c r="O555" s="31">
        <f t="shared" si="70"/>
        <v>17314.210086547948</v>
      </c>
    </row>
    <row r="556" spans="6:15" x14ac:dyDescent="0.55000000000000004">
      <c r="F556" s="30">
        <f t="shared" si="72"/>
        <v>45835</v>
      </c>
      <c r="G556" s="14">
        <f>XNPV($B$5,H556:$H$1108,F556:$F$1108)</f>
        <v>17149.976509904474</v>
      </c>
      <c r="H556" s="16">
        <v>0</v>
      </c>
      <c r="I556" s="26">
        <f t="shared" si="65"/>
        <v>17149.976509904474</v>
      </c>
      <c r="J556" s="19">
        <f t="shared" si="66"/>
        <v>3.1793199532631915</v>
      </c>
      <c r="K556" s="14">
        <f t="shared" si="67"/>
        <v>17153.155829857737</v>
      </c>
      <c r="L556" s="26">
        <f t="shared" si="68"/>
        <v>32.846715328467155</v>
      </c>
      <c r="M556" s="14">
        <f t="shared" si="71"/>
        <v>17314.210086547948</v>
      </c>
      <c r="N556" s="14">
        <f t="shared" si="69"/>
        <v>29.667395375203963</v>
      </c>
      <c r="O556" s="31">
        <f t="shared" si="70"/>
        <v>17284.542691172745</v>
      </c>
    </row>
    <row r="557" spans="6:15" x14ac:dyDescent="0.55000000000000004">
      <c r="F557" s="30">
        <f t="shared" si="72"/>
        <v>45836</v>
      </c>
      <c r="G557" s="14">
        <f>XNPV($B$5,H557:$H$1108,F557:$F$1108)</f>
        <v>17153.15582985774</v>
      </c>
      <c r="H557" s="16">
        <v>0</v>
      </c>
      <c r="I557" s="26">
        <f t="shared" si="65"/>
        <v>17153.15582985774</v>
      </c>
      <c r="J557" s="19">
        <f t="shared" si="66"/>
        <v>3.1799093462200498</v>
      </c>
      <c r="K557" s="14">
        <f t="shared" si="67"/>
        <v>17156.335739203962</v>
      </c>
      <c r="L557" s="26">
        <f t="shared" si="68"/>
        <v>32.846715328467155</v>
      </c>
      <c r="M557" s="14">
        <f t="shared" si="71"/>
        <v>17284.542691172745</v>
      </c>
      <c r="N557" s="14">
        <f t="shared" si="69"/>
        <v>29.666805982247105</v>
      </c>
      <c r="O557" s="31">
        <f t="shared" si="70"/>
        <v>17254.875885190497</v>
      </c>
    </row>
    <row r="558" spans="6:15" x14ac:dyDescent="0.55000000000000004">
      <c r="F558" s="30">
        <f t="shared" si="72"/>
        <v>45837</v>
      </c>
      <c r="G558" s="14">
        <f>XNPV($B$5,H558:$H$1108,F558:$F$1108)</f>
        <v>17156.335739203958</v>
      </c>
      <c r="H558" s="16">
        <v>0</v>
      </c>
      <c r="I558" s="26">
        <f t="shared" si="65"/>
        <v>17156.335739203958</v>
      </c>
      <c r="J558" s="19">
        <f t="shared" si="66"/>
        <v>3.1804988484405432</v>
      </c>
      <c r="K558" s="14">
        <f t="shared" si="67"/>
        <v>17159.516238052398</v>
      </c>
      <c r="L558" s="26">
        <f t="shared" si="68"/>
        <v>32.846715328467155</v>
      </c>
      <c r="M558" s="14">
        <f t="shared" si="71"/>
        <v>17254.875885190497</v>
      </c>
      <c r="N558" s="14">
        <f t="shared" si="69"/>
        <v>29.666216480026613</v>
      </c>
      <c r="O558" s="31">
        <f t="shared" si="70"/>
        <v>17225.209668710471</v>
      </c>
    </row>
    <row r="559" spans="6:15" x14ac:dyDescent="0.55000000000000004">
      <c r="F559" s="30">
        <f t="shared" si="72"/>
        <v>45838</v>
      </c>
      <c r="G559" s="14">
        <f>XNPV($B$5,H559:$H$1108,F559:$F$1108)</f>
        <v>17159.516238052398</v>
      </c>
      <c r="H559" s="16">
        <v>0</v>
      </c>
      <c r="I559" s="26">
        <f t="shared" si="65"/>
        <v>17159.516238052398</v>
      </c>
      <c r="J559" s="19">
        <f t="shared" si="66"/>
        <v>3.1810884599449283</v>
      </c>
      <c r="K559" s="14">
        <f t="shared" si="67"/>
        <v>17162.697326512342</v>
      </c>
      <c r="L559" s="26">
        <f t="shared" si="68"/>
        <v>32.846715328467155</v>
      </c>
      <c r="M559" s="14">
        <f t="shared" si="71"/>
        <v>17225.209668710471</v>
      </c>
      <c r="N559" s="14">
        <f t="shared" si="69"/>
        <v>29.665626868522228</v>
      </c>
      <c r="O559" s="31">
        <f t="shared" si="70"/>
        <v>17195.544041841949</v>
      </c>
    </row>
    <row r="560" spans="6:15" x14ac:dyDescent="0.55000000000000004">
      <c r="F560" s="30">
        <f t="shared" si="72"/>
        <v>45839</v>
      </c>
      <c r="G560" s="14">
        <f>XNPV($B$5,H560:$H$1108,F560:$F$1108)</f>
        <v>17162.697326512342</v>
      </c>
      <c r="H560" s="16">
        <v>1000</v>
      </c>
      <c r="I560" s="26">
        <f t="shared" si="65"/>
        <v>16162.697326512342</v>
      </c>
      <c r="J560" s="19">
        <f t="shared" si="66"/>
        <v>2.9962948391828759</v>
      </c>
      <c r="K560" s="14">
        <f t="shared" si="67"/>
        <v>16165.693621351524</v>
      </c>
      <c r="L560" s="26">
        <f t="shared" si="68"/>
        <v>32.846715328467155</v>
      </c>
      <c r="M560" s="14">
        <f t="shared" si="71"/>
        <v>17195.544041841949</v>
      </c>
      <c r="N560" s="14">
        <f t="shared" si="69"/>
        <v>29.850420489284279</v>
      </c>
      <c r="O560" s="31">
        <f t="shared" si="70"/>
        <v>17165.693621352664</v>
      </c>
    </row>
    <row r="561" spans="6:15" x14ac:dyDescent="0.55000000000000004">
      <c r="F561" s="30">
        <f t="shared" si="72"/>
        <v>45840</v>
      </c>
      <c r="G561" s="14">
        <f>XNPV($B$5,H561:$H$1108,F561:$F$1108)</f>
        <v>16165.693621351524</v>
      </c>
      <c r="H561" s="16">
        <v>0</v>
      </c>
      <c r="I561" s="26">
        <f t="shared" si="65"/>
        <v>16165.693621351524</v>
      </c>
      <c r="J561" s="19">
        <f t="shared" si="66"/>
        <v>2.9968503023324944</v>
      </c>
      <c r="K561" s="14">
        <f t="shared" si="67"/>
        <v>16168.690471653856</v>
      </c>
      <c r="L561" s="26">
        <f t="shared" si="68"/>
        <v>32.846715328467155</v>
      </c>
      <c r="M561" s="14">
        <f t="shared" si="71"/>
        <v>17165.693621352664</v>
      </c>
      <c r="N561" s="14">
        <f t="shared" si="69"/>
        <v>29.849865026134662</v>
      </c>
      <c r="O561" s="31">
        <f t="shared" si="70"/>
        <v>17135.843756326529</v>
      </c>
    </row>
    <row r="562" spans="6:15" x14ac:dyDescent="0.55000000000000004">
      <c r="F562" s="30">
        <f t="shared" si="72"/>
        <v>45841</v>
      </c>
      <c r="G562" s="14">
        <f>XNPV($B$5,H562:$H$1108,F562:$F$1108)</f>
        <v>16168.690471653854</v>
      </c>
      <c r="H562" s="16">
        <v>0</v>
      </c>
      <c r="I562" s="26">
        <f t="shared" si="65"/>
        <v>16168.690471653854</v>
      </c>
      <c r="J562" s="19">
        <f t="shared" si="66"/>
        <v>2.997405868455727</v>
      </c>
      <c r="K562" s="14">
        <f t="shared" si="67"/>
        <v>16171.68787752231</v>
      </c>
      <c r="L562" s="26">
        <f t="shared" si="68"/>
        <v>32.846715328467155</v>
      </c>
      <c r="M562" s="14">
        <f t="shared" si="71"/>
        <v>17135.843756326529</v>
      </c>
      <c r="N562" s="14">
        <f t="shared" si="69"/>
        <v>29.84930946001143</v>
      </c>
      <c r="O562" s="31">
        <f t="shared" si="70"/>
        <v>17105.994446866516</v>
      </c>
    </row>
    <row r="563" spans="6:15" x14ac:dyDescent="0.55000000000000004">
      <c r="F563" s="30">
        <f t="shared" si="72"/>
        <v>45842</v>
      </c>
      <c r="G563" s="14">
        <f>XNPV($B$5,H563:$H$1108,F563:$F$1108)</f>
        <v>16171.687877522307</v>
      </c>
      <c r="H563" s="16">
        <v>0</v>
      </c>
      <c r="I563" s="26">
        <f t="shared" si="65"/>
        <v>16171.687877522307</v>
      </c>
      <c r="J563" s="19">
        <f t="shared" si="66"/>
        <v>2.9979615375716642</v>
      </c>
      <c r="K563" s="14">
        <f t="shared" si="67"/>
        <v>16174.685839059879</v>
      </c>
      <c r="L563" s="26">
        <f t="shared" si="68"/>
        <v>32.846715328467155</v>
      </c>
      <c r="M563" s="14">
        <f t="shared" si="71"/>
        <v>17105.994446866516</v>
      </c>
      <c r="N563" s="14">
        <f t="shared" si="69"/>
        <v>29.84875379089549</v>
      </c>
      <c r="O563" s="31">
        <f t="shared" si="70"/>
        <v>17076.145693075621</v>
      </c>
    </row>
    <row r="564" spans="6:15" x14ac:dyDescent="0.55000000000000004">
      <c r="F564" s="30">
        <f t="shared" si="72"/>
        <v>45843</v>
      </c>
      <c r="G564" s="14">
        <f>XNPV($B$5,H564:$H$1108,F564:$F$1108)</f>
        <v>16174.685839059879</v>
      </c>
      <c r="H564" s="16">
        <v>0</v>
      </c>
      <c r="I564" s="26">
        <f t="shared" si="65"/>
        <v>16174.685839059879</v>
      </c>
      <c r="J564" s="19">
        <f t="shared" si="66"/>
        <v>2.9985173096993991</v>
      </c>
      <c r="K564" s="14">
        <f t="shared" si="67"/>
        <v>16177.684356369578</v>
      </c>
      <c r="L564" s="26">
        <f t="shared" si="68"/>
        <v>32.846715328467155</v>
      </c>
      <c r="M564" s="14">
        <f t="shared" si="71"/>
        <v>17076.145693075621</v>
      </c>
      <c r="N564" s="14">
        <f t="shared" si="69"/>
        <v>29.848198018767757</v>
      </c>
      <c r="O564" s="31">
        <f t="shared" si="70"/>
        <v>17046.297495056853</v>
      </c>
    </row>
    <row r="565" spans="6:15" x14ac:dyDescent="0.55000000000000004">
      <c r="F565" s="30">
        <f t="shared" si="72"/>
        <v>45844</v>
      </c>
      <c r="G565" s="14">
        <f>XNPV($B$5,H565:$H$1108,F565:$F$1108)</f>
        <v>16177.684356369577</v>
      </c>
      <c r="H565" s="16">
        <v>0</v>
      </c>
      <c r="I565" s="26">
        <f t="shared" si="65"/>
        <v>16177.684356369577</v>
      </c>
      <c r="J565" s="19">
        <f t="shared" si="66"/>
        <v>2.9990731848580281</v>
      </c>
      <c r="K565" s="14">
        <f t="shared" si="67"/>
        <v>16180.683429554434</v>
      </c>
      <c r="L565" s="26">
        <f t="shared" si="68"/>
        <v>32.846715328467155</v>
      </c>
      <c r="M565" s="14">
        <f t="shared" si="71"/>
        <v>17046.297495056853</v>
      </c>
      <c r="N565" s="14">
        <f t="shared" si="69"/>
        <v>29.847642143609129</v>
      </c>
      <c r="O565" s="31">
        <f t="shared" si="70"/>
        <v>17016.449852913243</v>
      </c>
    </row>
    <row r="566" spans="6:15" x14ac:dyDescent="0.55000000000000004">
      <c r="F566" s="30">
        <f t="shared" si="72"/>
        <v>45845</v>
      </c>
      <c r="G566" s="14">
        <f>XNPV($B$5,H566:$H$1108,F566:$F$1108)</f>
        <v>16180.68342955443</v>
      </c>
      <c r="H566" s="16">
        <v>0</v>
      </c>
      <c r="I566" s="26">
        <f t="shared" si="65"/>
        <v>16180.68342955443</v>
      </c>
      <c r="J566" s="19">
        <f t="shared" si="66"/>
        <v>2.9996291630666514</v>
      </c>
      <c r="K566" s="14">
        <f t="shared" si="67"/>
        <v>16183.683058717497</v>
      </c>
      <c r="L566" s="26">
        <f t="shared" si="68"/>
        <v>32.846715328467155</v>
      </c>
      <c r="M566" s="14">
        <f t="shared" si="71"/>
        <v>17016.449852913243</v>
      </c>
      <c r="N566" s="14">
        <f t="shared" si="69"/>
        <v>29.847086165400505</v>
      </c>
      <c r="O566" s="31">
        <f t="shared" si="70"/>
        <v>16986.602766747841</v>
      </c>
    </row>
    <row r="567" spans="6:15" x14ac:dyDescent="0.55000000000000004">
      <c r="F567" s="30">
        <f t="shared" si="72"/>
        <v>45846</v>
      </c>
      <c r="G567" s="14">
        <f>XNPV($B$5,H567:$H$1108,F567:$F$1108)</f>
        <v>16183.683058717499</v>
      </c>
      <c r="H567" s="16">
        <v>0</v>
      </c>
      <c r="I567" s="26">
        <f t="shared" si="65"/>
        <v>16183.683058717499</v>
      </c>
      <c r="J567" s="19">
        <f t="shared" si="66"/>
        <v>3.0001852443443733</v>
      </c>
      <c r="K567" s="14">
        <f t="shared" si="67"/>
        <v>16186.683243961843</v>
      </c>
      <c r="L567" s="26">
        <f t="shared" si="68"/>
        <v>32.846715328467155</v>
      </c>
      <c r="M567" s="14">
        <f t="shared" si="71"/>
        <v>16986.602766747841</v>
      </c>
      <c r="N567" s="14">
        <f t="shared" si="69"/>
        <v>29.846530084122783</v>
      </c>
      <c r="O567" s="31">
        <f t="shared" si="70"/>
        <v>16956.756236663718</v>
      </c>
    </row>
    <row r="568" spans="6:15" x14ac:dyDescent="0.55000000000000004">
      <c r="F568" s="30">
        <f t="shared" si="72"/>
        <v>45847</v>
      </c>
      <c r="G568" s="14">
        <f>XNPV($B$5,H568:$H$1108,F568:$F$1108)</f>
        <v>16186.683243961845</v>
      </c>
      <c r="H568" s="16">
        <v>0</v>
      </c>
      <c r="I568" s="26">
        <f t="shared" si="65"/>
        <v>16186.683243961845</v>
      </c>
      <c r="J568" s="19">
        <f t="shared" si="66"/>
        <v>3.0007414287103011</v>
      </c>
      <c r="K568" s="14">
        <f t="shared" si="67"/>
        <v>16189.683985390555</v>
      </c>
      <c r="L568" s="26">
        <f t="shared" si="68"/>
        <v>32.846715328467155</v>
      </c>
      <c r="M568" s="14">
        <f t="shared" si="71"/>
        <v>16956.756236663718</v>
      </c>
      <c r="N568" s="14">
        <f t="shared" si="69"/>
        <v>29.845973899756853</v>
      </c>
      <c r="O568" s="31">
        <f t="shared" si="70"/>
        <v>16926.910262763962</v>
      </c>
    </row>
    <row r="569" spans="6:15" x14ac:dyDescent="0.55000000000000004">
      <c r="F569" s="30">
        <f t="shared" si="72"/>
        <v>45848</v>
      </c>
      <c r="G569" s="14">
        <f>XNPV($B$5,H569:$H$1108,F569:$F$1108)</f>
        <v>16189.683985390549</v>
      </c>
      <c r="H569" s="16">
        <v>0</v>
      </c>
      <c r="I569" s="26">
        <f t="shared" si="65"/>
        <v>16189.683985390549</v>
      </c>
      <c r="J569" s="19">
        <f t="shared" si="66"/>
        <v>3.0012977161835437</v>
      </c>
      <c r="K569" s="14">
        <f t="shared" si="67"/>
        <v>16192.685283106734</v>
      </c>
      <c r="L569" s="26">
        <f t="shared" si="68"/>
        <v>32.846715328467155</v>
      </c>
      <c r="M569" s="14">
        <f t="shared" si="71"/>
        <v>16926.910262763962</v>
      </c>
      <c r="N569" s="14">
        <f t="shared" si="69"/>
        <v>29.845417612283612</v>
      </c>
      <c r="O569" s="31">
        <f t="shared" si="70"/>
        <v>16897.064845151679</v>
      </c>
    </row>
    <row r="570" spans="6:15" x14ac:dyDescent="0.55000000000000004">
      <c r="F570" s="30">
        <f t="shared" si="72"/>
        <v>45849</v>
      </c>
      <c r="G570" s="14">
        <f>XNPV($B$5,H570:$H$1108,F570:$F$1108)</f>
        <v>16192.685283106734</v>
      </c>
      <c r="H570" s="16">
        <v>0</v>
      </c>
      <c r="I570" s="26">
        <f t="shared" si="65"/>
        <v>16192.685283106734</v>
      </c>
      <c r="J570" s="19">
        <f t="shared" si="66"/>
        <v>3.0018541067832181</v>
      </c>
      <c r="K570" s="14">
        <f t="shared" si="67"/>
        <v>16195.687137213517</v>
      </c>
      <c r="L570" s="26">
        <f t="shared" si="68"/>
        <v>32.846715328467155</v>
      </c>
      <c r="M570" s="14">
        <f t="shared" si="71"/>
        <v>16897.064845151679</v>
      </c>
      <c r="N570" s="14">
        <f t="shared" si="69"/>
        <v>29.844861221683939</v>
      </c>
      <c r="O570" s="31">
        <f t="shared" si="70"/>
        <v>16867.219983929994</v>
      </c>
    </row>
    <row r="571" spans="6:15" x14ac:dyDescent="0.55000000000000004">
      <c r="F571" s="30">
        <f t="shared" si="72"/>
        <v>45850</v>
      </c>
      <c r="G571" s="14">
        <f>XNPV($B$5,H571:$H$1108,F571:$F$1108)</f>
        <v>16195.687137213516</v>
      </c>
      <c r="H571" s="16">
        <v>0</v>
      </c>
      <c r="I571" s="26">
        <f t="shared" si="65"/>
        <v>16195.687137213516</v>
      </c>
      <c r="J571" s="19">
        <f t="shared" si="66"/>
        <v>3.0024106005284406</v>
      </c>
      <c r="K571" s="14">
        <f t="shared" si="67"/>
        <v>16198.689547814043</v>
      </c>
      <c r="L571" s="26">
        <f t="shared" si="68"/>
        <v>32.846715328467155</v>
      </c>
      <c r="M571" s="14">
        <f t="shared" si="71"/>
        <v>16867.219983929994</v>
      </c>
      <c r="N571" s="14">
        <f t="shared" si="69"/>
        <v>29.844304727938713</v>
      </c>
      <c r="O571" s="31">
        <f t="shared" si="70"/>
        <v>16837.375679202054</v>
      </c>
    </row>
    <row r="572" spans="6:15" x14ac:dyDescent="0.55000000000000004">
      <c r="F572" s="30">
        <f t="shared" si="72"/>
        <v>45851</v>
      </c>
      <c r="G572" s="14">
        <f>XNPV($B$5,H572:$H$1108,F572:$F$1108)</f>
        <v>16198.689547814043</v>
      </c>
      <c r="H572" s="16">
        <v>0</v>
      </c>
      <c r="I572" s="26">
        <f t="shared" si="65"/>
        <v>16198.689547814043</v>
      </c>
      <c r="J572" s="19">
        <f t="shared" si="66"/>
        <v>3.0029671974383336</v>
      </c>
      <c r="K572" s="14">
        <f t="shared" si="67"/>
        <v>16201.692515011482</v>
      </c>
      <c r="L572" s="26">
        <f t="shared" si="68"/>
        <v>32.846715328467155</v>
      </c>
      <c r="M572" s="14">
        <f t="shared" si="71"/>
        <v>16837.375679202054</v>
      </c>
      <c r="N572" s="14">
        <f t="shared" si="69"/>
        <v>29.843748131028821</v>
      </c>
      <c r="O572" s="31">
        <f t="shared" si="70"/>
        <v>16807.531931071026</v>
      </c>
    </row>
    <row r="573" spans="6:15" x14ac:dyDescent="0.55000000000000004">
      <c r="F573" s="30">
        <f t="shared" si="72"/>
        <v>45852</v>
      </c>
      <c r="G573" s="14">
        <f>XNPV($B$5,H573:$H$1108,F573:$F$1108)</f>
        <v>16201.692515011478</v>
      </c>
      <c r="H573" s="16">
        <v>0</v>
      </c>
      <c r="I573" s="26">
        <f t="shared" si="65"/>
        <v>16201.692515011478</v>
      </c>
      <c r="J573" s="19">
        <f t="shared" si="66"/>
        <v>3.0035238975320206</v>
      </c>
      <c r="K573" s="14">
        <f t="shared" si="67"/>
        <v>16204.696038909011</v>
      </c>
      <c r="L573" s="26">
        <f t="shared" si="68"/>
        <v>32.846715328467155</v>
      </c>
      <c r="M573" s="14">
        <f t="shared" si="71"/>
        <v>16807.531931071026</v>
      </c>
      <c r="N573" s="14">
        <f t="shared" si="69"/>
        <v>29.843191430935136</v>
      </c>
      <c r="O573" s="31">
        <f t="shared" si="70"/>
        <v>16777.688739640089</v>
      </c>
    </row>
    <row r="574" spans="6:15" x14ac:dyDescent="0.55000000000000004">
      <c r="F574" s="30">
        <f t="shared" si="72"/>
        <v>45853</v>
      </c>
      <c r="G574" s="14">
        <f>XNPV($B$5,H574:$H$1108,F574:$F$1108)</f>
        <v>16204.696038909009</v>
      </c>
      <c r="H574" s="16">
        <v>0</v>
      </c>
      <c r="I574" s="26">
        <f t="shared" si="65"/>
        <v>16204.696038909009</v>
      </c>
      <c r="J574" s="19">
        <f t="shared" si="66"/>
        <v>3.0040807008286321</v>
      </c>
      <c r="K574" s="14">
        <f t="shared" si="67"/>
        <v>16207.700119609837</v>
      </c>
      <c r="L574" s="26">
        <f t="shared" si="68"/>
        <v>32.846715328467155</v>
      </c>
      <c r="M574" s="14">
        <f t="shared" si="71"/>
        <v>16777.688739640089</v>
      </c>
      <c r="N574" s="14">
        <f t="shared" si="69"/>
        <v>29.842634627638525</v>
      </c>
      <c r="O574" s="31">
        <f t="shared" si="70"/>
        <v>16747.84610501245</v>
      </c>
    </row>
    <row r="575" spans="6:15" x14ac:dyDescent="0.55000000000000004">
      <c r="F575" s="30">
        <f t="shared" si="72"/>
        <v>45854</v>
      </c>
      <c r="G575" s="14">
        <f>XNPV($B$5,H575:$H$1108,F575:$F$1108)</f>
        <v>16207.700119609835</v>
      </c>
      <c r="H575" s="16">
        <v>0</v>
      </c>
      <c r="I575" s="26">
        <f t="shared" si="65"/>
        <v>16207.700119609835</v>
      </c>
      <c r="J575" s="19">
        <f t="shared" si="66"/>
        <v>3.0046376073472989</v>
      </c>
      <c r="K575" s="14">
        <f t="shared" si="67"/>
        <v>16210.704757217183</v>
      </c>
      <c r="L575" s="26">
        <f t="shared" si="68"/>
        <v>32.846715328467155</v>
      </c>
      <c r="M575" s="14">
        <f t="shared" si="71"/>
        <v>16747.84610501245</v>
      </c>
      <c r="N575" s="14">
        <f t="shared" si="69"/>
        <v>29.842077721119857</v>
      </c>
      <c r="O575" s="31">
        <f t="shared" si="70"/>
        <v>16718.004027291328</v>
      </c>
    </row>
    <row r="576" spans="6:15" x14ac:dyDescent="0.55000000000000004">
      <c r="F576" s="30">
        <f t="shared" si="72"/>
        <v>45855</v>
      </c>
      <c r="G576" s="14">
        <f>XNPV($B$5,H576:$H$1108,F576:$F$1108)</f>
        <v>16210.704757217183</v>
      </c>
      <c r="H576" s="16">
        <v>0</v>
      </c>
      <c r="I576" s="26">
        <f t="shared" si="65"/>
        <v>16210.704757217183</v>
      </c>
      <c r="J576" s="19">
        <f t="shared" si="66"/>
        <v>3.0051946171071577</v>
      </c>
      <c r="K576" s="14">
        <f t="shared" si="67"/>
        <v>16213.709951834291</v>
      </c>
      <c r="L576" s="26">
        <f t="shared" si="68"/>
        <v>32.846715328467155</v>
      </c>
      <c r="M576" s="14">
        <f t="shared" si="71"/>
        <v>16718.004027291328</v>
      </c>
      <c r="N576" s="14">
        <f t="shared" si="69"/>
        <v>29.841520711359998</v>
      </c>
      <c r="O576" s="31">
        <f t="shared" si="70"/>
        <v>16688.162506579967</v>
      </c>
    </row>
    <row r="577" spans="6:15" x14ac:dyDescent="0.55000000000000004">
      <c r="F577" s="30">
        <f t="shared" si="72"/>
        <v>45856</v>
      </c>
      <c r="G577" s="14">
        <f>XNPV($B$5,H577:$H$1108,F577:$F$1108)</f>
        <v>16213.709951834289</v>
      </c>
      <c r="H577" s="16">
        <v>0</v>
      </c>
      <c r="I577" s="26">
        <f t="shared" si="65"/>
        <v>16213.709951834289</v>
      </c>
      <c r="J577" s="19">
        <f t="shared" si="66"/>
        <v>3.0057517301273471</v>
      </c>
      <c r="K577" s="14">
        <f t="shared" si="67"/>
        <v>16216.715703564416</v>
      </c>
      <c r="L577" s="26">
        <f t="shared" si="68"/>
        <v>32.846715328467155</v>
      </c>
      <c r="M577" s="14">
        <f t="shared" si="71"/>
        <v>16688.162506579967</v>
      </c>
      <c r="N577" s="14">
        <f t="shared" si="69"/>
        <v>29.840963598339808</v>
      </c>
      <c r="O577" s="31">
        <f t="shared" si="70"/>
        <v>16658.321542981626</v>
      </c>
    </row>
    <row r="578" spans="6:15" x14ac:dyDescent="0.55000000000000004">
      <c r="F578" s="30">
        <f t="shared" si="72"/>
        <v>45857</v>
      </c>
      <c r="G578" s="14">
        <f>XNPV($B$5,H578:$H$1108,F578:$F$1108)</f>
        <v>16216.715703564414</v>
      </c>
      <c r="H578" s="16">
        <v>0</v>
      </c>
      <c r="I578" s="26">
        <f t="shared" si="65"/>
        <v>16216.715703564414</v>
      </c>
      <c r="J578" s="19">
        <f t="shared" si="66"/>
        <v>3.006308946427009</v>
      </c>
      <c r="K578" s="14">
        <f t="shared" si="67"/>
        <v>16219.722012510842</v>
      </c>
      <c r="L578" s="26">
        <f t="shared" si="68"/>
        <v>32.846715328467155</v>
      </c>
      <c r="M578" s="14">
        <f t="shared" si="71"/>
        <v>16658.321542981626</v>
      </c>
      <c r="N578" s="14">
        <f t="shared" si="69"/>
        <v>29.840406382040147</v>
      </c>
      <c r="O578" s="31">
        <f t="shared" si="70"/>
        <v>16628.481136599585</v>
      </c>
    </row>
    <row r="579" spans="6:15" x14ac:dyDescent="0.55000000000000004">
      <c r="F579" s="30">
        <f t="shared" si="72"/>
        <v>45858</v>
      </c>
      <c r="G579" s="14">
        <f>XNPV($B$5,H579:$H$1108,F579:$F$1108)</f>
        <v>16219.722012510842</v>
      </c>
      <c r="H579" s="16">
        <v>0</v>
      </c>
      <c r="I579" s="26">
        <f t="shared" si="65"/>
        <v>16219.722012510842</v>
      </c>
      <c r="J579" s="19">
        <f t="shared" si="66"/>
        <v>3.0068662660252912</v>
      </c>
      <c r="K579" s="14">
        <f t="shared" si="67"/>
        <v>16222.728878776867</v>
      </c>
      <c r="L579" s="26">
        <f t="shared" si="68"/>
        <v>32.846715328467155</v>
      </c>
      <c r="M579" s="14">
        <f t="shared" si="71"/>
        <v>16628.481136599585</v>
      </c>
      <c r="N579" s="14">
        <f t="shared" si="69"/>
        <v>29.839849062441864</v>
      </c>
      <c r="O579" s="31">
        <f t="shared" si="70"/>
        <v>16598.641287537142</v>
      </c>
    </row>
    <row r="580" spans="6:15" x14ac:dyDescent="0.55000000000000004">
      <c r="F580" s="30">
        <f t="shared" si="72"/>
        <v>45859</v>
      </c>
      <c r="G580" s="14">
        <f>XNPV($B$5,H580:$H$1108,F580:$F$1108)</f>
        <v>16222.728878776861</v>
      </c>
      <c r="H580" s="16">
        <v>0</v>
      </c>
      <c r="I580" s="26">
        <f t="shared" si="65"/>
        <v>16222.728878776861</v>
      </c>
      <c r="J580" s="19">
        <f t="shared" si="66"/>
        <v>3.0074236889413419</v>
      </c>
      <c r="K580" s="14">
        <f t="shared" si="67"/>
        <v>16225.736302465803</v>
      </c>
      <c r="L580" s="26">
        <f t="shared" si="68"/>
        <v>32.846715328467155</v>
      </c>
      <c r="M580" s="14">
        <f t="shared" si="71"/>
        <v>16598.641287537142</v>
      </c>
      <c r="N580" s="14">
        <f t="shared" si="69"/>
        <v>29.839291639525815</v>
      </c>
      <c r="O580" s="31">
        <f t="shared" si="70"/>
        <v>16568.801995897618</v>
      </c>
    </row>
    <row r="581" spans="6:15" x14ac:dyDescent="0.55000000000000004">
      <c r="F581" s="30">
        <f t="shared" si="72"/>
        <v>45860</v>
      </c>
      <c r="G581" s="14">
        <f>XNPV($B$5,H581:$H$1108,F581:$F$1108)</f>
        <v>16225.736302465804</v>
      </c>
      <c r="H581" s="16">
        <v>0</v>
      </c>
      <c r="I581" s="26">
        <f t="shared" si="65"/>
        <v>16225.736302465804</v>
      </c>
      <c r="J581" s="19">
        <f t="shared" si="66"/>
        <v>3.0079812151943166</v>
      </c>
      <c r="K581" s="14">
        <f t="shared" si="67"/>
        <v>16228.744283680999</v>
      </c>
      <c r="L581" s="26">
        <f t="shared" si="68"/>
        <v>32.846715328467155</v>
      </c>
      <c r="M581" s="14">
        <f t="shared" si="71"/>
        <v>16568.801995897618</v>
      </c>
      <c r="N581" s="14">
        <f t="shared" si="69"/>
        <v>29.838734113272839</v>
      </c>
      <c r="O581" s="31">
        <f t="shared" si="70"/>
        <v>16538.963261784345</v>
      </c>
    </row>
    <row r="582" spans="6:15" x14ac:dyDescent="0.55000000000000004">
      <c r="F582" s="30">
        <f t="shared" si="72"/>
        <v>45861</v>
      </c>
      <c r="G582" s="14">
        <f>XNPV($B$5,H582:$H$1108,F582:$F$1108)</f>
        <v>16228.744283680999</v>
      </c>
      <c r="H582" s="16">
        <v>0</v>
      </c>
      <c r="I582" s="26">
        <f t="shared" si="65"/>
        <v>16228.744283680999</v>
      </c>
      <c r="J582" s="19">
        <f t="shared" si="66"/>
        <v>3.008538844803371</v>
      </c>
      <c r="K582" s="14">
        <f t="shared" si="67"/>
        <v>16231.752822525803</v>
      </c>
      <c r="L582" s="26">
        <f t="shared" si="68"/>
        <v>32.846715328467155</v>
      </c>
      <c r="M582" s="14">
        <f t="shared" si="71"/>
        <v>16538.963261784345</v>
      </c>
      <c r="N582" s="14">
        <f t="shared" si="69"/>
        <v>29.838176483663784</v>
      </c>
      <c r="O582" s="31">
        <f t="shared" si="70"/>
        <v>16509.125085300682</v>
      </c>
    </row>
    <row r="583" spans="6:15" x14ac:dyDescent="0.55000000000000004">
      <c r="F583" s="30">
        <f t="shared" si="72"/>
        <v>45862</v>
      </c>
      <c r="G583" s="14">
        <f>XNPV($B$5,H583:$H$1108,F583:$F$1108)</f>
        <v>16231.752822525799</v>
      </c>
      <c r="H583" s="16">
        <v>0</v>
      </c>
      <c r="I583" s="26">
        <f t="shared" si="65"/>
        <v>16231.752822525799</v>
      </c>
      <c r="J583" s="19">
        <f t="shared" si="66"/>
        <v>3.0090965777876653</v>
      </c>
      <c r="K583" s="14">
        <f t="shared" si="67"/>
        <v>16234.761919103586</v>
      </c>
      <c r="L583" s="26">
        <f t="shared" si="68"/>
        <v>32.846715328467155</v>
      </c>
      <c r="M583" s="14">
        <f t="shared" si="71"/>
        <v>16509.125085300682</v>
      </c>
      <c r="N583" s="14">
        <f t="shared" si="69"/>
        <v>29.837618750679489</v>
      </c>
      <c r="O583" s="31">
        <f t="shared" si="70"/>
        <v>16479.287466550002</v>
      </c>
    </row>
    <row r="584" spans="6:15" x14ac:dyDescent="0.55000000000000004">
      <c r="F584" s="30">
        <f t="shared" si="72"/>
        <v>45863</v>
      </c>
      <c r="G584" s="14">
        <f>XNPV($B$5,H584:$H$1108,F584:$F$1108)</f>
        <v>16234.761919103585</v>
      </c>
      <c r="H584" s="16">
        <v>0</v>
      </c>
      <c r="I584" s="26">
        <f t="shared" si="65"/>
        <v>16234.761919103585</v>
      </c>
      <c r="J584" s="19">
        <f t="shared" si="66"/>
        <v>3.0096544141663637</v>
      </c>
      <c r="K584" s="14">
        <f t="shared" si="67"/>
        <v>16237.771573517752</v>
      </c>
      <c r="L584" s="26">
        <f t="shared" si="68"/>
        <v>32.846715328467155</v>
      </c>
      <c r="M584" s="14">
        <f t="shared" si="71"/>
        <v>16479.287466550002</v>
      </c>
      <c r="N584" s="14">
        <f t="shared" si="69"/>
        <v>29.837060914300793</v>
      </c>
      <c r="O584" s="31">
        <f t="shared" si="70"/>
        <v>16449.4504056357</v>
      </c>
    </row>
    <row r="585" spans="6:15" x14ac:dyDescent="0.55000000000000004">
      <c r="F585" s="30">
        <f t="shared" si="72"/>
        <v>45864</v>
      </c>
      <c r="G585" s="14">
        <f>XNPV($B$5,H585:$H$1108,F585:$F$1108)</f>
        <v>16237.771573517748</v>
      </c>
      <c r="H585" s="16">
        <v>0</v>
      </c>
      <c r="I585" s="26">
        <f t="shared" si="65"/>
        <v>16237.771573517748</v>
      </c>
      <c r="J585" s="19">
        <f t="shared" si="66"/>
        <v>3.0102123539586341</v>
      </c>
      <c r="K585" s="14">
        <f t="shared" si="67"/>
        <v>16240.781785871706</v>
      </c>
      <c r="L585" s="26">
        <f t="shared" si="68"/>
        <v>32.846715328467155</v>
      </c>
      <c r="M585" s="14">
        <f t="shared" si="71"/>
        <v>16449.4504056357</v>
      </c>
      <c r="N585" s="14">
        <f t="shared" si="69"/>
        <v>29.83650297450852</v>
      </c>
      <c r="O585" s="31">
        <f t="shared" si="70"/>
        <v>16419.613902661193</v>
      </c>
    </row>
    <row r="586" spans="6:15" x14ac:dyDescent="0.55000000000000004">
      <c r="F586" s="30">
        <f t="shared" si="72"/>
        <v>45865</v>
      </c>
      <c r="G586" s="14">
        <f>XNPV($B$5,H586:$H$1108,F586:$F$1108)</f>
        <v>16240.781785871703</v>
      </c>
      <c r="H586" s="16">
        <v>0</v>
      </c>
      <c r="I586" s="26">
        <f t="shared" si="65"/>
        <v>16240.781785871703</v>
      </c>
      <c r="J586" s="19">
        <f t="shared" si="66"/>
        <v>3.0107703971836473</v>
      </c>
      <c r="K586" s="14">
        <f t="shared" si="67"/>
        <v>16243.792556268887</v>
      </c>
      <c r="L586" s="26">
        <f t="shared" si="68"/>
        <v>32.846715328467155</v>
      </c>
      <c r="M586" s="14">
        <f t="shared" si="71"/>
        <v>16419.613902661193</v>
      </c>
      <c r="N586" s="14">
        <f t="shared" si="69"/>
        <v>29.835944931283507</v>
      </c>
      <c r="O586" s="31">
        <f t="shared" si="70"/>
        <v>16389.777957729908</v>
      </c>
    </row>
    <row r="587" spans="6:15" x14ac:dyDescent="0.55000000000000004">
      <c r="F587" s="30">
        <f t="shared" si="72"/>
        <v>45866</v>
      </c>
      <c r="G587" s="14">
        <f>XNPV($B$5,H587:$H$1108,F587:$F$1108)</f>
        <v>16243.792556268891</v>
      </c>
      <c r="H587" s="16">
        <v>0</v>
      </c>
      <c r="I587" s="26">
        <f t="shared" si="65"/>
        <v>16243.792556268891</v>
      </c>
      <c r="J587" s="19">
        <f t="shared" si="66"/>
        <v>3.0113285438605795</v>
      </c>
      <c r="K587" s="14">
        <f t="shared" si="67"/>
        <v>16246.803884812751</v>
      </c>
      <c r="L587" s="26">
        <f t="shared" si="68"/>
        <v>32.846715328467155</v>
      </c>
      <c r="M587" s="14">
        <f t="shared" si="71"/>
        <v>16389.777957729908</v>
      </c>
      <c r="N587" s="14">
        <f t="shared" si="69"/>
        <v>29.835386784606577</v>
      </c>
      <c r="O587" s="31">
        <f t="shared" si="70"/>
        <v>16359.942570945301</v>
      </c>
    </row>
    <row r="588" spans="6:15" x14ac:dyDescent="0.55000000000000004">
      <c r="F588" s="30">
        <f t="shared" si="72"/>
        <v>45867</v>
      </c>
      <c r="G588" s="14">
        <f>XNPV($B$5,H588:$H$1108,F588:$F$1108)</f>
        <v>16246.803884812751</v>
      </c>
      <c r="H588" s="16">
        <v>0</v>
      </c>
      <c r="I588" s="26">
        <f t="shared" si="65"/>
        <v>16246.803884812751</v>
      </c>
      <c r="J588" s="19">
        <f t="shared" si="66"/>
        <v>3.0118867940086074</v>
      </c>
      <c r="K588" s="14">
        <f t="shared" si="67"/>
        <v>16249.81577160676</v>
      </c>
      <c r="L588" s="26">
        <f t="shared" si="68"/>
        <v>32.846715328467155</v>
      </c>
      <c r="M588" s="14">
        <f t="shared" si="71"/>
        <v>16359.942570945301</v>
      </c>
      <c r="N588" s="14">
        <f t="shared" si="69"/>
        <v>29.834828534458548</v>
      </c>
      <c r="O588" s="31">
        <f t="shared" si="70"/>
        <v>16330.107742410843</v>
      </c>
    </row>
    <row r="589" spans="6:15" x14ac:dyDescent="0.55000000000000004">
      <c r="F589" s="30">
        <f t="shared" si="72"/>
        <v>45868</v>
      </c>
      <c r="G589" s="14">
        <f>XNPV($B$5,H589:$H$1108,F589:$F$1108)</f>
        <v>16249.815771606753</v>
      </c>
      <c r="H589" s="16">
        <v>0</v>
      </c>
      <c r="I589" s="26">
        <f t="shared" si="65"/>
        <v>16249.815771606753</v>
      </c>
      <c r="J589" s="19">
        <f t="shared" si="66"/>
        <v>3.0124451476469116</v>
      </c>
      <c r="K589" s="14">
        <f t="shared" si="67"/>
        <v>16252.8282167544</v>
      </c>
      <c r="L589" s="26">
        <f t="shared" si="68"/>
        <v>32.846715328467155</v>
      </c>
      <c r="M589" s="14">
        <f t="shared" si="71"/>
        <v>16330.107742410843</v>
      </c>
      <c r="N589" s="14">
        <f t="shared" si="69"/>
        <v>29.834270180820244</v>
      </c>
      <c r="O589" s="31">
        <f t="shared" si="70"/>
        <v>16300.273472230023</v>
      </c>
    </row>
    <row r="590" spans="6:15" x14ac:dyDescent="0.55000000000000004">
      <c r="F590" s="30">
        <f t="shared" si="72"/>
        <v>45869</v>
      </c>
      <c r="G590" s="14">
        <f>XNPV($B$5,H590:$H$1108,F590:$F$1108)</f>
        <v>16252.828216754402</v>
      </c>
      <c r="H590" s="16">
        <v>0</v>
      </c>
      <c r="I590" s="26">
        <f t="shared" ref="I590:I653" si="73">G590-H590</f>
        <v>16252.828216754402</v>
      </c>
      <c r="J590" s="19">
        <f t="shared" ref="J590:J653" si="74">I590*$B$6</f>
        <v>3.0130036047946809</v>
      </c>
      <c r="K590" s="14">
        <f t="shared" ref="K590:K653" si="75">I590+J590</f>
        <v>16255.841220359196</v>
      </c>
      <c r="L590" s="26">
        <f t="shared" ref="L590:L653" si="76">$E$4</f>
        <v>32.846715328467155</v>
      </c>
      <c r="M590" s="14">
        <f t="shared" si="71"/>
        <v>16300.273472230023</v>
      </c>
      <c r="N590" s="14">
        <f t="shared" ref="N590:N653" si="77">L590-J590</f>
        <v>29.833711723672476</v>
      </c>
      <c r="O590" s="31">
        <f t="shared" ref="O590:O653" si="78">M590-N590</f>
        <v>16270.43976050635</v>
      </c>
    </row>
    <row r="591" spans="6:15" x14ac:dyDescent="0.55000000000000004">
      <c r="F591" s="30">
        <f t="shared" si="72"/>
        <v>45870</v>
      </c>
      <c r="G591" s="14">
        <f>XNPV($B$5,H591:$H$1108,F591:$F$1108)</f>
        <v>16255.841220359194</v>
      </c>
      <c r="H591" s="16">
        <v>1000</v>
      </c>
      <c r="I591" s="26">
        <f t="shared" si="73"/>
        <v>15255.841220359194</v>
      </c>
      <c r="J591" s="19">
        <f t="shared" si="74"/>
        <v>2.828178823900513</v>
      </c>
      <c r="K591" s="14">
        <f t="shared" si="75"/>
        <v>15258.669399183094</v>
      </c>
      <c r="L591" s="26">
        <f t="shared" si="76"/>
        <v>32.846715328467155</v>
      </c>
      <c r="M591" s="14">
        <f t="shared" ref="M591:M654" si="79">O590</f>
        <v>16270.43976050635</v>
      </c>
      <c r="N591" s="14">
        <f t="shared" si="77"/>
        <v>30.018536504566644</v>
      </c>
      <c r="O591" s="31">
        <f t="shared" si="78"/>
        <v>16240.421224001782</v>
      </c>
    </row>
    <row r="592" spans="6:15" x14ac:dyDescent="0.55000000000000004">
      <c r="F592" s="30">
        <f t="shared" si="72"/>
        <v>45871</v>
      </c>
      <c r="G592" s="14">
        <f>XNPV($B$5,H592:$H$1108,F592:$F$1108)</f>
        <v>15258.669399183094</v>
      </c>
      <c r="H592" s="16">
        <v>0</v>
      </c>
      <c r="I592" s="26">
        <f t="shared" si="73"/>
        <v>15258.669399183094</v>
      </c>
      <c r="J592" s="19">
        <f t="shared" si="74"/>
        <v>2.8287031211414466</v>
      </c>
      <c r="K592" s="14">
        <f t="shared" si="75"/>
        <v>15261.498102304236</v>
      </c>
      <c r="L592" s="26">
        <f t="shared" si="76"/>
        <v>32.846715328467155</v>
      </c>
      <c r="M592" s="14">
        <f t="shared" si="79"/>
        <v>16240.421224001782</v>
      </c>
      <c r="N592" s="14">
        <f t="shared" si="77"/>
        <v>30.018012207325707</v>
      </c>
      <c r="O592" s="31">
        <f t="shared" si="78"/>
        <v>16210.403211794457</v>
      </c>
    </row>
    <row r="593" spans="6:15" x14ac:dyDescent="0.55000000000000004">
      <c r="F593" s="30">
        <f t="shared" si="72"/>
        <v>45872</v>
      </c>
      <c r="G593" s="14">
        <f>XNPV($B$5,H593:$H$1108,F593:$F$1108)</f>
        <v>15261.498102304235</v>
      </c>
      <c r="H593" s="16">
        <v>0</v>
      </c>
      <c r="I593" s="26">
        <f t="shared" si="73"/>
        <v>15261.498102304235</v>
      </c>
      <c r="J593" s="19">
        <f t="shared" si="74"/>
        <v>2.8292275155783551</v>
      </c>
      <c r="K593" s="14">
        <f t="shared" si="75"/>
        <v>15264.327329819813</v>
      </c>
      <c r="L593" s="26">
        <f t="shared" si="76"/>
        <v>32.846715328467155</v>
      </c>
      <c r="M593" s="14">
        <f t="shared" si="79"/>
        <v>16210.403211794457</v>
      </c>
      <c r="N593" s="14">
        <f t="shared" si="77"/>
        <v>30.017487812888799</v>
      </c>
      <c r="O593" s="31">
        <f t="shared" si="78"/>
        <v>16180.385723981568</v>
      </c>
    </row>
    <row r="594" spans="6:15" x14ac:dyDescent="0.55000000000000004">
      <c r="F594" s="30">
        <f t="shared" si="72"/>
        <v>45873</v>
      </c>
      <c r="G594" s="14">
        <f>XNPV($B$5,H594:$H$1108,F594:$F$1108)</f>
        <v>15264.327329819809</v>
      </c>
      <c r="H594" s="16">
        <v>0</v>
      </c>
      <c r="I594" s="26">
        <f t="shared" si="73"/>
        <v>15264.327329819809</v>
      </c>
      <c r="J594" s="19">
        <f t="shared" si="74"/>
        <v>2.8297520072292555</v>
      </c>
      <c r="K594" s="14">
        <f t="shared" si="75"/>
        <v>15267.157081827039</v>
      </c>
      <c r="L594" s="26">
        <f t="shared" si="76"/>
        <v>32.846715328467155</v>
      </c>
      <c r="M594" s="14">
        <f t="shared" si="79"/>
        <v>16180.385723981568</v>
      </c>
      <c r="N594" s="14">
        <f t="shared" si="77"/>
        <v>30.016963321237899</v>
      </c>
      <c r="O594" s="31">
        <f t="shared" si="78"/>
        <v>16150.368760660331</v>
      </c>
    </row>
    <row r="595" spans="6:15" x14ac:dyDescent="0.55000000000000004">
      <c r="F595" s="30">
        <f t="shared" si="72"/>
        <v>45874</v>
      </c>
      <c r="G595" s="14">
        <f>XNPV($B$5,H595:$H$1108,F595:$F$1108)</f>
        <v>15267.157081827039</v>
      </c>
      <c r="H595" s="16">
        <v>0</v>
      </c>
      <c r="I595" s="26">
        <f t="shared" si="73"/>
        <v>15267.157081827039</v>
      </c>
      <c r="J595" s="19">
        <f t="shared" si="74"/>
        <v>2.8302765961121721</v>
      </c>
      <c r="K595" s="14">
        <f t="shared" si="75"/>
        <v>15269.987358423152</v>
      </c>
      <c r="L595" s="26">
        <f t="shared" si="76"/>
        <v>32.846715328467155</v>
      </c>
      <c r="M595" s="14">
        <f t="shared" si="79"/>
        <v>16150.368760660331</v>
      </c>
      <c r="N595" s="14">
        <f t="shared" si="77"/>
        <v>30.016438732354985</v>
      </c>
      <c r="O595" s="31">
        <f t="shared" si="78"/>
        <v>16120.352321927976</v>
      </c>
    </row>
    <row r="596" spans="6:15" x14ac:dyDescent="0.55000000000000004">
      <c r="F596" s="30">
        <f t="shared" si="72"/>
        <v>45875</v>
      </c>
      <c r="G596" s="14">
        <f>XNPV($B$5,H596:$H$1108,F596:$F$1108)</f>
        <v>15269.987358423152</v>
      </c>
      <c r="H596" s="16">
        <v>0</v>
      </c>
      <c r="I596" s="26">
        <f t="shared" si="73"/>
        <v>15269.987358423152</v>
      </c>
      <c r="J596" s="19">
        <f t="shared" si="74"/>
        <v>2.8308012822451283</v>
      </c>
      <c r="K596" s="14">
        <f t="shared" si="75"/>
        <v>15272.818159705397</v>
      </c>
      <c r="L596" s="26">
        <f t="shared" si="76"/>
        <v>32.846715328467155</v>
      </c>
      <c r="M596" s="14">
        <f t="shared" si="79"/>
        <v>16120.352321927976</v>
      </c>
      <c r="N596" s="14">
        <f t="shared" si="77"/>
        <v>30.015914046222026</v>
      </c>
      <c r="O596" s="31">
        <f t="shared" si="78"/>
        <v>16090.336407881754</v>
      </c>
    </row>
    <row r="597" spans="6:15" x14ac:dyDescent="0.55000000000000004">
      <c r="F597" s="30">
        <f t="shared" si="72"/>
        <v>45876</v>
      </c>
      <c r="G597" s="14">
        <f>XNPV($B$5,H597:$H$1108,F597:$F$1108)</f>
        <v>15272.818159705392</v>
      </c>
      <c r="H597" s="16">
        <v>0</v>
      </c>
      <c r="I597" s="26">
        <f t="shared" si="73"/>
        <v>15272.818159705392</v>
      </c>
      <c r="J597" s="19">
        <f t="shared" si="74"/>
        <v>2.8313260656461523</v>
      </c>
      <c r="K597" s="14">
        <f t="shared" si="75"/>
        <v>15275.649485771039</v>
      </c>
      <c r="L597" s="26">
        <f t="shared" si="76"/>
        <v>32.846715328467155</v>
      </c>
      <c r="M597" s="14">
        <f t="shared" si="79"/>
        <v>16090.336407881754</v>
      </c>
      <c r="N597" s="14">
        <f t="shared" si="77"/>
        <v>30.015389262821003</v>
      </c>
      <c r="O597" s="31">
        <f t="shared" si="78"/>
        <v>16060.321018618934</v>
      </c>
    </row>
    <row r="598" spans="6:15" x14ac:dyDescent="0.55000000000000004">
      <c r="F598" s="30">
        <f t="shared" si="72"/>
        <v>45877</v>
      </c>
      <c r="G598" s="14">
        <f>XNPV($B$5,H598:$H$1108,F598:$F$1108)</f>
        <v>15275.64948577104</v>
      </c>
      <c r="H598" s="16">
        <v>0</v>
      </c>
      <c r="I598" s="26">
        <f t="shared" si="73"/>
        <v>15275.64948577104</v>
      </c>
      <c r="J598" s="19">
        <f t="shared" si="74"/>
        <v>2.8318509463332782</v>
      </c>
      <c r="K598" s="14">
        <f t="shared" si="75"/>
        <v>15278.481336717374</v>
      </c>
      <c r="L598" s="26">
        <f t="shared" si="76"/>
        <v>32.846715328467155</v>
      </c>
      <c r="M598" s="14">
        <f t="shared" si="79"/>
        <v>16060.321018618934</v>
      </c>
      <c r="N598" s="14">
        <f t="shared" si="77"/>
        <v>30.014864382133876</v>
      </c>
      <c r="O598" s="31">
        <f t="shared" si="78"/>
        <v>16030.3061542368</v>
      </c>
    </row>
    <row r="599" spans="6:15" x14ac:dyDescent="0.55000000000000004">
      <c r="F599" s="30">
        <f t="shared" si="72"/>
        <v>45878</v>
      </c>
      <c r="G599" s="14">
        <f>XNPV($B$5,H599:$H$1108,F599:$F$1108)</f>
        <v>15278.481336717372</v>
      </c>
      <c r="H599" s="16">
        <v>0</v>
      </c>
      <c r="I599" s="26">
        <f t="shared" si="73"/>
        <v>15278.481336717372</v>
      </c>
      <c r="J599" s="19">
        <f t="shared" si="74"/>
        <v>2.832375924324539</v>
      </c>
      <c r="K599" s="14">
        <f t="shared" si="75"/>
        <v>15281.313712641697</v>
      </c>
      <c r="L599" s="26">
        <f t="shared" si="76"/>
        <v>32.846715328467155</v>
      </c>
      <c r="M599" s="14">
        <f t="shared" si="79"/>
        <v>16030.3061542368</v>
      </c>
      <c r="N599" s="14">
        <f t="shared" si="77"/>
        <v>30.014339404142618</v>
      </c>
      <c r="O599" s="31">
        <f t="shared" si="78"/>
        <v>16000.291814832657</v>
      </c>
    </row>
    <row r="600" spans="6:15" x14ac:dyDescent="0.55000000000000004">
      <c r="F600" s="30">
        <f t="shared" si="72"/>
        <v>45879</v>
      </c>
      <c r="G600" s="14">
        <f>XNPV($B$5,H600:$H$1108,F600:$F$1108)</f>
        <v>15281.313712641693</v>
      </c>
      <c r="H600" s="16">
        <v>0</v>
      </c>
      <c r="I600" s="26">
        <f t="shared" si="73"/>
        <v>15281.313712641693</v>
      </c>
      <c r="J600" s="19">
        <f t="shared" si="74"/>
        <v>2.8329009996379737</v>
      </c>
      <c r="K600" s="14">
        <f t="shared" si="75"/>
        <v>15284.146613641331</v>
      </c>
      <c r="L600" s="26">
        <f t="shared" si="76"/>
        <v>32.846715328467155</v>
      </c>
      <c r="M600" s="14">
        <f t="shared" si="79"/>
        <v>16000.291814832657</v>
      </c>
      <c r="N600" s="14">
        <f t="shared" si="77"/>
        <v>30.013814328829181</v>
      </c>
      <c r="O600" s="31">
        <f t="shared" si="78"/>
        <v>15970.278000503828</v>
      </c>
    </row>
    <row r="601" spans="6:15" x14ac:dyDescent="0.55000000000000004">
      <c r="F601" s="30">
        <f t="shared" si="72"/>
        <v>45880</v>
      </c>
      <c r="G601" s="14">
        <f>XNPV($B$5,H601:$H$1108,F601:$F$1108)</f>
        <v>15284.146613641331</v>
      </c>
      <c r="H601" s="16">
        <v>0</v>
      </c>
      <c r="I601" s="26">
        <f t="shared" si="73"/>
        <v>15284.146613641331</v>
      </c>
      <c r="J601" s="19">
        <f t="shared" si="74"/>
        <v>2.8334261722916252</v>
      </c>
      <c r="K601" s="14">
        <f t="shared" si="75"/>
        <v>15286.980039813623</v>
      </c>
      <c r="L601" s="26">
        <f t="shared" si="76"/>
        <v>32.846715328467155</v>
      </c>
      <c r="M601" s="14">
        <f t="shared" si="79"/>
        <v>15970.278000503828</v>
      </c>
      <c r="N601" s="14">
        <f t="shared" si="77"/>
        <v>30.013289156175532</v>
      </c>
      <c r="O601" s="31">
        <f t="shared" si="78"/>
        <v>15940.264711347652</v>
      </c>
    </row>
    <row r="602" spans="6:15" x14ac:dyDescent="0.55000000000000004">
      <c r="F602" s="30">
        <f t="shared" si="72"/>
        <v>45881</v>
      </c>
      <c r="G602" s="14">
        <f>XNPV($B$5,H602:$H$1108,F602:$F$1108)</f>
        <v>15286.980039813625</v>
      </c>
      <c r="H602" s="16">
        <v>0</v>
      </c>
      <c r="I602" s="26">
        <f t="shared" si="73"/>
        <v>15286.980039813625</v>
      </c>
      <c r="J602" s="19">
        <f t="shared" si="74"/>
        <v>2.8339514423035386</v>
      </c>
      <c r="K602" s="14">
        <f t="shared" si="75"/>
        <v>15289.813991255929</v>
      </c>
      <c r="L602" s="26">
        <f t="shared" si="76"/>
        <v>32.846715328467155</v>
      </c>
      <c r="M602" s="14">
        <f t="shared" si="79"/>
        <v>15940.264711347652</v>
      </c>
      <c r="N602" s="14">
        <f t="shared" si="77"/>
        <v>30.012763886163619</v>
      </c>
      <c r="O602" s="31">
        <f t="shared" si="78"/>
        <v>15910.251947461489</v>
      </c>
    </row>
    <row r="603" spans="6:15" x14ac:dyDescent="0.55000000000000004">
      <c r="F603" s="30">
        <f t="shared" si="72"/>
        <v>45882</v>
      </c>
      <c r="G603" s="14">
        <f>XNPV($B$5,H603:$H$1108,F603:$F$1108)</f>
        <v>15289.813991255922</v>
      </c>
      <c r="H603" s="16">
        <v>0</v>
      </c>
      <c r="I603" s="26">
        <f t="shared" si="73"/>
        <v>15289.813991255922</v>
      </c>
      <c r="J603" s="19">
        <f t="shared" si="74"/>
        <v>2.8344768096917603</v>
      </c>
      <c r="K603" s="14">
        <f t="shared" si="75"/>
        <v>15292.648468065614</v>
      </c>
      <c r="L603" s="26">
        <f t="shared" si="76"/>
        <v>32.846715328467155</v>
      </c>
      <c r="M603" s="14">
        <f t="shared" si="79"/>
        <v>15910.251947461489</v>
      </c>
      <c r="N603" s="14">
        <f t="shared" si="77"/>
        <v>30.012238518775394</v>
      </c>
      <c r="O603" s="31">
        <f t="shared" si="78"/>
        <v>15880.239708942714</v>
      </c>
    </row>
    <row r="604" spans="6:15" x14ac:dyDescent="0.55000000000000004">
      <c r="F604" s="30">
        <f t="shared" si="72"/>
        <v>45883</v>
      </c>
      <c r="G604" s="14">
        <f>XNPV($B$5,H604:$H$1108,F604:$F$1108)</f>
        <v>15292.648468065614</v>
      </c>
      <c r="H604" s="16">
        <v>0</v>
      </c>
      <c r="I604" s="26">
        <f t="shared" si="73"/>
        <v>15292.648468065614</v>
      </c>
      <c r="J604" s="19">
        <f t="shared" si="74"/>
        <v>2.8350022744743457</v>
      </c>
      <c r="K604" s="14">
        <f t="shared" si="75"/>
        <v>15295.483470340088</v>
      </c>
      <c r="L604" s="26">
        <f t="shared" si="76"/>
        <v>32.846715328467155</v>
      </c>
      <c r="M604" s="14">
        <f t="shared" si="79"/>
        <v>15880.239708942714</v>
      </c>
      <c r="N604" s="14">
        <f t="shared" si="77"/>
        <v>30.011713053992811</v>
      </c>
      <c r="O604" s="31">
        <f t="shared" si="78"/>
        <v>15850.227995888721</v>
      </c>
    </row>
    <row r="605" spans="6:15" x14ac:dyDescent="0.55000000000000004">
      <c r="F605" s="30">
        <f t="shared" si="72"/>
        <v>45884</v>
      </c>
      <c r="G605" s="14">
        <f>XNPV($B$5,H605:$H$1108,F605:$F$1108)</f>
        <v>15295.483470340088</v>
      </c>
      <c r="H605" s="16">
        <v>0</v>
      </c>
      <c r="I605" s="26">
        <f t="shared" si="73"/>
        <v>15295.483470340088</v>
      </c>
      <c r="J605" s="19">
        <f t="shared" si="74"/>
        <v>2.8355278366693479</v>
      </c>
      <c r="K605" s="14">
        <f t="shared" si="75"/>
        <v>15298.318998176757</v>
      </c>
      <c r="L605" s="26">
        <f t="shared" si="76"/>
        <v>32.846715328467155</v>
      </c>
      <c r="M605" s="14">
        <f t="shared" si="79"/>
        <v>15850.227995888721</v>
      </c>
      <c r="N605" s="14">
        <f t="shared" si="77"/>
        <v>30.011187491797806</v>
      </c>
      <c r="O605" s="31">
        <f t="shared" si="78"/>
        <v>15820.216808396923</v>
      </c>
    </row>
    <row r="606" spans="6:15" x14ac:dyDescent="0.55000000000000004">
      <c r="F606" s="30">
        <f t="shared" ref="F606:F633" si="80">F605+1</f>
        <v>45885</v>
      </c>
      <c r="G606" s="14">
        <f>XNPV($B$5,H606:$H$1108,F606:$F$1108)</f>
        <v>15298.31899817675</v>
      </c>
      <c r="H606" s="16">
        <v>0</v>
      </c>
      <c r="I606" s="26">
        <f t="shared" si="73"/>
        <v>15298.31899817675</v>
      </c>
      <c r="J606" s="19">
        <f t="shared" si="74"/>
        <v>2.8360534962948245</v>
      </c>
      <c r="K606" s="14">
        <f t="shared" si="75"/>
        <v>15301.155051673044</v>
      </c>
      <c r="L606" s="26">
        <f t="shared" si="76"/>
        <v>32.846715328467155</v>
      </c>
      <c r="M606" s="14">
        <f t="shared" si="79"/>
        <v>15820.216808396923</v>
      </c>
      <c r="N606" s="14">
        <f t="shared" si="77"/>
        <v>30.010661832172332</v>
      </c>
      <c r="O606" s="31">
        <f t="shared" si="78"/>
        <v>15790.206146564751</v>
      </c>
    </row>
    <row r="607" spans="6:15" x14ac:dyDescent="0.55000000000000004">
      <c r="F607" s="30">
        <f t="shared" si="80"/>
        <v>45886</v>
      </c>
      <c r="G607" s="14">
        <f>XNPV($B$5,H607:$H$1108,F607:$F$1108)</f>
        <v>15301.155051673049</v>
      </c>
      <c r="H607" s="16">
        <v>0</v>
      </c>
      <c r="I607" s="26">
        <f t="shared" si="73"/>
        <v>15301.155051673049</v>
      </c>
      <c r="J607" s="19">
        <f t="shared" si="74"/>
        <v>2.8365792533688414</v>
      </c>
      <c r="K607" s="14">
        <f t="shared" si="75"/>
        <v>15303.991630926419</v>
      </c>
      <c r="L607" s="26">
        <f t="shared" si="76"/>
        <v>32.846715328467155</v>
      </c>
      <c r="M607" s="14">
        <f t="shared" si="79"/>
        <v>15790.206146564751</v>
      </c>
      <c r="N607" s="14">
        <f t="shared" si="77"/>
        <v>30.010136075098313</v>
      </c>
      <c r="O607" s="31">
        <f t="shared" si="78"/>
        <v>15760.196010489653</v>
      </c>
    </row>
    <row r="608" spans="6:15" x14ac:dyDescent="0.55000000000000004">
      <c r="F608" s="30">
        <f t="shared" si="80"/>
        <v>45887</v>
      </c>
      <c r="G608" s="14">
        <f>XNPV($B$5,H608:$H$1108,F608:$F$1108)</f>
        <v>15303.991630926421</v>
      </c>
      <c r="H608" s="16">
        <v>0</v>
      </c>
      <c r="I608" s="26">
        <f t="shared" si="73"/>
        <v>15303.991630926421</v>
      </c>
      <c r="J608" s="19">
        <f t="shared" si="74"/>
        <v>2.8371051079094611</v>
      </c>
      <c r="K608" s="14">
        <f t="shared" si="75"/>
        <v>15306.828736034331</v>
      </c>
      <c r="L608" s="26">
        <f t="shared" si="76"/>
        <v>32.846715328467155</v>
      </c>
      <c r="M608" s="14">
        <f t="shared" si="79"/>
        <v>15760.196010489653</v>
      </c>
      <c r="N608" s="14">
        <f t="shared" si="77"/>
        <v>30.009610220557693</v>
      </c>
      <c r="O608" s="31">
        <f t="shared" si="78"/>
        <v>15730.186400269096</v>
      </c>
    </row>
    <row r="609" spans="6:15" x14ac:dyDescent="0.55000000000000004">
      <c r="F609" s="30">
        <f t="shared" si="80"/>
        <v>45888</v>
      </c>
      <c r="G609" s="14">
        <f>XNPV($B$5,H609:$H$1108,F609:$F$1108)</f>
        <v>15306.828736034324</v>
      </c>
      <c r="H609" s="16">
        <v>0</v>
      </c>
      <c r="I609" s="26">
        <f t="shared" si="73"/>
        <v>15306.828736034324</v>
      </c>
      <c r="J609" s="19">
        <f t="shared" si="74"/>
        <v>2.8376310599347514</v>
      </c>
      <c r="K609" s="14">
        <f t="shared" si="75"/>
        <v>15309.666367094258</v>
      </c>
      <c r="L609" s="26">
        <f t="shared" si="76"/>
        <v>32.846715328467155</v>
      </c>
      <c r="M609" s="14">
        <f t="shared" si="79"/>
        <v>15730.186400269096</v>
      </c>
      <c r="N609" s="14">
        <f t="shared" si="77"/>
        <v>30.009084268532405</v>
      </c>
      <c r="O609" s="31">
        <f t="shared" si="78"/>
        <v>15700.177316000563</v>
      </c>
    </row>
    <row r="610" spans="6:15" x14ac:dyDescent="0.55000000000000004">
      <c r="F610" s="30">
        <f t="shared" si="80"/>
        <v>45889</v>
      </c>
      <c r="G610" s="14">
        <f>XNPV($B$5,H610:$H$1108,F610:$F$1108)</f>
        <v>15309.666367094258</v>
      </c>
      <c r="H610" s="16">
        <v>0</v>
      </c>
      <c r="I610" s="26">
        <f t="shared" si="73"/>
        <v>15309.666367094258</v>
      </c>
      <c r="J610" s="19">
        <f t="shared" si="74"/>
        <v>2.8381571094627867</v>
      </c>
      <c r="K610" s="14">
        <f t="shared" si="75"/>
        <v>15312.504524203721</v>
      </c>
      <c r="L610" s="26">
        <f t="shared" si="76"/>
        <v>32.846715328467155</v>
      </c>
      <c r="M610" s="14">
        <f t="shared" si="79"/>
        <v>15700.177316000563</v>
      </c>
      <c r="N610" s="14">
        <f t="shared" si="77"/>
        <v>30.008558219004367</v>
      </c>
      <c r="O610" s="31">
        <f t="shared" si="78"/>
        <v>15670.168757781559</v>
      </c>
    </row>
    <row r="611" spans="6:15" x14ac:dyDescent="0.55000000000000004">
      <c r="F611" s="30">
        <f t="shared" si="80"/>
        <v>45890</v>
      </c>
      <c r="G611" s="14">
        <f>XNPV($B$5,H611:$H$1108,F611:$F$1108)</f>
        <v>15312.504524203721</v>
      </c>
      <c r="H611" s="16">
        <v>0</v>
      </c>
      <c r="I611" s="26">
        <f t="shared" si="73"/>
        <v>15312.504524203721</v>
      </c>
      <c r="J611" s="19">
        <f t="shared" si="74"/>
        <v>2.8386832565116409</v>
      </c>
      <c r="K611" s="14">
        <f t="shared" si="75"/>
        <v>15315.343207460233</v>
      </c>
      <c r="L611" s="26">
        <f t="shared" si="76"/>
        <v>32.846715328467155</v>
      </c>
      <c r="M611" s="14">
        <f t="shared" si="79"/>
        <v>15670.168757781559</v>
      </c>
      <c r="N611" s="14">
        <f t="shared" si="77"/>
        <v>30.008032071955515</v>
      </c>
      <c r="O611" s="31">
        <f t="shared" si="78"/>
        <v>15640.160725709604</v>
      </c>
    </row>
    <row r="612" spans="6:15" x14ac:dyDescent="0.55000000000000004">
      <c r="F612" s="30">
        <f t="shared" si="80"/>
        <v>45891</v>
      </c>
      <c r="G612" s="14">
        <f>XNPV($B$5,H612:$H$1108,F612:$F$1108)</f>
        <v>15315.34320746023</v>
      </c>
      <c r="H612" s="16">
        <v>0</v>
      </c>
      <c r="I612" s="26">
        <f t="shared" si="73"/>
        <v>15315.34320746023</v>
      </c>
      <c r="J612" s="19">
        <f t="shared" si="74"/>
        <v>2.839209501099393</v>
      </c>
      <c r="K612" s="14">
        <f t="shared" si="75"/>
        <v>15318.182416961328</v>
      </c>
      <c r="L612" s="26">
        <f t="shared" si="76"/>
        <v>32.846715328467155</v>
      </c>
      <c r="M612" s="14">
        <f t="shared" si="79"/>
        <v>15640.160725709604</v>
      </c>
      <c r="N612" s="14">
        <f t="shared" si="77"/>
        <v>30.007505827367762</v>
      </c>
      <c r="O612" s="31">
        <f t="shared" si="78"/>
        <v>15610.153219882237</v>
      </c>
    </row>
    <row r="613" spans="6:15" x14ac:dyDescent="0.55000000000000004">
      <c r="F613" s="30">
        <f t="shared" si="80"/>
        <v>45892</v>
      </c>
      <c r="G613" s="14">
        <f>XNPV($B$5,H613:$H$1108,F613:$F$1108)</f>
        <v>15318.182416961328</v>
      </c>
      <c r="H613" s="16">
        <v>0</v>
      </c>
      <c r="I613" s="26">
        <f t="shared" si="73"/>
        <v>15318.182416961328</v>
      </c>
      <c r="J613" s="19">
        <f t="shared" si="74"/>
        <v>2.8397358432441258</v>
      </c>
      <c r="K613" s="14">
        <f t="shared" si="75"/>
        <v>15321.022152804573</v>
      </c>
      <c r="L613" s="26">
        <f t="shared" si="76"/>
        <v>32.846715328467155</v>
      </c>
      <c r="M613" s="14">
        <f t="shared" si="79"/>
        <v>15610.153219882237</v>
      </c>
      <c r="N613" s="14">
        <f t="shared" si="77"/>
        <v>30.006979485223031</v>
      </c>
      <c r="O613" s="31">
        <f t="shared" si="78"/>
        <v>15580.146240397014</v>
      </c>
    </row>
    <row r="614" spans="6:15" x14ac:dyDescent="0.55000000000000004">
      <c r="F614" s="30">
        <f t="shared" si="80"/>
        <v>45893</v>
      </c>
      <c r="G614" s="14">
        <f>XNPV($B$5,H614:$H$1108,F614:$F$1108)</f>
        <v>15321.022152804568</v>
      </c>
      <c r="H614" s="16">
        <v>0</v>
      </c>
      <c r="I614" s="26">
        <f t="shared" si="73"/>
        <v>15321.022152804568</v>
      </c>
      <c r="J614" s="19">
        <f t="shared" si="74"/>
        <v>2.840262282963923</v>
      </c>
      <c r="K614" s="14">
        <f t="shared" si="75"/>
        <v>15323.862415087531</v>
      </c>
      <c r="L614" s="26">
        <f t="shared" si="76"/>
        <v>32.846715328467155</v>
      </c>
      <c r="M614" s="14">
        <f t="shared" si="79"/>
        <v>15580.146240397014</v>
      </c>
      <c r="N614" s="14">
        <f t="shared" si="77"/>
        <v>30.006453045503232</v>
      </c>
      <c r="O614" s="31">
        <f t="shared" si="78"/>
        <v>15550.139787351511</v>
      </c>
    </row>
    <row r="615" spans="6:15" x14ac:dyDescent="0.55000000000000004">
      <c r="F615" s="30">
        <f t="shared" si="80"/>
        <v>45894</v>
      </c>
      <c r="G615" s="14">
        <f>XNPV($B$5,H615:$H$1108,F615:$F$1108)</f>
        <v>15323.862415087533</v>
      </c>
      <c r="H615" s="16">
        <v>0</v>
      </c>
      <c r="I615" s="26">
        <f t="shared" si="73"/>
        <v>15323.862415087533</v>
      </c>
      <c r="J615" s="19">
        <f t="shared" si="74"/>
        <v>2.8407888202768761</v>
      </c>
      <c r="K615" s="14">
        <f t="shared" si="75"/>
        <v>15326.703203907809</v>
      </c>
      <c r="L615" s="26">
        <f t="shared" si="76"/>
        <v>32.846715328467155</v>
      </c>
      <c r="M615" s="14">
        <f t="shared" si="79"/>
        <v>15550.139787351511</v>
      </c>
      <c r="N615" s="14">
        <f t="shared" si="77"/>
        <v>30.005926508190278</v>
      </c>
      <c r="O615" s="31">
        <f t="shared" si="78"/>
        <v>15520.13386084332</v>
      </c>
    </row>
    <row r="616" spans="6:15" x14ac:dyDescent="0.55000000000000004">
      <c r="F616" s="30">
        <f t="shared" si="80"/>
        <v>45895</v>
      </c>
      <c r="G616" s="14">
        <f>XNPV($B$5,H616:$H$1108,F616:$F$1108)</f>
        <v>15326.703203907808</v>
      </c>
      <c r="H616" s="16">
        <v>0</v>
      </c>
      <c r="I616" s="26">
        <f t="shared" si="73"/>
        <v>15326.703203907808</v>
      </c>
      <c r="J616" s="19">
        <f t="shared" si="74"/>
        <v>2.8413154552010749</v>
      </c>
      <c r="K616" s="14">
        <f t="shared" si="75"/>
        <v>15329.544519363009</v>
      </c>
      <c r="L616" s="26">
        <f t="shared" si="76"/>
        <v>32.846715328467155</v>
      </c>
      <c r="M616" s="14">
        <f t="shared" si="79"/>
        <v>15520.13386084332</v>
      </c>
      <c r="N616" s="14">
        <f t="shared" si="77"/>
        <v>30.005399873266079</v>
      </c>
      <c r="O616" s="31">
        <f t="shared" si="78"/>
        <v>15490.128460970054</v>
      </c>
    </row>
    <row r="617" spans="6:15" x14ac:dyDescent="0.55000000000000004">
      <c r="F617" s="30">
        <f t="shared" si="80"/>
        <v>45896</v>
      </c>
      <c r="G617" s="14">
        <f>XNPV($B$5,H617:$H$1108,F617:$F$1108)</f>
        <v>15329.544519363006</v>
      </c>
      <c r="H617" s="16">
        <v>0</v>
      </c>
      <c r="I617" s="26">
        <f t="shared" si="73"/>
        <v>15329.544519363006</v>
      </c>
      <c r="J617" s="19">
        <f t="shared" si="74"/>
        <v>2.8418421877546161</v>
      </c>
      <c r="K617" s="14">
        <f t="shared" si="75"/>
        <v>15332.38636155076</v>
      </c>
      <c r="L617" s="26">
        <f t="shared" si="76"/>
        <v>32.846715328467155</v>
      </c>
      <c r="M617" s="14">
        <f t="shared" si="79"/>
        <v>15490.128460970054</v>
      </c>
      <c r="N617" s="14">
        <f t="shared" si="77"/>
        <v>30.00487314071254</v>
      </c>
      <c r="O617" s="31">
        <f t="shared" si="78"/>
        <v>15460.123587829341</v>
      </c>
    </row>
    <row r="618" spans="6:15" x14ac:dyDescent="0.55000000000000004">
      <c r="F618" s="30">
        <f t="shared" si="80"/>
        <v>45897</v>
      </c>
      <c r="G618" s="14">
        <f>XNPV($B$5,H618:$H$1108,F618:$F$1108)</f>
        <v>15332.386361550762</v>
      </c>
      <c r="H618" s="16">
        <v>0</v>
      </c>
      <c r="I618" s="26">
        <f t="shared" si="73"/>
        <v>15332.386361550762</v>
      </c>
      <c r="J618" s="19">
        <f t="shared" si="74"/>
        <v>2.8423690179555985</v>
      </c>
      <c r="K618" s="14">
        <f t="shared" si="75"/>
        <v>15335.228730568717</v>
      </c>
      <c r="L618" s="26">
        <f t="shared" si="76"/>
        <v>32.846715328467155</v>
      </c>
      <c r="M618" s="14">
        <f t="shared" si="79"/>
        <v>15460.123587829341</v>
      </c>
      <c r="N618" s="14">
        <f t="shared" si="77"/>
        <v>30.004346310511558</v>
      </c>
      <c r="O618" s="31">
        <f t="shared" si="78"/>
        <v>15430.119241518829</v>
      </c>
    </row>
    <row r="619" spans="6:15" x14ac:dyDescent="0.55000000000000004">
      <c r="F619" s="30">
        <f t="shared" si="80"/>
        <v>45898</v>
      </c>
      <c r="G619" s="14">
        <f>XNPV($B$5,H619:$H$1108,F619:$F$1108)</f>
        <v>15335.228730568717</v>
      </c>
      <c r="H619" s="16">
        <v>0</v>
      </c>
      <c r="I619" s="26">
        <f t="shared" si="73"/>
        <v>15335.228730568717</v>
      </c>
      <c r="J619" s="19">
        <f t="shared" si="74"/>
        <v>2.8428959458221237</v>
      </c>
      <c r="K619" s="14">
        <f t="shared" si="75"/>
        <v>15338.071626514538</v>
      </c>
      <c r="L619" s="26">
        <f t="shared" si="76"/>
        <v>32.846715328467155</v>
      </c>
      <c r="M619" s="14">
        <f t="shared" si="79"/>
        <v>15430.119241518829</v>
      </c>
      <c r="N619" s="14">
        <f t="shared" si="77"/>
        <v>30.00381938264503</v>
      </c>
      <c r="O619" s="31">
        <f t="shared" si="78"/>
        <v>15400.115422136183</v>
      </c>
    </row>
    <row r="620" spans="6:15" x14ac:dyDescent="0.55000000000000004">
      <c r="F620" s="30">
        <f t="shared" si="80"/>
        <v>45899</v>
      </c>
      <c r="G620" s="14">
        <f>XNPV($B$5,H620:$H$1108,F620:$F$1108)</f>
        <v>15338.071626514535</v>
      </c>
      <c r="H620" s="16">
        <v>0</v>
      </c>
      <c r="I620" s="26">
        <f t="shared" si="73"/>
        <v>15338.071626514535</v>
      </c>
      <c r="J620" s="19">
        <f t="shared" si="74"/>
        <v>2.8434229713722967</v>
      </c>
      <c r="K620" s="14">
        <f t="shared" si="75"/>
        <v>15340.915049485908</v>
      </c>
      <c r="L620" s="26">
        <f t="shared" si="76"/>
        <v>32.846715328467155</v>
      </c>
      <c r="M620" s="14">
        <f t="shared" si="79"/>
        <v>15400.115422136183</v>
      </c>
      <c r="N620" s="14">
        <f t="shared" si="77"/>
        <v>30.003292357094857</v>
      </c>
      <c r="O620" s="31">
        <f t="shared" si="78"/>
        <v>15370.112129779089</v>
      </c>
    </row>
    <row r="621" spans="6:15" x14ac:dyDescent="0.55000000000000004">
      <c r="F621" s="30">
        <f t="shared" si="80"/>
        <v>45900</v>
      </c>
      <c r="G621" s="14">
        <f>XNPV($B$5,H621:$H$1108,F621:$F$1108)</f>
        <v>15340.915049485908</v>
      </c>
      <c r="H621" s="16">
        <v>0</v>
      </c>
      <c r="I621" s="26">
        <f t="shared" si="73"/>
        <v>15340.915049485908</v>
      </c>
      <c r="J621" s="19">
        <f t="shared" si="74"/>
        <v>2.8439500946242284</v>
      </c>
      <c r="K621" s="14">
        <f t="shared" si="75"/>
        <v>15343.758999580532</v>
      </c>
      <c r="L621" s="26">
        <f t="shared" si="76"/>
        <v>32.846715328467155</v>
      </c>
      <c r="M621" s="14">
        <f t="shared" si="79"/>
        <v>15370.112129779089</v>
      </c>
      <c r="N621" s="14">
        <f t="shared" si="77"/>
        <v>30.002765233842926</v>
      </c>
      <c r="O621" s="31">
        <f t="shared" si="78"/>
        <v>15340.109364545246</v>
      </c>
    </row>
    <row r="622" spans="6:15" x14ac:dyDescent="0.55000000000000004">
      <c r="F622" s="30">
        <f t="shared" si="80"/>
        <v>45901</v>
      </c>
      <c r="G622" s="14">
        <f>XNPV($B$5,H622:$H$1108,F622:$F$1108)</f>
        <v>15343.75899958053</v>
      </c>
      <c r="H622" s="16">
        <v>1000</v>
      </c>
      <c r="I622" s="26">
        <f t="shared" si="73"/>
        <v>14343.75899958053</v>
      </c>
      <c r="J622" s="19">
        <f t="shared" si="74"/>
        <v>2.6590939740254411</v>
      </c>
      <c r="K622" s="14">
        <f t="shared" si="75"/>
        <v>14346.418093554556</v>
      </c>
      <c r="L622" s="26">
        <f t="shared" si="76"/>
        <v>32.846715328467155</v>
      </c>
      <c r="M622" s="14">
        <f t="shared" si="79"/>
        <v>15340.109364545246</v>
      </c>
      <c r="N622" s="14">
        <f t="shared" si="77"/>
        <v>30.187621354441713</v>
      </c>
      <c r="O622" s="31">
        <f t="shared" si="78"/>
        <v>15309.921743190804</v>
      </c>
    </row>
    <row r="623" spans="6:15" x14ac:dyDescent="0.55000000000000004">
      <c r="F623" s="30">
        <f t="shared" si="80"/>
        <v>45902</v>
      </c>
      <c r="G623" s="14">
        <f>XNPV($B$5,H623:$H$1108,F623:$F$1108)</f>
        <v>14346.418093554556</v>
      </c>
      <c r="H623" s="16">
        <v>0</v>
      </c>
      <c r="I623" s="26">
        <f t="shared" si="73"/>
        <v>14346.418093554556</v>
      </c>
      <c r="J623" s="19">
        <f t="shared" si="74"/>
        <v>2.659586925751896</v>
      </c>
      <c r="K623" s="14">
        <f t="shared" si="75"/>
        <v>14349.077680480308</v>
      </c>
      <c r="L623" s="26">
        <f t="shared" si="76"/>
        <v>32.846715328467155</v>
      </c>
      <c r="M623" s="14">
        <f t="shared" si="79"/>
        <v>15309.921743190804</v>
      </c>
      <c r="N623" s="14">
        <f t="shared" si="77"/>
        <v>30.18712840271526</v>
      </c>
      <c r="O623" s="31">
        <f t="shared" si="78"/>
        <v>15279.734614788089</v>
      </c>
    </row>
    <row r="624" spans="6:15" x14ac:dyDescent="0.55000000000000004">
      <c r="F624" s="30">
        <f t="shared" si="80"/>
        <v>45903</v>
      </c>
      <c r="G624" s="14">
        <f>XNPV($B$5,H624:$H$1108,F624:$F$1108)</f>
        <v>14349.077680480303</v>
      </c>
      <c r="H624" s="16">
        <v>0</v>
      </c>
      <c r="I624" s="26">
        <f t="shared" si="73"/>
        <v>14349.077680480303</v>
      </c>
      <c r="J624" s="19">
        <f t="shared" si="74"/>
        <v>2.6600799688633887</v>
      </c>
      <c r="K624" s="14">
        <f t="shared" si="75"/>
        <v>14351.737760449167</v>
      </c>
      <c r="L624" s="26">
        <f t="shared" si="76"/>
        <v>32.846715328467155</v>
      </c>
      <c r="M624" s="14">
        <f t="shared" si="79"/>
        <v>15279.734614788089</v>
      </c>
      <c r="N624" s="14">
        <f t="shared" si="77"/>
        <v>30.186635359603766</v>
      </c>
      <c r="O624" s="31">
        <f t="shared" si="78"/>
        <v>15249.547979428486</v>
      </c>
    </row>
    <row r="625" spans="6:15" x14ac:dyDescent="0.55000000000000004">
      <c r="F625" s="30">
        <f t="shared" si="80"/>
        <v>45904</v>
      </c>
      <c r="G625" s="14">
        <f>XNPV($B$5,H625:$H$1108,F625:$F$1108)</f>
        <v>14351.737760449168</v>
      </c>
      <c r="H625" s="16">
        <v>0</v>
      </c>
      <c r="I625" s="26">
        <f t="shared" si="73"/>
        <v>14351.737760449168</v>
      </c>
      <c r="J625" s="19">
        <f t="shared" si="74"/>
        <v>2.660573103376862</v>
      </c>
      <c r="K625" s="14">
        <f t="shared" si="75"/>
        <v>14354.398333552544</v>
      </c>
      <c r="L625" s="26">
        <f t="shared" si="76"/>
        <v>32.846715328467155</v>
      </c>
      <c r="M625" s="14">
        <f t="shared" si="79"/>
        <v>15249.547979428486</v>
      </c>
      <c r="N625" s="14">
        <f t="shared" si="77"/>
        <v>30.186142225090293</v>
      </c>
      <c r="O625" s="31">
        <f t="shared" si="78"/>
        <v>15219.361837203396</v>
      </c>
    </row>
    <row r="626" spans="6:15" x14ac:dyDescent="0.55000000000000004">
      <c r="F626" s="30">
        <f t="shared" si="80"/>
        <v>45905</v>
      </c>
      <c r="G626" s="14">
        <f>XNPV($B$5,H626:$H$1108,F626:$F$1108)</f>
        <v>14354.398333552544</v>
      </c>
      <c r="H626" s="16">
        <v>0</v>
      </c>
      <c r="I626" s="26">
        <f t="shared" si="73"/>
        <v>14354.398333552544</v>
      </c>
      <c r="J626" s="19">
        <f t="shared" si="74"/>
        <v>2.6610663293092585</v>
      </c>
      <c r="K626" s="14">
        <f t="shared" si="75"/>
        <v>14357.059399881853</v>
      </c>
      <c r="L626" s="26">
        <f t="shared" si="76"/>
        <v>32.846715328467155</v>
      </c>
      <c r="M626" s="14">
        <f t="shared" si="79"/>
        <v>15219.361837203396</v>
      </c>
      <c r="N626" s="14">
        <f t="shared" si="77"/>
        <v>30.185648999157898</v>
      </c>
      <c r="O626" s="31">
        <f t="shared" si="78"/>
        <v>15189.176188204237</v>
      </c>
    </row>
    <row r="627" spans="6:15" x14ac:dyDescent="0.55000000000000004">
      <c r="F627" s="30">
        <f t="shared" si="80"/>
        <v>45906</v>
      </c>
      <c r="G627" s="14">
        <f>XNPV($B$5,H627:$H$1108,F627:$F$1108)</f>
        <v>14357.059399881851</v>
      </c>
      <c r="H627" s="16">
        <v>0</v>
      </c>
      <c r="I627" s="26">
        <f t="shared" si="73"/>
        <v>14357.059399881851</v>
      </c>
      <c r="J627" s="19">
        <f t="shared" si="74"/>
        <v>2.6615596466775262</v>
      </c>
      <c r="K627" s="14">
        <f t="shared" si="75"/>
        <v>14359.720959528529</v>
      </c>
      <c r="L627" s="26">
        <f t="shared" si="76"/>
        <v>32.846715328467155</v>
      </c>
      <c r="M627" s="14">
        <f t="shared" si="79"/>
        <v>15189.176188204237</v>
      </c>
      <c r="N627" s="14">
        <f t="shared" si="77"/>
        <v>30.185155681789631</v>
      </c>
      <c r="O627" s="31">
        <f t="shared" si="78"/>
        <v>15158.991032522448</v>
      </c>
    </row>
    <row r="628" spans="6:15" x14ac:dyDescent="0.55000000000000004">
      <c r="F628" s="30">
        <f t="shared" si="80"/>
        <v>45907</v>
      </c>
      <c r="G628" s="14">
        <f>XNPV($B$5,H628:$H$1108,F628:$F$1108)</f>
        <v>14359.720959528528</v>
      </c>
      <c r="H628" s="16">
        <v>0</v>
      </c>
      <c r="I628" s="26">
        <f t="shared" si="73"/>
        <v>14359.720959528528</v>
      </c>
      <c r="J628" s="19">
        <f t="shared" si="74"/>
        <v>2.6620530554986166</v>
      </c>
      <c r="K628" s="14">
        <f t="shared" si="75"/>
        <v>14362.383012584027</v>
      </c>
      <c r="L628" s="26">
        <f t="shared" si="76"/>
        <v>32.846715328467155</v>
      </c>
      <c r="M628" s="14">
        <f t="shared" si="79"/>
        <v>15158.991032522448</v>
      </c>
      <c r="N628" s="14">
        <f t="shared" si="77"/>
        <v>30.184662272968538</v>
      </c>
      <c r="O628" s="31">
        <f t="shared" si="78"/>
        <v>15128.80637024948</v>
      </c>
    </row>
    <row r="629" spans="6:15" x14ac:dyDescent="0.55000000000000004">
      <c r="F629" s="30">
        <f t="shared" si="80"/>
        <v>45908</v>
      </c>
      <c r="G629" s="14">
        <f>XNPV($B$5,H629:$H$1108,F629:$F$1108)</f>
        <v>14362.383012584027</v>
      </c>
      <c r="H629" s="16">
        <v>0</v>
      </c>
      <c r="I629" s="26">
        <f t="shared" si="73"/>
        <v>14362.383012584027</v>
      </c>
      <c r="J629" s="19">
        <f t="shared" si="74"/>
        <v>2.6625465557894832</v>
      </c>
      <c r="K629" s="14">
        <f t="shared" si="75"/>
        <v>14365.045559139817</v>
      </c>
      <c r="L629" s="26">
        <f t="shared" si="76"/>
        <v>32.846715328467155</v>
      </c>
      <c r="M629" s="14">
        <f t="shared" si="79"/>
        <v>15128.80637024948</v>
      </c>
      <c r="N629" s="14">
        <f t="shared" si="77"/>
        <v>30.184168772677673</v>
      </c>
      <c r="O629" s="31">
        <f t="shared" si="78"/>
        <v>15098.622201476803</v>
      </c>
    </row>
    <row r="630" spans="6:15" x14ac:dyDescent="0.55000000000000004">
      <c r="F630" s="30">
        <f t="shared" si="80"/>
        <v>45909</v>
      </c>
      <c r="G630" s="14">
        <f>XNPV($B$5,H630:$H$1108,F630:$F$1108)</f>
        <v>14365.045559139815</v>
      </c>
      <c r="H630" s="16">
        <v>0</v>
      </c>
      <c r="I630" s="26">
        <f t="shared" si="73"/>
        <v>14365.045559139815</v>
      </c>
      <c r="J630" s="19">
        <f t="shared" si="74"/>
        <v>2.6630401475670826</v>
      </c>
      <c r="K630" s="14">
        <f t="shared" si="75"/>
        <v>14367.708599287382</v>
      </c>
      <c r="L630" s="26">
        <f t="shared" si="76"/>
        <v>32.846715328467155</v>
      </c>
      <c r="M630" s="14">
        <f t="shared" si="79"/>
        <v>15098.622201476803</v>
      </c>
      <c r="N630" s="14">
        <f t="shared" si="77"/>
        <v>30.183675180900075</v>
      </c>
      <c r="O630" s="31">
        <f t="shared" si="78"/>
        <v>15068.438526295902</v>
      </c>
    </row>
    <row r="631" spans="6:15" x14ac:dyDescent="0.55000000000000004">
      <c r="F631" s="30">
        <f t="shared" si="80"/>
        <v>45910</v>
      </c>
      <c r="G631" s="14">
        <f>XNPV($B$5,H631:$H$1108,F631:$F$1108)</f>
        <v>14367.70859928738</v>
      </c>
      <c r="H631" s="16">
        <v>0</v>
      </c>
      <c r="I631" s="26">
        <f t="shared" si="73"/>
        <v>14367.70859928738</v>
      </c>
      <c r="J631" s="19">
        <f t="shared" si="74"/>
        <v>2.6635338308483747</v>
      </c>
      <c r="K631" s="14">
        <f t="shared" si="75"/>
        <v>14370.372133118228</v>
      </c>
      <c r="L631" s="26">
        <f t="shared" si="76"/>
        <v>32.846715328467155</v>
      </c>
      <c r="M631" s="14">
        <f t="shared" si="79"/>
        <v>15068.438526295902</v>
      </c>
      <c r="N631" s="14">
        <f t="shared" si="77"/>
        <v>30.183181497618779</v>
      </c>
      <c r="O631" s="31">
        <f t="shared" si="78"/>
        <v>15038.255344798283</v>
      </c>
    </row>
    <row r="632" spans="6:15" x14ac:dyDescent="0.55000000000000004">
      <c r="F632" s="30">
        <f t="shared" si="80"/>
        <v>45911</v>
      </c>
      <c r="G632" s="14">
        <f>XNPV($B$5,H632:$H$1108,F632:$F$1108)</f>
        <v>14370.372133118228</v>
      </c>
      <c r="H632" s="16">
        <v>0</v>
      </c>
      <c r="I632" s="26">
        <f t="shared" si="73"/>
        <v>14370.372133118228</v>
      </c>
      <c r="J632" s="19">
        <f t="shared" si="74"/>
        <v>2.6640276056503236</v>
      </c>
      <c r="K632" s="14">
        <f t="shared" si="75"/>
        <v>14373.036160723877</v>
      </c>
      <c r="L632" s="26">
        <f t="shared" si="76"/>
        <v>32.846715328467155</v>
      </c>
      <c r="M632" s="14">
        <f t="shared" si="79"/>
        <v>15038.255344798283</v>
      </c>
      <c r="N632" s="14">
        <f t="shared" si="77"/>
        <v>30.18268772281683</v>
      </c>
      <c r="O632" s="31">
        <f t="shared" si="78"/>
        <v>15008.072657075465</v>
      </c>
    </row>
    <row r="633" spans="6:15" x14ac:dyDescent="0.55000000000000004">
      <c r="F633" s="30">
        <f t="shared" si="80"/>
        <v>45912</v>
      </c>
      <c r="G633" s="14">
        <f>XNPV($B$5,H633:$H$1108,F633:$F$1108)</f>
        <v>14373.036160723879</v>
      </c>
      <c r="H633" s="16">
        <v>0</v>
      </c>
      <c r="I633" s="26">
        <f t="shared" si="73"/>
        <v>14373.036160723879</v>
      </c>
      <c r="J633" s="19">
        <f t="shared" si="74"/>
        <v>2.6645214719898958</v>
      </c>
      <c r="K633" s="14">
        <f t="shared" si="75"/>
        <v>14375.700682195869</v>
      </c>
      <c r="L633" s="26">
        <f t="shared" si="76"/>
        <v>32.846715328467155</v>
      </c>
      <c r="M633" s="14">
        <f t="shared" si="79"/>
        <v>15008.072657075465</v>
      </c>
      <c r="N633" s="14">
        <f t="shared" si="77"/>
        <v>30.182193856477259</v>
      </c>
      <c r="O633" s="31">
        <f t="shared" si="78"/>
        <v>14977.890463218988</v>
      </c>
    </row>
    <row r="634" spans="6:15" x14ac:dyDescent="0.55000000000000004">
      <c r="F634" s="30">
        <f>F633+1</f>
        <v>45913</v>
      </c>
      <c r="G634" s="14">
        <f>XNPV($B$5,H634:$H$1108,F634:$F$1108)</f>
        <v>14375.700682195864</v>
      </c>
      <c r="H634" s="16">
        <v>0</v>
      </c>
      <c r="I634" s="26">
        <f t="shared" si="73"/>
        <v>14375.700682195864</v>
      </c>
      <c r="J634" s="19">
        <f t="shared" si="74"/>
        <v>2.6650154298840589</v>
      </c>
      <c r="K634" s="14">
        <f t="shared" si="75"/>
        <v>14378.365697625748</v>
      </c>
      <c r="L634" s="26">
        <f t="shared" si="76"/>
        <v>32.846715328467155</v>
      </c>
      <c r="M634" s="14">
        <f t="shared" si="79"/>
        <v>14977.890463218988</v>
      </c>
      <c r="N634" s="14">
        <f t="shared" si="77"/>
        <v>30.181699898583098</v>
      </c>
      <c r="O634" s="31">
        <f t="shared" si="78"/>
        <v>14947.708763320405</v>
      </c>
    </row>
    <row r="635" spans="6:15" x14ac:dyDescent="0.55000000000000004">
      <c r="F635" s="30">
        <f t="shared" ref="F635:F669" si="81">F634+1</f>
        <v>45914</v>
      </c>
      <c r="G635" s="14">
        <f>XNPV($B$5,H635:$H$1108,F635:$F$1108)</f>
        <v>14378.365697625748</v>
      </c>
      <c r="H635" s="16">
        <v>0</v>
      </c>
      <c r="I635" s="26">
        <f t="shared" si="73"/>
        <v>14378.365697625748</v>
      </c>
      <c r="J635" s="19">
        <f t="shared" si="74"/>
        <v>2.665509479349788</v>
      </c>
      <c r="K635" s="14">
        <f t="shared" si="75"/>
        <v>14381.031207105098</v>
      </c>
      <c r="L635" s="26">
        <f t="shared" si="76"/>
        <v>32.846715328467155</v>
      </c>
      <c r="M635" s="14">
        <f t="shared" si="79"/>
        <v>14947.708763320405</v>
      </c>
      <c r="N635" s="14">
        <f t="shared" si="77"/>
        <v>30.181205849117369</v>
      </c>
      <c r="O635" s="31">
        <f t="shared" si="78"/>
        <v>14917.527557471287</v>
      </c>
    </row>
    <row r="636" spans="6:15" x14ac:dyDescent="0.55000000000000004">
      <c r="F636" s="30">
        <f t="shared" si="81"/>
        <v>45915</v>
      </c>
      <c r="G636" s="14">
        <f>XNPV($B$5,H636:$H$1108,F636:$F$1108)</f>
        <v>14381.031207105098</v>
      </c>
      <c r="H636" s="16">
        <v>0</v>
      </c>
      <c r="I636" s="26">
        <f t="shared" si="73"/>
        <v>14381.031207105098</v>
      </c>
      <c r="J636" s="19">
        <f t="shared" si="74"/>
        <v>2.6660036204040578</v>
      </c>
      <c r="K636" s="14">
        <f t="shared" si="75"/>
        <v>14383.697210725502</v>
      </c>
      <c r="L636" s="26">
        <f t="shared" si="76"/>
        <v>32.846715328467155</v>
      </c>
      <c r="M636" s="14">
        <f t="shared" si="79"/>
        <v>14917.527557471287</v>
      </c>
      <c r="N636" s="14">
        <f t="shared" si="77"/>
        <v>30.180711708063097</v>
      </c>
      <c r="O636" s="31">
        <f t="shared" si="78"/>
        <v>14887.346845763224</v>
      </c>
    </row>
    <row r="637" spans="6:15" x14ac:dyDescent="0.55000000000000004">
      <c r="F637" s="30">
        <f t="shared" si="81"/>
        <v>45916</v>
      </c>
      <c r="G637" s="14">
        <f>XNPV($B$5,H637:$H$1108,F637:$F$1108)</f>
        <v>14383.697210725501</v>
      </c>
      <c r="H637" s="16">
        <v>0</v>
      </c>
      <c r="I637" s="26">
        <f t="shared" si="73"/>
        <v>14383.697210725501</v>
      </c>
      <c r="J637" s="19">
        <f t="shared" si="74"/>
        <v>2.6664978530638472</v>
      </c>
      <c r="K637" s="14">
        <f t="shared" si="75"/>
        <v>14386.363708578565</v>
      </c>
      <c r="L637" s="26">
        <f t="shared" si="76"/>
        <v>32.846715328467155</v>
      </c>
      <c r="M637" s="14">
        <f t="shared" si="79"/>
        <v>14887.346845763224</v>
      </c>
      <c r="N637" s="14">
        <f t="shared" si="77"/>
        <v>30.180217475403307</v>
      </c>
      <c r="O637" s="31">
        <f t="shared" si="78"/>
        <v>14857.166628287821</v>
      </c>
    </row>
    <row r="638" spans="6:15" x14ac:dyDescent="0.55000000000000004">
      <c r="F638" s="30">
        <f t="shared" si="81"/>
        <v>45917</v>
      </c>
      <c r="G638" s="14">
        <f>XNPV($B$5,H638:$H$1108,F638:$F$1108)</f>
        <v>14386.363708578563</v>
      </c>
      <c r="H638" s="16">
        <v>0</v>
      </c>
      <c r="I638" s="26">
        <f t="shared" si="73"/>
        <v>14386.363708578563</v>
      </c>
      <c r="J638" s="19">
        <f t="shared" si="74"/>
        <v>2.6669921773461387</v>
      </c>
      <c r="K638" s="14">
        <f t="shared" si="75"/>
        <v>14389.030700755909</v>
      </c>
      <c r="L638" s="26">
        <f t="shared" si="76"/>
        <v>32.846715328467155</v>
      </c>
      <c r="M638" s="14">
        <f t="shared" si="79"/>
        <v>14857.166628287821</v>
      </c>
      <c r="N638" s="14">
        <f t="shared" si="77"/>
        <v>30.179723151121017</v>
      </c>
      <c r="O638" s="31">
        <f t="shared" si="78"/>
        <v>14826.9869051367</v>
      </c>
    </row>
    <row r="639" spans="6:15" x14ac:dyDescent="0.55000000000000004">
      <c r="F639" s="30">
        <f t="shared" si="81"/>
        <v>45918</v>
      </c>
      <c r="G639" s="14">
        <f>XNPV($B$5,H639:$H$1108,F639:$F$1108)</f>
        <v>14389.030700755908</v>
      </c>
      <c r="H639" s="16">
        <v>0</v>
      </c>
      <c r="I639" s="26">
        <f t="shared" si="73"/>
        <v>14389.030700755908</v>
      </c>
      <c r="J639" s="19">
        <f t="shared" si="74"/>
        <v>2.6674865932679177</v>
      </c>
      <c r="K639" s="14">
        <f t="shared" si="75"/>
        <v>14391.698187349175</v>
      </c>
      <c r="L639" s="26">
        <f t="shared" si="76"/>
        <v>32.846715328467155</v>
      </c>
      <c r="M639" s="14">
        <f t="shared" si="79"/>
        <v>14826.9869051367</v>
      </c>
      <c r="N639" s="14">
        <f t="shared" si="77"/>
        <v>30.179228735199239</v>
      </c>
      <c r="O639" s="31">
        <f t="shared" si="78"/>
        <v>14796.8076764015</v>
      </c>
    </row>
    <row r="640" spans="6:15" x14ac:dyDescent="0.55000000000000004">
      <c r="F640" s="30">
        <f t="shared" si="81"/>
        <v>45919</v>
      </c>
      <c r="G640" s="14">
        <f>XNPV($B$5,H640:$H$1108,F640:$F$1108)</f>
        <v>14391.698187349175</v>
      </c>
      <c r="H640" s="16">
        <v>0</v>
      </c>
      <c r="I640" s="26">
        <f t="shared" si="73"/>
        <v>14391.698187349175</v>
      </c>
      <c r="J640" s="19">
        <f t="shared" si="74"/>
        <v>2.6679811008461725</v>
      </c>
      <c r="K640" s="14">
        <f t="shared" si="75"/>
        <v>14394.36616845002</v>
      </c>
      <c r="L640" s="26">
        <f t="shared" si="76"/>
        <v>32.846715328467155</v>
      </c>
      <c r="M640" s="14">
        <f t="shared" si="79"/>
        <v>14796.8076764015</v>
      </c>
      <c r="N640" s="14">
        <f t="shared" si="77"/>
        <v>30.178734227620982</v>
      </c>
      <c r="O640" s="31">
        <f t="shared" si="78"/>
        <v>14766.62894217388</v>
      </c>
    </row>
    <row r="641" spans="6:15" x14ac:dyDescent="0.55000000000000004">
      <c r="F641" s="30">
        <f t="shared" si="81"/>
        <v>45920</v>
      </c>
      <c r="G641" s="14">
        <f>XNPV($B$5,H641:$H$1108,F641:$F$1108)</f>
        <v>14394.366168450018</v>
      </c>
      <c r="H641" s="16">
        <v>0</v>
      </c>
      <c r="I641" s="26">
        <f t="shared" si="73"/>
        <v>14394.366168450018</v>
      </c>
      <c r="J641" s="19">
        <f t="shared" si="74"/>
        <v>2.6684757000978938</v>
      </c>
      <c r="K641" s="14">
        <f t="shared" si="75"/>
        <v>14397.034644150117</v>
      </c>
      <c r="L641" s="26">
        <f t="shared" si="76"/>
        <v>32.846715328467155</v>
      </c>
      <c r="M641" s="14">
        <f t="shared" si="79"/>
        <v>14766.62894217388</v>
      </c>
      <c r="N641" s="14">
        <f t="shared" si="77"/>
        <v>30.178239628369262</v>
      </c>
      <c r="O641" s="31">
        <f t="shared" si="78"/>
        <v>14736.450702545511</v>
      </c>
    </row>
    <row r="642" spans="6:15" x14ac:dyDescent="0.55000000000000004">
      <c r="F642" s="30">
        <f t="shared" si="81"/>
        <v>45921</v>
      </c>
      <c r="G642" s="14">
        <f>XNPV($B$5,H642:$H$1108,F642:$F$1108)</f>
        <v>14397.034644150115</v>
      </c>
      <c r="H642" s="16">
        <v>0</v>
      </c>
      <c r="I642" s="26">
        <f t="shared" si="73"/>
        <v>14397.034644150115</v>
      </c>
      <c r="J642" s="19">
        <f t="shared" si="74"/>
        <v>2.6689703910400775</v>
      </c>
      <c r="K642" s="14">
        <f t="shared" si="75"/>
        <v>14399.703614541155</v>
      </c>
      <c r="L642" s="26">
        <f t="shared" si="76"/>
        <v>32.846715328467155</v>
      </c>
      <c r="M642" s="14">
        <f t="shared" si="79"/>
        <v>14736.450702545511</v>
      </c>
      <c r="N642" s="14">
        <f t="shared" si="77"/>
        <v>30.177744937427079</v>
      </c>
      <c r="O642" s="31">
        <f t="shared" si="78"/>
        <v>14706.272957608084</v>
      </c>
    </row>
    <row r="643" spans="6:15" x14ac:dyDescent="0.55000000000000004">
      <c r="F643" s="30">
        <f t="shared" si="81"/>
        <v>45922</v>
      </c>
      <c r="G643" s="14">
        <f>XNPV($B$5,H643:$H$1108,F643:$F$1108)</f>
        <v>14399.703614541155</v>
      </c>
      <c r="H643" s="16">
        <v>0</v>
      </c>
      <c r="I643" s="26">
        <f t="shared" si="73"/>
        <v>14399.703614541155</v>
      </c>
      <c r="J643" s="19">
        <f t="shared" si="74"/>
        <v>2.6694651736897215</v>
      </c>
      <c r="K643" s="14">
        <f t="shared" si="75"/>
        <v>14402.373079714844</v>
      </c>
      <c r="L643" s="26">
        <f t="shared" si="76"/>
        <v>32.846715328467155</v>
      </c>
      <c r="M643" s="14">
        <f t="shared" si="79"/>
        <v>14706.272957608084</v>
      </c>
      <c r="N643" s="14">
        <f t="shared" si="77"/>
        <v>30.177250154777433</v>
      </c>
      <c r="O643" s="31">
        <f t="shared" si="78"/>
        <v>14676.095707453307</v>
      </c>
    </row>
    <row r="644" spans="6:15" x14ac:dyDescent="0.55000000000000004">
      <c r="F644" s="30">
        <f t="shared" si="81"/>
        <v>45923</v>
      </c>
      <c r="G644" s="14">
        <f>XNPV($B$5,H644:$H$1108,F644:$F$1108)</f>
        <v>14402.373079714844</v>
      </c>
      <c r="H644" s="16">
        <v>0</v>
      </c>
      <c r="I644" s="26">
        <f t="shared" si="73"/>
        <v>14402.373079714844</v>
      </c>
      <c r="J644" s="19">
        <f t="shared" si="74"/>
        <v>2.6699600480638264</v>
      </c>
      <c r="K644" s="14">
        <f t="shared" si="75"/>
        <v>14405.043039762908</v>
      </c>
      <c r="L644" s="26">
        <f t="shared" si="76"/>
        <v>32.846715328467155</v>
      </c>
      <c r="M644" s="14">
        <f t="shared" si="79"/>
        <v>14676.095707453307</v>
      </c>
      <c r="N644" s="14">
        <f t="shared" si="77"/>
        <v>30.176755280403327</v>
      </c>
      <c r="O644" s="31">
        <f t="shared" si="78"/>
        <v>14645.918952172904</v>
      </c>
    </row>
    <row r="645" spans="6:15" x14ac:dyDescent="0.55000000000000004">
      <c r="F645" s="30">
        <f t="shared" si="81"/>
        <v>45924</v>
      </c>
      <c r="G645" s="14">
        <f>XNPV($B$5,H645:$H$1108,F645:$F$1108)</f>
        <v>14405.043039762906</v>
      </c>
      <c r="H645" s="16">
        <v>0</v>
      </c>
      <c r="I645" s="26">
        <f t="shared" si="73"/>
        <v>14405.043039762906</v>
      </c>
      <c r="J645" s="19">
        <f t="shared" si="74"/>
        <v>2.6704550141793959</v>
      </c>
      <c r="K645" s="14">
        <f t="shared" si="75"/>
        <v>14407.713494777085</v>
      </c>
      <c r="L645" s="26">
        <f t="shared" si="76"/>
        <v>32.846715328467155</v>
      </c>
      <c r="M645" s="14">
        <f t="shared" si="79"/>
        <v>14645.918952172904</v>
      </c>
      <c r="N645" s="14">
        <f t="shared" si="77"/>
        <v>30.176260314287759</v>
      </c>
      <c r="O645" s="31">
        <f t="shared" si="78"/>
        <v>14615.742691858617</v>
      </c>
    </row>
    <row r="646" spans="6:15" x14ac:dyDescent="0.55000000000000004">
      <c r="F646" s="30">
        <f t="shared" si="81"/>
        <v>45925</v>
      </c>
      <c r="G646" s="14">
        <f>XNPV($B$5,H646:$H$1108,F646:$F$1108)</f>
        <v>14407.713494777083</v>
      </c>
      <c r="H646" s="16">
        <v>0</v>
      </c>
      <c r="I646" s="26">
        <f t="shared" si="73"/>
        <v>14407.713494777083</v>
      </c>
      <c r="J646" s="19">
        <f t="shared" si="74"/>
        <v>2.6709500720534383</v>
      </c>
      <c r="K646" s="14">
        <f t="shared" si="75"/>
        <v>14410.384444849136</v>
      </c>
      <c r="L646" s="26">
        <f t="shared" si="76"/>
        <v>32.846715328467155</v>
      </c>
      <c r="M646" s="14">
        <f t="shared" si="79"/>
        <v>14615.742691858617</v>
      </c>
      <c r="N646" s="14">
        <f t="shared" si="77"/>
        <v>30.175765256413719</v>
      </c>
      <c r="O646" s="31">
        <f t="shared" si="78"/>
        <v>14585.566926602203</v>
      </c>
    </row>
    <row r="647" spans="6:15" x14ac:dyDescent="0.55000000000000004">
      <c r="F647" s="30">
        <f t="shared" si="81"/>
        <v>45926</v>
      </c>
      <c r="G647" s="14">
        <f>XNPV($B$5,H647:$H$1108,F647:$F$1108)</f>
        <v>14410.384444849135</v>
      </c>
      <c r="H647" s="16">
        <v>0</v>
      </c>
      <c r="I647" s="26">
        <f t="shared" si="73"/>
        <v>14410.384444849135</v>
      </c>
      <c r="J647" s="19">
        <f t="shared" si="74"/>
        <v>2.6714452217029634</v>
      </c>
      <c r="K647" s="14">
        <f t="shared" si="75"/>
        <v>14413.055890070838</v>
      </c>
      <c r="L647" s="26">
        <f t="shared" si="76"/>
        <v>32.846715328467155</v>
      </c>
      <c r="M647" s="14">
        <f t="shared" si="79"/>
        <v>14585.566926602203</v>
      </c>
      <c r="N647" s="14">
        <f t="shared" si="77"/>
        <v>30.175270106764192</v>
      </c>
      <c r="O647" s="31">
        <f t="shared" si="78"/>
        <v>14555.39165649544</v>
      </c>
    </row>
    <row r="648" spans="6:15" x14ac:dyDescent="0.55000000000000004">
      <c r="F648" s="30">
        <f t="shared" si="81"/>
        <v>45927</v>
      </c>
      <c r="G648" s="14">
        <f>XNPV($B$5,H648:$H$1108,F648:$F$1108)</f>
        <v>14413.055890070838</v>
      </c>
      <c r="H648" s="16">
        <v>0</v>
      </c>
      <c r="I648" s="26">
        <f t="shared" si="73"/>
        <v>14413.055890070838</v>
      </c>
      <c r="J648" s="19">
        <f t="shared" si="74"/>
        <v>2.6719404631449857</v>
      </c>
      <c r="K648" s="14">
        <f t="shared" si="75"/>
        <v>14415.727830533984</v>
      </c>
      <c r="L648" s="26">
        <f t="shared" si="76"/>
        <v>32.846715328467155</v>
      </c>
      <c r="M648" s="14">
        <f t="shared" si="79"/>
        <v>14555.39165649544</v>
      </c>
      <c r="N648" s="14">
        <f t="shared" si="77"/>
        <v>30.174774865322171</v>
      </c>
      <c r="O648" s="31">
        <f t="shared" si="78"/>
        <v>14525.216881630118</v>
      </c>
    </row>
    <row r="649" spans="6:15" x14ac:dyDescent="0.55000000000000004">
      <c r="F649" s="30">
        <f t="shared" si="81"/>
        <v>45928</v>
      </c>
      <c r="G649" s="14">
        <f>XNPV($B$5,H649:$H$1108,F649:$F$1108)</f>
        <v>14415.727830533984</v>
      </c>
      <c r="H649" s="16">
        <v>0</v>
      </c>
      <c r="I649" s="26">
        <f t="shared" si="73"/>
        <v>14415.727830533984</v>
      </c>
      <c r="J649" s="19">
        <f t="shared" si="74"/>
        <v>2.6724357963965213</v>
      </c>
      <c r="K649" s="14">
        <f t="shared" si="75"/>
        <v>14418.40026633038</v>
      </c>
      <c r="L649" s="26">
        <f t="shared" si="76"/>
        <v>32.846715328467155</v>
      </c>
      <c r="M649" s="14">
        <f t="shared" si="79"/>
        <v>14525.216881630118</v>
      </c>
      <c r="N649" s="14">
        <f t="shared" si="77"/>
        <v>30.174279532070635</v>
      </c>
      <c r="O649" s="31">
        <f t="shared" si="78"/>
        <v>14495.042602098047</v>
      </c>
    </row>
    <row r="650" spans="6:15" x14ac:dyDescent="0.55000000000000004">
      <c r="F650" s="30">
        <f t="shared" si="81"/>
        <v>45929</v>
      </c>
      <c r="G650" s="14">
        <f>XNPV($B$5,H650:$H$1108,F650:$F$1108)</f>
        <v>14418.400266330375</v>
      </c>
      <c r="H650" s="16">
        <v>0</v>
      </c>
      <c r="I650" s="26">
        <f t="shared" si="73"/>
        <v>14418.400266330375</v>
      </c>
      <c r="J650" s="19">
        <f t="shared" si="74"/>
        <v>2.6729312214745886</v>
      </c>
      <c r="K650" s="14">
        <f t="shared" si="75"/>
        <v>14421.073197551848</v>
      </c>
      <c r="L650" s="26">
        <f t="shared" si="76"/>
        <v>32.846715328467155</v>
      </c>
      <c r="M650" s="14">
        <f t="shared" si="79"/>
        <v>14495.042602098047</v>
      </c>
      <c r="N650" s="14">
        <f t="shared" si="77"/>
        <v>30.173784106992567</v>
      </c>
      <c r="O650" s="31">
        <f t="shared" si="78"/>
        <v>14464.868817991055</v>
      </c>
    </row>
    <row r="651" spans="6:15" x14ac:dyDescent="0.55000000000000004">
      <c r="F651" s="30">
        <f t="shared" si="81"/>
        <v>45930</v>
      </c>
      <c r="G651" s="14">
        <f>XNPV($B$5,H651:$H$1108,F651:$F$1108)</f>
        <v>14421.073197551848</v>
      </c>
      <c r="H651" s="16">
        <v>0</v>
      </c>
      <c r="I651" s="26">
        <f t="shared" si="73"/>
        <v>14421.073197551848</v>
      </c>
      <c r="J651" s="19">
        <f t="shared" si="74"/>
        <v>2.673426738396214</v>
      </c>
      <c r="K651" s="14">
        <f t="shared" si="75"/>
        <v>14423.746624290245</v>
      </c>
      <c r="L651" s="26">
        <f t="shared" si="76"/>
        <v>32.846715328467155</v>
      </c>
      <c r="M651" s="14">
        <f t="shared" si="79"/>
        <v>14464.868817991055</v>
      </c>
      <c r="N651" s="14">
        <f t="shared" si="77"/>
        <v>30.173288590070943</v>
      </c>
      <c r="O651" s="31">
        <f t="shared" si="78"/>
        <v>14434.695529400984</v>
      </c>
    </row>
    <row r="652" spans="6:15" x14ac:dyDescent="0.55000000000000004">
      <c r="F652" s="30">
        <f t="shared" si="81"/>
        <v>45931</v>
      </c>
      <c r="G652" s="14">
        <f>XNPV($B$5,H652:$H$1108,F652:$F$1108)</f>
        <v>14423.746624290245</v>
      </c>
      <c r="H652" s="16">
        <v>1000</v>
      </c>
      <c r="I652" s="26">
        <f t="shared" si="73"/>
        <v>13423.746624290245</v>
      </c>
      <c r="J652" s="19">
        <f t="shared" si="74"/>
        <v>2.4885390056078336</v>
      </c>
      <c r="K652" s="14">
        <f t="shared" si="75"/>
        <v>13426.235163295853</v>
      </c>
      <c r="L652" s="26">
        <f t="shared" si="76"/>
        <v>32.846715328467155</v>
      </c>
      <c r="M652" s="14">
        <f t="shared" si="79"/>
        <v>14434.695529400984</v>
      </c>
      <c r="N652" s="14">
        <f t="shared" si="77"/>
        <v>30.358176322859322</v>
      </c>
      <c r="O652" s="31">
        <f t="shared" si="78"/>
        <v>14404.337353078125</v>
      </c>
    </row>
    <row r="653" spans="6:15" x14ac:dyDescent="0.55000000000000004">
      <c r="F653" s="30">
        <f t="shared" si="81"/>
        <v>45932</v>
      </c>
      <c r="G653" s="14">
        <f>XNPV($B$5,H653:$H$1108,F653:$F$1108)</f>
        <v>13426.235163295851</v>
      </c>
      <c r="H653" s="16">
        <v>0</v>
      </c>
      <c r="I653" s="26">
        <f t="shared" si="73"/>
        <v>13426.235163295851</v>
      </c>
      <c r="J653" s="19">
        <f t="shared" si="74"/>
        <v>2.4890003392843214</v>
      </c>
      <c r="K653" s="14">
        <f t="shared" si="75"/>
        <v>13428.724163635135</v>
      </c>
      <c r="L653" s="26">
        <f t="shared" si="76"/>
        <v>32.846715328467155</v>
      </c>
      <c r="M653" s="14">
        <f t="shared" si="79"/>
        <v>14404.337353078125</v>
      </c>
      <c r="N653" s="14">
        <f t="shared" si="77"/>
        <v>30.357714989182835</v>
      </c>
      <c r="O653" s="31">
        <f t="shared" si="78"/>
        <v>14373.979638088942</v>
      </c>
    </row>
    <row r="654" spans="6:15" x14ac:dyDescent="0.55000000000000004">
      <c r="F654" s="30">
        <f t="shared" si="81"/>
        <v>45933</v>
      </c>
      <c r="G654" s="14">
        <f>XNPV($B$5,H654:$H$1108,F654:$F$1108)</f>
        <v>13428.724163635137</v>
      </c>
      <c r="H654" s="16">
        <v>0</v>
      </c>
      <c r="I654" s="26">
        <f t="shared" ref="I654:I717" si="82">G654-H654</f>
        <v>13428.724163635137</v>
      </c>
      <c r="J654" s="19">
        <f t="shared" ref="J654:J717" si="83">I654*$B$6</f>
        <v>2.489461758484389</v>
      </c>
      <c r="K654" s="14">
        <f t="shared" ref="K654:K717" si="84">I654+J654</f>
        <v>13431.213625393622</v>
      </c>
      <c r="L654" s="26">
        <f t="shared" ref="L654:L717" si="85">$E$4</f>
        <v>32.846715328467155</v>
      </c>
      <c r="M654" s="14">
        <f t="shared" si="79"/>
        <v>14373.979638088942</v>
      </c>
      <c r="N654" s="14">
        <f t="shared" ref="N654:N717" si="86">L654-J654</f>
        <v>30.357253569982767</v>
      </c>
      <c r="O654" s="31">
        <f t="shared" ref="O654:O717" si="87">M654-N654</f>
        <v>14343.62238451896</v>
      </c>
    </row>
    <row r="655" spans="6:15" x14ac:dyDescent="0.55000000000000004">
      <c r="F655" s="30">
        <f t="shared" si="81"/>
        <v>45934</v>
      </c>
      <c r="G655" s="14">
        <f>XNPV($B$5,H655:$H$1108,F655:$F$1108)</f>
        <v>13431.213625393617</v>
      </c>
      <c r="H655" s="16">
        <v>0</v>
      </c>
      <c r="I655" s="26">
        <f t="shared" si="82"/>
        <v>13431.213625393617</v>
      </c>
      <c r="J655" s="19">
        <f t="shared" si="83"/>
        <v>2.4899232632238881</v>
      </c>
      <c r="K655" s="14">
        <f t="shared" si="84"/>
        <v>13433.70354865684</v>
      </c>
      <c r="L655" s="26">
        <f t="shared" si="85"/>
        <v>32.846715328467155</v>
      </c>
      <c r="M655" s="14">
        <f t="shared" ref="M655:M718" si="88">O654</f>
        <v>14343.62238451896</v>
      </c>
      <c r="N655" s="14">
        <f t="shared" si="86"/>
        <v>30.356792065243269</v>
      </c>
      <c r="O655" s="31">
        <f t="shared" si="87"/>
        <v>14313.265592453716</v>
      </c>
    </row>
    <row r="656" spans="6:15" x14ac:dyDescent="0.55000000000000004">
      <c r="F656" s="30">
        <f t="shared" si="81"/>
        <v>45935</v>
      </c>
      <c r="G656" s="14">
        <f>XNPV($B$5,H656:$H$1108,F656:$F$1108)</f>
        <v>13433.70354865684</v>
      </c>
      <c r="H656" s="16">
        <v>0</v>
      </c>
      <c r="I656" s="26">
        <f t="shared" si="82"/>
        <v>13433.70354865684</v>
      </c>
      <c r="J656" s="19">
        <f t="shared" si="83"/>
        <v>2.4903848535186786</v>
      </c>
      <c r="K656" s="14">
        <f t="shared" si="84"/>
        <v>13436.19393351036</v>
      </c>
      <c r="L656" s="26">
        <f t="shared" si="85"/>
        <v>32.846715328467155</v>
      </c>
      <c r="M656" s="14">
        <f t="shared" si="88"/>
        <v>14313.265592453716</v>
      </c>
      <c r="N656" s="14">
        <f t="shared" si="86"/>
        <v>30.356330474948479</v>
      </c>
      <c r="O656" s="31">
        <f t="shared" si="87"/>
        <v>14282.909261978768</v>
      </c>
    </row>
    <row r="657" spans="6:15" x14ac:dyDescent="0.55000000000000004">
      <c r="F657" s="30">
        <f t="shared" si="81"/>
        <v>45936</v>
      </c>
      <c r="G657" s="14">
        <f>XNPV($B$5,H657:$H$1108,F657:$F$1108)</f>
        <v>13436.193933510358</v>
      </c>
      <c r="H657" s="16">
        <v>0</v>
      </c>
      <c r="I657" s="26">
        <f t="shared" si="82"/>
        <v>13436.193933510358</v>
      </c>
      <c r="J657" s="19">
        <f t="shared" si="83"/>
        <v>2.4908465293846205</v>
      </c>
      <c r="K657" s="14">
        <f t="shared" si="84"/>
        <v>13438.684780039743</v>
      </c>
      <c r="L657" s="26">
        <f t="shared" si="85"/>
        <v>32.846715328467155</v>
      </c>
      <c r="M657" s="14">
        <f t="shared" si="88"/>
        <v>14282.909261978768</v>
      </c>
      <c r="N657" s="14">
        <f t="shared" si="86"/>
        <v>30.355868799082536</v>
      </c>
      <c r="O657" s="31">
        <f t="shared" si="87"/>
        <v>14252.553393179685</v>
      </c>
    </row>
    <row r="658" spans="6:15" x14ac:dyDescent="0.55000000000000004">
      <c r="F658" s="30">
        <f t="shared" si="81"/>
        <v>45937</v>
      </c>
      <c r="G658" s="14">
        <f>XNPV($B$5,H658:$H$1108,F658:$F$1108)</f>
        <v>13438.684780039741</v>
      </c>
      <c r="H658" s="16">
        <v>0</v>
      </c>
      <c r="I658" s="26">
        <f t="shared" si="82"/>
        <v>13438.684780039741</v>
      </c>
      <c r="J658" s="19">
        <f t="shared" si="83"/>
        <v>2.4913082908375772</v>
      </c>
      <c r="K658" s="14">
        <f t="shared" si="84"/>
        <v>13441.176088330578</v>
      </c>
      <c r="L658" s="26">
        <f t="shared" si="85"/>
        <v>32.846715328467155</v>
      </c>
      <c r="M658" s="14">
        <f t="shared" si="88"/>
        <v>14252.553393179685</v>
      </c>
      <c r="N658" s="14">
        <f t="shared" si="86"/>
        <v>30.355407037629579</v>
      </c>
      <c r="O658" s="31">
        <f t="shared" si="87"/>
        <v>14222.197986142055</v>
      </c>
    </row>
    <row r="659" spans="6:15" x14ac:dyDescent="0.55000000000000004">
      <c r="F659" s="30">
        <f t="shared" si="81"/>
        <v>45938</v>
      </c>
      <c r="G659" s="14">
        <f>XNPV($B$5,H659:$H$1108,F659:$F$1108)</f>
        <v>13441.17608833058</v>
      </c>
      <c r="H659" s="16">
        <v>0</v>
      </c>
      <c r="I659" s="26">
        <f t="shared" si="82"/>
        <v>13441.17608833058</v>
      </c>
      <c r="J659" s="19">
        <f t="shared" si="83"/>
        <v>2.4917701378934152</v>
      </c>
      <c r="K659" s="14">
        <f t="shared" si="84"/>
        <v>13443.667858468472</v>
      </c>
      <c r="L659" s="26">
        <f t="shared" si="85"/>
        <v>32.846715328467155</v>
      </c>
      <c r="M659" s="14">
        <f t="shared" si="88"/>
        <v>14222.197986142055</v>
      </c>
      <c r="N659" s="14">
        <f t="shared" si="86"/>
        <v>30.354945190573741</v>
      </c>
      <c r="O659" s="31">
        <f t="shared" si="87"/>
        <v>14191.843040951482</v>
      </c>
    </row>
    <row r="660" spans="6:15" x14ac:dyDescent="0.55000000000000004">
      <c r="F660" s="30">
        <f t="shared" si="81"/>
        <v>45939</v>
      </c>
      <c r="G660" s="14">
        <f>XNPV($B$5,H660:$H$1108,F660:$F$1108)</f>
        <v>13443.667858468471</v>
      </c>
      <c r="H660" s="16">
        <v>0</v>
      </c>
      <c r="I660" s="26">
        <f t="shared" si="82"/>
        <v>13443.667858468471</v>
      </c>
      <c r="J660" s="19">
        <f t="shared" si="83"/>
        <v>2.4922320705680034</v>
      </c>
      <c r="K660" s="14">
        <f t="shared" si="84"/>
        <v>13446.160090539039</v>
      </c>
      <c r="L660" s="26">
        <f t="shared" si="85"/>
        <v>32.846715328467155</v>
      </c>
      <c r="M660" s="14">
        <f t="shared" si="88"/>
        <v>14191.843040951482</v>
      </c>
      <c r="N660" s="14">
        <f t="shared" si="86"/>
        <v>30.354483257899151</v>
      </c>
      <c r="O660" s="31">
        <f t="shared" si="87"/>
        <v>14161.488557693583</v>
      </c>
    </row>
    <row r="661" spans="6:15" x14ac:dyDescent="0.55000000000000004">
      <c r="F661" s="30">
        <f t="shared" si="81"/>
        <v>45940</v>
      </c>
      <c r="G661" s="14">
        <f>XNPV($B$5,H661:$H$1108,F661:$F$1108)</f>
        <v>13446.160090539037</v>
      </c>
      <c r="H661" s="16">
        <v>0</v>
      </c>
      <c r="I661" s="26">
        <f t="shared" si="82"/>
        <v>13446.160090539037</v>
      </c>
      <c r="J661" s="19">
        <f t="shared" si="83"/>
        <v>2.4926940888772142</v>
      </c>
      <c r="K661" s="14">
        <f t="shared" si="84"/>
        <v>13448.652784627913</v>
      </c>
      <c r="L661" s="26">
        <f t="shared" si="85"/>
        <v>32.846715328467155</v>
      </c>
      <c r="M661" s="14">
        <f t="shared" si="88"/>
        <v>14161.488557693583</v>
      </c>
      <c r="N661" s="14">
        <f t="shared" si="86"/>
        <v>30.35402123958994</v>
      </c>
      <c r="O661" s="31">
        <f t="shared" si="87"/>
        <v>14131.134536453994</v>
      </c>
    </row>
    <row r="662" spans="6:15" x14ac:dyDescent="0.55000000000000004">
      <c r="F662" s="30">
        <f t="shared" si="81"/>
        <v>45941</v>
      </c>
      <c r="G662" s="14">
        <f>XNPV($B$5,H662:$H$1108,F662:$F$1108)</f>
        <v>13448.652784627913</v>
      </c>
      <c r="H662" s="16">
        <v>0</v>
      </c>
      <c r="I662" s="26">
        <f t="shared" si="82"/>
        <v>13448.652784627913</v>
      </c>
      <c r="J662" s="19">
        <f t="shared" si="83"/>
        <v>2.4931561928369232</v>
      </c>
      <c r="K662" s="14">
        <f t="shared" si="84"/>
        <v>13451.14594082075</v>
      </c>
      <c r="L662" s="26">
        <f t="shared" si="85"/>
        <v>32.846715328467155</v>
      </c>
      <c r="M662" s="14">
        <f t="shared" si="88"/>
        <v>14131.134536453994</v>
      </c>
      <c r="N662" s="14">
        <f t="shared" si="86"/>
        <v>30.353559135630231</v>
      </c>
      <c r="O662" s="31">
        <f t="shared" si="87"/>
        <v>14100.780977318364</v>
      </c>
    </row>
    <row r="663" spans="6:15" x14ac:dyDescent="0.55000000000000004">
      <c r="F663" s="30">
        <f t="shared" si="81"/>
        <v>45942</v>
      </c>
      <c r="G663" s="14">
        <f>XNPV($B$5,H663:$H$1108,F663:$F$1108)</f>
        <v>13451.14594082075</v>
      </c>
      <c r="H663" s="16">
        <v>0</v>
      </c>
      <c r="I663" s="26">
        <f t="shared" si="82"/>
        <v>13451.14594082075</v>
      </c>
      <c r="J663" s="19">
        <f t="shared" si="83"/>
        <v>2.4936183824630089</v>
      </c>
      <c r="K663" s="14">
        <f t="shared" si="84"/>
        <v>13453.639559203213</v>
      </c>
      <c r="L663" s="26">
        <f t="shared" si="85"/>
        <v>32.846715328467155</v>
      </c>
      <c r="M663" s="14">
        <f t="shared" si="88"/>
        <v>14100.780977318364</v>
      </c>
      <c r="N663" s="14">
        <f t="shared" si="86"/>
        <v>30.353096946004147</v>
      </c>
      <c r="O663" s="31">
        <f t="shared" si="87"/>
        <v>14070.427880372359</v>
      </c>
    </row>
    <row r="664" spans="6:15" x14ac:dyDescent="0.55000000000000004">
      <c r="F664" s="30">
        <f t="shared" si="81"/>
        <v>45943</v>
      </c>
      <c r="G664" s="14">
        <f>XNPV($B$5,H664:$H$1108,F664:$F$1108)</f>
        <v>13453.639559203211</v>
      </c>
      <c r="H664" s="16">
        <v>0</v>
      </c>
      <c r="I664" s="26">
        <f t="shared" si="82"/>
        <v>13453.639559203211</v>
      </c>
      <c r="J664" s="19">
        <f t="shared" si="83"/>
        <v>2.4940806577713515</v>
      </c>
      <c r="K664" s="14">
        <f t="shared" si="84"/>
        <v>13456.133639860982</v>
      </c>
      <c r="L664" s="26">
        <f t="shared" si="85"/>
        <v>32.846715328467155</v>
      </c>
      <c r="M664" s="14">
        <f t="shared" si="88"/>
        <v>14070.427880372359</v>
      </c>
      <c r="N664" s="14">
        <f t="shared" si="86"/>
        <v>30.352634670695803</v>
      </c>
      <c r="O664" s="31">
        <f t="shared" si="87"/>
        <v>14040.075245701664</v>
      </c>
    </row>
    <row r="665" spans="6:15" x14ac:dyDescent="0.55000000000000004">
      <c r="F665" s="30">
        <f t="shared" si="81"/>
        <v>45944</v>
      </c>
      <c r="G665" s="14">
        <f>XNPV($B$5,H665:$H$1108,F665:$F$1108)</f>
        <v>13456.13363986098</v>
      </c>
      <c r="H665" s="16">
        <v>0</v>
      </c>
      <c r="I665" s="26">
        <f t="shared" si="82"/>
        <v>13456.13363986098</v>
      </c>
      <c r="J665" s="19">
        <f t="shared" si="83"/>
        <v>2.494543018777835</v>
      </c>
      <c r="K665" s="14">
        <f t="shared" si="84"/>
        <v>13458.628182879758</v>
      </c>
      <c r="L665" s="26">
        <f t="shared" si="85"/>
        <v>32.846715328467155</v>
      </c>
      <c r="M665" s="14">
        <f t="shared" si="88"/>
        <v>14040.075245701664</v>
      </c>
      <c r="N665" s="14">
        <f t="shared" si="86"/>
        <v>30.352172309689319</v>
      </c>
      <c r="O665" s="31">
        <f t="shared" si="87"/>
        <v>14009.723073391975</v>
      </c>
    </row>
    <row r="666" spans="6:15" x14ac:dyDescent="0.55000000000000004">
      <c r="F666" s="30">
        <f t="shared" si="81"/>
        <v>45945</v>
      </c>
      <c r="G666" s="14">
        <f>XNPV($B$5,H666:$H$1108,F666:$F$1108)</f>
        <v>13458.628182879758</v>
      </c>
      <c r="H666" s="16">
        <v>0</v>
      </c>
      <c r="I666" s="26">
        <f t="shared" si="82"/>
        <v>13458.628182879758</v>
      </c>
      <c r="J666" s="19">
        <f t="shared" si="83"/>
        <v>2.4950054654983478</v>
      </c>
      <c r="K666" s="14">
        <f t="shared" si="84"/>
        <v>13461.123188345256</v>
      </c>
      <c r="L666" s="26">
        <f t="shared" si="85"/>
        <v>32.846715328467155</v>
      </c>
      <c r="M666" s="14">
        <f t="shared" si="88"/>
        <v>14009.723073391975</v>
      </c>
      <c r="N666" s="14">
        <f t="shared" si="86"/>
        <v>30.351709862968807</v>
      </c>
      <c r="O666" s="31">
        <f t="shared" si="87"/>
        <v>13979.371363529006</v>
      </c>
    </row>
    <row r="667" spans="6:15" x14ac:dyDescent="0.55000000000000004">
      <c r="F667" s="30">
        <f t="shared" si="81"/>
        <v>45946</v>
      </c>
      <c r="G667" s="14">
        <f>XNPV($B$5,H667:$H$1108,F667:$F$1108)</f>
        <v>13461.123188345255</v>
      </c>
      <c r="H667" s="16">
        <v>0</v>
      </c>
      <c r="I667" s="26">
        <f t="shared" si="82"/>
        <v>13461.123188345255</v>
      </c>
      <c r="J667" s="19">
        <f t="shared" si="83"/>
        <v>2.4954679979487784</v>
      </c>
      <c r="K667" s="14">
        <f t="shared" si="84"/>
        <v>13463.618656343204</v>
      </c>
      <c r="L667" s="26">
        <f t="shared" si="85"/>
        <v>32.846715328467155</v>
      </c>
      <c r="M667" s="14">
        <f t="shared" si="88"/>
        <v>13979.371363529006</v>
      </c>
      <c r="N667" s="14">
        <f t="shared" si="86"/>
        <v>30.351247330518376</v>
      </c>
      <c r="O667" s="31">
        <f t="shared" si="87"/>
        <v>13949.020116198488</v>
      </c>
    </row>
    <row r="668" spans="6:15" x14ac:dyDescent="0.55000000000000004">
      <c r="F668" s="30">
        <f t="shared" si="81"/>
        <v>45947</v>
      </c>
      <c r="G668" s="14">
        <f>XNPV($B$5,H668:$H$1108,F668:$F$1108)</f>
        <v>13463.618656343204</v>
      </c>
      <c r="H668" s="16">
        <v>0</v>
      </c>
      <c r="I668" s="26">
        <f t="shared" si="82"/>
        <v>13463.618656343204</v>
      </c>
      <c r="J668" s="19">
        <f t="shared" si="83"/>
        <v>2.4959306161450208</v>
      </c>
      <c r="K668" s="14">
        <f t="shared" si="84"/>
        <v>13466.114586959349</v>
      </c>
      <c r="L668" s="26">
        <f t="shared" si="85"/>
        <v>32.846715328467155</v>
      </c>
      <c r="M668" s="14">
        <f t="shared" si="88"/>
        <v>13949.020116198488</v>
      </c>
      <c r="N668" s="14">
        <f t="shared" si="86"/>
        <v>30.350784712322135</v>
      </c>
      <c r="O668" s="31">
        <f t="shared" si="87"/>
        <v>13918.669331486166</v>
      </c>
    </row>
    <row r="669" spans="6:15" x14ac:dyDescent="0.55000000000000004">
      <c r="F669" s="30">
        <f t="shared" si="81"/>
        <v>45948</v>
      </c>
      <c r="G669" s="14">
        <f>XNPV($B$5,H669:$H$1108,F669:$F$1108)</f>
        <v>13466.114586959349</v>
      </c>
      <c r="H669" s="16">
        <v>0</v>
      </c>
      <c r="I669" s="26">
        <f t="shared" si="82"/>
        <v>13466.114586959349</v>
      </c>
      <c r="J669" s="19">
        <f t="shared" si="83"/>
        <v>2.4963933201029702</v>
      </c>
      <c r="K669" s="14">
        <f t="shared" si="84"/>
        <v>13468.610980279453</v>
      </c>
      <c r="L669" s="26">
        <f t="shared" si="85"/>
        <v>32.846715328467155</v>
      </c>
      <c r="M669" s="14">
        <f t="shared" si="88"/>
        <v>13918.669331486166</v>
      </c>
      <c r="N669" s="14">
        <f t="shared" si="86"/>
        <v>30.350322008364184</v>
      </c>
      <c r="O669" s="31">
        <f t="shared" si="87"/>
        <v>13888.319009477802</v>
      </c>
    </row>
    <row r="670" spans="6:15" x14ac:dyDescent="0.55000000000000004">
      <c r="F670" s="30">
        <f>F669+1</f>
        <v>45949</v>
      </c>
      <c r="G670" s="14">
        <f>XNPV($B$5,H670:$H$1108,F670:$F$1108)</f>
        <v>13468.610980279447</v>
      </c>
      <c r="H670" s="16">
        <v>0</v>
      </c>
      <c r="I670" s="26">
        <f t="shared" si="82"/>
        <v>13468.610980279447</v>
      </c>
      <c r="J670" s="19">
        <f t="shared" si="83"/>
        <v>2.4968561098385242</v>
      </c>
      <c r="K670" s="14">
        <f t="shared" si="84"/>
        <v>13471.107836389287</v>
      </c>
      <c r="L670" s="26">
        <f t="shared" si="85"/>
        <v>32.846715328467155</v>
      </c>
      <c r="M670" s="14">
        <f t="shared" si="88"/>
        <v>13888.319009477802</v>
      </c>
      <c r="N670" s="14">
        <f t="shared" si="86"/>
        <v>30.34985921862863</v>
      </c>
      <c r="O670" s="31">
        <f t="shared" si="87"/>
        <v>13857.969150259174</v>
      </c>
    </row>
    <row r="671" spans="6:15" x14ac:dyDescent="0.55000000000000004">
      <c r="F671" s="30">
        <f t="shared" ref="F671:F702" si="89">F670+1</f>
        <v>45950</v>
      </c>
      <c r="G671" s="14">
        <f>XNPV($B$5,H671:$H$1108,F671:$F$1108)</f>
        <v>13471.107836389288</v>
      </c>
      <c r="H671" s="16">
        <v>0</v>
      </c>
      <c r="I671" s="26">
        <f t="shared" si="82"/>
        <v>13471.107836389288</v>
      </c>
      <c r="J671" s="19">
        <f t="shared" si="83"/>
        <v>2.4973189853675875</v>
      </c>
      <c r="K671" s="14">
        <f t="shared" si="84"/>
        <v>13473.605155374657</v>
      </c>
      <c r="L671" s="26">
        <f t="shared" si="85"/>
        <v>32.846715328467155</v>
      </c>
      <c r="M671" s="14">
        <f t="shared" si="88"/>
        <v>13857.969150259174</v>
      </c>
      <c r="N671" s="14">
        <f t="shared" si="86"/>
        <v>30.349396343099567</v>
      </c>
      <c r="O671" s="31">
        <f t="shared" si="87"/>
        <v>13827.619753916075</v>
      </c>
    </row>
    <row r="672" spans="6:15" x14ac:dyDescent="0.55000000000000004">
      <c r="F672" s="30">
        <f t="shared" si="89"/>
        <v>45951</v>
      </c>
      <c r="G672" s="14">
        <f>XNPV($B$5,H672:$H$1108,F672:$F$1108)</f>
        <v>13473.605155374653</v>
      </c>
      <c r="H672" s="16">
        <v>0</v>
      </c>
      <c r="I672" s="26">
        <f t="shared" si="82"/>
        <v>13473.605155374653</v>
      </c>
      <c r="J672" s="19">
        <f t="shared" si="83"/>
        <v>2.4977819467060622</v>
      </c>
      <c r="K672" s="14">
        <f t="shared" si="84"/>
        <v>13476.102937321359</v>
      </c>
      <c r="L672" s="26">
        <f t="shared" si="85"/>
        <v>32.846715328467155</v>
      </c>
      <c r="M672" s="14">
        <f t="shared" si="88"/>
        <v>13827.619753916075</v>
      </c>
      <c r="N672" s="14">
        <f t="shared" si="86"/>
        <v>30.348933381761093</v>
      </c>
      <c r="O672" s="31">
        <f t="shared" si="87"/>
        <v>13797.270820534313</v>
      </c>
    </row>
    <row r="673" spans="6:15" x14ac:dyDescent="0.55000000000000004">
      <c r="F673" s="30">
        <f t="shared" si="89"/>
        <v>45952</v>
      </c>
      <c r="G673" s="14">
        <f>XNPV($B$5,H673:$H$1108,F673:$F$1108)</f>
        <v>13476.102937321361</v>
      </c>
      <c r="H673" s="16">
        <v>0</v>
      </c>
      <c r="I673" s="26">
        <f t="shared" si="82"/>
        <v>13476.102937321361</v>
      </c>
      <c r="J673" s="19">
        <f t="shared" si="83"/>
        <v>2.4982449938698577</v>
      </c>
      <c r="K673" s="14">
        <f t="shared" si="84"/>
        <v>13478.601182315231</v>
      </c>
      <c r="L673" s="26">
        <f t="shared" si="85"/>
        <v>32.846715328467155</v>
      </c>
      <c r="M673" s="14">
        <f t="shared" si="88"/>
        <v>13797.270820534313</v>
      </c>
      <c r="N673" s="14">
        <f t="shared" si="86"/>
        <v>30.348470334597298</v>
      </c>
      <c r="O673" s="31">
        <f t="shared" si="87"/>
        <v>13766.922350199717</v>
      </c>
    </row>
    <row r="674" spans="6:15" x14ac:dyDescent="0.55000000000000004">
      <c r="F674" s="30">
        <f t="shared" si="89"/>
        <v>45953</v>
      </c>
      <c r="G674" s="14">
        <f>XNPV($B$5,H674:$H$1108,F674:$F$1108)</f>
        <v>13478.601182315226</v>
      </c>
      <c r="H674" s="16">
        <v>0</v>
      </c>
      <c r="I674" s="26">
        <f t="shared" si="82"/>
        <v>13478.601182315226</v>
      </c>
      <c r="J674" s="19">
        <f t="shared" si="83"/>
        <v>2.4987081268748823</v>
      </c>
      <c r="K674" s="14">
        <f t="shared" si="84"/>
        <v>13481.099890442101</v>
      </c>
      <c r="L674" s="26">
        <f t="shared" si="85"/>
        <v>32.846715328467155</v>
      </c>
      <c r="M674" s="14">
        <f t="shared" si="88"/>
        <v>13766.922350199717</v>
      </c>
      <c r="N674" s="14">
        <f t="shared" si="86"/>
        <v>30.348007201592274</v>
      </c>
      <c r="O674" s="31">
        <f t="shared" si="87"/>
        <v>13736.574342998125</v>
      </c>
    </row>
    <row r="675" spans="6:15" x14ac:dyDescent="0.55000000000000004">
      <c r="F675" s="30">
        <f t="shared" si="89"/>
        <v>45954</v>
      </c>
      <c r="G675" s="14">
        <f>XNPV($B$5,H675:$H$1108,F675:$F$1108)</f>
        <v>13481.099890442101</v>
      </c>
      <c r="H675" s="16">
        <v>0</v>
      </c>
      <c r="I675" s="26">
        <f t="shared" si="82"/>
        <v>13481.099890442101</v>
      </c>
      <c r="J675" s="19">
        <f t="shared" si="83"/>
        <v>2.4991713457370519</v>
      </c>
      <c r="K675" s="14">
        <f t="shared" si="84"/>
        <v>13483.599061787838</v>
      </c>
      <c r="L675" s="26">
        <f t="shared" si="85"/>
        <v>32.846715328467155</v>
      </c>
      <c r="M675" s="14">
        <f t="shared" si="88"/>
        <v>13736.574342998125</v>
      </c>
      <c r="N675" s="14">
        <f t="shared" si="86"/>
        <v>30.347543982730102</v>
      </c>
      <c r="O675" s="31">
        <f t="shared" si="87"/>
        <v>13706.226799015394</v>
      </c>
    </row>
    <row r="676" spans="6:15" x14ac:dyDescent="0.55000000000000004">
      <c r="F676" s="30">
        <f t="shared" si="89"/>
        <v>45955</v>
      </c>
      <c r="G676" s="14">
        <f>XNPV($B$5,H676:$H$1108,F676:$F$1108)</f>
        <v>13483.599061787836</v>
      </c>
      <c r="H676" s="16">
        <v>0</v>
      </c>
      <c r="I676" s="26">
        <f t="shared" si="82"/>
        <v>13483.599061787836</v>
      </c>
      <c r="J676" s="19">
        <f t="shared" si="83"/>
        <v>2.4996346504722817</v>
      </c>
      <c r="K676" s="14">
        <f t="shared" si="84"/>
        <v>13486.098696438308</v>
      </c>
      <c r="L676" s="26">
        <f t="shared" si="85"/>
        <v>32.846715328467155</v>
      </c>
      <c r="M676" s="14">
        <f t="shared" si="88"/>
        <v>13706.226799015394</v>
      </c>
      <c r="N676" s="14">
        <f t="shared" si="86"/>
        <v>30.347080677994875</v>
      </c>
      <c r="O676" s="31">
        <f t="shared" si="87"/>
        <v>13675.879718337399</v>
      </c>
    </row>
    <row r="677" spans="6:15" x14ac:dyDescent="0.55000000000000004">
      <c r="F677" s="30">
        <f t="shared" si="89"/>
        <v>45956</v>
      </c>
      <c r="G677" s="14">
        <f>XNPV($B$5,H677:$H$1108,F677:$F$1108)</f>
        <v>13486.098696438306</v>
      </c>
      <c r="H677" s="16">
        <v>0</v>
      </c>
      <c r="I677" s="26">
        <f t="shared" si="82"/>
        <v>13486.098696438306</v>
      </c>
      <c r="J677" s="19">
        <f t="shared" si="83"/>
        <v>2.5000980410964915</v>
      </c>
      <c r="K677" s="14">
        <f t="shared" si="84"/>
        <v>13488.598794479403</v>
      </c>
      <c r="L677" s="26">
        <f t="shared" si="85"/>
        <v>32.846715328467155</v>
      </c>
      <c r="M677" s="14">
        <f t="shared" si="88"/>
        <v>13675.879718337399</v>
      </c>
      <c r="N677" s="14">
        <f t="shared" si="86"/>
        <v>30.346617287370663</v>
      </c>
      <c r="O677" s="31">
        <f t="shared" si="87"/>
        <v>13645.533101050029</v>
      </c>
    </row>
    <row r="678" spans="6:15" x14ac:dyDescent="0.55000000000000004">
      <c r="F678" s="30">
        <f t="shared" si="89"/>
        <v>45957</v>
      </c>
      <c r="G678" s="14">
        <f>XNPV($B$5,H678:$H$1108,F678:$F$1108)</f>
        <v>13488.5987944794</v>
      </c>
      <c r="H678" s="16">
        <v>0</v>
      </c>
      <c r="I678" s="26">
        <f t="shared" si="82"/>
        <v>13488.5987944794</v>
      </c>
      <c r="J678" s="19">
        <f t="shared" si="83"/>
        <v>2.5005615176256035</v>
      </c>
      <c r="K678" s="14">
        <f t="shared" si="84"/>
        <v>13491.099355997025</v>
      </c>
      <c r="L678" s="26">
        <f t="shared" si="85"/>
        <v>32.846715328467155</v>
      </c>
      <c r="M678" s="14">
        <f t="shared" si="88"/>
        <v>13645.533101050029</v>
      </c>
      <c r="N678" s="14">
        <f t="shared" si="86"/>
        <v>30.346153810841553</v>
      </c>
      <c r="O678" s="31">
        <f t="shared" si="87"/>
        <v>13615.186947239186</v>
      </c>
    </row>
    <row r="679" spans="6:15" x14ac:dyDescent="0.55000000000000004">
      <c r="F679" s="30">
        <f t="shared" si="89"/>
        <v>45958</v>
      </c>
      <c r="G679" s="14">
        <f>XNPV($B$5,H679:$H$1108,F679:$F$1108)</f>
        <v>13491.099355997027</v>
      </c>
      <c r="H679" s="16">
        <v>0</v>
      </c>
      <c r="I679" s="26">
        <f t="shared" si="82"/>
        <v>13491.099355997027</v>
      </c>
      <c r="J679" s="19">
        <f t="shared" si="83"/>
        <v>2.5010250800755442</v>
      </c>
      <c r="K679" s="14">
        <f t="shared" si="84"/>
        <v>13493.600381077102</v>
      </c>
      <c r="L679" s="26">
        <f t="shared" si="85"/>
        <v>32.846715328467155</v>
      </c>
      <c r="M679" s="14">
        <f t="shared" si="88"/>
        <v>13615.186947239186</v>
      </c>
      <c r="N679" s="14">
        <f t="shared" si="86"/>
        <v>30.345690248391612</v>
      </c>
      <c r="O679" s="31">
        <f t="shared" si="87"/>
        <v>13584.841256990794</v>
      </c>
    </row>
    <row r="680" spans="6:15" x14ac:dyDescent="0.55000000000000004">
      <c r="F680" s="30">
        <f t="shared" si="89"/>
        <v>45959</v>
      </c>
      <c r="G680" s="14">
        <f>XNPV($B$5,H680:$H$1108,F680:$F$1108)</f>
        <v>13493.600381077102</v>
      </c>
      <c r="H680" s="16">
        <v>0</v>
      </c>
      <c r="I680" s="26">
        <f t="shared" si="82"/>
        <v>13493.600381077102</v>
      </c>
      <c r="J680" s="19">
        <f t="shared" si="83"/>
        <v>2.5014887284622405</v>
      </c>
      <c r="K680" s="14">
        <f t="shared" si="84"/>
        <v>13496.101869805563</v>
      </c>
      <c r="L680" s="26">
        <f t="shared" si="85"/>
        <v>32.846715328467155</v>
      </c>
      <c r="M680" s="14">
        <f t="shared" si="88"/>
        <v>13584.841256990794</v>
      </c>
      <c r="N680" s="14">
        <f t="shared" si="86"/>
        <v>30.345226600004914</v>
      </c>
      <c r="O680" s="31">
        <f t="shared" si="87"/>
        <v>13554.49603039079</v>
      </c>
    </row>
    <row r="681" spans="6:15" x14ac:dyDescent="0.55000000000000004">
      <c r="F681" s="30">
        <f t="shared" si="89"/>
        <v>45960</v>
      </c>
      <c r="G681" s="14">
        <f>XNPV($B$5,H681:$H$1108,F681:$F$1108)</f>
        <v>13496.101869805563</v>
      </c>
      <c r="H681" s="16">
        <v>0</v>
      </c>
      <c r="I681" s="26">
        <f t="shared" si="82"/>
        <v>13496.101869805563</v>
      </c>
      <c r="J681" s="19">
        <f t="shared" si="83"/>
        <v>2.5019524628016234</v>
      </c>
      <c r="K681" s="14">
        <f t="shared" si="84"/>
        <v>13498.603822268366</v>
      </c>
      <c r="L681" s="26">
        <f t="shared" si="85"/>
        <v>32.846715328467155</v>
      </c>
      <c r="M681" s="14">
        <f t="shared" si="88"/>
        <v>13554.49603039079</v>
      </c>
      <c r="N681" s="14">
        <f t="shared" si="86"/>
        <v>30.344762865665533</v>
      </c>
      <c r="O681" s="31">
        <f t="shared" si="87"/>
        <v>13524.151267525125</v>
      </c>
    </row>
    <row r="682" spans="6:15" x14ac:dyDescent="0.55000000000000004">
      <c r="F682" s="30">
        <f t="shared" si="89"/>
        <v>45961</v>
      </c>
      <c r="G682" s="14">
        <f>XNPV($B$5,H682:$H$1108,F682:$F$1108)</f>
        <v>13498.603822268364</v>
      </c>
      <c r="H682" s="16">
        <v>0</v>
      </c>
      <c r="I682" s="26">
        <f t="shared" si="82"/>
        <v>13498.603822268364</v>
      </c>
      <c r="J682" s="19">
        <f t="shared" si="83"/>
        <v>2.5024162831096284</v>
      </c>
      <c r="K682" s="14">
        <f t="shared" si="84"/>
        <v>13501.106238551474</v>
      </c>
      <c r="L682" s="26">
        <f t="shared" si="85"/>
        <v>32.846715328467155</v>
      </c>
      <c r="M682" s="14">
        <f t="shared" si="88"/>
        <v>13524.151267525125</v>
      </c>
      <c r="N682" s="14">
        <f t="shared" si="86"/>
        <v>30.344299045357527</v>
      </c>
      <c r="O682" s="31">
        <f t="shared" si="87"/>
        <v>13493.806968479768</v>
      </c>
    </row>
    <row r="683" spans="6:15" x14ac:dyDescent="0.55000000000000004">
      <c r="F683" s="30">
        <f t="shared" si="89"/>
        <v>45962</v>
      </c>
      <c r="G683" s="14">
        <f>XNPV($B$5,H683:$H$1108,F683:$F$1108)</f>
        <v>13501.106238551471</v>
      </c>
      <c r="H683" s="16">
        <v>1000</v>
      </c>
      <c r="I683" s="26">
        <f t="shared" si="82"/>
        <v>12501.106238551471</v>
      </c>
      <c r="J683" s="19">
        <f t="shared" si="83"/>
        <v>2.3174968478316029</v>
      </c>
      <c r="K683" s="14">
        <f t="shared" si="84"/>
        <v>12503.423735399303</v>
      </c>
      <c r="L683" s="26">
        <f t="shared" si="85"/>
        <v>32.846715328467155</v>
      </c>
      <c r="M683" s="14">
        <f t="shared" si="88"/>
        <v>13493.806968479768</v>
      </c>
      <c r="N683" s="14">
        <f t="shared" si="86"/>
        <v>30.529218480635553</v>
      </c>
      <c r="O683" s="31">
        <f t="shared" si="87"/>
        <v>13463.277749999133</v>
      </c>
    </row>
    <row r="684" spans="6:15" x14ac:dyDescent="0.55000000000000004">
      <c r="F684" s="30">
        <f t="shared" si="89"/>
        <v>45963</v>
      </c>
      <c r="G684" s="14">
        <f>XNPV($B$5,H684:$H$1108,F684:$F$1108)</f>
        <v>12503.423735399303</v>
      </c>
      <c r="H684" s="16">
        <v>0</v>
      </c>
      <c r="I684" s="26">
        <f t="shared" si="82"/>
        <v>12503.423735399303</v>
      </c>
      <c r="J684" s="19">
        <f t="shared" si="83"/>
        <v>2.3179264731413332</v>
      </c>
      <c r="K684" s="14">
        <f t="shared" si="84"/>
        <v>12505.741661872444</v>
      </c>
      <c r="L684" s="26">
        <f t="shared" si="85"/>
        <v>32.846715328467155</v>
      </c>
      <c r="M684" s="14">
        <f t="shared" si="88"/>
        <v>13463.277749999133</v>
      </c>
      <c r="N684" s="14">
        <f t="shared" si="86"/>
        <v>30.528788855325821</v>
      </c>
      <c r="O684" s="31">
        <f t="shared" si="87"/>
        <v>13432.748961143807</v>
      </c>
    </row>
    <row r="685" spans="6:15" x14ac:dyDescent="0.55000000000000004">
      <c r="F685" s="30">
        <f t="shared" si="89"/>
        <v>45964</v>
      </c>
      <c r="G685" s="14">
        <f>XNPV($B$5,H685:$H$1108,F685:$F$1108)</f>
        <v>12505.741661872442</v>
      </c>
      <c r="H685" s="16">
        <v>0</v>
      </c>
      <c r="I685" s="26">
        <f t="shared" si="82"/>
        <v>12505.741661872442</v>
      </c>
      <c r="J685" s="19">
        <f t="shared" si="83"/>
        <v>2.3183561780964386</v>
      </c>
      <c r="K685" s="14">
        <f t="shared" si="84"/>
        <v>12508.060018050539</v>
      </c>
      <c r="L685" s="26">
        <f t="shared" si="85"/>
        <v>32.846715328467155</v>
      </c>
      <c r="M685" s="14">
        <f t="shared" si="88"/>
        <v>13432.748961143807</v>
      </c>
      <c r="N685" s="14">
        <f t="shared" si="86"/>
        <v>30.528359150370719</v>
      </c>
      <c r="O685" s="31">
        <f t="shared" si="87"/>
        <v>13402.220601993437</v>
      </c>
    </row>
    <row r="686" spans="6:15" x14ac:dyDescent="0.55000000000000004">
      <c r="F686" s="30">
        <f t="shared" si="89"/>
        <v>45965</v>
      </c>
      <c r="G686" s="14">
        <f>XNPV($B$5,H686:$H$1108,F686:$F$1108)</f>
        <v>12508.060018050537</v>
      </c>
      <c r="H686" s="16">
        <v>0</v>
      </c>
      <c r="I686" s="26">
        <f t="shared" si="82"/>
        <v>12508.060018050537</v>
      </c>
      <c r="J686" s="19">
        <f t="shared" si="83"/>
        <v>2.3187859627116847</v>
      </c>
      <c r="K686" s="14">
        <f t="shared" si="84"/>
        <v>12510.378804013249</v>
      </c>
      <c r="L686" s="26">
        <f t="shared" si="85"/>
        <v>32.846715328467155</v>
      </c>
      <c r="M686" s="14">
        <f t="shared" si="88"/>
        <v>13402.220601993437</v>
      </c>
      <c r="N686" s="14">
        <f t="shared" si="86"/>
        <v>30.527929365755469</v>
      </c>
      <c r="O686" s="31">
        <f t="shared" si="87"/>
        <v>13371.692672627682</v>
      </c>
    </row>
    <row r="687" spans="6:15" x14ac:dyDescent="0.55000000000000004">
      <c r="F687" s="30">
        <f t="shared" si="89"/>
        <v>45966</v>
      </c>
      <c r="G687" s="14">
        <f>XNPV($B$5,H687:$H$1108,F687:$F$1108)</f>
        <v>12510.378804013249</v>
      </c>
      <c r="H687" s="16">
        <v>0</v>
      </c>
      <c r="I687" s="26">
        <f t="shared" si="82"/>
        <v>12510.378804013249</v>
      </c>
      <c r="J687" s="19">
        <f t="shared" si="83"/>
        <v>2.3192158270018393</v>
      </c>
      <c r="K687" s="14">
        <f t="shared" si="84"/>
        <v>12512.698019840251</v>
      </c>
      <c r="L687" s="26">
        <f t="shared" si="85"/>
        <v>32.846715328467155</v>
      </c>
      <c r="M687" s="14">
        <f t="shared" si="88"/>
        <v>13371.692672627682</v>
      </c>
      <c r="N687" s="14">
        <f t="shared" si="86"/>
        <v>30.527499501465314</v>
      </c>
      <c r="O687" s="31">
        <f t="shared" si="87"/>
        <v>13341.165173126215</v>
      </c>
    </row>
    <row r="688" spans="6:15" x14ac:dyDescent="0.55000000000000004">
      <c r="F688" s="30">
        <f t="shared" si="89"/>
        <v>45967</v>
      </c>
      <c r="G688" s="14">
        <f>XNPV($B$5,H688:$H$1108,F688:$F$1108)</f>
        <v>12512.698019840249</v>
      </c>
      <c r="H688" s="16">
        <v>0</v>
      </c>
      <c r="I688" s="26">
        <f t="shared" si="82"/>
        <v>12512.698019840249</v>
      </c>
      <c r="J688" s="19">
        <f t="shared" si="83"/>
        <v>2.3196457709816718</v>
      </c>
      <c r="K688" s="14">
        <f t="shared" si="84"/>
        <v>12515.017665611231</v>
      </c>
      <c r="L688" s="26">
        <f t="shared" si="85"/>
        <v>32.846715328467155</v>
      </c>
      <c r="M688" s="14">
        <f t="shared" si="88"/>
        <v>13341.165173126215</v>
      </c>
      <c r="N688" s="14">
        <f t="shared" si="86"/>
        <v>30.527069557485483</v>
      </c>
      <c r="O688" s="31">
        <f t="shared" si="87"/>
        <v>13310.63810356873</v>
      </c>
    </row>
    <row r="689" spans="6:15" x14ac:dyDescent="0.55000000000000004">
      <c r="F689" s="30">
        <f t="shared" si="89"/>
        <v>45968</v>
      </c>
      <c r="G689" s="14">
        <f>XNPV($B$5,H689:$H$1108,F689:$F$1108)</f>
        <v>12515.017665611229</v>
      </c>
      <c r="H689" s="16">
        <v>0</v>
      </c>
      <c r="I689" s="26">
        <f t="shared" si="82"/>
        <v>12515.017665611229</v>
      </c>
      <c r="J689" s="19">
        <f t="shared" si="83"/>
        <v>2.3200757946659563</v>
      </c>
      <c r="K689" s="14">
        <f t="shared" si="84"/>
        <v>12517.337741405894</v>
      </c>
      <c r="L689" s="26">
        <f t="shared" si="85"/>
        <v>32.846715328467155</v>
      </c>
      <c r="M689" s="14">
        <f t="shared" si="88"/>
        <v>13310.63810356873</v>
      </c>
      <c r="N689" s="14">
        <f t="shared" si="86"/>
        <v>30.526639533801198</v>
      </c>
      <c r="O689" s="31">
        <f t="shared" si="87"/>
        <v>13280.11146403493</v>
      </c>
    </row>
    <row r="690" spans="6:15" x14ac:dyDescent="0.55000000000000004">
      <c r="F690" s="30">
        <f t="shared" si="89"/>
        <v>45969</v>
      </c>
      <c r="G690" s="14">
        <f>XNPV($B$5,H690:$H$1108,F690:$F$1108)</f>
        <v>12517.337741405896</v>
      </c>
      <c r="H690" s="16">
        <v>0</v>
      </c>
      <c r="I690" s="26">
        <f t="shared" si="82"/>
        <v>12517.337741405896</v>
      </c>
      <c r="J690" s="19">
        <f t="shared" si="83"/>
        <v>2.3205058980694688</v>
      </c>
      <c r="K690" s="14">
        <f t="shared" si="84"/>
        <v>12519.658247303965</v>
      </c>
      <c r="L690" s="26">
        <f t="shared" si="85"/>
        <v>32.846715328467155</v>
      </c>
      <c r="M690" s="14">
        <f t="shared" si="88"/>
        <v>13280.11146403493</v>
      </c>
      <c r="N690" s="14">
        <f t="shared" si="86"/>
        <v>30.526209430397685</v>
      </c>
      <c r="O690" s="31">
        <f t="shared" si="87"/>
        <v>13249.585254604532</v>
      </c>
    </row>
    <row r="691" spans="6:15" x14ac:dyDescent="0.55000000000000004">
      <c r="F691" s="30">
        <f t="shared" si="89"/>
        <v>45970</v>
      </c>
      <c r="G691" s="14">
        <f>XNPV($B$5,H691:$H$1108,F691:$F$1108)</f>
        <v>12519.658247303963</v>
      </c>
      <c r="H691" s="16">
        <v>0</v>
      </c>
      <c r="I691" s="26">
        <f t="shared" si="82"/>
        <v>12519.658247303963</v>
      </c>
      <c r="J691" s="19">
        <f t="shared" si="83"/>
        <v>2.3209360812069866</v>
      </c>
      <c r="K691" s="14">
        <f t="shared" si="84"/>
        <v>12521.97918338517</v>
      </c>
      <c r="L691" s="26">
        <f t="shared" si="85"/>
        <v>32.846715328467155</v>
      </c>
      <c r="M691" s="14">
        <f t="shared" si="88"/>
        <v>13249.585254604532</v>
      </c>
      <c r="N691" s="14">
        <f t="shared" si="86"/>
        <v>30.525779247260168</v>
      </c>
      <c r="O691" s="31">
        <f t="shared" si="87"/>
        <v>13219.059475357271</v>
      </c>
    </row>
    <row r="692" spans="6:15" x14ac:dyDescent="0.55000000000000004">
      <c r="F692" s="30">
        <f t="shared" si="89"/>
        <v>45971</v>
      </c>
      <c r="G692" s="14">
        <f>XNPV($B$5,H692:$H$1108,F692:$F$1108)</f>
        <v>12521.979183385167</v>
      </c>
      <c r="H692" s="16">
        <v>0</v>
      </c>
      <c r="I692" s="26">
        <f t="shared" si="82"/>
        <v>12521.979183385167</v>
      </c>
      <c r="J692" s="19">
        <f t="shared" si="83"/>
        <v>2.3213663440932919</v>
      </c>
      <c r="K692" s="14">
        <f t="shared" si="84"/>
        <v>12524.30054972926</v>
      </c>
      <c r="L692" s="26">
        <f t="shared" si="85"/>
        <v>32.846715328467155</v>
      </c>
      <c r="M692" s="14">
        <f t="shared" si="88"/>
        <v>13219.059475357271</v>
      </c>
      <c r="N692" s="14">
        <f t="shared" si="86"/>
        <v>30.525348984373863</v>
      </c>
      <c r="O692" s="31">
        <f t="shared" si="87"/>
        <v>13188.534126372897</v>
      </c>
    </row>
    <row r="693" spans="6:15" x14ac:dyDescent="0.55000000000000004">
      <c r="F693" s="30">
        <f t="shared" si="89"/>
        <v>45972</v>
      </c>
      <c r="G693" s="14">
        <f>XNPV($B$5,H693:$H$1108,F693:$F$1108)</f>
        <v>12524.300549729263</v>
      </c>
      <c r="H693" s="16">
        <v>0</v>
      </c>
      <c r="I693" s="26">
        <f t="shared" si="82"/>
        <v>12524.300549729263</v>
      </c>
      <c r="J693" s="19">
        <f t="shared" si="83"/>
        <v>2.3217966867431699</v>
      </c>
      <c r="K693" s="14">
        <f t="shared" si="84"/>
        <v>12526.622346416007</v>
      </c>
      <c r="L693" s="26">
        <f t="shared" si="85"/>
        <v>32.846715328467155</v>
      </c>
      <c r="M693" s="14">
        <f t="shared" si="88"/>
        <v>13188.534126372897</v>
      </c>
      <c r="N693" s="14">
        <f t="shared" si="86"/>
        <v>30.524918641723986</v>
      </c>
      <c r="O693" s="31">
        <f t="shared" si="87"/>
        <v>13158.009207731173</v>
      </c>
    </row>
    <row r="694" spans="6:15" x14ac:dyDescent="0.55000000000000004">
      <c r="F694" s="30">
        <f t="shared" si="89"/>
        <v>45973</v>
      </c>
      <c r="G694" s="14">
        <f>XNPV($B$5,H694:$H$1108,F694:$F$1108)</f>
        <v>12526.622346416005</v>
      </c>
      <c r="H694" s="16">
        <v>0</v>
      </c>
      <c r="I694" s="26">
        <f t="shared" si="82"/>
        <v>12526.622346416005</v>
      </c>
      <c r="J694" s="19">
        <f t="shared" si="83"/>
        <v>2.3222271091714055</v>
      </c>
      <c r="K694" s="14">
        <f t="shared" si="84"/>
        <v>12528.944573525176</v>
      </c>
      <c r="L694" s="26">
        <f t="shared" si="85"/>
        <v>32.846715328467155</v>
      </c>
      <c r="M694" s="14">
        <f t="shared" si="88"/>
        <v>13158.009207731173</v>
      </c>
      <c r="N694" s="14">
        <f t="shared" si="86"/>
        <v>30.524488219295751</v>
      </c>
      <c r="O694" s="31">
        <f t="shared" si="87"/>
        <v>13127.484719511876</v>
      </c>
    </row>
    <row r="695" spans="6:15" x14ac:dyDescent="0.55000000000000004">
      <c r="F695" s="30">
        <f t="shared" si="89"/>
        <v>45974</v>
      </c>
      <c r="G695" s="14">
        <f>XNPV($B$5,H695:$H$1108,F695:$F$1108)</f>
        <v>12528.944573525174</v>
      </c>
      <c r="H695" s="16">
        <v>0</v>
      </c>
      <c r="I695" s="26">
        <f t="shared" si="82"/>
        <v>12528.944573525174</v>
      </c>
      <c r="J695" s="19">
        <f t="shared" si="83"/>
        <v>2.3226576113927893</v>
      </c>
      <c r="K695" s="14">
        <f t="shared" si="84"/>
        <v>12531.267231136566</v>
      </c>
      <c r="L695" s="26">
        <f t="shared" si="85"/>
        <v>32.846715328467155</v>
      </c>
      <c r="M695" s="14">
        <f t="shared" si="88"/>
        <v>13127.484719511876</v>
      </c>
      <c r="N695" s="14">
        <f t="shared" si="86"/>
        <v>30.524057717074367</v>
      </c>
      <c r="O695" s="31">
        <f t="shared" si="87"/>
        <v>13096.960661794801</v>
      </c>
    </row>
    <row r="696" spans="6:15" x14ac:dyDescent="0.55000000000000004">
      <c r="F696" s="30">
        <f t="shared" si="89"/>
        <v>45975</v>
      </c>
      <c r="G696" s="14">
        <f>XNPV($B$5,H696:$H$1108,F696:$F$1108)</f>
        <v>12531.267231136566</v>
      </c>
      <c r="H696" s="16">
        <v>0</v>
      </c>
      <c r="I696" s="26">
        <f t="shared" si="82"/>
        <v>12531.267231136566</v>
      </c>
      <c r="J696" s="19">
        <f t="shared" si="83"/>
        <v>2.3230881934221137</v>
      </c>
      <c r="K696" s="14">
        <f t="shared" si="84"/>
        <v>12533.590319329987</v>
      </c>
      <c r="L696" s="26">
        <f t="shared" si="85"/>
        <v>32.846715328467155</v>
      </c>
      <c r="M696" s="14">
        <f t="shared" si="88"/>
        <v>13096.960661794801</v>
      </c>
      <c r="N696" s="14">
        <f t="shared" si="86"/>
        <v>30.523627135045043</v>
      </c>
      <c r="O696" s="31">
        <f t="shared" si="87"/>
        <v>13066.437034659755</v>
      </c>
    </row>
    <row r="697" spans="6:15" x14ac:dyDescent="0.55000000000000004">
      <c r="F697" s="30">
        <f t="shared" si="89"/>
        <v>45976</v>
      </c>
      <c r="G697" s="14">
        <f>XNPV($B$5,H697:$H$1108,F697:$F$1108)</f>
        <v>12533.590319329986</v>
      </c>
      <c r="H697" s="16">
        <v>0</v>
      </c>
      <c r="I697" s="26">
        <f t="shared" si="82"/>
        <v>12533.590319329986</v>
      </c>
      <c r="J697" s="19">
        <f t="shared" si="83"/>
        <v>2.3235188552741728</v>
      </c>
      <c r="K697" s="14">
        <f t="shared" si="84"/>
        <v>12535.913838185259</v>
      </c>
      <c r="L697" s="26">
        <f t="shared" si="85"/>
        <v>32.846715328467155</v>
      </c>
      <c r="M697" s="14">
        <f t="shared" si="88"/>
        <v>13066.437034659755</v>
      </c>
      <c r="N697" s="14">
        <f t="shared" si="86"/>
        <v>30.523196473192982</v>
      </c>
      <c r="O697" s="31">
        <f t="shared" si="87"/>
        <v>13035.913838186561</v>
      </c>
    </row>
    <row r="698" spans="6:15" x14ac:dyDescent="0.55000000000000004">
      <c r="F698" s="30">
        <f t="shared" si="89"/>
        <v>45977</v>
      </c>
      <c r="G698" s="14">
        <f>XNPV($B$5,H698:$H$1108,F698:$F$1108)</f>
        <v>12535.913838185259</v>
      </c>
      <c r="H698" s="16">
        <v>0</v>
      </c>
      <c r="I698" s="26">
        <f t="shared" si="82"/>
        <v>12535.913838185259</v>
      </c>
      <c r="J698" s="19">
        <f t="shared" si="83"/>
        <v>2.3239495969637658</v>
      </c>
      <c r="K698" s="14">
        <f t="shared" si="84"/>
        <v>12538.237787782224</v>
      </c>
      <c r="L698" s="26">
        <f t="shared" si="85"/>
        <v>32.846715328467155</v>
      </c>
      <c r="M698" s="14">
        <f t="shared" si="88"/>
        <v>13035.913838186561</v>
      </c>
      <c r="N698" s="14">
        <f t="shared" si="86"/>
        <v>30.522765731503391</v>
      </c>
      <c r="O698" s="31">
        <f t="shared" si="87"/>
        <v>13005.391072455059</v>
      </c>
    </row>
    <row r="699" spans="6:15" x14ac:dyDescent="0.55000000000000004">
      <c r="F699" s="30">
        <f t="shared" si="89"/>
        <v>45978</v>
      </c>
      <c r="G699" s="14">
        <f>XNPV($B$5,H699:$H$1108,F699:$F$1108)</f>
        <v>12538.237787782224</v>
      </c>
      <c r="H699" s="16">
        <v>0</v>
      </c>
      <c r="I699" s="26">
        <f t="shared" si="82"/>
        <v>12538.237787782224</v>
      </c>
      <c r="J699" s="19">
        <f t="shared" si="83"/>
        <v>2.3243804185056924</v>
      </c>
      <c r="K699" s="14">
        <f t="shared" si="84"/>
        <v>12540.56216820073</v>
      </c>
      <c r="L699" s="26">
        <f t="shared" si="85"/>
        <v>32.846715328467155</v>
      </c>
      <c r="M699" s="14">
        <f t="shared" si="88"/>
        <v>13005.391072455059</v>
      </c>
      <c r="N699" s="14">
        <f t="shared" si="86"/>
        <v>30.522334909961462</v>
      </c>
      <c r="O699" s="31">
        <f t="shared" si="87"/>
        <v>12974.868737545097</v>
      </c>
    </row>
    <row r="700" spans="6:15" x14ac:dyDescent="0.55000000000000004">
      <c r="F700" s="30">
        <f t="shared" si="89"/>
        <v>45979</v>
      </c>
      <c r="G700" s="14">
        <f>XNPV($B$5,H700:$H$1108,F700:$F$1108)</f>
        <v>12540.56216820073</v>
      </c>
      <c r="H700" s="16">
        <v>0</v>
      </c>
      <c r="I700" s="26">
        <f t="shared" si="82"/>
        <v>12540.56216820073</v>
      </c>
      <c r="J700" s="19">
        <f t="shared" si="83"/>
        <v>2.3248113199147564</v>
      </c>
      <c r="K700" s="14">
        <f t="shared" si="84"/>
        <v>12542.886979520645</v>
      </c>
      <c r="L700" s="26">
        <f t="shared" si="85"/>
        <v>32.846715328467155</v>
      </c>
      <c r="M700" s="14">
        <f t="shared" si="88"/>
        <v>12974.868737545097</v>
      </c>
      <c r="N700" s="14">
        <f t="shared" si="86"/>
        <v>30.521904008552397</v>
      </c>
      <c r="O700" s="31">
        <f t="shared" si="87"/>
        <v>12944.346833536545</v>
      </c>
    </row>
    <row r="701" spans="6:15" x14ac:dyDescent="0.55000000000000004">
      <c r="F701" s="30">
        <f t="shared" si="89"/>
        <v>45980</v>
      </c>
      <c r="G701" s="14">
        <f>XNPV($B$5,H701:$H$1108,F701:$F$1108)</f>
        <v>12542.886979520641</v>
      </c>
      <c r="H701" s="16">
        <v>0</v>
      </c>
      <c r="I701" s="26">
        <f t="shared" si="82"/>
        <v>12542.886979520641</v>
      </c>
      <c r="J701" s="19">
        <f t="shared" si="83"/>
        <v>2.3252423012057628</v>
      </c>
      <c r="K701" s="14">
        <f t="shared" si="84"/>
        <v>12545.212221821846</v>
      </c>
      <c r="L701" s="26">
        <f t="shared" si="85"/>
        <v>32.846715328467155</v>
      </c>
      <c r="M701" s="14">
        <f t="shared" si="88"/>
        <v>12944.346833536545</v>
      </c>
      <c r="N701" s="14">
        <f t="shared" si="86"/>
        <v>30.521473027261393</v>
      </c>
      <c r="O701" s="31">
        <f t="shared" si="87"/>
        <v>12913.825360509283</v>
      </c>
    </row>
    <row r="702" spans="6:15" x14ac:dyDescent="0.55000000000000004">
      <c r="F702" s="30">
        <f t="shared" si="89"/>
        <v>45981</v>
      </c>
      <c r="G702" s="14">
        <f>XNPV($B$5,H702:$H$1108,F702:$F$1108)</f>
        <v>12545.212221821846</v>
      </c>
      <c r="H702" s="16">
        <v>0</v>
      </c>
      <c r="I702" s="26">
        <f t="shared" si="82"/>
        <v>12545.212221821846</v>
      </c>
      <c r="J702" s="19">
        <f t="shared" si="83"/>
        <v>2.3256733623935215</v>
      </c>
      <c r="K702" s="14">
        <f t="shared" si="84"/>
        <v>12547.537895184239</v>
      </c>
      <c r="L702" s="26">
        <f t="shared" si="85"/>
        <v>32.846715328467155</v>
      </c>
      <c r="M702" s="14">
        <f t="shared" si="88"/>
        <v>12913.825360509283</v>
      </c>
      <c r="N702" s="14">
        <f t="shared" si="86"/>
        <v>30.521041966073632</v>
      </c>
      <c r="O702" s="31">
        <f t="shared" si="87"/>
        <v>12883.304318543209</v>
      </c>
    </row>
    <row r="703" spans="6:15" x14ac:dyDescent="0.55000000000000004">
      <c r="F703" s="30">
        <f>F702+1</f>
        <v>45982</v>
      </c>
      <c r="G703" s="14">
        <f>XNPV($B$5,H703:$H$1108,F703:$F$1108)</f>
        <v>12547.537895184239</v>
      </c>
      <c r="H703" s="16">
        <v>0</v>
      </c>
      <c r="I703" s="26">
        <f t="shared" si="82"/>
        <v>12547.537895184239</v>
      </c>
      <c r="J703" s="19">
        <f t="shared" si="83"/>
        <v>2.3261045034928438</v>
      </c>
      <c r="K703" s="14">
        <f t="shared" si="84"/>
        <v>12549.863999687732</v>
      </c>
      <c r="L703" s="26">
        <f t="shared" si="85"/>
        <v>32.846715328467155</v>
      </c>
      <c r="M703" s="14">
        <f t="shared" si="88"/>
        <v>12883.304318543209</v>
      </c>
      <c r="N703" s="14">
        <f t="shared" si="86"/>
        <v>30.520610824974312</v>
      </c>
      <c r="O703" s="31">
        <f t="shared" si="87"/>
        <v>12852.783707718234</v>
      </c>
    </row>
    <row r="704" spans="6:15" x14ac:dyDescent="0.55000000000000004">
      <c r="F704" s="30">
        <f t="shared" ref="F704:F767" si="90">F703+1</f>
        <v>45983</v>
      </c>
      <c r="G704" s="14">
        <f>XNPV($B$5,H704:$H$1108,F704:$F$1108)</f>
        <v>12549.86399968773</v>
      </c>
      <c r="H704" s="16">
        <v>0</v>
      </c>
      <c r="I704" s="26">
        <f t="shared" si="82"/>
        <v>12549.86399968773</v>
      </c>
      <c r="J704" s="19">
        <f t="shared" si="83"/>
        <v>2.3265357245185432</v>
      </c>
      <c r="K704" s="14">
        <f t="shared" si="84"/>
        <v>12552.190535412248</v>
      </c>
      <c r="L704" s="26">
        <f t="shared" si="85"/>
        <v>32.846715328467155</v>
      </c>
      <c r="M704" s="14">
        <f t="shared" si="88"/>
        <v>12852.783707718234</v>
      </c>
      <c r="N704" s="14">
        <f t="shared" si="86"/>
        <v>30.520179603948613</v>
      </c>
      <c r="O704" s="31">
        <f t="shared" si="87"/>
        <v>12822.263528114285</v>
      </c>
    </row>
    <row r="705" spans="6:15" x14ac:dyDescent="0.55000000000000004">
      <c r="F705" s="30">
        <f t="shared" si="90"/>
        <v>45984</v>
      </c>
      <c r="G705" s="14">
        <f>XNPV($B$5,H705:$H$1108,F705:$F$1108)</f>
        <v>12552.190535412248</v>
      </c>
      <c r="H705" s="16">
        <v>0</v>
      </c>
      <c r="I705" s="26">
        <f t="shared" si="82"/>
        <v>12552.190535412248</v>
      </c>
      <c r="J705" s="19">
        <f t="shared" si="83"/>
        <v>2.3269670254854375</v>
      </c>
      <c r="K705" s="14">
        <f t="shared" si="84"/>
        <v>12554.517502437733</v>
      </c>
      <c r="L705" s="26">
        <f t="shared" si="85"/>
        <v>32.846715328467155</v>
      </c>
      <c r="M705" s="14">
        <f t="shared" si="88"/>
        <v>12822.263528114285</v>
      </c>
      <c r="N705" s="14">
        <f t="shared" si="86"/>
        <v>30.519748302981718</v>
      </c>
      <c r="O705" s="31">
        <f t="shared" si="87"/>
        <v>12791.743779811302</v>
      </c>
    </row>
    <row r="706" spans="6:15" x14ac:dyDescent="0.55000000000000004">
      <c r="F706" s="30">
        <f t="shared" si="90"/>
        <v>45985</v>
      </c>
      <c r="G706" s="14">
        <f>XNPV($B$5,H706:$H$1108,F706:$F$1108)</f>
        <v>12554.517502437731</v>
      </c>
      <c r="H706" s="16">
        <v>0</v>
      </c>
      <c r="I706" s="26">
        <f t="shared" si="82"/>
        <v>12554.517502437731</v>
      </c>
      <c r="J706" s="19">
        <f t="shared" si="83"/>
        <v>2.3273984064083462</v>
      </c>
      <c r="K706" s="14">
        <f t="shared" si="84"/>
        <v>12556.84490084414</v>
      </c>
      <c r="L706" s="26">
        <f t="shared" si="85"/>
        <v>32.846715328467155</v>
      </c>
      <c r="M706" s="14">
        <f t="shared" si="88"/>
        <v>12791.743779811302</v>
      </c>
      <c r="N706" s="14">
        <f t="shared" si="86"/>
        <v>30.51931692205881</v>
      </c>
      <c r="O706" s="31">
        <f t="shared" si="87"/>
        <v>12761.224462889244</v>
      </c>
    </row>
    <row r="707" spans="6:15" x14ac:dyDescent="0.55000000000000004">
      <c r="F707" s="30">
        <f t="shared" si="90"/>
        <v>45986</v>
      </c>
      <c r="G707" s="14">
        <f>XNPV($B$5,H707:$H$1108,F707:$F$1108)</f>
        <v>12556.84490084414</v>
      </c>
      <c r="H707" s="16">
        <v>0</v>
      </c>
      <c r="I707" s="26">
        <f t="shared" si="82"/>
        <v>12556.84490084414</v>
      </c>
      <c r="J707" s="19">
        <f t="shared" si="83"/>
        <v>2.3278298673020923</v>
      </c>
      <c r="K707" s="14">
        <f t="shared" si="84"/>
        <v>12559.172730711442</v>
      </c>
      <c r="L707" s="26">
        <f t="shared" si="85"/>
        <v>32.846715328467155</v>
      </c>
      <c r="M707" s="14">
        <f t="shared" si="88"/>
        <v>12761.224462889244</v>
      </c>
      <c r="N707" s="14">
        <f t="shared" si="86"/>
        <v>30.518885461165063</v>
      </c>
      <c r="O707" s="31">
        <f t="shared" si="87"/>
        <v>12730.70557742808</v>
      </c>
    </row>
    <row r="708" spans="6:15" x14ac:dyDescent="0.55000000000000004">
      <c r="F708" s="30">
        <f t="shared" si="90"/>
        <v>45987</v>
      </c>
      <c r="G708" s="14">
        <f>XNPV($B$5,H708:$H$1108,F708:$F$1108)</f>
        <v>12559.172730711442</v>
      </c>
      <c r="H708" s="16">
        <v>0</v>
      </c>
      <c r="I708" s="26">
        <f t="shared" si="82"/>
        <v>12559.172730711442</v>
      </c>
      <c r="J708" s="19">
        <f t="shared" si="83"/>
        <v>2.3282614081815005</v>
      </c>
      <c r="K708" s="14">
        <f t="shared" si="84"/>
        <v>12561.500992119623</v>
      </c>
      <c r="L708" s="26">
        <f t="shared" si="85"/>
        <v>32.846715328467155</v>
      </c>
      <c r="M708" s="14">
        <f t="shared" si="88"/>
        <v>12730.70557742808</v>
      </c>
      <c r="N708" s="14">
        <f t="shared" si="86"/>
        <v>30.518453920285655</v>
      </c>
      <c r="O708" s="31">
        <f t="shared" si="87"/>
        <v>12700.187123507794</v>
      </c>
    </row>
    <row r="709" spans="6:15" x14ac:dyDescent="0.55000000000000004">
      <c r="F709" s="30">
        <f t="shared" si="90"/>
        <v>45988</v>
      </c>
      <c r="G709" s="14">
        <f>XNPV($B$5,H709:$H$1108,F709:$F$1108)</f>
        <v>12561.50099211962</v>
      </c>
      <c r="H709" s="16">
        <v>0</v>
      </c>
      <c r="I709" s="26">
        <f t="shared" si="82"/>
        <v>12561.50099211962</v>
      </c>
      <c r="J709" s="19">
        <f t="shared" si="83"/>
        <v>2.3286930290613985</v>
      </c>
      <c r="K709" s="14">
        <f t="shared" si="84"/>
        <v>12563.829685148681</v>
      </c>
      <c r="L709" s="26">
        <f t="shared" si="85"/>
        <v>32.846715328467155</v>
      </c>
      <c r="M709" s="14">
        <f t="shared" si="88"/>
        <v>12700.187123507794</v>
      </c>
      <c r="N709" s="14">
        <f t="shared" si="86"/>
        <v>30.518022299405757</v>
      </c>
      <c r="O709" s="31">
        <f t="shared" si="87"/>
        <v>12669.669101208388</v>
      </c>
    </row>
    <row r="710" spans="6:15" x14ac:dyDescent="0.55000000000000004">
      <c r="F710" s="30">
        <f t="shared" si="90"/>
        <v>45989</v>
      </c>
      <c r="G710" s="14">
        <f>XNPV($B$5,H710:$H$1108,F710:$F$1108)</f>
        <v>12563.829685148681</v>
      </c>
      <c r="H710" s="16">
        <v>0</v>
      </c>
      <c r="I710" s="26">
        <f t="shared" si="82"/>
        <v>12563.829685148681</v>
      </c>
      <c r="J710" s="19">
        <f t="shared" si="83"/>
        <v>2.329124729956618</v>
      </c>
      <c r="K710" s="14">
        <f t="shared" si="84"/>
        <v>12566.158809878638</v>
      </c>
      <c r="L710" s="26">
        <f t="shared" si="85"/>
        <v>32.846715328467155</v>
      </c>
      <c r="M710" s="14">
        <f t="shared" si="88"/>
        <v>12669.669101208388</v>
      </c>
      <c r="N710" s="14">
        <f t="shared" si="86"/>
        <v>30.517590598510537</v>
      </c>
      <c r="O710" s="31">
        <f t="shared" si="87"/>
        <v>12639.151510609878</v>
      </c>
    </row>
    <row r="711" spans="6:15" x14ac:dyDescent="0.55000000000000004">
      <c r="F711" s="30">
        <f t="shared" si="90"/>
        <v>45990</v>
      </c>
      <c r="G711" s="14">
        <f>XNPV($B$5,H711:$H$1108,F711:$F$1108)</f>
        <v>12566.158809878638</v>
      </c>
      <c r="H711" s="16">
        <v>0</v>
      </c>
      <c r="I711" s="26">
        <f t="shared" si="82"/>
        <v>12566.158809878638</v>
      </c>
      <c r="J711" s="19">
        <f t="shared" si="83"/>
        <v>2.329556510881992</v>
      </c>
      <c r="K711" s="14">
        <f t="shared" si="84"/>
        <v>12568.48836638952</v>
      </c>
      <c r="L711" s="26">
        <f t="shared" si="85"/>
        <v>32.846715328467155</v>
      </c>
      <c r="M711" s="14">
        <f t="shared" si="88"/>
        <v>12639.151510609878</v>
      </c>
      <c r="N711" s="14">
        <f t="shared" si="86"/>
        <v>30.517158817585162</v>
      </c>
      <c r="O711" s="31">
        <f t="shared" si="87"/>
        <v>12608.634351792292</v>
      </c>
    </row>
    <row r="712" spans="6:15" x14ac:dyDescent="0.55000000000000004">
      <c r="F712" s="30">
        <f t="shared" si="90"/>
        <v>45991</v>
      </c>
      <c r="G712" s="14">
        <f>XNPV($B$5,H712:$H$1108,F712:$F$1108)</f>
        <v>12568.488366389516</v>
      </c>
      <c r="H712" s="16">
        <v>0</v>
      </c>
      <c r="I712" s="26">
        <f t="shared" si="82"/>
        <v>12568.488366389516</v>
      </c>
      <c r="J712" s="19">
        <f t="shared" si="83"/>
        <v>2.3299883718523562</v>
      </c>
      <c r="K712" s="14">
        <f t="shared" si="84"/>
        <v>12570.818354761368</v>
      </c>
      <c r="L712" s="26">
        <f t="shared" si="85"/>
        <v>32.846715328467155</v>
      </c>
      <c r="M712" s="14">
        <f t="shared" si="88"/>
        <v>12608.634351792292</v>
      </c>
      <c r="N712" s="14">
        <f t="shared" si="86"/>
        <v>30.5167269566148</v>
      </c>
      <c r="O712" s="31">
        <f t="shared" si="87"/>
        <v>12578.117624835677</v>
      </c>
    </row>
    <row r="713" spans="6:15" x14ac:dyDescent="0.55000000000000004">
      <c r="F713" s="30">
        <f t="shared" si="90"/>
        <v>45992</v>
      </c>
      <c r="G713" s="14">
        <f>XNPV($B$5,H713:$H$1108,F713:$F$1108)</f>
        <v>12570.81835476137</v>
      </c>
      <c r="H713" s="16">
        <v>1000</v>
      </c>
      <c r="I713" s="26">
        <f t="shared" si="82"/>
        <v>11570.81835476137</v>
      </c>
      <c r="J713" s="19">
        <f t="shared" si="83"/>
        <v>2.1450369713119626</v>
      </c>
      <c r="K713" s="14">
        <f t="shared" si="84"/>
        <v>11572.963391732681</v>
      </c>
      <c r="L713" s="26">
        <f t="shared" si="85"/>
        <v>32.846715328467155</v>
      </c>
      <c r="M713" s="14">
        <f t="shared" si="88"/>
        <v>12578.117624835677</v>
      </c>
      <c r="N713" s="14">
        <f t="shared" si="86"/>
        <v>30.701678357155192</v>
      </c>
      <c r="O713" s="31">
        <f t="shared" si="87"/>
        <v>12547.415946478523</v>
      </c>
    </row>
    <row r="714" spans="6:15" x14ac:dyDescent="0.55000000000000004">
      <c r="F714" s="30">
        <f t="shared" si="90"/>
        <v>45993</v>
      </c>
      <c r="G714" s="14">
        <f>XNPV($B$5,H714:$H$1108,F714:$F$1108)</f>
        <v>11572.963391732679</v>
      </c>
      <c r="H714" s="16">
        <v>0</v>
      </c>
      <c r="I714" s="26">
        <f t="shared" si="82"/>
        <v>11572.963391732679</v>
      </c>
      <c r="J714" s="19">
        <f t="shared" si="83"/>
        <v>2.1454346254334964</v>
      </c>
      <c r="K714" s="14">
        <f t="shared" si="84"/>
        <v>11575.108826358113</v>
      </c>
      <c r="L714" s="26">
        <f t="shared" si="85"/>
        <v>32.846715328467155</v>
      </c>
      <c r="M714" s="14">
        <f t="shared" si="88"/>
        <v>12547.415946478523</v>
      </c>
      <c r="N714" s="14">
        <f t="shared" si="86"/>
        <v>30.70128070303366</v>
      </c>
      <c r="O714" s="31">
        <f t="shared" si="87"/>
        <v>12516.714665775489</v>
      </c>
    </row>
    <row r="715" spans="6:15" x14ac:dyDescent="0.55000000000000004">
      <c r="F715" s="30">
        <f t="shared" si="90"/>
        <v>45994</v>
      </c>
      <c r="G715" s="14">
        <f>XNPV($B$5,H715:$H$1108,F715:$F$1108)</f>
        <v>11575.108826358111</v>
      </c>
      <c r="H715" s="16">
        <v>0</v>
      </c>
      <c r="I715" s="26">
        <f t="shared" si="82"/>
        <v>11575.108826358111</v>
      </c>
      <c r="J715" s="19">
        <f t="shared" si="83"/>
        <v>2.1458323532734802</v>
      </c>
      <c r="K715" s="14">
        <f t="shared" si="84"/>
        <v>11577.254658711385</v>
      </c>
      <c r="L715" s="26">
        <f t="shared" si="85"/>
        <v>32.846715328467155</v>
      </c>
      <c r="M715" s="14">
        <f t="shared" si="88"/>
        <v>12516.714665775489</v>
      </c>
      <c r="N715" s="14">
        <f t="shared" si="86"/>
        <v>30.700882975193675</v>
      </c>
      <c r="O715" s="31">
        <f t="shared" si="87"/>
        <v>12486.013782800295</v>
      </c>
    </row>
    <row r="716" spans="6:15" x14ac:dyDescent="0.55000000000000004">
      <c r="F716" s="30">
        <f t="shared" si="90"/>
        <v>45995</v>
      </c>
      <c r="G716" s="14">
        <f>XNPV($B$5,H716:$H$1108,F716:$F$1108)</f>
        <v>11577.254658711385</v>
      </c>
      <c r="H716" s="16">
        <v>0</v>
      </c>
      <c r="I716" s="26">
        <f t="shared" si="82"/>
        <v>11577.254658711385</v>
      </c>
      <c r="J716" s="19">
        <f t="shared" si="83"/>
        <v>2.1462301548455804</v>
      </c>
      <c r="K716" s="14">
        <f t="shared" si="84"/>
        <v>11579.40088886623</v>
      </c>
      <c r="L716" s="26">
        <f t="shared" si="85"/>
        <v>32.846715328467155</v>
      </c>
      <c r="M716" s="14">
        <f t="shared" si="88"/>
        <v>12486.013782800295</v>
      </c>
      <c r="N716" s="14">
        <f t="shared" si="86"/>
        <v>30.700485173621576</v>
      </c>
      <c r="O716" s="31">
        <f t="shared" si="87"/>
        <v>12455.313297626673</v>
      </c>
    </row>
    <row r="717" spans="6:15" x14ac:dyDescent="0.55000000000000004">
      <c r="F717" s="30">
        <f t="shared" si="90"/>
        <v>45996</v>
      </c>
      <c r="G717" s="14">
        <f>XNPV($B$5,H717:$H$1108,F717:$F$1108)</f>
        <v>11579.400888866228</v>
      </c>
      <c r="H717" s="16">
        <v>0</v>
      </c>
      <c r="I717" s="26">
        <f t="shared" si="82"/>
        <v>11579.400888866228</v>
      </c>
      <c r="J717" s="19">
        <f t="shared" si="83"/>
        <v>2.1466280301634648</v>
      </c>
      <c r="K717" s="14">
        <f t="shared" si="84"/>
        <v>11581.547516896391</v>
      </c>
      <c r="L717" s="26">
        <f t="shared" si="85"/>
        <v>32.846715328467155</v>
      </c>
      <c r="M717" s="14">
        <f t="shared" si="88"/>
        <v>12455.313297626673</v>
      </c>
      <c r="N717" s="14">
        <f t="shared" si="86"/>
        <v>30.700087298303689</v>
      </c>
      <c r="O717" s="31">
        <f t="shared" si="87"/>
        <v>12424.613210328369</v>
      </c>
    </row>
    <row r="718" spans="6:15" x14ac:dyDescent="0.55000000000000004">
      <c r="F718" s="30">
        <f t="shared" si="90"/>
        <v>45997</v>
      </c>
      <c r="G718" s="14">
        <f>XNPV($B$5,H718:$H$1108,F718:$F$1108)</f>
        <v>11581.547516896393</v>
      </c>
      <c r="H718" s="16">
        <v>0</v>
      </c>
      <c r="I718" s="26">
        <f t="shared" ref="I718:I781" si="91">G718-H718</f>
        <v>11581.547516896393</v>
      </c>
      <c r="J718" s="19">
        <f t="shared" ref="J718:J781" si="92">I718*$B$6</f>
        <v>2.147025979240806</v>
      </c>
      <c r="K718" s="14">
        <f t="shared" ref="K718:K781" si="93">I718+J718</f>
        <v>11583.694542875633</v>
      </c>
      <c r="L718" s="26">
        <f t="shared" ref="L718:L781" si="94">$E$4</f>
        <v>32.846715328467155</v>
      </c>
      <c r="M718" s="14">
        <f t="shared" si="88"/>
        <v>12424.613210328369</v>
      </c>
      <c r="N718" s="14">
        <f t="shared" ref="N718:N781" si="95">L718-J718</f>
        <v>30.69968934922635</v>
      </c>
      <c r="O718" s="31">
        <f t="shared" ref="O718:O781" si="96">M718-N718</f>
        <v>12393.913520979142</v>
      </c>
    </row>
    <row r="719" spans="6:15" x14ac:dyDescent="0.55000000000000004">
      <c r="F719" s="30">
        <f t="shared" si="90"/>
        <v>45998</v>
      </c>
      <c r="G719" s="14">
        <f>XNPV($B$5,H719:$H$1108,F719:$F$1108)</f>
        <v>11583.69454287563</v>
      </c>
      <c r="H719" s="16">
        <v>0</v>
      </c>
      <c r="I719" s="26">
        <f t="shared" si="91"/>
        <v>11583.69454287563</v>
      </c>
      <c r="J719" s="19">
        <f t="shared" si="92"/>
        <v>2.1474240020912756</v>
      </c>
      <c r="K719" s="14">
        <f t="shared" si="93"/>
        <v>11585.841966877721</v>
      </c>
      <c r="L719" s="26">
        <f t="shared" si="94"/>
        <v>32.846715328467155</v>
      </c>
      <c r="M719" s="14">
        <f t="shared" ref="M719:M782" si="97">O718</f>
        <v>12393.913520979142</v>
      </c>
      <c r="N719" s="14">
        <f t="shared" si="95"/>
        <v>30.699291326375878</v>
      </c>
      <c r="O719" s="31">
        <f t="shared" si="96"/>
        <v>12363.214229652765</v>
      </c>
    </row>
    <row r="720" spans="6:15" x14ac:dyDescent="0.55000000000000004">
      <c r="F720" s="30">
        <f t="shared" si="90"/>
        <v>45999</v>
      </c>
      <c r="G720" s="14">
        <f>XNPV($B$5,H720:$H$1108,F720:$F$1108)</f>
        <v>11585.841966877722</v>
      </c>
      <c r="H720" s="16">
        <v>0</v>
      </c>
      <c r="I720" s="26">
        <f t="shared" si="91"/>
        <v>11585.841966877722</v>
      </c>
      <c r="J720" s="19">
        <f t="shared" si="92"/>
        <v>2.1478220987285526</v>
      </c>
      <c r="K720" s="14">
        <f t="shared" si="93"/>
        <v>11587.989788976451</v>
      </c>
      <c r="L720" s="26">
        <f t="shared" si="94"/>
        <v>32.846715328467155</v>
      </c>
      <c r="M720" s="14">
        <f t="shared" si="97"/>
        <v>12363.214229652765</v>
      </c>
      <c r="N720" s="14">
        <f t="shared" si="95"/>
        <v>30.698893229738601</v>
      </c>
      <c r="O720" s="31">
        <f t="shared" si="96"/>
        <v>12332.515336423026</v>
      </c>
    </row>
    <row r="721" spans="6:15" x14ac:dyDescent="0.55000000000000004">
      <c r="F721" s="30">
        <f t="shared" si="90"/>
        <v>46000</v>
      </c>
      <c r="G721" s="14">
        <f>XNPV($B$5,H721:$H$1108,F721:$F$1108)</f>
        <v>11587.989788976452</v>
      </c>
      <c r="H721" s="16">
        <v>0</v>
      </c>
      <c r="I721" s="26">
        <f t="shared" si="91"/>
        <v>11587.989788976452</v>
      </c>
      <c r="J721" s="19">
        <f t="shared" si="92"/>
        <v>2.1482202691663139</v>
      </c>
      <c r="K721" s="14">
        <f t="shared" si="93"/>
        <v>11590.138009245618</v>
      </c>
      <c r="L721" s="26">
        <f t="shared" si="94"/>
        <v>32.846715328467155</v>
      </c>
      <c r="M721" s="14">
        <f t="shared" si="97"/>
        <v>12332.515336423026</v>
      </c>
      <c r="N721" s="14">
        <f t="shared" si="95"/>
        <v>30.698495059300843</v>
      </c>
      <c r="O721" s="31">
        <f t="shared" si="96"/>
        <v>12301.816841363725</v>
      </c>
    </row>
    <row r="722" spans="6:15" x14ac:dyDescent="0.55000000000000004">
      <c r="F722" s="30">
        <f t="shared" si="90"/>
        <v>46001</v>
      </c>
      <c r="G722" s="14">
        <f>XNPV($B$5,H722:$H$1108,F722:$F$1108)</f>
        <v>11590.138009245615</v>
      </c>
      <c r="H722" s="16">
        <v>0</v>
      </c>
      <c r="I722" s="26">
        <f t="shared" si="91"/>
        <v>11590.138009245615</v>
      </c>
      <c r="J722" s="19">
        <f t="shared" si="92"/>
        <v>2.1486185134182412</v>
      </c>
      <c r="K722" s="14">
        <f t="shared" si="93"/>
        <v>11592.286627759033</v>
      </c>
      <c r="L722" s="26">
        <f t="shared" si="94"/>
        <v>32.846715328467155</v>
      </c>
      <c r="M722" s="14">
        <f t="shared" si="97"/>
        <v>12301.816841363725</v>
      </c>
      <c r="N722" s="14">
        <f t="shared" si="95"/>
        <v>30.698096815048913</v>
      </c>
      <c r="O722" s="31">
        <f t="shared" si="96"/>
        <v>12271.118744548676</v>
      </c>
    </row>
    <row r="723" spans="6:15" x14ac:dyDescent="0.55000000000000004">
      <c r="F723" s="30">
        <f t="shared" si="90"/>
        <v>46002</v>
      </c>
      <c r="G723" s="14">
        <f>XNPV($B$5,H723:$H$1108,F723:$F$1108)</f>
        <v>11592.286627759035</v>
      </c>
      <c r="H723" s="16">
        <v>0</v>
      </c>
      <c r="I723" s="26">
        <f t="shared" si="91"/>
        <v>11592.286627759035</v>
      </c>
      <c r="J723" s="19">
        <f t="shared" si="92"/>
        <v>2.1490168314980194</v>
      </c>
      <c r="K723" s="14">
        <f t="shared" si="93"/>
        <v>11594.435644590532</v>
      </c>
      <c r="L723" s="26">
        <f t="shared" si="94"/>
        <v>32.846715328467155</v>
      </c>
      <c r="M723" s="14">
        <f t="shared" si="97"/>
        <v>12271.118744548676</v>
      </c>
      <c r="N723" s="14">
        <f t="shared" si="95"/>
        <v>30.697698496969135</v>
      </c>
      <c r="O723" s="31">
        <f t="shared" si="96"/>
        <v>12240.421046051706</v>
      </c>
    </row>
    <row r="724" spans="6:15" x14ac:dyDescent="0.55000000000000004">
      <c r="F724" s="30">
        <f t="shared" si="90"/>
        <v>46003</v>
      </c>
      <c r="G724" s="14">
        <f>XNPV($B$5,H724:$H$1108,F724:$F$1108)</f>
        <v>11594.435644590531</v>
      </c>
      <c r="H724" s="16">
        <v>0</v>
      </c>
      <c r="I724" s="26">
        <f t="shared" si="91"/>
        <v>11594.435644590531</v>
      </c>
      <c r="J724" s="19">
        <f t="shared" si="92"/>
        <v>2.1494152234193336</v>
      </c>
      <c r="K724" s="14">
        <f t="shared" si="93"/>
        <v>11596.58505981395</v>
      </c>
      <c r="L724" s="26">
        <f t="shared" si="94"/>
        <v>32.846715328467155</v>
      </c>
      <c r="M724" s="14">
        <f t="shared" si="97"/>
        <v>12240.421046051706</v>
      </c>
      <c r="N724" s="14">
        <f t="shared" si="95"/>
        <v>30.697300105047823</v>
      </c>
      <c r="O724" s="31">
        <f t="shared" si="96"/>
        <v>12209.723745946658</v>
      </c>
    </row>
    <row r="725" spans="6:15" x14ac:dyDescent="0.55000000000000004">
      <c r="F725" s="30">
        <f t="shared" si="90"/>
        <v>46004</v>
      </c>
      <c r="G725" s="14">
        <f>XNPV($B$5,H725:$H$1108,F725:$F$1108)</f>
        <v>11596.585059813948</v>
      </c>
      <c r="H725" s="16">
        <v>0</v>
      </c>
      <c r="I725" s="26">
        <f t="shared" si="91"/>
        <v>11596.585059813948</v>
      </c>
      <c r="J725" s="19">
        <f t="shared" si="92"/>
        <v>2.1498136891958732</v>
      </c>
      <c r="K725" s="14">
        <f t="shared" si="93"/>
        <v>11598.734873503143</v>
      </c>
      <c r="L725" s="26">
        <f t="shared" si="94"/>
        <v>32.846715328467155</v>
      </c>
      <c r="M725" s="14">
        <f t="shared" si="97"/>
        <v>12209.723745946658</v>
      </c>
      <c r="N725" s="14">
        <f t="shared" si="95"/>
        <v>30.696901639271282</v>
      </c>
      <c r="O725" s="31">
        <f t="shared" si="96"/>
        <v>12179.026844307387</v>
      </c>
    </row>
    <row r="726" spans="6:15" x14ac:dyDescent="0.55000000000000004">
      <c r="F726" s="30">
        <f t="shared" si="90"/>
        <v>46005</v>
      </c>
      <c r="G726" s="14">
        <f>XNPV($B$5,H726:$H$1108,F726:$F$1108)</f>
        <v>11598.734873503143</v>
      </c>
      <c r="H726" s="16">
        <v>0</v>
      </c>
      <c r="I726" s="26">
        <f t="shared" si="91"/>
        <v>11598.734873503143</v>
      </c>
      <c r="J726" s="19">
        <f t="shared" si="92"/>
        <v>2.1502122288413306</v>
      </c>
      <c r="K726" s="14">
        <f t="shared" si="93"/>
        <v>11600.885085731985</v>
      </c>
      <c r="L726" s="26">
        <f t="shared" si="94"/>
        <v>32.846715328467155</v>
      </c>
      <c r="M726" s="14">
        <f t="shared" si="97"/>
        <v>12179.026844307387</v>
      </c>
      <c r="N726" s="14">
        <f t="shared" si="95"/>
        <v>30.696503099625826</v>
      </c>
      <c r="O726" s="31">
        <f t="shared" si="96"/>
        <v>12148.330341207762</v>
      </c>
    </row>
    <row r="727" spans="6:15" x14ac:dyDescent="0.55000000000000004">
      <c r="F727" s="30">
        <f t="shared" si="90"/>
        <v>46006</v>
      </c>
      <c r="G727" s="14">
        <f>XNPV($B$5,H727:$H$1108,F727:$F$1108)</f>
        <v>11600.885085731983</v>
      </c>
      <c r="H727" s="16">
        <v>0</v>
      </c>
      <c r="I727" s="26">
        <f t="shared" si="91"/>
        <v>11600.885085731983</v>
      </c>
      <c r="J727" s="19">
        <f t="shared" si="92"/>
        <v>2.1506108423693986</v>
      </c>
      <c r="K727" s="14">
        <f t="shared" si="93"/>
        <v>11603.035696574352</v>
      </c>
      <c r="L727" s="26">
        <f t="shared" si="94"/>
        <v>32.846715328467155</v>
      </c>
      <c r="M727" s="14">
        <f t="shared" si="97"/>
        <v>12148.330341207762</v>
      </c>
      <c r="N727" s="14">
        <f t="shared" si="95"/>
        <v>30.696104486097756</v>
      </c>
      <c r="O727" s="31">
        <f t="shared" si="96"/>
        <v>12117.634236721664</v>
      </c>
    </row>
    <row r="728" spans="6:15" x14ac:dyDescent="0.55000000000000004">
      <c r="F728" s="30">
        <f t="shared" si="90"/>
        <v>46007</v>
      </c>
      <c r="G728" s="14">
        <f>XNPV($B$5,H728:$H$1108,F728:$F$1108)</f>
        <v>11603.03569657435</v>
      </c>
      <c r="H728" s="16">
        <v>0</v>
      </c>
      <c r="I728" s="26">
        <f t="shared" si="91"/>
        <v>11603.03569657435</v>
      </c>
      <c r="J728" s="19">
        <f t="shared" si="92"/>
        <v>2.1510095297937748</v>
      </c>
      <c r="K728" s="14">
        <f t="shared" si="93"/>
        <v>11605.186706104145</v>
      </c>
      <c r="L728" s="26">
        <f t="shared" si="94"/>
        <v>32.846715328467155</v>
      </c>
      <c r="M728" s="14">
        <f t="shared" si="97"/>
        <v>12117.634236721664</v>
      </c>
      <c r="N728" s="14">
        <f t="shared" si="95"/>
        <v>30.69570579867338</v>
      </c>
      <c r="O728" s="31">
        <f t="shared" si="96"/>
        <v>12086.938530922991</v>
      </c>
    </row>
    <row r="729" spans="6:15" x14ac:dyDescent="0.55000000000000004">
      <c r="F729" s="30">
        <f t="shared" si="90"/>
        <v>46008</v>
      </c>
      <c r="G729" s="14">
        <f>XNPV($B$5,H729:$H$1108,F729:$F$1108)</f>
        <v>11605.186706104145</v>
      </c>
      <c r="H729" s="16">
        <v>0</v>
      </c>
      <c r="I729" s="26">
        <f t="shared" si="91"/>
        <v>11605.186706104145</v>
      </c>
      <c r="J729" s="19">
        <f t="shared" si="92"/>
        <v>2.151408291128158</v>
      </c>
      <c r="K729" s="14">
        <f t="shared" si="93"/>
        <v>11607.338114395274</v>
      </c>
      <c r="L729" s="26">
        <f t="shared" si="94"/>
        <v>32.846715328467155</v>
      </c>
      <c r="M729" s="14">
        <f t="shared" si="97"/>
        <v>12086.938530922991</v>
      </c>
      <c r="N729" s="14">
        <f t="shared" si="95"/>
        <v>30.695307037338999</v>
      </c>
      <c r="O729" s="31">
        <f t="shared" si="96"/>
        <v>12056.243223885653</v>
      </c>
    </row>
    <row r="730" spans="6:15" x14ac:dyDescent="0.55000000000000004">
      <c r="F730" s="30">
        <f t="shared" si="90"/>
        <v>46009</v>
      </c>
      <c r="G730" s="14">
        <f>XNPV($B$5,H730:$H$1108,F730:$F$1108)</f>
        <v>11607.338114395272</v>
      </c>
      <c r="H730" s="16">
        <v>0</v>
      </c>
      <c r="I730" s="26">
        <f t="shared" si="91"/>
        <v>11607.338114395272</v>
      </c>
      <c r="J730" s="19">
        <f t="shared" si="92"/>
        <v>2.1518071263862502</v>
      </c>
      <c r="K730" s="14">
        <f t="shared" si="93"/>
        <v>11609.489921521657</v>
      </c>
      <c r="L730" s="26">
        <f t="shared" si="94"/>
        <v>32.846715328467155</v>
      </c>
      <c r="M730" s="14">
        <f t="shared" si="97"/>
        <v>12056.243223885653</v>
      </c>
      <c r="N730" s="14">
        <f t="shared" si="95"/>
        <v>30.694908202080907</v>
      </c>
      <c r="O730" s="31">
        <f t="shared" si="96"/>
        <v>12025.548315683573</v>
      </c>
    </row>
    <row r="731" spans="6:15" x14ac:dyDescent="0.55000000000000004">
      <c r="F731" s="30">
        <f t="shared" si="90"/>
        <v>46010</v>
      </c>
      <c r="G731" s="14">
        <f>XNPV($B$5,H731:$H$1108,F731:$F$1108)</f>
        <v>11609.489921521654</v>
      </c>
      <c r="H731" s="16">
        <v>0</v>
      </c>
      <c r="I731" s="26">
        <f t="shared" si="91"/>
        <v>11609.489921521654</v>
      </c>
      <c r="J731" s="19">
        <f t="shared" si="92"/>
        <v>2.1522060355817541</v>
      </c>
      <c r="K731" s="14">
        <f t="shared" si="93"/>
        <v>11611.642127557236</v>
      </c>
      <c r="L731" s="26">
        <f t="shared" si="94"/>
        <v>32.846715328467155</v>
      </c>
      <c r="M731" s="14">
        <f t="shared" si="97"/>
        <v>12025.548315683573</v>
      </c>
      <c r="N731" s="14">
        <f t="shared" si="95"/>
        <v>30.6945092928854</v>
      </c>
      <c r="O731" s="31">
        <f t="shared" si="96"/>
        <v>11994.853806390687</v>
      </c>
    </row>
    <row r="732" spans="6:15" x14ac:dyDescent="0.55000000000000004">
      <c r="F732" s="30">
        <f t="shared" si="90"/>
        <v>46011</v>
      </c>
      <c r="G732" s="14">
        <f>XNPV($B$5,H732:$H$1108,F732:$F$1108)</f>
        <v>11611.642127557239</v>
      </c>
      <c r="H732" s="16">
        <v>0</v>
      </c>
      <c r="I732" s="26">
        <f t="shared" si="91"/>
        <v>11611.642127557239</v>
      </c>
      <c r="J732" s="19">
        <f t="shared" si="92"/>
        <v>2.1526050187283792</v>
      </c>
      <c r="K732" s="14">
        <f t="shared" si="93"/>
        <v>11613.794732575967</v>
      </c>
      <c r="L732" s="26">
        <f t="shared" si="94"/>
        <v>32.846715328467155</v>
      </c>
      <c r="M732" s="14">
        <f t="shared" si="97"/>
        <v>11994.853806390687</v>
      </c>
      <c r="N732" s="14">
        <f t="shared" si="95"/>
        <v>30.694110309738775</v>
      </c>
      <c r="O732" s="31">
        <f t="shared" si="96"/>
        <v>11964.159696080949</v>
      </c>
    </row>
    <row r="733" spans="6:15" x14ac:dyDescent="0.55000000000000004">
      <c r="F733" s="30">
        <f t="shared" si="90"/>
        <v>46012</v>
      </c>
      <c r="G733" s="14">
        <f>XNPV($B$5,H733:$H$1108,F733:$F$1108)</f>
        <v>11613.794732575967</v>
      </c>
      <c r="H733" s="16">
        <v>0</v>
      </c>
      <c r="I733" s="26">
        <f t="shared" si="91"/>
        <v>11613.794732575967</v>
      </c>
      <c r="J733" s="19">
        <f t="shared" si="92"/>
        <v>2.1530040758398328</v>
      </c>
      <c r="K733" s="14">
        <f t="shared" si="93"/>
        <v>11615.947736651808</v>
      </c>
      <c r="L733" s="26">
        <f t="shared" si="94"/>
        <v>32.846715328467155</v>
      </c>
      <c r="M733" s="14">
        <f t="shared" si="97"/>
        <v>11964.159696080949</v>
      </c>
      <c r="N733" s="14">
        <f t="shared" si="95"/>
        <v>30.693711252627324</v>
      </c>
      <c r="O733" s="31">
        <f t="shared" si="96"/>
        <v>11933.465984828323</v>
      </c>
    </row>
    <row r="734" spans="6:15" x14ac:dyDescent="0.55000000000000004">
      <c r="F734" s="30">
        <f t="shared" si="90"/>
        <v>46013</v>
      </c>
      <c r="G734" s="14">
        <f>XNPV($B$5,H734:$H$1108,F734:$F$1108)</f>
        <v>11615.947736651804</v>
      </c>
      <c r="H734" s="16">
        <v>0</v>
      </c>
      <c r="I734" s="26">
        <f t="shared" si="91"/>
        <v>11615.947736651804</v>
      </c>
      <c r="J734" s="19">
        <f t="shared" si="92"/>
        <v>2.1534032069298266</v>
      </c>
      <c r="K734" s="14">
        <f t="shared" si="93"/>
        <v>11618.101139858734</v>
      </c>
      <c r="L734" s="26">
        <f t="shared" si="94"/>
        <v>32.846715328467155</v>
      </c>
      <c r="M734" s="14">
        <f t="shared" si="97"/>
        <v>11933.465984828323</v>
      </c>
      <c r="N734" s="14">
        <f t="shared" si="95"/>
        <v>30.693312121537328</v>
      </c>
      <c r="O734" s="31">
        <f t="shared" si="96"/>
        <v>11902.772672706786</v>
      </c>
    </row>
    <row r="735" spans="6:15" x14ac:dyDescent="0.55000000000000004">
      <c r="F735" s="30">
        <f t="shared" si="90"/>
        <v>46014</v>
      </c>
      <c r="G735" s="14">
        <f>XNPV($B$5,H735:$H$1108,F735:$F$1108)</f>
        <v>11618.101139858731</v>
      </c>
      <c r="H735" s="16">
        <v>0</v>
      </c>
      <c r="I735" s="26">
        <f t="shared" si="91"/>
        <v>11618.101139858731</v>
      </c>
      <c r="J735" s="19">
        <f t="shared" si="92"/>
        <v>2.1538024120120753</v>
      </c>
      <c r="K735" s="14">
        <f t="shared" si="93"/>
        <v>11620.254942270743</v>
      </c>
      <c r="L735" s="26">
        <f t="shared" si="94"/>
        <v>32.846715328467155</v>
      </c>
      <c r="M735" s="14">
        <f t="shared" si="97"/>
        <v>11902.772672706786</v>
      </c>
      <c r="N735" s="14">
        <f t="shared" si="95"/>
        <v>30.692912916455079</v>
      </c>
      <c r="O735" s="31">
        <f t="shared" si="96"/>
        <v>11872.079759790331</v>
      </c>
    </row>
    <row r="736" spans="6:15" x14ac:dyDescent="0.55000000000000004">
      <c r="F736" s="30">
        <f t="shared" si="90"/>
        <v>46015</v>
      </c>
      <c r="G736" s="14">
        <f>XNPV($B$5,H736:$H$1108,F736:$F$1108)</f>
        <v>11620.254942270745</v>
      </c>
      <c r="H736" s="16">
        <v>0</v>
      </c>
      <c r="I736" s="26">
        <f t="shared" si="91"/>
        <v>11620.254942270745</v>
      </c>
      <c r="J736" s="19">
        <f t="shared" si="92"/>
        <v>2.1542016911002975</v>
      </c>
      <c r="K736" s="14">
        <f t="shared" si="93"/>
        <v>11622.409143961846</v>
      </c>
      <c r="L736" s="26">
        <f t="shared" si="94"/>
        <v>32.846715328467155</v>
      </c>
      <c r="M736" s="14">
        <f t="shared" si="97"/>
        <v>11872.079759790331</v>
      </c>
      <c r="N736" s="14">
        <f t="shared" si="95"/>
        <v>30.692513637366858</v>
      </c>
      <c r="O736" s="31">
        <f t="shared" si="96"/>
        <v>11841.387246152965</v>
      </c>
    </row>
    <row r="737" spans="6:15" x14ac:dyDescent="0.55000000000000004">
      <c r="F737" s="30">
        <f t="shared" si="90"/>
        <v>46016</v>
      </c>
      <c r="G737" s="14">
        <f>XNPV($B$5,H737:$H$1108,F737:$F$1108)</f>
        <v>11622.409143961842</v>
      </c>
      <c r="H737" s="16">
        <v>0</v>
      </c>
      <c r="I737" s="26">
        <f t="shared" si="91"/>
        <v>11622.409143961842</v>
      </c>
      <c r="J737" s="19">
        <f t="shared" si="92"/>
        <v>2.15460104420821</v>
      </c>
      <c r="K737" s="14">
        <f t="shared" si="93"/>
        <v>11624.563745006051</v>
      </c>
      <c r="L737" s="26">
        <f t="shared" si="94"/>
        <v>32.846715328467155</v>
      </c>
      <c r="M737" s="14">
        <f t="shared" si="97"/>
        <v>11841.387246152965</v>
      </c>
      <c r="N737" s="14">
        <f t="shared" si="95"/>
        <v>30.692114284258945</v>
      </c>
      <c r="O737" s="31">
        <f t="shared" si="96"/>
        <v>11810.695131868706</v>
      </c>
    </row>
    <row r="738" spans="6:15" x14ac:dyDescent="0.55000000000000004">
      <c r="F738" s="30">
        <f t="shared" si="90"/>
        <v>46017</v>
      </c>
      <c r="G738" s="14">
        <f>XNPV($B$5,H738:$H$1108,F738:$F$1108)</f>
        <v>11624.563745006051</v>
      </c>
      <c r="H738" s="16">
        <v>0</v>
      </c>
      <c r="I738" s="26">
        <f t="shared" si="91"/>
        <v>11624.563745006051</v>
      </c>
      <c r="J738" s="19">
        <f t="shared" si="92"/>
        <v>2.155000471349537</v>
      </c>
      <c r="K738" s="14">
        <f t="shared" si="93"/>
        <v>11626.718745477401</v>
      </c>
      <c r="L738" s="26">
        <f t="shared" si="94"/>
        <v>32.846715328467155</v>
      </c>
      <c r="M738" s="14">
        <f t="shared" si="97"/>
        <v>11810.695131868706</v>
      </c>
      <c r="N738" s="14">
        <f t="shared" si="95"/>
        <v>30.691714857117617</v>
      </c>
      <c r="O738" s="31">
        <f t="shared" si="96"/>
        <v>11780.003417011589</v>
      </c>
    </row>
    <row r="739" spans="6:15" x14ac:dyDescent="0.55000000000000004">
      <c r="F739" s="30">
        <f t="shared" si="90"/>
        <v>46018</v>
      </c>
      <c r="G739" s="14">
        <f>XNPV($B$5,H739:$H$1108,F739:$F$1108)</f>
        <v>11626.718745477399</v>
      </c>
      <c r="H739" s="16">
        <v>0</v>
      </c>
      <c r="I739" s="26">
        <f t="shared" si="91"/>
        <v>11626.718745477399</v>
      </c>
      <c r="J739" s="19">
        <f t="shared" si="92"/>
        <v>2.1553999725380018</v>
      </c>
      <c r="K739" s="14">
        <f t="shared" si="93"/>
        <v>11628.874145449938</v>
      </c>
      <c r="L739" s="26">
        <f t="shared" si="94"/>
        <v>32.846715328467155</v>
      </c>
      <c r="M739" s="14">
        <f t="shared" si="97"/>
        <v>11780.003417011589</v>
      </c>
      <c r="N739" s="14">
        <f t="shared" si="95"/>
        <v>30.691315355929152</v>
      </c>
      <c r="O739" s="31">
        <f t="shared" si="96"/>
        <v>11749.31210165566</v>
      </c>
    </row>
    <row r="740" spans="6:15" x14ac:dyDescent="0.55000000000000004">
      <c r="F740" s="30">
        <f t="shared" si="90"/>
        <v>46019</v>
      </c>
      <c r="G740" s="14">
        <f>XNPV($B$5,H740:$H$1108,F740:$F$1108)</f>
        <v>11628.874145449936</v>
      </c>
      <c r="H740" s="16">
        <v>0</v>
      </c>
      <c r="I740" s="26">
        <f t="shared" si="91"/>
        <v>11628.874145449936</v>
      </c>
      <c r="J740" s="19">
        <f t="shared" si="92"/>
        <v>2.1557995477873315</v>
      </c>
      <c r="K740" s="14">
        <f t="shared" si="93"/>
        <v>11631.029944997723</v>
      </c>
      <c r="L740" s="26">
        <f t="shared" si="94"/>
        <v>32.846715328467155</v>
      </c>
      <c r="M740" s="14">
        <f t="shared" si="97"/>
        <v>11749.31210165566</v>
      </c>
      <c r="N740" s="14">
        <f t="shared" si="95"/>
        <v>30.690915780679823</v>
      </c>
      <c r="O740" s="31">
        <f t="shared" si="96"/>
        <v>11718.621185874979</v>
      </c>
    </row>
    <row r="741" spans="6:15" x14ac:dyDescent="0.55000000000000004">
      <c r="F741" s="30">
        <f t="shared" si="90"/>
        <v>46020</v>
      </c>
      <c r="G741" s="14">
        <f>XNPV($B$5,H741:$H$1108,F741:$F$1108)</f>
        <v>11631.029944997723</v>
      </c>
      <c r="H741" s="16">
        <v>0</v>
      </c>
      <c r="I741" s="26">
        <f t="shared" si="91"/>
        <v>11631.029944997723</v>
      </c>
      <c r="J741" s="19">
        <f t="shared" si="92"/>
        <v>2.1561991971112566</v>
      </c>
      <c r="K741" s="14">
        <f t="shared" si="93"/>
        <v>11633.186144194835</v>
      </c>
      <c r="L741" s="26">
        <f t="shared" si="94"/>
        <v>32.846715328467155</v>
      </c>
      <c r="M741" s="14">
        <f t="shared" si="97"/>
        <v>11718.621185874979</v>
      </c>
      <c r="N741" s="14">
        <f t="shared" si="95"/>
        <v>30.690516131355899</v>
      </c>
      <c r="O741" s="31">
        <f t="shared" si="96"/>
        <v>11687.930669743624</v>
      </c>
    </row>
    <row r="742" spans="6:15" x14ac:dyDescent="0.55000000000000004">
      <c r="F742" s="30">
        <f t="shared" si="90"/>
        <v>46021</v>
      </c>
      <c r="G742" s="14">
        <f>XNPV($B$5,H742:$H$1108,F742:$F$1108)</f>
        <v>11633.186144194831</v>
      </c>
      <c r="H742" s="16">
        <v>0</v>
      </c>
      <c r="I742" s="26">
        <f t="shared" si="91"/>
        <v>11633.186144194831</v>
      </c>
      <c r="J742" s="19">
        <f t="shared" si="92"/>
        <v>2.1565989205235083</v>
      </c>
      <c r="K742" s="14">
        <f t="shared" si="93"/>
        <v>11635.342743115354</v>
      </c>
      <c r="L742" s="26">
        <f t="shared" si="94"/>
        <v>32.846715328467155</v>
      </c>
      <c r="M742" s="14">
        <f t="shared" si="97"/>
        <v>11687.930669743624</v>
      </c>
      <c r="N742" s="14">
        <f t="shared" si="95"/>
        <v>30.690116407943648</v>
      </c>
      <c r="O742" s="31">
        <f t="shared" si="96"/>
        <v>11657.24055333568</v>
      </c>
    </row>
    <row r="743" spans="6:15" x14ac:dyDescent="0.55000000000000004">
      <c r="F743" s="30">
        <f t="shared" si="90"/>
        <v>46022</v>
      </c>
      <c r="G743" s="14">
        <f>XNPV($B$5,H743:$H$1108,F743:$F$1108)</f>
        <v>11635.342743115356</v>
      </c>
      <c r="H743" s="16">
        <v>0</v>
      </c>
      <c r="I743" s="26">
        <f t="shared" si="91"/>
        <v>11635.342743115356</v>
      </c>
      <c r="J743" s="19">
        <f t="shared" si="92"/>
        <v>2.1569987180378227</v>
      </c>
      <c r="K743" s="14">
        <f t="shared" si="93"/>
        <v>11637.499741833393</v>
      </c>
      <c r="L743" s="26">
        <f t="shared" si="94"/>
        <v>32.846715328467155</v>
      </c>
      <c r="M743" s="14">
        <f t="shared" si="97"/>
        <v>11657.24055333568</v>
      </c>
      <c r="N743" s="14">
        <f t="shared" si="95"/>
        <v>30.689716610429333</v>
      </c>
      <c r="O743" s="31">
        <f t="shared" si="96"/>
        <v>11626.55083672525</v>
      </c>
    </row>
    <row r="744" spans="6:15" x14ac:dyDescent="0.55000000000000004">
      <c r="F744" s="30">
        <f t="shared" si="90"/>
        <v>46023</v>
      </c>
      <c r="G744" s="14">
        <f>XNPV($B$5,H744:$H$1108,F744:$F$1108)</f>
        <v>11637.499741833391</v>
      </c>
      <c r="H744" s="16">
        <v>1000</v>
      </c>
      <c r="I744" s="26">
        <f t="shared" si="91"/>
        <v>10637.499741833391</v>
      </c>
      <c r="J744" s="19">
        <f t="shared" si="92"/>
        <v>1.9720152480973472</v>
      </c>
      <c r="K744" s="14">
        <f t="shared" si="93"/>
        <v>10639.471757081488</v>
      </c>
      <c r="L744" s="26">
        <f t="shared" si="94"/>
        <v>32.846715328467155</v>
      </c>
      <c r="M744" s="14">
        <f t="shared" si="97"/>
        <v>11626.55083672525</v>
      </c>
      <c r="N744" s="14">
        <f t="shared" si="95"/>
        <v>30.874700080369809</v>
      </c>
      <c r="O744" s="31">
        <f t="shared" si="96"/>
        <v>11595.676136644879</v>
      </c>
    </row>
    <row r="745" spans="6:15" x14ac:dyDescent="0.55000000000000004">
      <c r="F745" s="30">
        <f t="shared" si="90"/>
        <v>46024</v>
      </c>
      <c r="G745" s="14">
        <f>XNPV($B$5,H745:$H$1108,F745:$F$1108)</f>
        <v>10639.471757081488</v>
      </c>
      <c r="H745" s="16">
        <v>0</v>
      </c>
      <c r="I745" s="26">
        <f t="shared" si="91"/>
        <v>10639.471757081488</v>
      </c>
      <c r="J745" s="19">
        <f t="shared" si="92"/>
        <v>1.9723808268736676</v>
      </c>
      <c r="K745" s="14">
        <f t="shared" si="93"/>
        <v>10641.444137908362</v>
      </c>
      <c r="L745" s="26">
        <f t="shared" si="94"/>
        <v>32.846715328467155</v>
      </c>
      <c r="M745" s="14">
        <f t="shared" si="97"/>
        <v>11595.676136644879</v>
      </c>
      <c r="N745" s="14">
        <f t="shared" si="95"/>
        <v>30.874334501593488</v>
      </c>
      <c r="O745" s="31">
        <f t="shared" si="96"/>
        <v>11564.801802143285</v>
      </c>
    </row>
    <row r="746" spans="6:15" x14ac:dyDescent="0.55000000000000004">
      <c r="F746" s="30">
        <f t="shared" si="90"/>
        <v>46025</v>
      </c>
      <c r="G746" s="14">
        <f>XNPV($B$5,H746:$H$1108,F746:$F$1108)</f>
        <v>10641.444137908362</v>
      </c>
      <c r="H746" s="16">
        <v>0</v>
      </c>
      <c r="I746" s="26">
        <f t="shared" si="91"/>
        <v>10641.444137908362</v>
      </c>
      <c r="J746" s="19">
        <f t="shared" si="92"/>
        <v>1.9727464734222031</v>
      </c>
      <c r="K746" s="14">
        <f t="shared" si="93"/>
        <v>10643.416884381784</v>
      </c>
      <c r="L746" s="26">
        <f t="shared" si="94"/>
        <v>32.846715328467155</v>
      </c>
      <c r="M746" s="14">
        <f t="shared" si="97"/>
        <v>11564.801802143285</v>
      </c>
      <c r="N746" s="14">
        <f t="shared" si="95"/>
        <v>30.873968855044954</v>
      </c>
      <c r="O746" s="31">
        <f t="shared" si="96"/>
        <v>11533.92783328824</v>
      </c>
    </row>
    <row r="747" spans="6:15" x14ac:dyDescent="0.55000000000000004">
      <c r="F747" s="30">
        <f t="shared" si="90"/>
        <v>46026</v>
      </c>
      <c r="G747" s="14">
        <f>XNPV($B$5,H747:$H$1108,F747:$F$1108)</f>
        <v>10643.416884381781</v>
      </c>
      <c r="H747" s="16">
        <v>0</v>
      </c>
      <c r="I747" s="26">
        <f t="shared" si="91"/>
        <v>10643.416884381781</v>
      </c>
      <c r="J747" s="19">
        <f t="shared" si="92"/>
        <v>1.9731121877555171</v>
      </c>
      <c r="K747" s="14">
        <f t="shared" si="93"/>
        <v>10645.389996569536</v>
      </c>
      <c r="L747" s="26">
        <f t="shared" si="94"/>
        <v>32.846715328467155</v>
      </c>
      <c r="M747" s="14">
        <f t="shared" si="97"/>
        <v>11533.92783328824</v>
      </c>
      <c r="N747" s="14">
        <f t="shared" si="95"/>
        <v>30.873603140711637</v>
      </c>
      <c r="O747" s="31">
        <f t="shared" si="96"/>
        <v>11503.054230147529</v>
      </c>
    </row>
    <row r="748" spans="6:15" x14ac:dyDescent="0.55000000000000004">
      <c r="F748" s="30">
        <f t="shared" si="90"/>
        <v>46027</v>
      </c>
      <c r="G748" s="14">
        <f>XNPV($B$5,H748:$H$1108,F748:$F$1108)</f>
        <v>10645.389996569538</v>
      </c>
      <c r="H748" s="16">
        <v>0</v>
      </c>
      <c r="I748" s="26">
        <f t="shared" si="91"/>
        <v>10645.389996569538</v>
      </c>
      <c r="J748" s="19">
        <f t="shared" si="92"/>
        <v>1.9734779698861773</v>
      </c>
      <c r="K748" s="14">
        <f t="shared" si="93"/>
        <v>10647.363474539425</v>
      </c>
      <c r="L748" s="26">
        <f t="shared" si="94"/>
        <v>32.846715328467155</v>
      </c>
      <c r="M748" s="14">
        <f t="shared" si="97"/>
        <v>11503.054230147529</v>
      </c>
      <c r="N748" s="14">
        <f t="shared" si="95"/>
        <v>30.87323735858098</v>
      </c>
      <c r="O748" s="31">
        <f t="shared" si="96"/>
        <v>11472.180992788948</v>
      </c>
    </row>
    <row r="749" spans="6:15" x14ac:dyDescent="0.55000000000000004">
      <c r="F749" s="30">
        <f t="shared" si="90"/>
        <v>46028</v>
      </c>
      <c r="G749" s="14">
        <f>XNPV($B$5,H749:$H$1108,F749:$F$1108)</f>
        <v>10647.363474539423</v>
      </c>
      <c r="H749" s="16">
        <v>0</v>
      </c>
      <c r="I749" s="26">
        <f t="shared" si="91"/>
        <v>10647.363474539423</v>
      </c>
      <c r="J749" s="19">
        <f t="shared" si="92"/>
        <v>1.9738438198267505</v>
      </c>
      <c r="K749" s="14">
        <f t="shared" si="93"/>
        <v>10649.33731835925</v>
      </c>
      <c r="L749" s="26">
        <f t="shared" si="94"/>
        <v>32.846715328467155</v>
      </c>
      <c r="M749" s="14">
        <f t="shared" si="97"/>
        <v>11472.180992788948</v>
      </c>
      <c r="N749" s="14">
        <f t="shared" si="95"/>
        <v>30.872871508640404</v>
      </c>
      <c r="O749" s="31">
        <f t="shared" si="96"/>
        <v>11441.308121280308</v>
      </c>
    </row>
    <row r="750" spans="6:15" x14ac:dyDescent="0.55000000000000004">
      <c r="F750" s="30">
        <f t="shared" si="90"/>
        <v>46029</v>
      </c>
      <c r="G750" s="14">
        <f>XNPV($B$5,H750:$H$1108,F750:$F$1108)</f>
        <v>10649.337318359247</v>
      </c>
      <c r="H750" s="16">
        <v>0</v>
      </c>
      <c r="I750" s="26">
        <f t="shared" si="91"/>
        <v>10649.337318359247</v>
      </c>
      <c r="J750" s="19">
        <f t="shared" si="92"/>
        <v>1.9742097375898078</v>
      </c>
      <c r="K750" s="14">
        <f t="shared" si="93"/>
        <v>10651.311528096836</v>
      </c>
      <c r="L750" s="26">
        <f t="shared" si="94"/>
        <v>32.846715328467155</v>
      </c>
      <c r="M750" s="14">
        <f t="shared" si="97"/>
        <v>11441.308121280308</v>
      </c>
      <c r="N750" s="14">
        <f t="shared" si="95"/>
        <v>30.872505590877349</v>
      </c>
      <c r="O750" s="31">
        <f t="shared" si="96"/>
        <v>11410.43561568943</v>
      </c>
    </row>
    <row r="751" spans="6:15" x14ac:dyDescent="0.55000000000000004">
      <c r="F751" s="30">
        <f t="shared" si="90"/>
        <v>46030</v>
      </c>
      <c r="G751" s="14">
        <f>XNPV($B$5,H751:$H$1108,F751:$F$1108)</f>
        <v>10651.311528096838</v>
      </c>
      <c r="H751" s="16">
        <v>0</v>
      </c>
      <c r="I751" s="26">
        <f t="shared" si="91"/>
        <v>10651.311528096838</v>
      </c>
      <c r="J751" s="19">
        <f t="shared" si="92"/>
        <v>1.9745757231879235</v>
      </c>
      <c r="K751" s="14">
        <f t="shared" si="93"/>
        <v>10653.286103820026</v>
      </c>
      <c r="L751" s="26">
        <f t="shared" si="94"/>
        <v>32.846715328467155</v>
      </c>
      <c r="M751" s="14">
        <f t="shared" si="97"/>
        <v>11410.43561568943</v>
      </c>
      <c r="N751" s="14">
        <f t="shared" si="95"/>
        <v>30.87213960527923</v>
      </c>
      <c r="O751" s="31">
        <f t="shared" si="96"/>
        <v>11379.563476084151</v>
      </c>
    </row>
    <row r="752" spans="6:15" x14ac:dyDescent="0.55000000000000004">
      <c r="F752" s="30">
        <f t="shared" si="90"/>
        <v>46031</v>
      </c>
      <c r="G752" s="14">
        <f>XNPV($B$5,H752:$H$1108,F752:$F$1108)</f>
        <v>10653.286103820023</v>
      </c>
      <c r="H752" s="16">
        <v>0</v>
      </c>
      <c r="I752" s="26">
        <f t="shared" si="91"/>
        <v>10653.286103820023</v>
      </c>
      <c r="J752" s="19">
        <f t="shared" si="92"/>
        <v>1.9749417766336719</v>
      </c>
      <c r="K752" s="14">
        <f t="shared" si="93"/>
        <v>10655.261045596657</v>
      </c>
      <c r="L752" s="26">
        <f t="shared" si="94"/>
        <v>32.846715328467155</v>
      </c>
      <c r="M752" s="14">
        <f t="shared" si="97"/>
        <v>11379.563476084151</v>
      </c>
      <c r="N752" s="14">
        <f t="shared" si="95"/>
        <v>30.871773551833485</v>
      </c>
      <c r="O752" s="31">
        <f t="shared" si="96"/>
        <v>11348.691702532318</v>
      </c>
    </row>
    <row r="753" spans="6:15" x14ac:dyDescent="0.55000000000000004">
      <c r="F753" s="30">
        <f t="shared" si="90"/>
        <v>46032</v>
      </c>
      <c r="G753" s="14">
        <f>XNPV($B$5,H753:$H$1108,F753:$F$1108)</f>
        <v>10655.261045596657</v>
      </c>
      <c r="H753" s="16">
        <v>0</v>
      </c>
      <c r="I753" s="26">
        <f t="shared" si="91"/>
        <v>10655.261045596657</v>
      </c>
      <c r="J753" s="19">
        <f t="shared" si="92"/>
        <v>1.9753078979396317</v>
      </c>
      <c r="K753" s="14">
        <f t="shared" si="93"/>
        <v>10657.236353494596</v>
      </c>
      <c r="L753" s="26">
        <f t="shared" si="94"/>
        <v>32.846715328467155</v>
      </c>
      <c r="M753" s="14">
        <f t="shared" si="97"/>
        <v>11348.691702532318</v>
      </c>
      <c r="N753" s="14">
        <f t="shared" si="95"/>
        <v>30.871407430527523</v>
      </c>
      <c r="O753" s="31">
        <f t="shared" si="96"/>
        <v>11317.82029510179</v>
      </c>
    </row>
    <row r="754" spans="6:15" x14ac:dyDescent="0.55000000000000004">
      <c r="F754" s="30">
        <f t="shared" si="90"/>
        <v>46033</v>
      </c>
      <c r="G754" s="14">
        <f>XNPV($B$5,H754:$H$1108,F754:$F$1108)</f>
        <v>10657.236353494596</v>
      </c>
      <c r="H754" s="16">
        <v>0</v>
      </c>
      <c r="I754" s="26">
        <f t="shared" si="91"/>
        <v>10657.236353494596</v>
      </c>
      <c r="J754" s="19">
        <f t="shared" si="92"/>
        <v>1.9756740871183824</v>
      </c>
      <c r="K754" s="14">
        <f t="shared" si="93"/>
        <v>10659.212027581714</v>
      </c>
      <c r="L754" s="26">
        <f t="shared" si="94"/>
        <v>32.846715328467155</v>
      </c>
      <c r="M754" s="14">
        <f t="shared" si="97"/>
        <v>11317.82029510179</v>
      </c>
      <c r="N754" s="14">
        <f t="shared" si="95"/>
        <v>30.871041241348774</v>
      </c>
      <c r="O754" s="31">
        <f t="shared" si="96"/>
        <v>11286.949253860441</v>
      </c>
    </row>
    <row r="755" spans="6:15" x14ac:dyDescent="0.55000000000000004">
      <c r="F755" s="30">
        <f t="shared" si="90"/>
        <v>46034</v>
      </c>
      <c r="G755" s="14">
        <f>XNPV($B$5,H755:$H$1108,F755:$F$1108)</f>
        <v>10659.212027581714</v>
      </c>
      <c r="H755" s="16">
        <v>0</v>
      </c>
      <c r="I755" s="26">
        <f t="shared" si="91"/>
        <v>10659.212027581714</v>
      </c>
      <c r="J755" s="19">
        <f t="shared" si="92"/>
        <v>1.9760403441825067</v>
      </c>
      <c r="K755" s="14">
        <f t="shared" si="93"/>
        <v>10661.188067925897</v>
      </c>
      <c r="L755" s="26">
        <f t="shared" si="94"/>
        <v>32.846715328467155</v>
      </c>
      <c r="M755" s="14">
        <f t="shared" si="97"/>
        <v>11286.949253860441</v>
      </c>
      <c r="N755" s="14">
        <f t="shared" si="95"/>
        <v>30.870674984284648</v>
      </c>
      <c r="O755" s="31">
        <f t="shared" si="96"/>
        <v>11256.078578876157</v>
      </c>
    </row>
    <row r="756" spans="6:15" x14ac:dyDescent="0.55000000000000004">
      <c r="F756" s="30">
        <f t="shared" si="90"/>
        <v>46035</v>
      </c>
      <c r="G756" s="14">
        <f>XNPV($B$5,H756:$H$1108,F756:$F$1108)</f>
        <v>10661.188067925894</v>
      </c>
      <c r="H756" s="16">
        <v>0</v>
      </c>
      <c r="I756" s="26">
        <f t="shared" si="91"/>
        <v>10661.188067925894</v>
      </c>
      <c r="J756" s="19">
        <f t="shared" si="92"/>
        <v>1.976406669144589</v>
      </c>
      <c r="K756" s="14">
        <f t="shared" si="93"/>
        <v>10663.164474595038</v>
      </c>
      <c r="L756" s="26">
        <f t="shared" si="94"/>
        <v>32.846715328467155</v>
      </c>
      <c r="M756" s="14">
        <f t="shared" si="97"/>
        <v>11256.078578876157</v>
      </c>
      <c r="N756" s="14">
        <f t="shared" si="95"/>
        <v>30.870308659322568</v>
      </c>
      <c r="O756" s="31">
        <f t="shared" si="96"/>
        <v>11225.208270216834</v>
      </c>
    </row>
    <row r="757" spans="6:15" x14ac:dyDescent="0.55000000000000004">
      <c r="F757" s="30">
        <f t="shared" si="90"/>
        <v>46036</v>
      </c>
      <c r="G757" s="14">
        <f>XNPV($B$5,H757:$H$1108,F757:$F$1108)</f>
        <v>10663.164474595038</v>
      </c>
      <c r="H757" s="16">
        <v>0</v>
      </c>
      <c r="I757" s="26">
        <f t="shared" si="91"/>
        <v>10663.164474595038</v>
      </c>
      <c r="J757" s="19">
        <f t="shared" si="92"/>
        <v>1.9767730620172175</v>
      </c>
      <c r="K757" s="14">
        <f t="shared" si="93"/>
        <v>10665.141247657055</v>
      </c>
      <c r="L757" s="26">
        <f t="shared" si="94"/>
        <v>32.846715328467155</v>
      </c>
      <c r="M757" s="14">
        <f t="shared" si="97"/>
        <v>11225.208270216834</v>
      </c>
      <c r="N757" s="14">
        <f t="shared" si="95"/>
        <v>30.869942266449939</v>
      </c>
      <c r="O757" s="31">
        <f t="shared" si="96"/>
        <v>11194.338327950383</v>
      </c>
    </row>
    <row r="758" spans="6:15" x14ac:dyDescent="0.55000000000000004">
      <c r="F758" s="30">
        <f t="shared" si="90"/>
        <v>46037</v>
      </c>
      <c r="G758" s="14">
        <f>XNPV($B$5,H758:$H$1108,F758:$F$1108)</f>
        <v>10665.141247657055</v>
      </c>
      <c r="H758" s="16">
        <v>0</v>
      </c>
      <c r="I758" s="26">
        <f t="shared" si="91"/>
        <v>10665.141247657055</v>
      </c>
      <c r="J758" s="19">
        <f t="shared" si="92"/>
        <v>1.9771395228129809</v>
      </c>
      <c r="K758" s="14">
        <f t="shared" si="93"/>
        <v>10667.118387179868</v>
      </c>
      <c r="L758" s="26">
        <f t="shared" si="94"/>
        <v>32.846715328467155</v>
      </c>
      <c r="M758" s="14">
        <f t="shared" si="97"/>
        <v>11194.338327950383</v>
      </c>
      <c r="N758" s="14">
        <f t="shared" si="95"/>
        <v>30.869575805654176</v>
      </c>
      <c r="O758" s="31">
        <f t="shared" si="96"/>
        <v>11163.468752144729</v>
      </c>
    </row>
    <row r="759" spans="6:15" x14ac:dyDescent="0.55000000000000004">
      <c r="F759" s="30">
        <f t="shared" si="90"/>
        <v>46038</v>
      </c>
      <c r="G759" s="14">
        <f>XNPV($B$5,H759:$H$1108,F759:$F$1108)</f>
        <v>10667.118387179866</v>
      </c>
      <c r="H759" s="16">
        <v>0</v>
      </c>
      <c r="I759" s="26">
        <f t="shared" si="91"/>
        <v>10667.118387179866</v>
      </c>
      <c r="J759" s="19">
        <f t="shared" si="92"/>
        <v>1.9775060515444707</v>
      </c>
      <c r="K759" s="14">
        <f t="shared" si="93"/>
        <v>10669.09589323141</v>
      </c>
      <c r="L759" s="26">
        <f t="shared" si="94"/>
        <v>32.846715328467155</v>
      </c>
      <c r="M759" s="14">
        <f t="shared" si="97"/>
        <v>11163.468752144729</v>
      </c>
      <c r="N759" s="14">
        <f t="shared" si="95"/>
        <v>30.869209276922685</v>
      </c>
      <c r="O759" s="31">
        <f t="shared" si="96"/>
        <v>11132.599542867805</v>
      </c>
    </row>
    <row r="760" spans="6:15" x14ac:dyDescent="0.55000000000000004">
      <c r="F760" s="30">
        <f t="shared" si="90"/>
        <v>46039</v>
      </c>
      <c r="G760" s="14">
        <f>XNPV($B$5,H760:$H$1108,F760:$F$1108)</f>
        <v>10669.095893231412</v>
      </c>
      <c r="H760" s="16">
        <v>0</v>
      </c>
      <c r="I760" s="26">
        <f t="shared" si="91"/>
        <v>10669.095893231412</v>
      </c>
      <c r="J760" s="19">
        <f t="shared" si="92"/>
        <v>1.9778726482242823</v>
      </c>
      <c r="K760" s="14">
        <f t="shared" si="93"/>
        <v>10671.073765879635</v>
      </c>
      <c r="L760" s="26">
        <f t="shared" si="94"/>
        <v>32.846715328467155</v>
      </c>
      <c r="M760" s="14">
        <f t="shared" si="97"/>
        <v>11132.599542867805</v>
      </c>
      <c r="N760" s="14">
        <f t="shared" si="95"/>
        <v>30.868842680242874</v>
      </c>
      <c r="O760" s="31">
        <f t="shared" si="96"/>
        <v>11101.730700187562</v>
      </c>
    </row>
    <row r="761" spans="6:15" x14ac:dyDescent="0.55000000000000004">
      <c r="F761" s="30">
        <f t="shared" si="90"/>
        <v>46040</v>
      </c>
      <c r="G761" s="14">
        <f>XNPV($B$5,H761:$H$1108,F761:$F$1108)</f>
        <v>10671.073765879633</v>
      </c>
      <c r="H761" s="16">
        <v>0</v>
      </c>
      <c r="I761" s="26">
        <f t="shared" si="91"/>
        <v>10671.073765879633</v>
      </c>
      <c r="J761" s="19">
        <f t="shared" si="92"/>
        <v>1.9782393128650109</v>
      </c>
      <c r="K761" s="14">
        <f t="shared" si="93"/>
        <v>10673.052005192498</v>
      </c>
      <c r="L761" s="26">
        <f t="shared" si="94"/>
        <v>32.846715328467155</v>
      </c>
      <c r="M761" s="14">
        <f t="shared" si="97"/>
        <v>11101.730700187562</v>
      </c>
      <c r="N761" s="14">
        <f t="shared" si="95"/>
        <v>30.868476015602145</v>
      </c>
      <c r="O761" s="31">
        <f t="shared" si="96"/>
        <v>11070.862224171959</v>
      </c>
    </row>
    <row r="762" spans="6:15" x14ac:dyDescent="0.55000000000000004">
      <c r="F762" s="30">
        <f t="shared" si="90"/>
        <v>46041</v>
      </c>
      <c r="G762" s="14">
        <f>XNPV($B$5,H762:$H$1108,F762:$F$1108)</f>
        <v>10673.052005192498</v>
      </c>
      <c r="H762" s="16">
        <v>0</v>
      </c>
      <c r="I762" s="26">
        <f t="shared" si="91"/>
        <v>10673.052005192498</v>
      </c>
      <c r="J762" s="19">
        <f t="shared" si="92"/>
        <v>1.978606045479256</v>
      </c>
      <c r="K762" s="14">
        <f t="shared" si="93"/>
        <v>10675.030611237977</v>
      </c>
      <c r="L762" s="26">
        <f t="shared" si="94"/>
        <v>32.846715328467155</v>
      </c>
      <c r="M762" s="14">
        <f t="shared" si="97"/>
        <v>11070.862224171959</v>
      </c>
      <c r="N762" s="14">
        <f t="shared" si="95"/>
        <v>30.868109282987898</v>
      </c>
      <c r="O762" s="31">
        <f t="shared" si="96"/>
        <v>11039.99411488897</v>
      </c>
    </row>
    <row r="763" spans="6:15" x14ac:dyDescent="0.55000000000000004">
      <c r="F763" s="30">
        <f t="shared" si="90"/>
        <v>46042</v>
      </c>
      <c r="G763" s="14">
        <f>XNPV($B$5,H763:$H$1108,F763:$F$1108)</f>
        <v>10675.030611237977</v>
      </c>
      <c r="H763" s="16">
        <v>0</v>
      </c>
      <c r="I763" s="26">
        <f t="shared" si="91"/>
        <v>10675.030611237977</v>
      </c>
      <c r="J763" s="19">
        <f t="shared" si="92"/>
        <v>1.9789728460796185</v>
      </c>
      <c r="K763" s="14">
        <f t="shared" si="93"/>
        <v>10677.009584084057</v>
      </c>
      <c r="L763" s="26">
        <f t="shared" si="94"/>
        <v>32.846715328467155</v>
      </c>
      <c r="M763" s="14">
        <f t="shared" si="97"/>
        <v>11039.99411488897</v>
      </c>
      <c r="N763" s="14">
        <f t="shared" si="95"/>
        <v>30.867742482387538</v>
      </c>
      <c r="O763" s="31">
        <f t="shared" si="96"/>
        <v>11009.126372406583</v>
      </c>
    </row>
    <row r="764" spans="6:15" x14ac:dyDescent="0.55000000000000004">
      <c r="F764" s="30">
        <f t="shared" si="90"/>
        <v>46043</v>
      </c>
      <c r="G764" s="14">
        <f>XNPV($B$5,H764:$H$1108,F764:$F$1108)</f>
        <v>10677.009584084053</v>
      </c>
      <c r="H764" s="16">
        <v>0</v>
      </c>
      <c r="I764" s="26">
        <f t="shared" si="91"/>
        <v>10677.009584084053</v>
      </c>
      <c r="J764" s="19">
        <f t="shared" si="92"/>
        <v>1.9793397146787017</v>
      </c>
      <c r="K764" s="14">
        <f t="shared" si="93"/>
        <v>10678.988923798732</v>
      </c>
      <c r="L764" s="26">
        <f t="shared" si="94"/>
        <v>32.846715328467155</v>
      </c>
      <c r="M764" s="14">
        <f t="shared" si="97"/>
        <v>11009.126372406583</v>
      </c>
      <c r="N764" s="14">
        <f t="shared" si="95"/>
        <v>30.867375613788454</v>
      </c>
      <c r="O764" s="31">
        <f t="shared" si="96"/>
        <v>10978.258996792794</v>
      </c>
    </row>
    <row r="765" spans="6:15" x14ac:dyDescent="0.55000000000000004">
      <c r="F765" s="30">
        <f t="shared" si="90"/>
        <v>46044</v>
      </c>
      <c r="G765" s="14">
        <f>XNPV($B$5,H765:$H$1108,F765:$F$1108)</f>
        <v>10678.988923798732</v>
      </c>
      <c r="H765" s="16">
        <v>0</v>
      </c>
      <c r="I765" s="26">
        <f t="shared" si="91"/>
        <v>10678.988923798732</v>
      </c>
      <c r="J765" s="19">
        <f t="shared" si="92"/>
        <v>1.9797066512891122</v>
      </c>
      <c r="K765" s="14">
        <f t="shared" si="93"/>
        <v>10680.968630450021</v>
      </c>
      <c r="L765" s="26">
        <f t="shared" si="94"/>
        <v>32.846715328467155</v>
      </c>
      <c r="M765" s="14">
        <f t="shared" si="97"/>
        <v>10978.258996792794</v>
      </c>
      <c r="N765" s="14">
        <f t="shared" si="95"/>
        <v>30.867008677178042</v>
      </c>
      <c r="O765" s="31">
        <f t="shared" si="96"/>
        <v>10947.391988115616</v>
      </c>
    </row>
    <row r="766" spans="6:15" x14ac:dyDescent="0.55000000000000004">
      <c r="F766" s="30">
        <f t="shared" si="90"/>
        <v>46045</v>
      </c>
      <c r="G766" s="14">
        <f>XNPV($B$5,H766:$H$1108,F766:$F$1108)</f>
        <v>10680.968630450021</v>
      </c>
      <c r="H766" s="16">
        <v>0</v>
      </c>
      <c r="I766" s="26">
        <f t="shared" si="91"/>
        <v>10680.968630450021</v>
      </c>
      <c r="J766" s="19">
        <f t="shared" si="92"/>
        <v>1.9800736559234577</v>
      </c>
      <c r="K766" s="14">
        <f t="shared" si="93"/>
        <v>10682.948704105944</v>
      </c>
      <c r="L766" s="26">
        <f t="shared" si="94"/>
        <v>32.846715328467155</v>
      </c>
      <c r="M766" s="14">
        <f t="shared" si="97"/>
        <v>10947.391988115616</v>
      </c>
      <c r="N766" s="14">
        <f t="shared" si="95"/>
        <v>30.866641672543697</v>
      </c>
      <c r="O766" s="31">
        <f t="shared" si="96"/>
        <v>10916.525346443072</v>
      </c>
    </row>
    <row r="767" spans="6:15" x14ac:dyDescent="0.55000000000000004">
      <c r="F767" s="30">
        <f t="shared" si="90"/>
        <v>46046</v>
      </c>
      <c r="G767" s="14">
        <f>XNPV($B$5,H767:$H$1108,F767:$F$1108)</f>
        <v>10682.948704105944</v>
      </c>
      <c r="H767" s="16">
        <v>0</v>
      </c>
      <c r="I767" s="26">
        <f t="shared" si="91"/>
        <v>10682.948704105944</v>
      </c>
      <c r="J767" s="19">
        <f t="shared" si="92"/>
        <v>1.9804407285943486</v>
      </c>
      <c r="K767" s="14">
        <f t="shared" si="93"/>
        <v>10684.929144834538</v>
      </c>
      <c r="L767" s="26">
        <f t="shared" si="94"/>
        <v>32.846715328467155</v>
      </c>
      <c r="M767" s="14">
        <f t="shared" si="97"/>
        <v>10916.525346443072</v>
      </c>
      <c r="N767" s="14">
        <f t="shared" si="95"/>
        <v>30.866274599872806</v>
      </c>
      <c r="O767" s="31">
        <f t="shared" si="96"/>
        <v>10885.659071843198</v>
      </c>
    </row>
    <row r="768" spans="6:15" x14ac:dyDescent="0.55000000000000004">
      <c r="F768" s="30">
        <f t="shared" ref="F768:F831" si="98">F767+1</f>
        <v>46047</v>
      </c>
      <c r="G768" s="14">
        <f>XNPV($B$5,H768:$H$1108,F768:$F$1108)</f>
        <v>10684.929144834539</v>
      </c>
      <c r="H768" s="16">
        <v>0</v>
      </c>
      <c r="I768" s="26">
        <f t="shared" si="91"/>
        <v>10684.929144834539</v>
      </c>
      <c r="J768" s="19">
        <f t="shared" si="92"/>
        <v>1.980807869314398</v>
      </c>
      <c r="K768" s="14">
        <f t="shared" si="93"/>
        <v>10686.909952703854</v>
      </c>
      <c r="L768" s="26">
        <f t="shared" si="94"/>
        <v>32.846715328467155</v>
      </c>
      <c r="M768" s="14">
        <f t="shared" si="97"/>
        <v>10885.659071843198</v>
      </c>
      <c r="N768" s="14">
        <f t="shared" si="95"/>
        <v>30.865907459152758</v>
      </c>
      <c r="O768" s="31">
        <f t="shared" si="96"/>
        <v>10854.793164384046</v>
      </c>
    </row>
    <row r="769" spans="6:15" x14ac:dyDescent="0.55000000000000004">
      <c r="F769" s="30">
        <f t="shared" si="98"/>
        <v>46048</v>
      </c>
      <c r="G769" s="14">
        <f>XNPV($B$5,H769:$H$1108,F769:$F$1108)</f>
        <v>10686.909952703851</v>
      </c>
      <c r="H769" s="16">
        <v>0</v>
      </c>
      <c r="I769" s="26">
        <f t="shared" si="91"/>
        <v>10686.909952703851</v>
      </c>
      <c r="J769" s="19">
        <f t="shared" si="92"/>
        <v>1.9811750780962203</v>
      </c>
      <c r="K769" s="14">
        <f t="shared" si="93"/>
        <v>10688.891127781946</v>
      </c>
      <c r="L769" s="26">
        <f t="shared" si="94"/>
        <v>32.846715328467155</v>
      </c>
      <c r="M769" s="14">
        <f t="shared" si="97"/>
        <v>10854.793164384046</v>
      </c>
      <c r="N769" s="14">
        <f t="shared" si="95"/>
        <v>30.865540250370934</v>
      </c>
      <c r="O769" s="31">
        <f t="shared" si="96"/>
        <v>10823.927624133676</v>
      </c>
    </row>
    <row r="770" spans="6:15" x14ac:dyDescent="0.55000000000000004">
      <c r="F770" s="30">
        <f t="shared" si="98"/>
        <v>46049</v>
      </c>
      <c r="G770" s="14">
        <f>XNPV($B$5,H770:$H$1108,F770:$F$1108)</f>
        <v>10688.891127781944</v>
      </c>
      <c r="H770" s="16">
        <v>0</v>
      </c>
      <c r="I770" s="26">
        <f t="shared" si="91"/>
        <v>10688.891127781944</v>
      </c>
      <c r="J770" s="19">
        <f t="shared" si="92"/>
        <v>1.9815423549524338</v>
      </c>
      <c r="K770" s="14">
        <f t="shared" si="93"/>
        <v>10690.872670136896</v>
      </c>
      <c r="L770" s="26">
        <f t="shared" si="94"/>
        <v>32.846715328467155</v>
      </c>
      <c r="M770" s="14">
        <f t="shared" si="97"/>
        <v>10823.927624133676</v>
      </c>
      <c r="N770" s="14">
        <f t="shared" si="95"/>
        <v>30.865172973514721</v>
      </c>
      <c r="O770" s="31">
        <f t="shared" si="96"/>
        <v>10793.062451160162</v>
      </c>
    </row>
    <row r="771" spans="6:15" x14ac:dyDescent="0.55000000000000004">
      <c r="F771" s="30">
        <f t="shared" si="98"/>
        <v>46050</v>
      </c>
      <c r="G771" s="14">
        <f>XNPV($B$5,H771:$H$1108,F771:$F$1108)</f>
        <v>10690.872670136898</v>
      </c>
      <c r="H771" s="16">
        <v>0</v>
      </c>
      <c r="I771" s="26">
        <f t="shared" si="91"/>
        <v>10690.872670136898</v>
      </c>
      <c r="J771" s="19">
        <f t="shared" si="92"/>
        <v>1.9819096998956587</v>
      </c>
      <c r="K771" s="14">
        <f t="shared" si="93"/>
        <v>10692.854579836794</v>
      </c>
      <c r="L771" s="26">
        <f t="shared" si="94"/>
        <v>32.846715328467155</v>
      </c>
      <c r="M771" s="14">
        <f t="shared" si="97"/>
        <v>10793.062451160162</v>
      </c>
      <c r="N771" s="14">
        <f t="shared" si="95"/>
        <v>30.864805628571496</v>
      </c>
      <c r="O771" s="31">
        <f t="shared" si="96"/>
        <v>10762.197645531591</v>
      </c>
    </row>
    <row r="772" spans="6:15" x14ac:dyDescent="0.55000000000000004">
      <c r="F772" s="30">
        <f t="shared" si="98"/>
        <v>46051</v>
      </c>
      <c r="G772" s="14">
        <f>XNPV($B$5,H772:$H$1108,F772:$F$1108)</f>
        <v>10692.854579836792</v>
      </c>
      <c r="H772" s="16">
        <v>0</v>
      </c>
      <c r="I772" s="26">
        <f t="shared" si="91"/>
        <v>10692.854579836792</v>
      </c>
      <c r="J772" s="19">
        <f t="shared" si="92"/>
        <v>1.9822771129385162</v>
      </c>
      <c r="K772" s="14">
        <f t="shared" si="93"/>
        <v>10694.836856949731</v>
      </c>
      <c r="L772" s="26">
        <f t="shared" si="94"/>
        <v>32.846715328467155</v>
      </c>
      <c r="M772" s="14">
        <f t="shared" si="97"/>
        <v>10762.197645531591</v>
      </c>
      <c r="N772" s="14">
        <f t="shared" si="95"/>
        <v>30.86443821552864</v>
      </c>
      <c r="O772" s="31">
        <f t="shared" si="96"/>
        <v>10731.333207316062</v>
      </c>
    </row>
    <row r="773" spans="6:15" x14ac:dyDescent="0.55000000000000004">
      <c r="F773" s="30">
        <f t="shared" si="98"/>
        <v>46052</v>
      </c>
      <c r="G773" s="14">
        <f>XNPV($B$5,H773:$H$1108,F773:$F$1108)</f>
        <v>10694.836856949729</v>
      </c>
      <c r="H773" s="16">
        <v>0</v>
      </c>
      <c r="I773" s="26">
        <f t="shared" si="91"/>
        <v>10694.836856949729</v>
      </c>
      <c r="J773" s="19">
        <f t="shared" si="92"/>
        <v>1.9826445940936313</v>
      </c>
      <c r="K773" s="14">
        <f t="shared" si="93"/>
        <v>10696.819501543823</v>
      </c>
      <c r="L773" s="26">
        <f t="shared" si="94"/>
        <v>32.846715328467155</v>
      </c>
      <c r="M773" s="14">
        <f t="shared" si="97"/>
        <v>10731.333207316062</v>
      </c>
      <c r="N773" s="14">
        <f t="shared" si="95"/>
        <v>30.864070734373524</v>
      </c>
      <c r="O773" s="31">
        <f t="shared" si="96"/>
        <v>10700.469136581689</v>
      </c>
    </row>
    <row r="774" spans="6:15" x14ac:dyDescent="0.55000000000000004">
      <c r="F774" s="30">
        <f t="shared" si="98"/>
        <v>46053</v>
      </c>
      <c r="G774" s="14">
        <f>XNPV($B$5,H774:$H$1108,F774:$F$1108)</f>
        <v>10696.819501543823</v>
      </c>
      <c r="H774" s="16">
        <v>0</v>
      </c>
      <c r="I774" s="26">
        <f t="shared" si="91"/>
        <v>10696.819501543823</v>
      </c>
      <c r="J774" s="19">
        <f t="shared" si="92"/>
        <v>1.9830121433736314</v>
      </c>
      <c r="K774" s="14">
        <f t="shared" si="93"/>
        <v>10698.802513687197</v>
      </c>
      <c r="L774" s="26">
        <f t="shared" si="94"/>
        <v>32.846715328467155</v>
      </c>
      <c r="M774" s="14">
        <f t="shared" si="97"/>
        <v>10700.469136581689</v>
      </c>
      <c r="N774" s="14">
        <f t="shared" si="95"/>
        <v>30.863703185093524</v>
      </c>
      <c r="O774" s="31">
        <f t="shared" si="96"/>
        <v>10669.605433396595</v>
      </c>
    </row>
    <row r="775" spans="6:15" x14ac:dyDescent="0.55000000000000004">
      <c r="F775" s="30">
        <f t="shared" si="98"/>
        <v>46054</v>
      </c>
      <c r="G775" s="14">
        <f>XNPV($B$5,H775:$H$1108,F775:$F$1108)</f>
        <v>10698.802513687195</v>
      </c>
      <c r="H775" s="16">
        <v>1000</v>
      </c>
      <c r="I775" s="26">
        <f t="shared" si="91"/>
        <v>9698.8025136871947</v>
      </c>
      <c r="J775" s="19">
        <f t="shared" si="92"/>
        <v>1.7979964192205562</v>
      </c>
      <c r="K775" s="14">
        <f t="shared" si="93"/>
        <v>9700.6005101064147</v>
      </c>
      <c r="L775" s="26">
        <f t="shared" si="94"/>
        <v>32.846715328467155</v>
      </c>
      <c r="M775" s="14">
        <f t="shared" si="97"/>
        <v>10669.605433396595</v>
      </c>
      <c r="N775" s="14">
        <f t="shared" si="95"/>
        <v>31.048718909246599</v>
      </c>
      <c r="O775" s="31">
        <f t="shared" si="96"/>
        <v>10638.556714487348</v>
      </c>
    </row>
    <row r="776" spans="6:15" x14ac:dyDescent="0.55000000000000004">
      <c r="F776" s="30">
        <f t="shared" si="98"/>
        <v>46055</v>
      </c>
      <c r="G776" s="14">
        <f>XNPV($B$5,H776:$H$1108,F776:$F$1108)</f>
        <v>9700.6005101064147</v>
      </c>
      <c r="H776" s="16">
        <v>0</v>
      </c>
      <c r="I776" s="26">
        <f t="shared" si="91"/>
        <v>9700.6005101064147</v>
      </c>
      <c r="J776" s="19">
        <f t="shared" si="92"/>
        <v>1.798329737804883</v>
      </c>
      <c r="K776" s="14">
        <f t="shared" si="93"/>
        <v>9702.3988398442198</v>
      </c>
      <c r="L776" s="26">
        <f t="shared" si="94"/>
        <v>32.846715328467155</v>
      </c>
      <c r="M776" s="14">
        <f t="shared" si="97"/>
        <v>10638.556714487348</v>
      </c>
      <c r="N776" s="14">
        <f t="shared" si="95"/>
        <v>31.048385590662271</v>
      </c>
      <c r="O776" s="31">
        <f t="shared" si="96"/>
        <v>10607.508328896685</v>
      </c>
    </row>
    <row r="777" spans="6:15" x14ac:dyDescent="0.55000000000000004">
      <c r="F777" s="30">
        <f t="shared" si="98"/>
        <v>46056</v>
      </c>
      <c r="G777" s="14">
        <f>XNPV($B$5,H777:$H$1108,F777:$F$1108)</f>
        <v>9702.3988398442198</v>
      </c>
      <c r="H777" s="16">
        <v>0</v>
      </c>
      <c r="I777" s="26">
        <f t="shared" si="91"/>
        <v>9702.3988398442198</v>
      </c>
      <c r="J777" s="19">
        <f t="shared" si="92"/>
        <v>1.7986631181809232</v>
      </c>
      <c r="K777" s="14">
        <f t="shared" si="93"/>
        <v>9704.1975029624009</v>
      </c>
      <c r="L777" s="26">
        <f t="shared" si="94"/>
        <v>32.846715328467155</v>
      </c>
      <c r="M777" s="14">
        <f t="shared" si="97"/>
        <v>10607.508328896685</v>
      </c>
      <c r="N777" s="14">
        <f t="shared" si="95"/>
        <v>31.048052210286233</v>
      </c>
      <c r="O777" s="31">
        <f t="shared" si="96"/>
        <v>10576.460276686399</v>
      </c>
    </row>
    <row r="778" spans="6:15" x14ac:dyDescent="0.55000000000000004">
      <c r="F778" s="30">
        <f t="shared" si="98"/>
        <v>46057</v>
      </c>
      <c r="G778" s="14">
        <f>XNPV($B$5,H778:$H$1108,F778:$F$1108)</f>
        <v>9704.1975029623991</v>
      </c>
      <c r="H778" s="16">
        <v>0</v>
      </c>
      <c r="I778" s="26">
        <f t="shared" si="91"/>
        <v>9704.1975029623991</v>
      </c>
      <c r="J778" s="19">
        <f t="shared" si="92"/>
        <v>1.798996560360131</v>
      </c>
      <c r="K778" s="14">
        <f t="shared" si="93"/>
        <v>9705.9964995227583</v>
      </c>
      <c r="L778" s="26">
        <f t="shared" si="94"/>
        <v>32.846715328467155</v>
      </c>
      <c r="M778" s="14">
        <f t="shared" si="97"/>
        <v>10576.460276686399</v>
      </c>
      <c r="N778" s="14">
        <f t="shared" si="95"/>
        <v>31.047718768107025</v>
      </c>
      <c r="O778" s="31">
        <f t="shared" si="96"/>
        <v>10545.412557918293</v>
      </c>
    </row>
    <row r="779" spans="6:15" x14ac:dyDescent="0.55000000000000004">
      <c r="F779" s="30">
        <f t="shared" si="98"/>
        <v>46058</v>
      </c>
      <c r="G779" s="14">
        <f>XNPV($B$5,H779:$H$1108,F779:$F$1108)</f>
        <v>9705.9964995227601</v>
      </c>
      <c r="H779" s="16">
        <v>0</v>
      </c>
      <c r="I779" s="26">
        <f t="shared" si="91"/>
        <v>9705.9964995227601</v>
      </c>
      <c r="J779" s="19">
        <f t="shared" si="92"/>
        <v>1.7993300643539647</v>
      </c>
      <c r="K779" s="14">
        <f t="shared" si="93"/>
        <v>9707.795829587114</v>
      </c>
      <c r="L779" s="26">
        <f t="shared" si="94"/>
        <v>32.846715328467155</v>
      </c>
      <c r="M779" s="14">
        <f t="shared" si="97"/>
        <v>10545.412557918293</v>
      </c>
      <c r="N779" s="14">
        <f t="shared" si="95"/>
        <v>31.047385264113192</v>
      </c>
      <c r="O779" s="31">
        <f t="shared" si="96"/>
        <v>10514.365172654179</v>
      </c>
    </row>
    <row r="780" spans="6:15" x14ac:dyDescent="0.55000000000000004">
      <c r="F780" s="30">
        <f t="shared" si="98"/>
        <v>46059</v>
      </c>
      <c r="G780" s="14">
        <f>XNPV($B$5,H780:$H$1108,F780:$F$1108)</f>
        <v>9707.7958295871103</v>
      </c>
      <c r="H780" s="16">
        <v>0</v>
      </c>
      <c r="I780" s="26">
        <f t="shared" si="91"/>
        <v>9707.7958295871103</v>
      </c>
      <c r="J780" s="19">
        <f t="shared" si="92"/>
        <v>1.7996636301738824</v>
      </c>
      <c r="K780" s="14">
        <f t="shared" si="93"/>
        <v>9709.5954932172845</v>
      </c>
      <c r="L780" s="26">
        <f t="shared" si="94"/>
        <v>32.846715328467155</v>
      </c>
      <c r="M780" s="14">
        <f t="shared" si="97"/>
        <v>10514.365172654179</v>
      </c>
      <c r="N780" s="14">
        <f t="shared" si="95"/>
        <v>31.047051698293274</v>
      </c>
      <c r="O780" s="31">
        <f t="shared" si="96"/>
        <v>10483.318120955886</v>
      </c>
    </row>
    <row r="781" spans="6:15" x14ac:dyDescent="0.55000000000000004">
      <c r="F781" s="30">
        <f t="shared" si="98"/>
        <v>46060</v>
      </c>
      <c r="G781" s="14">
        <f>XNPV($B$5,H781:$H$1108,F781:$F$1108)</f>
        <v>9709.5954932172826</v>
      </c>
      <c r="H781" s="16">
        <v>0</v>
      </c>
      <c r="I781" s="26">
        <f t="shared" si="91"/>
        <v>9709.5954932172826</v>
      </c>
      <c r="J781" s="19">
        <f t="shared" si="92"/>
        <v>1.7999972578313468</v>
      </c>
      <c r="K781" s="14">
        <f t="shared" si="93"/>
        <v>9711.3954904751135</v>
      </c>
      <c r="L781" s="26">
        <f t="shared" si="94"/>
        <v>32.846715328467155</v>
      </c>
      <c r="M781" s="14">
        <f t="shared" si="97"/>
        <v>10483.318120955886</v>
      </c>
      <c r="N781" s="14">
        <f t="shared" si="95"/>
        <v>31.046718070635809</v>
      </c>
      <c r="O781" s="31">
        <f t="shared" si="96"/>
        <v>10452.27140288525</v>
      </c>
    </row>
    <row r="782" spans="6:15" x14ac:dyDescent="0.55000000000000004">
      <c r="F782" s="30">
        <f t="shared" si="98"/>
        <v>46061</v>
      </c>
      <c r="G782" s="14">
        <f>XNPV($B$5,H782:$H$1108,F782:$F$1108)</f>
        <v>9711.3954904751154</v>
      </c>
      <c r="H782" s="16">
        <v>0</v>
      </c>
      <c r="I782" s="26">
        <f t="shared" ref="I782:I845" si="99">G782-H782</f>
        <v>9711.3954904751154</v>
      </c>
      <c r="J782" s="19">
        <f t="shared" ref="J782:J845" si="100">I782*$B$6</f>
        <v>1.8003309473378217</v>
      </c>
      <c r="K782" s="14">
        <f t="shared" ref="K782:K845" si="101">I782+J782</f>
        <v>9713.1958214224524</v>
      </c>
      <c r="L782" s="26">
        <f t="shared" ref="L782:L845" si="102">$E$4</f>
        <v>32.846715328467155</v>
      </c>
      <c r="M782" s="14">
        <f t="shared" si="97"/>
        <v>10452.27140288525</v>
      </c>
      <c r="N782" s="14">
        <f t="shared" ref="N782:N845" si="103">L782-J782</f>
        <v>31.046384381129332</v>
      </c>
      <c r="O782" s="31">
        <f t="shared" ref="O782:O845" si="104">M782-N782</f>
        <v>10421.225018504121</v>
      </c>
    </row>
    <row r="783" spans="6:15" x14ac:dyDescent="0.55000000000000004">
      <c r="F783" s="30">
        <f t="shared" si="98"/>
        <v>46062</v>
      </c>
      <c r="G783" s="14">
        <f>XNPV($B$5,H783:$H$1108,F783:$F$1108)</f>
        <v>9713.1958214224524</v>
      </c>
      <c r="H783" s="16">
        <v>0</v>
      </c>
      <c r="I783" s="26">
        <f t="shared" si="99"/>
        <v>9713.1958214224524</v>
      </c>
      <c r="J783" s="19">
        <f t="shared" si="100"/>
        <v>1.8006646987047719</v>
      </c>
      <c r="K783" s="14">
        <f t="shared" si="101"/>
        <v>9714.9964861211574</v>
      </c>
      <c r="L783" s="26">
        <f t="shared" si="102"/>
        <v>32.846715328467155</v>
      </c>
      <c r="M783" s="14">
        <f t="shared" ref="M783:M846" si="105">O782</f>
        <v>10421.225018504121</v>
      </c>
      <c r="N783" s="14">
        <f t="shared" si="103"/>
        <v>31.046050629762384</v>
      </c>
      <c r="O783" s="31">
        <f t="shared" si="104"/>
        <v>10390.178967874359</v>
      </c>
    </row>
    <row r="784" spans="6:15" x14ac:dyDescent="0.55000000000000004">
      <c r="F784" s="30">
        <f t="shared" si="98"/>
        <v>46063</v>
      </c>
      <c r="G784" s="14">
        <f>XNPV($B$5,H784:$H$1108,F784:$F$1108)</f>
        <v>9714.9964861211574</v>
      </c>
      <c r="H784" s="16">
        <v>0</v>
      </c>
      <c r="I784" s="26">
        <f t="shared" si="99"/>
        <v>9714.9964861211574</v>
      </c>
      <c r="J784" s="19">
        <f t="shared" si="100"/>
        <v>1.800998511943666</v>
      </c>
      <c r="K784" s="14">
        <f t="shared" si="101"/>
        <v>9716.7974846331017</v>
      </c>
      <c r="L784" s="26">
        <f t="shared" si="102"/>
        <v>32.846715328467155</v>
      </c>
      <c r="M784" s="14">
        <f t="shared" si="105"/>
        <v>10390.178967874359</v>
      </c>
      <c r="N784" s="14">
        <f t="shared" si="103"/>
        <v>31.045716816523488</v>
      </c>
      <c r="O784" s="31">
        <f t="shared" si="104"/>
        <v>10359.133251057836</v>
      </c>
    </row>
    <row r="785" spans="6:15" x14ac:dyDescent="0.55000000000000004">
      <c r="F785" s="30">
        <f t="shared" si="98"/>
        <v>46064</v>
      </c>
      <c r="G785" s="14">
        <f>XNPV($B$5,H785:$H$1108,F785:$F$1108)</f>
        <v>9716.7974846330981</v>
      </c>
      <c r="H785" s="16">
        <v>0</v>
      </c>
      <c r="I785" s="26">
        <f t="shared" si="99"/>
        <v>9716.7974846330981</v>
      </c>
      <c r="J785" s="19">
        <f t="shared" si="100"/>
        <v>1.8013323870659734</v>
      </c>
      <c r="K785" s="14">
        <f t="shared" si="101"/>
        <v>9718.5988170201636</v>
      </c>
      <c r="L785" s="26">
        <f t="shared" si="102"/>
        <v>32.846715328467155</v>
      </c>
      <c r="M785" s="14">
        <f t="shared" si="105"/>
        <v>10359.133251057836</v>
      </c>
      <c r="N785" s="14">
        <f t="shared" si="103"/>
        <v>31.045382941401183</v>
      </c>
      <c r="O785" s="31">
        <f t="shared" si="104"/>
        <v>10328.087868116434</v>
      </c>
    </row>
    <row r="786" spans="6:15" x14ac:dyDescent="0.55000000000000004">
      <c r="F786" s="30">
        <f t="shared" si="98"/>
        <v>46065</v>
      </c>
      <c r="G786" s="14">
        <f>XNPV($B$5,H786:$H$1108,F786:$F$1108)</f>
        <v>9718.5988170201654</v>
      </c>
      <c r="H786" s="16">
        <v>0</v>
      </c>
      <c r="I786" s="26">
        <f t="shared" si="99"/>
        <v>9718.5988170201654</v>
      </c>
      <c r="J786" s="19">
        <f t="shared" si="100"/>
        <v>1.8016663240831672</v>
      </c>
      <c r="K786" s="14">
        <f t="shared" si="101"/>
        <v>9720.4004833442486</v>
      </c>
      <c r="L786" s="26">
        <f t="shared" si="102"/>
        <v>32.846715328467155</v>
      </c>
      <c r="M786" s="14">
        <f t="shared" si="105"/>
        <v>10328.087868116434</v>
      </c>
      <c r="N786" s="14">
        <f t="shared" si="103"/>
        <v>31.045049004383987</v>
      </c>
      <c r="O786" s="31">
        <f t="shared" si="104"/>
        <v>10297.04281911205</v>
      </c>
    </row>
    <row r="787" spans="6:15" x14ac:dyDescent="0.55000000000000004">
      <c r="F787" s="30">
        <f t="shared" si="98"/>
        <v>46066</v>
      </c>
      <c r="G787" s="14">
        <f>XNPV($B$5,H787:$H$1108,F787:$F$1108)</f>
        <v>9720.4004833442468</v>
      </c>
      <c r="H787" s="16">
        <v>0</v>
      </c>
      <c r="I787" s="26">
        <f t="shared" si="99"/>
        <v>9720.4004833442468</v>
      </c>
      <c r="J787" s="19">
        <f t="shared" si="100"/>
        <v>1.8020003230067205</v>
      </c>
      <c r="K787" s="14">
        <f t="shared" si="101"/>
        <v>9722.2024836672535</v>
      </c>
      <c r="L787" s="26">
        <f t="shared" si="102"/>
        <v>32.846715328467155</v>
      </c>
      <c r="M787" s="14">
        <f t="shared" si="105"/>
        <v>10297.04281911205</v>
      </c>
      <c r="N787" s="14">
        <f t="shared" si="103"/>
        <v>31.044715005460436</v>
      </c>
      <c r="O787" s="31">
        <f t="shared" si="104"/>
        <v>10265.998104106589</v>
      </c>
    </row>
    <row r="788" spans="6:15" x14ac:dyDescent="0.55000000000000004">
      <c r="F788" s="30">
        <f t="shared" si="98"/>
        <v>46067</v>
      </c>
      <c r="G788" s="14">
        <f>XNPV($B$5,H788:$H$1108,F788:$F$1108)</f>
        <v>9722.2024836672517</v>
      </c>
      <c r="H788" s="16">
        <v>0</v>
      </c>
      <c r="I788" s="26">
        <f t="shared" si="99"/>
        <v>9722.2024836672517</v>
      </c>
      <c r="J788" s="19">
        <f t="shared" si="100"/>
        <v>1.8023343838481105</v>
      </c>
      <c r="K788" s="14">
        <f t="shared" si="101"/>
        <v>9724.0048180511003</v>
      </c>
      <c r="L788" s="26">
        <f t="shared" si="102"/>
        <v>32.846715328467155</v>
      </c>
      <c r="M788" s="14">
        <f t="shared" si="105"/>
        <v>10265.998104106589</v>
      </c>
      <c r="N788" s="14">
        <f t="shared" si="103"/>
        <v>31.044380944619046</v>
      </c>
      <c r="O788" s="31">
        <f t="shared" si="104"/>
        <v>10234.953723161971</v>
      </c>
    </row>
    <row r="789" spans="6:15" x14ac:dyDescent="0.55000000000000004">
      <c r="F789" s="30">
        <f t="shared" si="98"/>
        <v>46068</v>
      </c>
      <c r="G789" s="14">
        <f>XNPV($B$5,H789:$H$1108,F789:$F$1108)</f>
        <v>9724.0048180510985</v>
      </c>
      <c r="H789" s="16">
        <v>0</v>
      </c>
      <c r="I789" s="26">
        <f t="shared" si="99"/>
        <v>9724.0048180510985</v>
      </c>
      <c r="J789" s="19">
        <f t="shared" si="100"/>
        <v>1.8026685066188155</v>
      </c>
      <c r="K789" s="14">
        <f t="shared" si="101"/>
        <v>9725.8074865577164</v>
      </c>
      <c r="L789" s="26">
        <f t="shared" si="102"/>
        <v>32.846715328467155</v>
      </c>
      <c r="M789" s="14">
        <f t="shared" si="105"/>
        <v>10234.953723161971</v>
      </c>
      <c r="N789" s="14">
        <f t="shared" si="103"/>
        <v>31.04404682184834</v>
      </c>
      <c r="O789" s="31">
        <f t="shared" si="104"/>
        <v>10203.909676340123</v>
      </c>
    </row>
    <row r="790" spans="6:15" x14ac:dyDescent="0.55000000000000004">
      <c r="F790" s="30">
        <f t="shared" si="98"/>
        <v>46069</v>
      </c>
      <c r="G790" s="14">
        <f>XNPV($B$5,H790:$H$1108,F790:$F$1108)</f>
        <v>9725.8074865577182</v>
      </c>
      <c r="H790" s="16">
        <v>0</v>
      </c>
      <c r="I790" s="26">
        <f t="shared" si="99"/>
        <v>9725.8074865577182</v>
      </c>
      <c r="J790" s="19">
        <f t="shared" si="100"/>
        <v>1.8030026913303168</v>
      </c>
      <c r="K790" s="14">
        <f t="shared" si="101"/>
        <v>9727.6104892490494</v>
      </c>
      <c r="L790" s="26">
        <f t="shared" si="102"/>
        <v>32.846715328467155</v>
      </c>
      <c r="M790" s="14">
        <f t="shared" si="105"/>
        <v>10203.909676340123</v>
      </c>
      <c r="N790" s="14">
        <f t="shared" si="103"/>
        <v>31.043712637136839</v>
      </c>
      <c r="O790" s="31">
        <f t="shared" si="104"/>
        <v>10172.865963702987</v>
      </c>
    </row>
    <row r="791" spans="6:15" x14ac:dyDescent="0.55000000000000004">
      <c r="F791" s="30">
        <f t="shared" si="98"/>
        <v>46070</v>
      </c>
      <c r="G791" s="14">
        <f>XNPV($B$5,H791:$H$1108,F791:$F$1108)</f>
        <v>9727.6104892490475</v>
      </c>
      <c r="H791" s="16">
        <v>0</v>
      </c>
      <c r="I791" s="26">
        <f t="shared" si="99"/>
        <v>9727.6104892490475</v>
      </c>
      <c r="J791" s="19">
        <f t="shared" si="100"/>
        <v>1.8033369379940962</v>
      </c>
      <c r="K791" s="14">
        <f t="shared" si="101"/>
        <v>9729.4138261870412</v>
      </c>
      <c r="L791" s="26">
        <f t="shared" si="102"/>
        <v>32.846715328467155</v>
      </c>
      <c r="M791" s="14">
        <f t="shared" si="105"/>
        <v>10172.865963702987</v>
      </c>
      <c r="N791" s="14">
        <f t="shared" si="103"/>
        <v>31.043378390473059</v>
      </c>
      <c r="O791" s="31">
        <f t="shared" si="104"/>
        <v>10141.822585312513</v>
      </c>
    </row>
    <row r="792" spans="6:15" x14ac:dyDescent="0.55000000000000004">
      <c r="F792" s="30">
        <f t="shared" si="98"/>
        <v>46071</v>
      </c>
      <c r="G792" s="14">
        <f>XNPV($B$5,H792:$H$1108,F792:$F$1108)</f>
        <v>9729.4138261870394</v>
      </c>
      <c r="H792" s="16">
        <v>0</v>
      </c>
      <c r="I792" s="26">
        <f t="shared" si="99"/>
        <v>9729.4138261870394</v>
      </c>
      <c r="J792" s="19">
        <f t="shared" si="100"/>
        <v>1.8036712466216389</v>
      </c>
      <c r="K792" s="14">
        <f t="shared" si="101"/>
        <v>9731.2174974336613</v>
      </c>
      <c r="L792" s="26">
        <f t="shared" si="102"/>
        <v>32.846715328467155</v>
      </c>
      <c r="M792" s="14">
        <f t="shared" si="105"/>
        <v>10141.822585312513</v>
      </c>
      <c r="N792" s="14">
        <f t="shared" si="103"/>
        <v>31.043044081845515</v>
      </c>
      <c r="O792" s="31">
        <f t="shared" si="104"/>
        <v>10110.779541230668</v>
      </c>
    </row>
    <row r="793" spans="6:15" x14ac:dyDescent="0.55000000000000004">
      <c r="F793" s="30">
        <f t="shared" si="98"/>
        <v>46072</v>
      </c>
      <c r="G793" s="14">
        <f>XNPV($B$5,H793:$H$1108,F793:$F$1108)</f>
        <v>9731.2174974336613</v>
      </c>
      <c r="H793" s="16">
        <v>0</v>
      </c>
      <c r="I793" s="26">
        <f t="shared" si="99"/>
        <v>9731.2174974336613</v>
      </c>
      <c r="J793" s="19">
        <f t="shared" si="100"/>
        <v>1.8040056172244323</v>
      </c>
      <c r="K793" s="14">
        <f t="shared" si="101"/>
        <v>9733.0215030508862</v>
      </c>
      <c r="L793" s="26">
        <f t="shared" si="102"/>
        <v>32.846715328467155</v>
      </c>
      <c r="M793" s="14">
        <f t="shared" si="105"/>
        <v>10110.779541230668</v>
      </c>
      <c r="N793" s="14">
        <f t="shared" si="103"/>
        <v>31.042709711242722</v>
      </c>
      <c r="O793" s="31">
        <f t="shared" si="104"/>
        <v>10079.736831519425</v>
      </c>
    </row>
    <row r="794" spans="6:15" x14ac:dyDescent="0.55000000000000004">
      <c r="F794" s="30">
        <f t="shared" si="98"/>
        <v>46073</v>
      </c>
      <c r="G794" s="14">
        <f>XNPV($B$5,H794:$H$1108,F794:$F$1108)</f>
        <v>9733.0215030508843</v>
      </c>
      <c r="H794" s="16">
        <v>0</v>
      </c>
      <c r="I794" s="26">
        <f t="shared" si="99"/>
        <v>9733.0215030508843</v>
      </c>
      <c r="J794" s="19">
        <f t="shared" si="100"/>
        <v>1.8043400498139652</v>
      </c>
      <c r="K794" s="14">
        <f t="shared" si="101"/>
        <v>9734.825843100698</v>
      </c>
      <c r="L794" s="26">
        <f t="shared" si="102"/>
        <v>32.846715328467155</v>
      </c>
      <c r="M794" s="14">
        <f t="shared" si="105"/>
        <v>10079.736831519425</v>
      </c>
      <c r="N794" s="14">
        <f t="shared" si="103"/>
        <v>31.042375278653189</v>
      </c>
      <c r="O794" s="31">
        <f t="shared" si="104"/>
        <v>10048.694456240772</v>
      </c>
    </row>
    <row r="795" spans="6:15" x14ac:dyDescent="0.55000000000000004">
      <c r="F795" s="30">
        <f t="shared" si="98"/>
        <v>46074</v>
      </c>
      <c r="G795" s="14">
        <f>XNPV($B$5,H795:$H$1108,F795:$F$1108)</f>
        <v>9734.825843100698</v>
      </c>
      <c r="H795" s="16">
        <v>0</v>
      </c>
      <c r="I795" s="26">
        <f t="shared" si="99"/>
        <v>9734.825843100698</v>
      </c>
      <c r="J795" s="19">
        <f t="shared" si="100"/>
        <v>1.8046745444017294</v>
      </c>
      <c r="K795" s="14">
        <f t="shared" si="101"/>
        <v>9736.6305176451006</v>
      </c>
      <c r="L795" s="26">
        <f t="shared" si="102"/>
        <v>32.846715328467155</v>
      </c>
      <c r="M795" s="14">
        <f t="shared" si="105"/>
        <v>10048.694456240772</v>
      </c>
      <c r="N795" s="14">
        <f t="shared" si="103"/>
        <v>31.042040784065428</v>
      </c>
      <c r="O795" s="31">
        <f t="shared" si="104"/>
        <v>10017.652415456707</v>
      </c>
    </row>
    <row r="796" spans="6:15" x14ac:dyDescent="0.55000000000000004">
      <c r="F796" s="30">
        <f t="shared" si="98"/>
        <v>46075</v>
      </c>
      <c r="G796" s="14">
        <f>XNPV($B$5,H796:$H$1108,F796:$F$1108)</f>
        <v>9736.6305176450969</v>
      </c>
      <c r="H796" s="16">
        <v>0</v>
      </c>
      <c r="I796" s="26">
        <f t="shared" si="99"/>
        <v>9736.6305176450969</v>
      </c>
      <c r="J796" s="19">
        <f t="shared" si="100"/>
        <v>1.8050091009992175</v>
      </c>
      <c r="K796" s="14">
        <f t="shared" si="101"/>
        <v>9738.435526746096</v>
      </c>
      <c r="L796" s="26">
        <f t="shared" si="102"/>
        <v>32.846715328467155</v>
      </c>
      <c r="M796" s="14">
        <f t="shared" si="105"/>
        <v>10017.652415456707</v>
      </c>
      <c r="N796" s="14">
        <f t="shared" si="103"/>
        <v>31.041706227467937</v>
      </c>
      <c r="O796" s="31">
        <f t="shared" si="104"/>
        <v>9986.6107092292386</v>
      </c>
    </row>
    <row r="797" spans="6:15" x14ac:dyDescent="0.55000000000000004">
      <c r="F797" s="30">
        <f t="shared" si="98"/>
        <v>46076</v>
      </c>
      <c r="G797" s="14">
        <f>XNPV($B$5,H797:$H$1108,F797:$F$1108)</f>
        <v>9738.4355267460996</v>
      </c>
      <c r="H797" s="16">
        <v>0</v>
      </c>
      <c r="I797" s="26">
        <f t="shared" si="99"/>
        <v>9738.4355267460996</v>
      </c>
      <c r="J797" s="19">
        <f t="shared" si="100"/>
        <v>1.8053437196179267</v>
      </c>
      <c r="K797" s="14">
        <f t="shared" si="101"/>
        <v>9740.2408704657173</v>
      </c>
      <c r="L797" s="26">
        <f t="shared" si="102"/>
        <v>32.846715328467155</v>
      </c>
      <c r="M797" s="14">
        <f t="shared" si="105"/>
        <v>9986.6107092292386</v>
      </c>
      <c r="N797" s="14">
        <f t="shared" si="103"/>
        <v>31.041371608849229</v>
      </c>
      <c r="O797" s="31">
        <f t="shared" si="104"/>
        <v>9955.569337620389</v>
      </c>
    </row>
    <row r="798" spans="6:15" x14ac:dyDescent="0.55000000000000004">
      <c r="F798" s="30">
        <f t="shared" si="98"/>
        <v>46077</v>
      </c>
      <c r="G798" s="14">
        <f>XNPV($B$5,H798:$H$1108,F798:$F$1108)</f>
        <v>9740.2408704657155</v>
      </c>
      <c r="H798" s="16">
        <v>0</v>
      </c>
      <c r="I798" s="26">
        <f t="shared" si="99"/>
        <v>9740.2408704657155</v>
      </c>
      <c r="J798" s="19">
        <f t="shared" si="100"/>
        <v>1.8056784002693524</v>
      </c>
      <c r="K798" s="14">
        <f t="shared" si="101"/>
        <v>9742.0465488659847</v>
      </c>
      <c r="L798" s="26">
        <f t="shared" si="102"/>
        <v>32.846715328467155</v>
      </c>
      <c r="M798" s="14">
        <f t="shared" si="105"/>
        <v>9955.569337620389</v>
      </c>
      <c r="N798" s="14">
        <f t="shared" si="103"/>
        <v>31.041036928197801</v>
      </c>
      <c r="O798" s="31">
        <f t="shared" si="104"/>
        <v>9924.5283006921909</v>
      </c>
    </row>
    <row r="799" spans="6:15" x14ac:dyDescent="0.55000000000000004">
      <c r="F799" s="30">
        <f t="shared" si="98"/>
        <v>46078</v>
      </c>
      <c r="G799" s="14">
        <f>XNPV($B$5,H799:$H$1108,F799:$F$1108)</f>
        <v>9742.0465488659829</v>
      </c>
      <c r="H799" s="16">
        <v>0</v>
      </c>
      <c r="I799" s="26">
        <f t="shared" si="99"/>
        <v>9742.0465488659829</v>
      </c>
      <c r="J799" s="19">
        <f t="shared" si="100"/>
        <v>1.8060131429649959</v>
      </c>
      <c r="K799" s="14">
        <f t="shared" si="101"/>
        <v>9743.8525620089476</v>
      </c>
      <c r="L799" s="26">
        <f t="shared" si="102"/>
        <v>32.846715328467155</v>
      </c>
      <c r="M799" s="14">
        <f t="shared" si="105"/>
        <v>9924.5283006921909</v>
      </c>
      <c r="N799" s="14">
        <f t="shared" si="103"/>
        <v>31.040702185502159</v>
      </c>
      <c r="O799" s="31">
        <f t="shared" si="104"/>
        <v>9893.4875985066883</v>
      </c>
    </row>
    <row r="800" spans="6:15" x14ac:dyDescent="0.55000000000000004">
      <c r="F800" s="30">
        <f t="shared" si="98"/>
        <v>46079</v>
      </c>
      <c r="G800" s="14">
        <f>XNPV($B$5,H800:$H$1108,F800:$F$1108)</f>
        <v>9743.8525620089458</v>
      </c>
      <c r="H800" s="16">
        <v>0</v>
      </c>
      <c r="I800" s="26">
        <f t="shared" si="99"/>
        <v>9743.8525620089458</v>
      </c>
      <c r="J800" s="19">
        <f t="shared" si="100"/>
        <v>1.8063479477163589</v>
      </c>
      <c r="K800" s="14">
        <f t="shared" si="101"/>
        <v>9745.6589099566627</v>
      </c>
      <c r="L800" s="26">
        <f t="shared" si="102"/>
        <v>32.846715328467155</v>
      </c>
      <c r="M800" s="14">
        <f t="shared" si="105"/>
        <v>9893.4875985066883</v>
      </c>
      <c r="N800" s="14">
        <f t="shared" si="103"/>
        <v>31.040367380750798</v>
      </c>
      <c r="O800" s="31">
        <f t="shared" si="104"/>
        <v>9862.4472311259378</v>
      </c>
    </row>
    <row r="801" spans="6:15" x14ac:dyDescent="0.55000000000000004">
      <c r="F801" s="30">
        <f t="shared" si="98"/>
        <v>46080</v>
      </c>
      <c r="G801" s="14">
        <f>XNPV($B$5,H801:$H$1108,F801:$F$1108)</f>
        <v>9745.6589099566627</v>
      </c>
      <c r="H801" s="16">
        <v>0</v>
      </c>
      <c r="I801" s="26">
        <f t="shared" si="99"/>
        <v>9745.6589099566627</v>
      </c>
      <c r="J801" s="19">
        <f t="shared" si="100"/>
        <v>1.8066828145349458</v>
      </c>
      <c r="K801" s="14">
        <f t="shared" si="101"/>
        <v>9747.4655927711974</v>
      </c>
      <c r="L801" s="26">
        <f t="shared" si="102"/>
        <v>32.846715328467155</v>
      </c>
      <c r="M801" s="14">
        <f t="shared" si="105"/>
        <v>9862.4472311259378</v>
      </c>
      <c r="N801" s="14">
        <f t="shared" si="103"/>
        <v>31.040032513932211</v>
      </c>
      <c r="O801" s="31">
        <f t="shared" si="104"/>
        <v>9831.4071986120052</v>
      </c>
    </row>
    <row r="802" spans="6:15" x14ac:dyDescent="0.55000000000000004">
      <c r="F802" s="30">
        <f t="shared" si="98"/>
        <v>46081</v>
      </c>
      <c r="G802" s="14">
        <f>XNPV($B$5,H802:$H$1108,F802:$F$1108)</f>
        <v>9747.4655927711974</v>
      </c>
      <c r="H802" s="16">
        <v>0</v>
      </c>
      <c r="I802" s="26">
        <f t="shared" si="99"/>
        <v>9747.4655927711974</v>
      </c>
      <c r="J802" s="19">
        <f t="shared" si="100"/>
        <v>1.8070177434322623</v>
      </c>
      <c r="K802" s="14">
        <f t="shared" si="101"/>
        <v>9749.2726105146303</v>
      </c>
      <c r="L802" s="26">
        <f t="shared" si="102"/>
        <v>32.846715328467155</v>
      </c>
      <c r="M802" s="14">
        <f t="shared" si="105"/>
        <v>9831.4071986120052</v>
      </c>
      <c r="N802" s="14">
        <f t="shared" si="103"/>
        <v>31.039697585034894</v>
      </c>
      <c r="O802" s="31">
        <f t="shared" si="104"/>
        <v>9800.3675010269708</v>
      </c>
    </row>
    <row r="803" spans="6:15" x14ac:dyDescent="0.55000000000000004">
      <c r="F803" s="30">
        <f t="shared" si="98"/>
        <v>46082</v>
      </c>
      <c r="G803" s="14">
        <f>XNPV($B$5,H803:$H$1108,F803:$F$1108)</f>
        <v>9749.2726105146285</v>
      </c>
      <c r="H803" s="16">
        <v>1000</v>
      </c>
      <c r="I803" s="26">
        <f t="shared" si="99"/>
        <v>8749.2726105146285</v>
      </c>
      <c r="J803" s="19">
        <f t="shared" si="100"/>
        <v>1.6219693928492285</v>
      </c>
      <c r="K803" s="14">
        <f t="shared" si="101"/>
        <v>8750.8945799074772</v>
      </c>
      <c r="L803" s="26">
        <f t="shared" si="102"/>
        <v>32.846715328467155</v>
      </c>
      <c r="M803" s="14">
        <f t="shared" si="105"/>
        <v>9800.3675010269708</v>
      </c>
      <c r="N803" s="14">
        <f t="shared" si="103"/>
        <v>31.224745935617928</v>
      </c>
      <c r="O803" s="31">
        <f t="shared" si="104"/>
        <v>9769.1427550913522</v>
      </c>
    </row>
    <row r="804" spans="6:15" x14ac:dyDescent="0.55000000000000004">
      <c r="F804" s="30">
        <f t="shared" si="98"/>
        <v>46083</v>
      </c>
      <c r="G804" s="14">
        <f>XNPV($B$5,H804:$H$1108,F804:$F$1108)</f>
        <v>8750.8945799074772</v>
      </c>
      <c r="H804" s="16">
        <v>0</v>
      </c>
      <c r="I804" s="26">
        <f t="shared" si="99"/>
        <v>8750.8945799074772</v>
      </c>
      <c r="J804" s="19">
        <f t="shared" si="100"/>
        <v>1.6222700789551998</v>
      </c>
      <c r="K804" s="14">
        <f t="shared" si="101"/>
        <v>8752.5168499864321</v>
      </c>
      <c r="L804" s="26">
        <f t="shared" si="102"/>
        <v>32.846715328467155</v>
      </c>
      <c r="M804" s="14">
        <f t="shared" si="105"/>
        <v>9769.1427550913522</v>
      </c>
      <c r="N804" s="14">
        <f t="shared" si="103"/>
        <v>31.224445249511955</v>
      </c>
      <c r="O804" s="31">
        <f t="shared" si="104"/>
        <v>9737.9183098418398</v>
      </c>
    </row>
    <row r="805" spans="6:15" x14ac:dyDescent="0.55000000000000004">
      <c r="F805" s="30">
        <f t="shared" si="98"/>
        <v>46084</v>
      </c>
      <c r="G805" s="14">
        <f>XNPV($B$5,H805:$H$1108,F805:$F$1108)</f>
        <v>8752.5168499864303</v>
      </c>
      <c r="H805" s="16">
        <v>0</v>
      </c>
      <c r="I805" s="26">
        <f t="shared" si="99"/>
        <v>8752.5168499864303</v>
      </c>
      <c r="J805" s="19">
        <f t="shared" si="100"/>
        <v>1.6225708208033662</v>
      </c>
      <c r="K805" s="14">
        <f t="shared" si="101"/>
        <v>8754.1394208072343</v>
      </c>
      <c r="L805" s="26">
        <f t="shared" si="102"/>
        <v>32.846715328467155</v>
      </c>
      <c r="M805" s="14">
        <f t="shared" si="105"/>
        <v>9737.9183098418398</v>
      </c>
      <c r="N805" s="14">
        <f t="shared" si="103"/>
        <v>31.224144507663787</v>
      </c>
      <c r="O805" s="31">
        <f t="shared" si="104"/>
        <v>9706.6941653341764</v>
      </c>
    </row>
    <row r="806" spans="6:15" x14ac:dyDescent="0.55000000000000004">
      <c r="F806" s="30">
        <f t="shared" si="98"/>
        <v>46085</v>
      </c>
      <c r="G806" s="14">
        <f>XNPV($B$5,H806:$H$1108,F806:$F$1108)</f>
        <v>8754.1394208072343</v>
      </c>
      <c r="H806" s="16">
        <v>0</v>
      </c>
      <c r="I806" s="26">
        <f t="shared" si="99"/>
        <v>8754.1394208072343</v>
      </c>
      <c r="J806" s="19">
        <f t="shared" si="100"/>
        <v>1.6228716184040617</v>
      </c>
      <c r="K806" s="14">
        <f t="shared" si="101"/>
        <v>8755.7622924256375</v>
      </c>
      <c r="L806" s="26">
        <f t="shared" si="102"/>
        <v>32.846715328467155</v>
      </c>
      <c r="M806" s="14">
        <f t="shared" si="105"/>
        <v>9706.6941653341764</v>
      </c>
      <c r="N806" s="14">
        <f t="shared" si="103"/>
        <v>31.223843710063093</v>
      </c>
      <c r="O806" s="31">
        <f t="shared" si="104"/>
        <v>9675.4703216241141</v>
      </c>
    </row>
    <row r="807" spans="6:15" x14ac:dyDescent="0.55000000000000004">
      <c r="F807" s="30">
        <f t="shared" si="98"/>
        <v>46086</v>
      </c>
      <c r="G807" s="14">
        <f>XNPV($B$5,H807:$H$1108,F807:$F$1108)</f>
        <v>8755.7622924256375</v>
      </c>
      <c r="H807" s="16">
        <v>0</v>
      </c>
      <c r="I807" s="26">
        <f t="shared" si="99"/>
        <v>8755.7622924256375</v>
      </c>
      <c r="J807" s="19">
        <f t="shared" si="100"/>
        <v>1.6231724717676215</v>
      </c>
      <c r="K807" s="14">
        <f t="shared" si="101"/>
        <v>8757.3854648974047</v>
      </c>
      <c r="L807" s="26">
        <f t="shared" si="102"/>
        <v>32.846715328467155</v>
      </c>
      <c r="M807" s="14">
        <f t="shared" si="105"/>
        <v>9675.4703216241141</v>
      </c>
      <c r="N807" s="14">
        <f t="shared" si="103"/>
        <v>31.223542856699535</v>
      </c>
      <c r="O807" s="31">
        <f t="shared" si="104"/>
        <v>9644.2467787674141</v>
      </c>
    </row>
    <row r="808" spans="6:15" x14ac:dyDescent="0.55000000000000004">
      <c r="F808" s="30">
        <f t="shared" si="98"/>
        <v>46087</v>
      </c>
      <c r="G808" s="14">
        <f>XNPV($B$5,H808:$H$1108,F808:$F$1108)</f>
        <v>8757.3854648974047</v>
      </c>
      <c r="H808" s="16">
        <v>0</v>
      </c>
      <c r="I808" s="26">
        <f t="shared" si="99"/>
        <v>8757.3854648974047</v>
      </c>
      <c r="J808" s="19">
        <f t="shared" si="100"/>
        <v>1.6234733809043831</v>
      </c>
      <c r="K808" s="14">
        <f t="shared" si="101"/>
        <v>8759.0089382783099</v>
      </c>
      <c r="L808" s="26">
        <f t="shared" si="102"/>
        <v>32.846715328467155</v>
      </c>
      <c r="M808" s="14">
        <f t="shared" si="105"/>
        <v>9644.2467787674141</v>
      </c>
      <c r="N808" s="14">
        <f t="shared" si="103"/>
        <v>31.223241947562773</v>
      </c>
      <c r="O808" s="31">
        <f t="shared" si="104"/>
        <v>9613.0235368198519</v>
      </c>
    </row>
    <row r="809" spans="6:15" x14ac:dyDescent="0.55000000000000004">
      <c r="F809" s="30">
        <f t="shared" si="98"/>
        <v>46088</v>
      </c>
      <c r="G809" s="14">
        <f>XNPV($B$5,H809:$H$1108,F809:$F$1108)</f>
        <v>8759.0089382783081</v>
      </c>
      <c r="H809" s="16">
        <v>0</v>
      </c>
      <c r="I809" s="26">
        <f t="shared" si="99"/>
        <v>8759.0089382783081</v>
      </c>
      <c r="J809" s="19">
        <f t="shared" si="100"/>
        <v>1.6237743458246858</v>
      </c>
      <c r="K809" s="14">
        <f t="shared" si="101"/>
        <v>8760.6327126241322</v>
      </c>
      <c r="L809" s="26">
        <f t="shared" si="102"/>
        <v>32.846715328467155</v>
      </c>
      <c r="M809" s="14">
        <f t="shared" si="105"/>
        <v>9613.0235368198519</v>
      </c>
      <c r="N809" s="14">
        <f t="shared" si="103"/>
        <v>31.22294098264247</v>
      </c>
      <c r="O809" s="31">
        <f t="shared" si="104"/>
        <v>9581.8005958372087</v>
      </c>
    </row>
    <row r="810" spans="6:15" x14ac:dyDescent="0.55000000000000004">
      <c r="F810" s="30">
        <f t="shared" si="98"/>
        <v>46089</v>
      </c>
      <c r="G810" s="14">
        <f>XNPV($B$5,H810:$H$1108,F810:$F$1108)</f>
        <v>8760.6327126241322</v>
      </c>
      <c r="H810" s="16">
        <v>0</v>
      </c>
      <c r="I810" s="26">
        <f t="shared" si="99"/>
        <v>8760.6327126241322</v>
      </c>
      <c r="J810" s="19">
        <f t="shared" si="100"/>
        <v>1.6240753665388712</v>
      </c>
      <c r="K810" s="14">
        <f t="shared" si="101"/>
        <v>8762.256787990671</v>
      </c>
      <c r="L810" s="26">
        <f t="shared" si="102"/>
        <v>32.846715328467155</v>
      </c>
      <c r="M810" s="14">
        <f t="shared" si="105"/>
        <v>9581.8005958372087</v>
      </c>
      <c r="N810" s="14">
        <f t="shared" si="103"/>
        <v>31.222639961928284</v>
      </c>
      <c r="O810" s="31">
        <f t="shared" si="104"/>
        <v>9550.5779558752802</v>
      </c>
    </row>
    <row r="811" spans="6:15" x14ac:dyDescent="0.55000000000000004">
      <c r="F811" s="30">
        <f t="shared" si="98"/>
        <v>46090</v>
      </c>
      <c r="G811" s="14">
        <f>XNPV($B$5,H811:$H$1108,F811:$F$1108)</f>
        <v>8762.2567879906692</v>
      </c>
      <c r="H811" s="16">
        <v>0</v>
      </c>
      <c r="I811" s="26">
        <f t="shared" si="99"/>
        <v>8762.2567879906692</v>
      </c>
      <c r="J811" s="19">
        <f t="shared" si="100"/>
        <v>1.6243764430572825</v>
      </c>
      <c r="K811" s="14">
        <f t="shared" si="101"/>
        <v>8763.8811644337256</v>
      </c>
      <c r="L811" s="26">
        <f t="shared" si="102"/>
        <v>32.846715328467155</v>
      </c>
      <c r="M811" s="14">
        <f t="shared" si="105"/>
        <v>9550.5779558752802</v>
      </c>
      <c r="N811" s="14">
        <f t="shared" si="103"/>
        <v>31.222338885409872</v>
      </c>
      <c r="O811" s="31">
        <f t="shared" si="104"/>
        <v>9519.3556169898711</v>
      </c>
    </row>
    <row r="812" spans="6:15" x14ac:dyDescent="0.55000000000000004">
      <c r="F812" s="30">
        <f t="shared" si="98"/>
        <v>46091</v>
      </c>
      <c r="G812" s="14">
        <f>XNPV($B$5,H812:$H$1108,F812:$F$1108)</f>
        <v>8763.8811644337275</v>
      </c>
      <c r="H812" s="16">
        <v>0</v>
      </c>
      <c r="I812" s="26">
        <f t="shared" si="99"/>
        <v>8763.8811644337275</v>
      </c>
      <c r="J812" s="19">
        <f t="shared" si="100"/>
        <v>1.6246775753902651</v>
      </c>
      <c r="K812" s="14">
        <f t="shared" si="101"/>
        <v>8765.5058420091173</v>
      </c>
      <c r="L812" s="26">
        <f t="shared" si="102"/>
        <v>32.846715328467155</v>
      </c>
      <c r="M812" s="14">
        <f t="shared" si="105"/>
        <v>9519.3556169898711</v>
      </c>
      <c r="N812" s="14">
        <f t="shared" si="103"/>
        <v>31.22203775307689</v>
      </c>
      <c r="O812" s="31">
        <f t="shared" si="104"/>
        <v>9488.1335792367936</v>
      </c>
    </row>
    <row r="813" spans="6:15" x14ac:dyDescent="0.55000000000000004">
      <c r="F813" s="30">
        <f t="shared" si="98"/>
        <v>46092</v>
      </c>
      <c r="G813" s="14">
        <f>XNPV($B$5,H813:$H$1108,F813:$F$1108)</f>
        <v>8765.5058420091154</v>
      </c>
      <c r="H813" s="16">
        <v>0</v>
      </c>
      <c r="I813" s="26">
        <f t="shared" si="99"/>
        <v>8765.5058420091154</v>
      </c>
      <c r="J813" s="19">
        <f t="shared" si="100"/>
        <v>1.6249787635481654</v>
      </c>
      <c r="K813" s="14">
        <f t="shared" si="101"/>
        <v>8767.1308207726634</v>
      </c>
      <c r="L813" s="26">
        <f t="shared" si="102"/>
        <v>32.846715328467155</v>
      </c>
      <c r="M813" s="14">
        <f t="shared" si="105"/>
        <v>9488.1335792367936</v>
      </c>
      <c r="N813" s="14">
        <f t="shared" si="103"/>
        <v>31.221736564918992</v>
      </c>
      <c r="O813" s="31">
        <f t="shared" si="104"/>
        <v>9456.9118426718742</v>
      </c>
    </row>
    <row r="814" spans="6:15" x14ac:dyDescent="0.55000000000000004">
      <c r="F814" s="30">
        <f t="shared" si="98"/>
        <v>46093</v>
      </c>
      <c r="G814" s="14">
        <f>XNPV($B$5,H814:$H$1108,F814:$F$1108)</f>
        <v>8767.1308207726652</v>
      </c>
      <c r="H814" s="16">
        <v>0</v>
      </c>
      <c r="I814" s="26">
        <f t="shared" si="99"/>
        <v>8767.1308207726652</v>
      </c>
      <c r="J814" s="19">
        <f t="shared" si="100"/>
        <v>1.6252800075413334</v>
      </c>
      <c r="K814" s="14">
        <f t="shared" si="101"/>
        <v>8768.7561007802069</v>
      </c>
      <c r="L814" s="26">
        <f t="shared" si="102"/>
        <v>32.846715328467155</v>
      </c>
      <c r="M814" s="14">
        <f t="shared" si="105"/>
        <v>9456.9118426718742</v>
      </c>
      <c r="N814" s="14">
        <f t="shared" si="103"/>
        <v>31.221435320925821</v>
      </c>
      <c r="O814" s="31">
        <f t="shared" si="104"/>
        <v>9425.6904073509486</v>
      </c>
    </row>
    <row r="815" spans="6:15" x14ac:dyDescent="0.55000000000000004">
      <c r="F815" s="30">
        <f t="shared" si="98"/>
        <v>46094</v>
      </c>
      <c r="G815" s="14">
        <f>XNPV($B$5,H815:$H$1108,F815:$F$1108)</f>
        <v>8768.7561007802033</v>
      </c>
      <c r="H815" s="16">
        <v>0</v>
      </c>
      <c r="I815" s="26">
        <f t="shared" si="99"/>
        <v>8768.7561007802033</v>
      </c>
      <c r="J815" s="19">
        <f t="shared" si="100"/>
        <v>1.6255813073801186</v>
      </c>
      <c r="K815" s="14">
        <f t="shared" si="101"/>
        <v>8770.3816820875836</v>
      </c>
      <c r="L815" s="26">
        <f t="shared" si="102"/>
        <v>32.846715328467155</v>
      </c>
      <c r="M815" s="14">
        <f t="shared" si="105"/>
        <v>9425.6904073509486</v>
      </c>
      <c r="N815" s="14">
        <f t="shared" si="103"/>
        <v>31.221134021087035</v>
      </c>
      <c r="O815" s="31">
        <f t="shared" si="104"/>
        <v>9394.4692733298616</v>
      </c>
    </row>
    <row r="816" spans="6:15" x14ac:dyDescent="0.55000000000000004">
      <c r="F816" s="30">
        <f t="shared" si="98"/>
        <v>46095</v>
      </c>
      <c r="G816" s="14">
        <f>XNPV($B$5,H816:$H$1108,F816:$F$1108)</f>
        <v>8770.3816820875836</v>
      </c>
      <c r="H816" s="16">
        <v>0</v>
      </c>
      <c r="I816" s="26">
        <f t="shared" si="99"/>
        <v>8770.3816820875836</v>
      </c>
      <c r="J816" s="19">
        <f t="shared" si="100"/>
        <v>1.6258826630748755</v>
      </c>
      <c r="K816" s="14">
        <f t="shared" si="101"/>
        <v>8772.0075647506583</v>
      </c>
      <c r="L816" s="26">
        <f t="shared" si="102"/>
        <v>32.846715328467155</v>
      </c>
      <c r="M816" s="14">
        <f t="shared" si="105"/>
        <v>9394.4692733298616</v>
      </c>
      <c r="N816" s="14">
        <f t="shared" si="103"/>
        <v>31.22083266539228</v>
      </c>
      <c r="O816" s="31">
        <f t="shared" si="104"/>
        <v>9363.2484406644689</v>
      </c>
    </row>
    <row r="817" spans="6:15" x14ac:dyDescent="0.55000000000000004">
      <c r="F817" s="30">
        <f t="shared" si="98"/>
        <v>46096</v>
      </c>
      <c r="G817" s="14">
        <f>XNPV($B$5,H817:$H$1108,F817:$F$1108)</f>
        <v>8772.0075647506583</v>
      </c>
      <c r="H817" s="16">
        <v>0</v>
      </c>
      <c r="I817" s="26">
        <f t="shared" si="99"/>
        <v>8772.0075647506583</v>
      </c>
      <c r="J817" s="19">
        <f t="shared" si="100"/>
        <v>1.6261840746359579</v>
      </c>
      <c r="K817" s="14">
        <f t="shared" si="101"/>
        <v>8773.6337488252939</v>
      </c>
      <c r="L817" s="26">
        <f t="shared" si="102"/>
        <v>32.846715328467155</v>
      </c>
      <c r="M817" s="14">
        <f t="shared" si="105"/>
        <v>9363.2484406644689</v>
      </c>
      <c r="N817" s="14">
        <f t="shared" si="103"/>
        <v>31.220531253831197</v>
      </c>
      <c r="O817" s="31">
        <f t="shared" si="104"/>
        <v>9332.0279094106372</v>
      </c>
    </row>
    <row r="818" spans="6:15" x14ac:dyDescent="0.55000000000000004">
      <c r="F818" s="30">
        <f t="shared" si="98"/>
        <v>46097</v>
      </c>
      <c r="G818" s="14">
        <f>XNPV($B$5,H818:$H$1108,F818:$F$1108)</f>
        <v>8773.6337488252921</v>
      </c>
      <c r="H818" s="16">
        <v>0</v>
      </c>
      <c r="I818" s="26">
        <f t="shared" si="99"/>
        <v>8773.6337488252921</v>
      </c>
      <c r="J818" s="19">
        <f t="shared" si="100"/>
        <v>1.6264855420737225</v>
      </c>
      <c r="K818" s="14">
        <f t="shared" si="101"/>
        <v>8775.2602343673661</v>
      </c>
      <c r="L818" s="26">
        <f t="shared" si="102"/>
        <v>32.846715328467155</v>
      </c>
      <c r="M818" s="14">
        <f t="shared" si="105"/>
        <v>9332.0279094106372</v>
      </c>
      <c r="N818" s="14">
        <f t="shared" si="103"/>
        <v>31.220229786393432</v>
      </c>
      <c r="O818" s="31">
        <f t="shared" si="104"/>
        <v>9300.807679624244</v>
      </c>
    </row>
    <row r="819" spans="6:15" x14ac:dyDescent="0.55000000000000004">
      <c r="F819" s="30">
        <f t="shared" si="98"/>
        <v>46098</v>
      </c>
      <c r="G819" s="14">
        <f>XNPV($B$5,H819:$H$1108,F819:$F$1108)</f>
        <v>8775.2602343673643</v>
      </c>
      <c r="H819" s="16">
        <v>0</v>
      </c>
      <c r="I819" s="26">
        <f t="shared" si="99"/>
        <v>8775.2602343673643</v>
      </c>
      <c r="J819" s="19">
        <f t="shared" si="100"/>
        <v>1.6267870653985281</v>
      </c>
      <c r="K819" s="14">
        <f t="shared" si="101"/>
        <v>8776.8870214327635</v>
      </c>
      <c r="L819" s="26">
        <f t="shared" si="102"/>
        <v>32.846715328467155</v>
      </c>
      <c r="M819" s="14">
        <f t="shared" si="105"/>
        <v>9300.807679624244</v>
      </c>
      <c r="N819" s="14">
        <f t="shared" si="103"/>
        <v>31.219928263068628</v>
      </c>
      <c r="O819" s="31">
        <f t="shared" si="104"/>
        <v>9269.5877513611758</v>
      </c>
    </row>
    <row r="820" spans="6:15" x14ac:dyDescent="0.55000000000000004">
      <c r="F820" s="30">
        <f t="shared" si="98"/>
        <v>46099</v>
      </c>
      <c r="G820" s="14">
        <f>XNPV($B$5,H820:$H$1108,F820:$F$1108)</f>
        <v>8776.8870214327635</v>
      </c>
      <c r="H820" s="16">
        <v>0</v>
      </c>
      <c r="I820" s="26">
        <f t="shared" si="99"/>
        <v>8776.8870214327635</v>
      </c>
      <c r="J820" s="19">
        <f t="shared" si="100"/>
        <v>1.6270886446207355</v>
      </c>
      <c r="K820" s="14">
        <f t="shared" si="101"/>
        <v>8778.5141100773835</v>
      </c>
      <c r="L820" s="26">
        <f t="shared" si="102"/>
        <v>32.846715328467155</v>
      </c>
      <c r="M820" s="14">
        <f t="shared" si="105"/>
        <v>9269.5877513611758</v>
      </c>
      <c r="N820" s="14">
        <f t="shared" si="103"/>
        <v>31.219626683846421</v>
      </c>
      <c r="O820" s="31">
        <f t="shared" si="104"/>
        <v>9238.3681246773285</v>
      </c>
    </row>
    <row r="821" spans="6:15" x14ac:dyDescent="0.55000000000000004">
      <c r="F821" s="30">
        <f t="shared" si="98"/>
        <v>46100</v>
      </c>
      <c r="G821" s="14">
        <f>XNPV($B$5,H821:$H$1108,F821:$F$1108)</f>
        <v>8778.5141100773835</v>
      </c>
      <c r="H821" s="16">
        <v>0</v>
      </c>
      <c r="I821" s="26">
        <f t="shared" si="99"/>
        <v>8778.5141100773835</v>
      </c>
      <c r="J821" s="19">
        <f t="shared" si="100"/>
        <v>1.6273902797507067</v>
      </c>
      <c r="K821" s="14">
        <f t="shared" si="101"/>
        <v>8780.1415003571346</v>
      </c>
      <c r="L821" s="26">
        <f t="shared" si="102"/>
        <v>32.846715328467155</v>
      </c>
      <c r="M821" s="14">
        <f t="shared" si="105"/>
        <v>9238.3681246773285</v>
      </c>
      <c r="N821" s="14">
        <f t="shared" si="103"/>
        <v>31.219325048716449</v>
      </c>
      <c r="O821" s="31">
        <f t="shared" si="104"/>
        <v>9207.1487996286123</v>
      </c>
    </row>
    <row r="822" spans="6:15" x14ac:dyDescent="0.55000000000000004">
      <c r="F822" s="30">
        <f t="shared" si="98"/>
        <v>46101</v>
      </c>
      <c r="G822" s="14">
        <f>XNPV($B$5,H822:$H$1108,F822:$F$1108)</f>
        <v>8780.1415003571328</v>
      </c>
      <c r="H822" s="16">
        <v>0</v>
      </c>
      <c r="I822" s="26">
        <f t="shared" si="99"/>
        <v>8780.1415003571328</v>
      </c>
      <c r="J822" s="19">
        <f t="shared" si="100"/>
        <v>1.6276919707988062</v>
      </c>
      <c r="K822" s="14">
        <f t="shared" si="101"/>
        <v>8781.7691923279308</v>
      </c>
      <c r="L822" s="26">
        <f t="shared" si="102"/>
        <v>32.846715328467155</v>
      </c>
      <c r="M822" s="14">
        <f t="shared" si="105"/>
        <v>9207.1487996286123</v>
      </c>
      <c r="N822" s="14">
        <f t="shared" si="103"/>
        <v>31.219023357668348</v>
      </c>
      <c r="O822" s="31">
        <f t="shared" si="104"/>
        <v>9175.9297762709448</v>
      </c>
    </row>
    <row r="823" spans="6:15" x14ac:dyDescent="0.55000000000000004">
      <c r="F823" s="30">
        <f t="shared" si="98"/>
        <v>46102</v>
      </c>
      <c r="G823" s="14">
        <f>XNPV($B$5,H823:$H$1108,F823:$F$1108)</f>
        <v>8781.7691923279308</v>
      </c>
      <c r="H823" s="16">
        <v>0</v>
      </c>
      <c r="I823" s="26">
        <f t="shared" si="99"/>
        <v>8781.7691923279308</v>
      </c>
      <c r="J823" s="19">
        <f t="shared" si="100"/>
        <v>1.6279937177754005</v>
      </c>
      <c r="K823" s="14">
        <f t="shared" si="101"/>
        <v>8783.3971860457059</v>
      </c>
      <c r="L823" s="26">
        <f t="shared" si="102"/>
        <v>32.846715328467155</v>
      </c>
      <c r="M823" s="14">
        <f t="shared" si="105"/>
        <v>9175.9297762709448</v>
      </c>
      <c r="N823" s="14">
        <f t="shared" si="103"/>
        <v>31.218721610691755</v>
      </c>
      <c r="O823" s="31">
        <f t="shared" si="104"/>
        <v>9144.7110546602526</v>
      </c>
    </row>
    <row r="824" spans="6:15" x14ac:dyDescent="0.55000000000000004">
      <c r="F824" s="30">
        <f t="shared" si="98"/>
        <v>46103</v>
      </c>
      <c r="G824" s="14">
        <f>XNPV($B$5,H824:$H$1108,F824:$F$1108)</f>
        <v>8783.3971860457077</v>
      </c>
      <c r="H824" s="16">
        <v>0</v>
      </c>
      <c r="I824" s="26">
        <f t="shared" si="99"/>
        <v>8783.3971860457077</v>
      </c>
      <c r="J824" s="19">
        <f t="shared" si="100"/>
        <v>1.6282955206908578</v>
      </c>
      <c r="K824" s="14">
        <f t="shared" si="101"/>
        <v>8785.0254815663993</v>
      </c>
      <c r="L824" s="26">
        <f t="shared" si="102"/>
        <v>32.846715328467155</v>
      </c>
      <c r="M824" s="14">
        <f t="shared" si="105"/>
        <v>9144.7110546602526</v>
      </c>
      <c r="N824" s="14">
        <f t="shared" si="103"/>
        <v>31.218419807776296</v>
      </c>
      <c r="O824" s="31">
        <f t="shared" si="104"/>
        <v>9113.4926348524768</v>
      </c>
    </row>
    <row r="825" spans="6:15" x14ac:dyDescent="0.55000000000000004">
      <c r="F825" s="30">
        <f t="shared" si="98"/>
        <v>46104</v>
      </c>
      <c r="G825" s="14">
        <f>XNPV($B$5,H825:$H$1108,F825:$F$1108)</f>
        <v>8785.0254815663975</v>
      </c>
      <c r="H825" s="16">
        <v>0</v>
      </c>
      <c r="I825" s="26">
        <f t="shared" si="99"/>
        <v>8785.0254815663975</v>
      </c>
      <c r="J825" s="19">
        <f t="shared" si="100"/>
        <v>1.6285973795555477</v>
      </c>
      <c r="K825" s="14">
        <f t="shared" si="101"/>
        <v>8786.6540789459523</v>
      </c>
      <c r="L825" s="26">
        <f t="shared" si="102"/>
        <v>32.846715328467155</v>
      </c>
      <c r="M825" s="14">
        <f t="shared" si="105"/>
        <v>9113.4926348524768</v>
      </c>
      <c r="N825" s="14">
        <f t="shared" si="103"/>
        <v>31.218117948911608</v>
      </c>
      <c r="O825" s="31">
        <f t="shared" si="104"/>
        <v>9082.2745169035661</v>
      </c>
    </row>
    <row r="826" spans="6:15" x14ac:dyDescent="0.55000000000000004">
      <c r="F826" s="30">
        <f t="shared" si="98"/>
        <v>46105</v>
      </c>
      <c r="G826" s="14">
        <f>XNPV($B$5,H826:$H$1108,F826:$F$1108)</f>
        <v>8786.6540789459505</v>
      </c>
      <c r="H826" s="16">
        <v>0</v>
      </c>
      <c r="I826" s="26">
        <f t="shared" si="99"/>
        <v>8786.6540789459505</v>
      </c>
      <c r="J826" s="19">
        <f t="shared" si="100"/>
        <v>1.6288992943798424</v>
      </c>
      <c r="K826" s="14">
        <f t="shared" si="101"/>
        <v>8788.2829782403296</v>
      </c>
      <c r="L826" s="26">
        <f t="shared" si="102"/>
        <v>32.846715328467155</v>
      </c>
      <c r="M826" s="14">
        <f t="shared" si="105"/>
        <v>9082.2745169035661</v>
      </c>
      <c r="N826" s="14">
        <f t="shared" si="103"/>
        <v>31.217816034087313</v>
      </c>
      <c r="O826" s="31">
        <f t="shared" si="104"/>
        <v>9051.0567008694779</v>
      </c>
    </row>
    <row r="827" spans="6:15" x14ac:dyDescent="0.55000000000000004">
      <c r="F827" s="30">
        <f t="shared" si="98"/>
        <v>46106</v>
      </c>
      <c r="G827" s="14">
        <f>XNPV($B$5,H827:$H$1108,F827:$F$1108)</f>
        <v>8788.2829782403296</v>
      </c>
      <c r="H827" s="16">
        <v>0</v>
      </c>
      <c r="I827" s="26">
        <f t="shared" si="99"/>
        <v>8788.2829782403296</v>
      </c>
      <c r="J827" s="19">
        <f t="shared" si="100"/>
        <v>1.6292012651741163</v>
      </c>
      <c r="K827" s="14">
        <f t="shared" si="101"/>
        <v>8789.9121795055034</v>
      </c>
      <c r="L827" s="26">
        <f t="shared" si="102"/>
        <v>32.846715328467155</v>
      </c>
      <c r="M827" s="14">
        <f t="shared" si="105"/>
        <v>9051.0567008694779</v>
      </c>
      <c r="N827" s="14">
        <f t="shared" si="103"/>
        <v>31.217514063293038</v>
      </c>
      <c r="O827" s="31">
        <f t="shared" si="104"/>
        <v>9019.8391868061844</v>
      </c>
    </row>
    <row r="828" spans="6:15" x14ac:dyDescent="0.55000000000000004">
      <c r="F828" s="30">
        <f t="shared" si="98"/>
        <v>46107</v>
      </c>
      <c r="G828" s="14">
        <f>XNPV($B$5,H828:$H$1108,F828:$F$1108)</f>
        <v>8789.9121795055034</v>
      </c>
      <c r="H828" s="16">
        <v>0</v>
      </c>
      <c r="I828" s="26">
        <f t="shared" si="99"/>
        <v>8789.9121795055034</v>
      </c>
      <c r="J828" s="19">
        <f t="shared" si="100"/>
        <v>1.6295032919487453</v>
      </c>
      <c r="K828" s="14">
        <f t="shared" si="101"/>
        <v>8791.5416827974514</v>
      </c>
      <c r="L828" s="26">
        <f t="shared" si="102"/>
        <v>32.846715328467155</v>
      </c>
      <c r="M828" s="14">
        <f t="shared" si="105"/>
        <v>9019.8391868061844</v>
      </c>
      <c r="N828" s="14">
        <f t="shared" si="103"/>
        <v>31.217212036518411</v>
      </c>
      <c r="O828" s="31">
        <f t="shared" si="104"/>
        <v>8988.6219747696668</v>
      </c>
    </row>
    <row r="829" spans="6:15" x14ac:dyDescent="0.55000000000000004">
      <c r="F829" s="30">
        <f t="shared" si="98"/>
        <v>46108</v>
      </c>
      <c r="G829" s="14">
        <f>XNPV($B$5,H829:$H$1108,F829:$F$1108)</f>
        <v>8791.5416827974514</v>
      </c>
      <c r="H829" s="16">
        <v>0</v>
      </c>
      <c r="I829" s="26">
        <f t="shared" si="99"/>
        <v>8791.5416827974514</v>
      </c>
      <c r="J829" s="19">
        <f t="shared" si="100"/>
        <v>1.6298053747141068</v>
      </c>
      <c r="K829" s="14">
        <f t="shared" si="101"/>
        <v>8793.1714881721655</v>
      </c>
      <c r="L829" s="26">
        <f t="shared" si="102"/>
        <v>32.846715328467155</v>
      </c>
      <c r="M829" s="14">
        <f t="shared" si="105"/>
        <v>8988.6219747696668</v>
      </c>
      <c r="N829" s="14">
        <f t="shared" si="103"/>
        <v>31.216909953753049</v>
      </c>
      <c r="O829" s="31">
        <f t="shared" si="104"/>
        <v>8957.4050648159136</v>
      </c>
    </row>
    <row r="830" spans="6:15" x14ac:dyDescent="0.55000000000000004">
      <c r="F830" s="30">
        <f t="shared" si="98"/>
        <v>46109</v>
      </c>
      <c r="G830" s="14">
        <f>XNPV($B$5,H830:$H$1108,F830:$F$1108)</f>
        <v>8793.1714881721655</v>
      </c>
      <c r="H830" s="16">
        <v>0</v>
      </c>
      <c r="I830" s="26">
        <f t="shared" si="99"/>
        <v>8793.1714881721655</v>
      </c>
      <c r="J830" s="19">
        <f t="shared" si="100"/>
        <v>1.6301075134805811</v>
      </c>
      <c r="K830" s="14">
        <f t="shared" si="101"/>
        <v>8794.8015956856452</v>
      </c>
      <c r="L830" s="26">
        <f t="shared" si="102"/>
        <v>32.846715328467155</v>
      </c>
      <c r="M830" s="14">
        <f t="shared" si="105"/>
        <v>8957.4050648159136</v>
      </c>
      <c r="N830" s="14">
        <f t="shared" si="103"/>
        <v>31.216607814986574</v>
      </c>
      <c r="O830" s="31">
        <f t="shared" si="104"/>
        <v>8926.1884570009279</v>
      </c>
    </row>
    <row r="831" spans="6:15" x14ac:dyDescent="0.55000000000000004">
      <c r="F831" s="30">
        <f t="shared" si="98"/>
        <v>46110</v>
      </c>
      <c r="G831" s="14">
        <f>XNPV($B$5,H831:$H$1108,F831:$F$1108)</f>
        <v>8794.8015956856452</v>
      </c>
      <c r="H831" s="16">
        <v>0</v>
      </c>
      <c r="I831" s="26">
        <f t="shared" si="99"/>
        <v>8794.8015956856452</v>
      </c>
      <c r="J831" s="19">
        <f t="shared" si="100"/>
        <v>1.6304097082585491</v>
      </c>
      <c r="K831" s="14">
        <f t="shared" si="101"/>
        <v>8796.4320053939045</v>
      </c>
      <c r="L831" s="26">
        <f t="shared" si="102"/>
        <v>32.846715328467155</v>
      </c>
      <c r="M831" s="14">
        <f t="shared" si="105"/>
        <v>8926.1884570009279</v>
      </c>
      <c r="N831" s="14">
        <f t="shared" si="103"/>
        <v>31.216305620208605</v>
      </c>
      <c r="O831" s="31">
        <f t="shared" si="104"/>
        <v>8894.9721513807199</v>
      </c>
    </row>
    <row r="832" spans="6:15" x14ac:dyDescent="0.55000000000000004">
      <c r="F832" s="30">
        <f t="shared" ref="F832:F895" si="106">F831+1</f>
        <v>46111</v>
      </c>
      <c r="G832" s="14">
        <f>XNPV($B$5,H832:$H$1108,F832:$F$1108)</f>
        <v>8796.4320053939027</v>
      </c>
      <c r="H832" s="16">
        <v>0</v>
      </c>
      <c r="I832" s="26">
        <f t="shared" si="99"/>
        <v>8796.4320053939027</v>
      </c>
      <c r="J832" s="19">
        <f t="shared" si="100"/>
        <v>1.6307119590583952</v>
      </c>
      <c r="K832" s="14">
        <f t="shared" si="101"/>
        <v>8798.062717352961</v>
      </c>
      <c r="L832" s="26">
        <f t="shared" si="102"/>
        <v>32.846715328467155</v>
      </c>
      <c r="M832" s="14">
        <f t="shared" si="105"/>
        <v>8894.9721513807199</v>
      </c>
      <c r="N832" s="14">
        <f t="shared" si="103"/>
        <v>31.21600336940876</v>
      </c>
      <c r="O832" s="31">
        <f t="shared" si="104"/>
        <v>8863.7561480113109</v>
      </c>
    </row>
    <row r="833" spans="6:15" x14ac:dyDescent="0.55000000000000004">
      <c r="F833" s="30">
        <f t="shared" si="106"/>
        <v>46112</v>
      </c>
      <c r="G833" s="14">
        <f>XNPV($B$5,H833:$H$1108,F833:$F$1108)</f>
        <v>8798.062717352961</v>
      </c>
      <c r="H833" s="16">
        <v>0</v>
      </c>
      <c r="I833" s="26">
        <f t="shared" si="99"/>
        <v>8798.062717352961</v>
      </c>
      <c r="J833" s="19">
        <f t="shared" si="100"/>
        <v>1.6310142658905045</v>
      </c>
      <c r="K833" s="14">
        <f t="shared" si="101"/>
        <v>8799.6937316188523</v>
      </c>
      <c r="L833" s="26">
        <f t="shared" si="102"/>
        <v>32.846715328467155</v>
      </c>
      <c r="M833" s="14">
        <f t="shared" si="105"/>
        <v>8863.7561480113109</v>
      </c>
      <c r="N833" s="14">
        <f t="shared" si="103"/>
        <v>31.215701062576652</v>
      </c>
      <c r="O833" s="31">
        <f t="shared" si="104"/>
        <v>8832.5404469487348</v>
      </c>
    </row>
    <row r="834" spans="6:15" x14ac:dyDescent="0.55000000000000004">
      <c r="F834" s="30">
        <f t="shared" si="106"/>
        <v>46113</v>
      </c>
      <c r="G834" s="14">
        <f>XNPV($B$5,H834:$H$1108,F834:$F$1108)</f>
        <v>8799.6937316188505</v>
      </c>
      <c r="H834" s="16">
        <v>1000</v>
      </c>
      <c r="I834" s="26">
        <f t="shared" si="99"/>
        <v>7799.6937316188505</v>
      </c>
      <c r="J834" s="19">
        <f t="shared" si="100"/>
        <v>1.4459332871946757</v>
      </c>
      <c r="K834" s="14">
        <f t="shared" si="101"/>
        <v>7801.1396649060453</v>
      </c>
      <c r="L834" s="26">
        <f t="shared" si="102"/>
        <v>32.846715328467155</v>
      </c>
      <c r="M834" s="14">
        <f t="shared" si="105"/>
        <v>8832.5404469487348</v>
      </c>
      <c r="N834" s="14">
        <f t="shared" si="103"/>
        <v>31.400782041272478</v>
      </c>
      <c r="O834" s="31">
        <f t="shared" si="104"/>
        <v>8801.1396649074632</v>
      </c>
    </row>
    <row r="835" spans="6:15" x14ac:dyDescent="0.55000000000000004">
      <c r="F835" s="30">
        <f t="shared" si="106"/>
        <v>46114</v>
      </c>
      <c r="G835" s="14">
        <f>XNPV($B$5,H835:$H$1108,F835:$F$1108)</f>
        <v>7801.1396649060434</v>
      </c>
      <c r="H835" s="16">
        <v>0</v>
      </c>
      <c r="I835" s="26">
        <f t="shared" si="99"/>
        <v>7801.1396649060434</v>
      </c>
      <c r="J835" s="19">
        <f t="shared" si="100"/>
        <v>1.4462013391391437</v>
      </c>
      <c r="K835" s="14">
        <f t="shared" si="101"/>
        <v>7802.5858662451828</v>
      </c>
      <c r="L835" s="26">
        <f t="shared" si="102"/>
        <v>32.846715328467155</v>
      </c>
      <c r="M835" s="14">
        <f t="shared" si="105"/>
        <v>8801.1396649074632</v>
      </c>
      <c r="N835" s="14">
        <f t="shared" si="103"/>
        <v>31.400513989328012</v>
      </c>
      <c r="O835" s="31">
        <f t="shared" si="104"/>
        <v>8769.7391509181343</v>
      </c>
    </row>
    <row r="836" spans="6:15" x14ac:dyDescent="0.55000000000000004">
      <c r="F836" s="30">
        <f t="shared" si="106"/>
        <v>46115</v>
      </c>
      <c r="G836" s="14">
        <f>XNPV($B$5,H836:$H$1108,F836:$F$1108)</f>
        <v>7802.5858662451819</v>
      </c>
      <c r="H836" s="16">
        <v>0</v>
      </c>
      <c r="I836" s="26">
        <f t="shared" si="99"/>
        <v>7802.5858662451819</v>
      </c>
      <c r="J836" s="19">
        <f t="shared" si="100"/>
        <v>1.4464694407759771</v>
      </c>
      <c r="K836" s="14">
        <f t="shared" si="101"/>
        <v>7804.0323356859581</v>
      </c>
      <c r="L836" s="26">
        <f t="shared" si="102"/>
        <v>32.846715328467155</v>
      </c>
      <c r="M836" s="14">
        <f t="shared" si="105"/>
        <v>8769.7391509181343</v>
      </c>
      <c r="N836" s="14">
        <f t="shared" si="103"/>
        <v>31.400245887691177</v>
      </c>
      <c r="O836" s="31">
        <f t="shared" si="104"/>
        <v>8738.3389050304431</v>
      </c>
    </row>
    <row r="837" spans="6:15" x14ac:dyDescent="0.55000000000000004">
      <c r="F837" s="30">
        <f t="shared" si="106"/>
        <v>46116</v>
      </c>
      <c r="G837" s="14">
        <f>XNPV($B$5,H837:$H$1108,F837:$F$1108)</f>
        <v>7804.0323356859572</v>
      </c>
      <c r="H837" s="16">
        <v>0</v>
      </c>
      <c r="I837" s="26">
        <f t="shared" si="99"/>
        <v>7804.0323356859572</v>
      </c>
      <c r="J837" s="19">
        <f t="shared" si="100"/>
        <v>1.4467375921143879</v>
      </c>
      <c r="K837" s="14">
        <f t="shared" si="101"/>
        <v>7805.4790732780712</v>
      </c>
      <c r="L837" s="26">
        <f t="shared" si="102"/>
        <v>32.846715328467155</v>
      </c>
      <c r="M837" s="14">
        <f t="shared" si="105"/>
        <v>8738.3389050304431</v>
      </c>
      <c r="N837" s="14">
        <f t="shared" si="103"/>
        <v>31.399977736352767</v>
      </c>
      <c r="O837" s="31">
        <f t="shared" si="104"/>
        <v>8706.9389272940898</v>
      </c>
    </row>
    <row r="838" spans="6:15" x14ac:dyDescent="0.55000000000000004">
      <c r="F838" s="30">
        <f t="shared" si="106"/>
        <v>46117</v>
      </c>
      <c r="G838" s="14">
        <f>XNPV($B$5,H838:$H$1108,F838:$F$1108)</f>
        <v>7805.479073278073</v>
      </c>
      <c r="H838" s="16">
        <v>0</v>
      </c>
      <c r="I838" s="26">
        <f t="shared" si="99"/>
        <v>7805.479073278073</v>
      </c>
      <c r="J838" s="19">
        <f t="shared" si="100"/>
        <v>1.44700579316359</v>
      </c>
      <c r="K838" s="14">
        <f t="shared" si="101"/>
        <v>7806.9260790712369</v>
      </c>
      <c r="L838" s="26">
        <f t="shared" si="102"/>
        <v>32.846715328467155</v>
      </c>
      <c r="M838" s="14">
        <f t="shared" si="105"/>
        <v>8706.9389272940898</v>
      </c>
      <c r="N838" s="14">
        <f t="shared" si="103"/>
        <v>31.399709535303565</v>
      </c>
      <c r="O838" s="31">
        <f t="shared" si="104"/>
        <v>8675.5392177587855</v>
      </c>
    </row>
    <row r="839" spans="6:15" x14ac:dyDescent="0.55000000000000004">
      <c r="F839" s="30">
        <f t="shared" si="106"/>
        <v>46118</v>
      </c>
      <c r="G839" s="14">
        <f>XNPV($B$5,H839:$H$1108,F839:$F$1108)</f>
        <v>7806.9260790712351</v>
      </c>
      <c r="H839" s="16">
        <v>0</v>
      </c>
      <c r="I839" s="26">
        <f t="shared" si="99"/>
        <v>7806.9260790712351</v>
      </c>
      <c r="J839" s="19">
        <f t="shared" si="100"/>
        <v>1.4472740439327985</v>
      </c>
      <c r="K839" s="14">
        <f t="shared" si="101"/>
        <v>7808.3733531151684</v>
      </c>
      <c r="L839" s="26">
        <f t="shared" si="102"/>
        <v>32.846715328467155</v>
      </c>
      <c r="M839" s="14">
        <f t="shared" si="105"/>
        <v>8675.5392177587855</v>
      </c>
      <c r="N839" s="14">
        <f t="shared" si="103"/>
        <v>31.399441284534358</v>
      </c>
      <c r="O839" s="31">
        <f t="shared" si="104"/>
        <v>8644.1397764742505</v>
      </c>
    </row>
    <row r="840" spans="6:15" x14ac:dyDescent="0.55000000000000004">
      <c r="F840" s="30">
        <f t="shared" si="106"/>
        <v>46119</v>
      </c>
      <c r="G840" s="14">
        <f>XNPV($B$5,H840:$H$1108,F840:$F$1108)</f>
        <v>7808.3733531151674</v>
      </c>
      <c r="H840" s="16">
        <v>0</v>
      </c>
      <c r="I840" s="26">
        <f t="shared" si="99"/>
        <v>7808.3733531151674</v>
      </c>
      <c r="J840" s="19">
        <f t="shared" si="100"/>
        <v>1.447542344431231</v>
      </c>
      <c r="K840" s="14">
        <f t="shared" si="101"/>
        <v>7809.8208954595984</v>
      </c>
      <c r="L840" s="26">
        <f t="shared" si="102"/>
        <v>32.846715328467155</v>
      </c>
      <c r="M840" s="14">
        <f t="shared" si="105"/>
        <v>8644.1397764742505</v>
      </c>
      <c r="N840" s="14">
        <f t="shared" si="103"/>
        <v>31.399172984035925</v>
      </c>
      <c r="O840" s="31">
        <f t="shared" si="104"/>
        <v>8612.7406034902142</v>
      </c>
    </row>
    <row r="841" spans="6:15" x14ac:dyDescent="0.55000000000000004">
      <c r="F841" s="30">
        <f t="shared" si="106"/>
        <v>46120</v>
      </c>
      <c r="G841" s="14">
        <f>XNPV($B$5,H841:$H$1108,F841:$F$1108)</f>
        <v>7809.8208954595975</v>
      </c>
      <c r="H841" s="16">
        <v>0</v>
      </c>
      <c r="I841" s="26">
        <f t="shared" si="99"/>
        <v>7809.8208954595975</v>
      </c>
      <c r="J841" s="19">
        <f t="shared" si="100"/>
        <v>1.4478106946681064</v>
      </c>
      <c r="K841" s="14">
        <f t="shared" si="101"/>
        <v>7811.2687061542656</v>
      </c>
      <c r="L841" s="26">
        <f t="shared" si="102"/>
        <v>32.846715328467155</v>
      </c>
      <c r="M841" s="14">
        <f t="shared" si="105"/>
        <v>8612.7406034902142</v>
      </c>
      <c r="N841" s="14">
        <f t="shared" si="103"/>
        <v>31.398904633799049</v>
      </c>
      <c r="O841" s="31">
        <f t="shared" si="104"/>
        <v>8581.341698856415</v>
      </c>
    </row>
    <row r="842" spans="6:15" x14ac:dyDescent="0.55000000000000004">
      <c r="F842" s="30">
        <f t="shared" si="106"/>
        <v>46121</v>
      </c>
      <c r="G842" s="14">
        <f>XNPV($B$5,H842:$H$1108,F842:$F$1108)</f>
        <v>7811.2687061542656</v>
      </c>
      <c r="H842" s="16">
        <v>0</v>
      </c>
      <c r="I842" s="26">
        <f t="shared" si="99"/>
        <v>7811.2687061542656</v>
      </c>
      <c r="J842" s="19">
        <f t="shared" si="100"/>
        <v>1.4480790946526456</v>
      </c>
      <c r="K842" s="14">
        <f t="shared" si="101"/>
        <v>7812.7167852489183</v>
      </c>
      <c r="L842" s="26">
        <f t="shared" si="102"/>
        <v>32.846715328467155</v>
      </c>
      <c r="M842" s="14">
        <f t="shared" si="105"/>
        <v>8581.341698856415</v>
      </c>
      <c r="N842" s="14">
        <f t="shared" si="103"/>
        <v>31.398636233814511</v>
      </c>
      <c r="O842" s="31">
        <f t="shared" si="104"/>
        <v>8549.9430626226003</v>
      </c>
    </row>
    <row r="843" spans="6:15" x14ac:dyDescent="0.55000000000000004">
      <c r="F843" s="30">
        <f t="shared" si="106"/>
        <v>46122</v>
      </c>
      <c r="G843" s="14">
        <f>XNPV($B$5,H843:$H$1108,F843:$F$1108)</f>
        <v>7812.7167852489174</v>
      </c>
      <c r="H843" s="16">
        <v>0</v>
      </c>
      <c r="I843" s="26">
        <f t="shared" si="99"/>
        <v>7812.7167852489174</v>
      </c>
      <c r="J843" s="19">
        <f t="shared" si="100"/>
        <v>1.4483475443940705</v>
      </c>
      <c r="K843" s="14">
        <f t="shared" si="101"/>
        <v>7814.1651327933114</v>
      </c>
      <c r="L843" s="26">
        <f t="shared" si="102"/>
        <v>32.846715328467155</v>
      </c>
      <c r="M843" s="14">
        <f t="shared" si="105"/>
        <v>8549.9430626226003</v>
      </c>
      <c r="N843" s="14">
        <f t="shared" si="103"/>
        <v>31.398367784073084</v>
      </c>
      <c r="O843" s="31">
        <f t="shared" si="104"/>
        <v>8518.544694838527</v>
      </c>
    </row>
    <row r="844" spans="6:15" x14ac:dyDescent="0.55000000000000004">
      <c r="F844" s="30">
        <f t="shared" si="106"/>
        <v>46123</v>
      </c>
      <c r="G844" s="14">
        <f>XNPV($B$5,H844:$H$1108,F844:$F$1108)</f>
        <v>7814.1651327933114</v>
      </c>
      <c r="H844" s="16">
        <v>0</v>
      </c>
      <c r="I844" s="26">
        <f t="shared" si="99"/>
        <v>7814.1651327933114</v>
      </c>
      <c r="J844" s="19">
        <f t="shared" si="100"/>
        <v>1.448616043901606</v>
      </c>
      <c r="K844" s="14">
        <f t="shared" si="101"/>
        <v>7815.6137488372133</v>
      </c>
      <c r="L844" s="26">
        <f t="shared" si="102"/>
        <v>32.846715328467155</v>
      </c>
      <c r="M844" s="14">
        <f t="shared" si="105"/>
        <v>8518.544694838527</v>
      </c>
      <c r="N844" s="14">
        <f t="shared" si="103"/>
        <v>31.39809928456555</v>
      </c>
      <c r="O844" s="31">
        <f t="shared" si="104"/>
        <v>8487.1465955539607</v>
      </c>
    </row>
    <row r="845" spans="6:15" x14ac:dyDescent="0.55000000000000004">
      <c r="F845" s="30">
        <f t="shared" si="106"/>
        <v>46124</v>
      </c>
      <c r="G845" s="14">
        <f>XNPV($B$5,H845:$H$1108,F845:$F$1108)</f>
        <v>7815.6137488372124</v>
      </c>
      <c r="H845" s="16">
        <v>0</v>
      </c>
      <c r="I845" s="26">
        <f t="shared" si="99"/>
        <v>7815.6137488372124</v>
      </c>
      <c r="J845" s="19">
        <f t="shared" si="100"/>
        <v>1.4488845931844772</v>
      </c>
      <c r="K845" s="14">
        <f t="shared" si="101"/>
        <v>7817.062633430397</v>
      </c>
      <c r="L845" s="26">
        <f t="shared" si="102"/>
        <v>32.846715328467155</v>
      </c>
      <c r="M845" s="14">
        <f t="shared" si="105"/>
        <v>8487.1465955539607</v>
      </c>
      <c r="N845" s="14">
        <f t="shared" si="103"/>
        <v>31.397830735282678</v>
      </c>
      <c r="O845" s="31">
        <f t="shared" si="104"/>
        <v>8455.748764818678</v>
      </c>
    </row>
    <row r="846" spans="6:15" x14ac:dyDescent="0.55000000000000004">
      <c r="F846" s="30">
        <f t="shared" si="106"/>
        <v>46125</v>
      </c>
      <c r="G846" s="14">
        <f>XNPV($B$5,H846:$H$1108,F846:$F$1108)</f>
        <v>7817.0626334303943</v>
      </c>
      <c r="H846" s="16">
        <v>0</v>
      </c>
      <c r="I846" s="26">
        <f t="shared" ref="I846:I909" si="107">G846-H846</f>
        <v>7817.0626334303943</v>
      </c>
      <c r="J846" s="19">
        <f t="shared" ref="J846:J909" si="108">I846*$B$6</f>
        <v>1.4491531922519112</v>
      </c>
      <c r="K846" s="14">
        <f t="shared" ref="K846:K909" si="109">I846+J846</f>
        <v>7818.5117866226465</v>
      </c>
      <c r="L846" s="26">
        <f t="shared" ref="L846:L909" si="110">$E$4</f>
        <v>32.846715328467155</v>
      </c>
      <c r="M846" s="14">
        <f t="shared" si="105"/>
        <v>8455.748764818678</v>
      </c>
      <c r="N846" s="14">
        <f t="shared" ref="N846:N909" si="111">L846-J846</f>
        <v>31.397562136215242</v>
      </c>
      <c r="O846" s="31">
        <f t="shared" ref="O846:O909" si="112">M846-N846</f>
        <v>8424.3512026824628</v>
      </c>
    </row>
    <row r="847" spans="6:15" x14ac:dyDescent="0.55000000000000004">
      <c r="F847" s="30">
        <f t="shared" si="106"/>
        <v>46126</v>
      </c>
      <c r="G847" s="14">
        <f>XNPV($B$5,H847:$H$1108,F847:$F$1108)</f>
        <v>7818.5117866226465</v>
      </c>
      <c r="H847" s="16">
        <v>0</v>
      </c>
      <c r="I847" s="26">
        <f t="shared" si="107"/>
        <v>7818.5117866226465</v>
      </c>
      <c r="J847" s="19">
        <f t="shared" si="108"/>
        <v>1.4494218411131388</v>
      </c>
      <c r="K847" s="14">
        <f t="shared" si="109"/>
        <v>7819.9612084637592</v>
      </c>
      <c r="L847" s="26">
        <f t="shared" si="110"/>
        <v>32.846715328467155</v>
      </c>
      <c r="M847" s="14">
        <f t="shared" ref="M847:M910" si="113">O846</f>
        <v>8424.3512026824628</v>
      </c>
      <c r="N847" s="14">
        <f t="shared" si="111"/>
        <v>31.397293487354016</v>
      </c>
      <c r="O847" s="31">
        <f t="shared" si="112"/>
        <v>8392.9539091951083</v>
      </c>
    </row>
    <row r="848" spans="6:15" x14ac:dyDescent="0.55000000000000004">
      <c r="F848" s="30">
        <f t="shared" si="106"/>
        <v>46127</v>
      </c>
      <c r="G848" s="14">
        <f>XNPV($B$5,H848:$H$1108,F848:$F$1108)</f>
        <v>7819.9612084637602</v>
      </c>
      <c r="H848" s="16">
        <v>0</v>
      </c>
      <c r="I848" s="26">
        <f t="shared" si="107"/>
        <v>7819.9612084637602</v>
      </c>
      <c r="J848" s="19">
        <f t="shared" si="108"/>
        <v>1.4496905397773896</v>
      </c>
      <c r="K848" s="14">
        <f t="shared" si="109"/>
        <v>7821.4108990035375</v>
      </c>
      <c r="L848" s="26">
        <f t="shared" si="110"/>
        <v>32.846715328467155</v>
      </c>
      <c r="M848" s="14">
        <f t="shared" si="113"/>
        <v>8392.9539091951083</v>
      </c>
      <c r="N848" s="14">
        <f t="shared" si="111"/>
        <v>31.397024788689766</v>
      </c>
      <c r="O848" s="31">
        <f t="shared" si="112"/>
        <v>8361.5568844064182</v>
      </c>
    </row>
    <row r="849" spans="6:15" x14ac:dyDescent="0.55000000000000004">
      <c r="F849" s="30">
        <f t="shared" si="106"/>
        <v>46128</v>
      </c>
      <c r="G849" s="14">
        <f>XNPV($B$5,H849:$H$1108,F849:$F$1108)</f>
        <v>7821.4108990035356</v>
      </c>
      <c r="H849" s="16">
        <v>0</v>
      </c>
      <c r="I849" s="26">
        <f t="shared" si="107"/>
        <v>7821.4108990035356</v>
      </c>
      <c r="J849" s="19">
        <f t="shared" si="108"/>
        <v>1.4499592882538965</v>
      </c>
      <c r="K849" s="14">
        <f t="shared" si="109"/>
        <v>7822.8608582917896</v>
      </c>
      <c r="L849" s="26">
        <f t="shared" si="110"/>
        <v>32.846715328467155</v>
      </c>
      <c r="M849" s="14">
        <f t="shared" si="113"/>
        <v>8361.5568844064182</v>
      </c>
      <c r="N849" s="14">
        <f t="shared" si="111"/>
        <v>31.396756040213258</v>
      </c>
      <c r="O849" s="31">
        <f t="shared" si="112"/>
        <v>8330.1601283662058</v>
      </c>
    </row>
    <row r="850" spans="6:15" x14ac:dyDescent="0.55000000000000004">
      <c r="F850" s="30">
        <f t="shared" si="106"/>
        <v>46129</v>
      </c>
      <c r="G850" s="14">
        <f>XNPV($B$5,H850:$H$1108,F850:$F$1108)</f>
        <v>7822.8608582917896</v>
      </c>
      <c r="H850" s="16">
        <v>0</v>
      </c>
      <c r="I850" s="26">
        <f t="shared" si="107"/>
        <v>7822.8608582917896</v>
      </c>
      <c r="J850" s="19">
        <f t="shared" si="108"/>
        <v>1.4502280865518944</v>
      </c>
      <c r="K850" s="14">
        <f t="shared" si="109"/>
        <v>7824.3110863783413</v>
      </c>
      <c r="L850" s="26">
        <f t="shared" si="110"/>
        <v>32.846715328467155</v>
      </c>
      <c r="M850" s="14">
        <f t="shared" si="113"/>
        <v>8330.1601283662058</v>
      </c>
      <c r="N850" s="14">
        <f t="shared" si="111"/>
        <v>31.39648724191526</v>
      </c>
      <c r="O850" s="31">
        <f t="shared" si="112"/>
        <v>8298.7636411242911</v>
      </c>
    </row>
    <row r="851" spans="6:15" x14ac:dyDescent="0.55000000000000004">
      <c r="F851" s="30">
        <f t="shared" si="106"/>
        <v>46130</v>
      </c>
      <c r="G851" s="14">
        <f>XNPV($B$5,H851:$H$1108,F851:$F$1108)</f>
        <v>7824.3110863783404</v>
      </c>
      <c r="H851" s="16">
        <v>0</v>
      </c>
      <c r="I851" s="26">
        <f t="shared" si="107"/>
        <v>7824.3110863783404</v>
      </c>
      <c r="J851" s="19">
        <f t="shared" si="108"/>
        <v>1.4504969346806187</v>
      </c>
      <c r="K851" s="14">
        <f t="shared" si="109"/>
        <v>7825.7615833130212</v>
      </c>
      <c r="L851" s="26">
        <f t="shared" si="110"/>
        <v>32.846715328467155</v>
      </c>
      <c r="M851" s="14">
        <f t="shared" si="113"/>
        <v>8298.7636411242911</v>
      </c>
      <c r="N851" s="14">
        <f t="shared" si="111"/>
        <v>31.396218393786537</v>
      </c>
      <c r="O851" s="31">
        <f t="shared" si="112"/>
        <v>8267.3674227305037</v>
      </c>
    </row>
    <row r="852" spans="6:15" x14ac:dyDescent="0.55000000000000004">
      <c r="F852" s="30">
        <f t="shared" si="106"/>
        <v>46131</v>
      </c>
      <c r="G852" s="14">
        <f>XNPV($B$5,H852:$H$1108,F852:$F$1108)</f>
        <v>7825.7615833130203</v>
      </c>
      <c r="H852" s="16">
        <v>0</v>
      </c>
      <c r="I852" s="26">
        <f t="shared" si="107"/>
        <v>7825.7615833130203</v>
      </c>
      <c r="J852" s="19">
        <f t="shared" si="108"/>
        <v>1.4507658326493076</v>
      </c>
      <c r="K852" s="14">
        <f t="shared" si="109"/>
        <v>7827.2123491456696</v>
      </c>
      <c r="L852" s="26">
        <f t="shared" si="110"/>
        <v>32.846715328467155</v>
      </c>
      <c r="M852" s="14">
        <f t="shared" si="113"/>
        <v>8267.3674227305037</v>
      </c>
      <c r="N852" s="14">
        <f t="shared" si="111"/>
        <v>31.395949495817849</v>
      </c>
      <c r="O852" s="31">
        <f t="shared" si="112"/>
        <v>8235.9714732346856</v>
      </c>
    </row>
    <row r="853" spans="6:15" x14ac:dyDescent="0.55000000000000004">
      <c r="F853" s="30">
        <f t="shared" si="106"/>
        <v>46132</v>
      </c>
      <c r="G853" s="14">
        <f>XNPV($B$5,H853:$H$1108,F853:$F$1108)</f>
        <v>7827.2123491456687</v>
      </c>
      <c r="H853" s="16">
        <v>0</v>
      </c>
      <c r="I853" s="26">
        <f t="shared" si="107"/>
        <v>7827.2123491456687</v>
      </c>
      <c r="J853" s="19">
        <f t="shared" si="108"/>
        <v>1.4510347804672004</v>
      </c>
      <c r="K853" s="14">
        <f t="shared" si="109"/>
        <v>7828.6633839261358</v>
      </c>
      <c r="L853" s="26">
        <f t="shared" si="110"/>
        <v>32.846715328467155</v>
      </c>
      <c r="M853" s="14">
        <f t="shared" si="113"/>
        <v>8235.9714732346856</v>
      </c>
      <c r="N853" s="14">
        <f t="shared" si="111"/>
        <v>31.395680547999955</v>
      </c>
      <c r="O853" s="31">
        <f t="shared" si="112"/>
        <v>8204.5757926866863</v>
      </c>
    </row>
    <row r="854" spans="6:15" x14ac:dyDescent="0.55000000000000004">
      <c r="F854" s="30">
        <f t="shared" si="106"/>
        <v>46133</v>
      </c>
      <c r="G854" s="14">
        <f>XNPV($B$5,H854:$H$1108,F854:$F$1108)</f>
        <v>7828.6633839261349</v>
      </c>
      <c r="H854" s="16">
        <v>0</v>
      </c>
      <c r="I854" s="26">
        <f t="shared" si="107"/>
        <v>7828.6633839261349</v>
      </c>
      <c r="J854" s="19">
        <f t="shared" si="108"/>
        <v>1.4513037781435383</v>
      </c>
      <c r="K854" s="14">
        <f t="shared" si="109"/>
        <v>7830.1146877042784</v>
      </c>
      <c r="L854" s="26">
        <f t="shared" si="110"/>
        <v>32.846715328467155</v>
      </c>
      <c r="M854" s="14">
        <f t="shared" si="113"/>
        <v>8204.5757926866863</v>
      </c>
      <c r="N854" s="14">
        <f t="shared" si="111"/>
        <v>31.395411550323615</v>
      </c>
      <c r="O854" s="31">
        <f t="shared" si="112"/>
        <v>8173.1803811363625</v>
      </c>
    </row>
    <row r="855" spans="6:15" x14ac:dyDescent="0.55000000000000004">
      <c r="F855" s="30">
        <f t="shared" si="106"/>
        <v>46134</v>
      </c>
      <c r="G855" s="14">
        <f>XNPV($B$5,H855:$H$1108,F855:$F$1108)</f>
        <v>7830.1146877042784</v>
      </c>
      <c r="H855" s="16">
        <v>0</v>
      </c>
      <c r="I855" s="26">
        <f t="shared" si="107"/>
        <v>7830.1146877042784</v>
      </c>
      <c r="J855" s="19">
        <f t="shared" si="108"/>
        <v>1.4515728256875646</v>
      </c>
      <c r="K855" s="14">
        <f t="shared" si="109"/>
        <v>7831.5662605299658</v>
      </c>
      <c r="L855" s="26">
        <f t="shared" si="110"/>
        <v>32.846715328467155</v>
      </c>
      <c r="M855" s="14">
        <f t="shared" si="113"/>
        <v>8173.1803811363625</v>
      </c>
      <c r="N855" s="14">
        <f t="shared" si="111"/>
        <v>31.395142502779592</v>
      </c>
      <c r="O855" s="31">
        <f t="shared" si="112"/>
        <v>8141.7852386335826</v>
      </c>
    </row>
    <row r="856" spans="6:15" x14ac:dyDescent="0.55000000000000004">
      <c r="F856" s="30">
        <f t="shared" si="106"/>
        <v>46135</v>
      </c>
      <c r="G856" s="14">
        <f>XNPV($B$5,H856:$H$1108,F856:$F$1108)</f>
        <v>7831.5662605299649</v>
      </c>
      <c r="H856" s="16">
        <v>0</v>
      </c>
      <c r="I856" s="26">
        <f t="shared" si="107"/>
        <v>7831.5662605299649</v>
      </c>
      <c r="J856" s="19">
        <f t="shared" si="108"/>
        <v>1.4518419231085233</v>
      </c>
      <c r="K856" s="14">
        <f t="shared" si="109"/>
        <v>7833.018102453073</v>
      </c>
      <c r="L856" s="26">
        <f t="shared" si="110"/>
        <v>32.846715328467155</v>
      </c>
      <c r="M856" s="14">
        <f t="shared" si="113"/>
        <v>8141.7852386335826</v>
      </c>
      <c r="N856" s="14">
        <f t="shared" si="111"/>
        <v>31.394873405358631</v>
      </c>
      <c r="O856" s="31">
        <f t="shared" si="112"/>
        <v>8110.3903652282243</v>
      </c>
    </row>
    <row r="857" spans="6:15" x14ac:dyDescent="0.55000000000000004">
      <c r="F857" s="30">
        <f t="shared" si="106"/>
        <v>46136</v>
      </c>
      <c r="G857" s="14">
        <f>XNPV($B$5,H857:$H$1108,F857:$F$1108)</f>
        <v>7833.0181024530721</v>
      </c>
      <c r="H857" s="16">
        <v>0</v>
      </c>
      <c r="I857" s="26">
        <f t="shared" si="107"/>
        <v>7833.0181024530721</v>
      </c>
      <c r="J857" s="19">
        <f t="shared" si="108"/>
        <v>1.4521110704156612</v>
      </c>
      <c r="K857" s="14">
        <f t="shared" si="109"/>
        <v>7834.4702135234875</v>
      </c>
      <c r="L857" s="26">
        <f t="shared" si="110"/>
        <v>32.846715328467155</v>
      </c>
      <c r="M857" s="14">
        <f t="shared" si="113"/>
        <v>8110.3903652282243</v>
      </c>
      <c r="N857" s="14">
        <f t="shared" si="111"/>
        <v>31.394604258051494</v>
      </c>
      <c r="O857" s="31">
        <f t="shared" si="112"/>
        <v>8078.9957609701723</v>
      </c>
    </row>
    <row r="858" spans="6:15" x14ac:dyDescent="0.55000000000000004">
      <c r="F858" s="30">
        <f t="shared" si="106"/>
        <v>46137</v>
      </c>
      <c r="G858" s="14">
        <f>XNPV($B$5,H858:$H$1108,F858:$F$1108)</f>
        <v>7834.4702135234884</v>
      </c>
      <c r="H858" s="16">
        <v>0</v>
      </c>
      <c r="I858" s="26">
        <f t="shared" si="107"/>
        <v>7834.4702135234884</v>
      </c>
      <c r="J858" s="19">
        <f t="shared" si="108"/>
        <v>1.4523802676182267</v>
      </c>
      <c r="K858" s="14">
        <f t="shared" si="109"/>
        <v>7835.9225937911069</v>
      </c>
      <c r="L858" s="26">
        <f t="shared" si="110"/>
        <v>32.846715328467155</v>
      </c>
      <c r="M858" s="14">
        <f t="shared" si="113"/>
        <v>8078.9957609701723</v>
      </c>
      <c r="N858" s="14">
        <f t="shared" si="111"/>
        <v>31.394335060848928</v>
      </c>
      <c r="O858" s="31">
        <f t="shared" si="112"/>
        <v>8047.6014259093236</v>
      </c>
    </row>
    <row r="859" spans="6:15" x14ac:dyDescent="0.55000000000000004">
      <c r="F859" s="30">
        <f t="shared" si="106"/>
        <v>46138</v>
      </c>
      <c r="G859" s="14">
        <f>XNPV($B$5,H859:$H$1108,F859:$F$1108)</f>
        <v>7835.922593791106</v>
      </c>
      <c r="H859" s="16">
        <v>0</v>
      </c>
      <c r="I859" s="26">
        <f t="shared" si="107"/>
        <v>7835.922593791106</v>
      </c>
      <c r="J859" s="19">
        <f t="shared" si="108"/>
        <v>1.4526495147254688</v>
      </c>
      <c r="K859" s="14">
        <f t="shared" si="109"/>
        <v>7837.3752433058316</v>
      </c>
      <c r="L859" s="26">
        <f t="shared" si="110"/>
        <v>32.846715328467155</v>
      </c>
      <c r="M859" s="14">
        <f t="shared" si="113"/>
        <v>8047.6014259093236</v>
      </c>
      <c r="N859" s="14">
        <f t="shared" si="111"/>
        <v>31.394065813741687</v>
      </c>
      <c r="O859" s="31">
        <f t="shared" si="112"/>
        <v>8016.2073600955819</v>
      </c>
    </row>
    <row r="860" spans="6:15" x14ac:dyDescent="0.55000000000000004">
      <c r="F860" s="30">
        <f t="shared" si="106"/>
        <v>46139</v>
      </c>
      <c r="G860" s="14">
        <f>XNPV($B$5,H860:$H$1108,F860:$F$1108)</f>
        <v>7837.3752433058307</v>
      </c>
      <c r="H860" s="16">
        <v>0</v>
      </c>
      <c r="I860" s="26">
        <f t="shared" si="107"/>
        <v>7837.3752433058307</v>
      </c>
      <c r="J860" s="19">
        <f t="shared" si="108"/>
        <v>1.4529188117466394</v>
      </c>
      <c r="K860" s="14">
        <f t="shared" si="109"/>
        <v>7838.8281621175774</v>
      </c>
      <c r="L860" s="26">
        <f t="shared" si="110"/>
        <v>32.846715328467155</v>
      </c>
      <c r="M860" s="14">
        <f t="shared" si="113"/>
        <v>8016.2073600955819</v>
      </c>
      <c r="N860" s="14">
        <f t="shared" si="111"/>
        <v>31.393796516720517</v>
      </c>
      <c r="O860" s="31">
        <f t="shared" si="112"/>
        <v>7984.8135635788612</v>
      </c>
    </row>
    <row r="861" spans="6:15" x14ac:dyDescent="0.55000000000000004">
      <c r="F861" s="30">
        <f t="shared" si="106"/>
        <v>46140</v>
      </c>
      <c r="G861" s="14">
        <f>XNPV($B$5,H861:$H$1108,F861:$F$1108)</f>
        <v>7838.8281621175765</v>
      </c>
      <c r="H861" s="16">
        <v>0</v>
      </c>
      <c r="I861" s="26">
        <f t="shared" si="107"/>
        <v>7838.8281621175765</v>
      </c>
      <c r="J861" s="19">
        <f t="shared" si="108"/>
        <v>1.4531881586909916</v>
      </c>
      <c r="K861" s="14">
        <f t="shared" si="109"/>
        <v>7840.2813502762674</v>
      </c>
      <c r="L861" s="26">
        <f t="shared" si="110"/>
        <v>32.846715328467155</v>
      </c>
      <c r="M861" s="14">
        <f t="shared" si="113"/>
        <v>7984.8135635788612</v>
      </c>
      <c r="N861" s="14">
        <f t="shared" si="111"/>
        <v>31.393527169776164</v>
      </c>
      <c r="O861" s="31">
        <f t="shared" si="112"/>
        <v>7953.4200364090848</v>
      </c>
    </row>
    <row r="862" spans="6:15" x14ac:dyDescent="0.55000000000000004">
      <c r="F862" s="30">
        <f t="shared" si="106"/>
        <v>46141</v>
      </c>
      <c r="G862" s="14">
        <f>XNPV($B$5,H862:$H$1108,F862:$F$1108)</f>
        <v>7840.2813502762665</v>
      </c>
      <c r="H862" s="16">
        <v>0</v>
      </c>
      <c r="I862" s="26">
        <f t="shared" si="107"/>
        <v>7840.2813502762665</v>
      </c>
      <c r="J862" s="19">
        <f t="shared" si="108"/>
        <v>1.4534575555677804</v>
      </c>
      <c r="K862" s="14">
        <f t="shared" si="109"/>
        <v>7841.7348078318346</v>
      </c>
      <c r="L862" s="26">
        <f t="shared" si="110"/>
        <v>32.846715328467155</v>
      </c>
      <c r="M862" s="14">
        <f t="shared" si="113"/>
        <v>7953.4200364090848</v>
      </c>
      <c r="N862" s="14">
        <f t="shared" si="111"/>
        <v>31.393257772899375</v>
      </c>
      <c r="O862" s="31">
        <f t="shared" si="112"/>
        <v>7922.0267786361856</v>
      </c>
    </row>
    <row r="863" spans="6:15" x14ac:dyDescent="0.55000000000000004">
      <c r="F863" s="30">
        <f t="shared" si="106"/>
        <v>46142</v>
      </c>
      <c r="G863" s="14">
        <f>XNPV($B$5,H863:$H$1108,F863:$F$1108)</f>
        <v>7841.7348078318337</v>
      </c>
      <c r="H863" s="16">
        <v>0</v>
      </c>
      <c r="I863" s="26">
        <f t="shared" si="107"/>
        <v>7841.7348078318337</v>
      </c>
      <c r="J863" s="19">
        <f t="shared" si="108"/>
        <v>1.4537270023862625</v>
      </c>
      <c r="K863" s="14">
        <f t="shared" si="109"/>
        <v>7843.1885348342203</v>
      </c>
      <c r="L863" s="26">
        <f t="shared" si="110"/>
        <v>32.846715328467155</v>
      </c>
      <c r="M863" s="14">
        <f t="shared" si="113"/>
        <v>7922.0267786361856</v>
      </c>
      <c r="N863" s="14">
        <f t="shared" si="111"/>
        <v>31.392988326080893</v>
      </c>
      <c r="O863" s="31">
        <f t="shared" si="112"/>
        <v>7890.6337903101048</v>
      </c>
    </row>
    <row r="864" spans="6:15" x14ac:dyDescent="0.55000000000000004">
      <c r="F864" s="30">
        <f t="shared" si="106"/>
        <v>46143</v>
      </c>
      <c r="G864" s="14">
        <f>XNPV($B$5,H864:$H$1108,F864:$F$1108)</f>
        <v>7843.1885348342203</v>
      </c>
      <c r="H864" s="16">
        <v>1000</v>
      </c>
      <c r="I864" s="26">
        <f t="shared" si="107"/>
        <v>6843.1885348342203</v>
      </c>
      <c r="J864" s="19">
        <f t="shared" si="108"/>
        <v>1.2686131575851076</v>
      </c>
      <c r="K864" s="14">
        <f t="shared" si="109"/>
        <v>6844.457147991805</v>
      </c>
      <c r="L864" s="26">
        <f t="shared" si="110"/>
        <v>32.846715328467155</v>
      </c>
      <c r="M864" s="14">
        <f t="shared" si="113"/>
        <v>7890.6337903101048</v>
      </c>
      <c r="N864" s="14">
        <f t="shared" si="111"/>
        <v>31.578102170882048</v>
      </c>
      <c r="O864" s="31">
        <f t="shared" si="112"/>
        <v>7859.0556881392231</v>
      </c>
    </row>
    <row r="865" spans="6:15" x14ac:dyDescent="0.55000000000000004">
      <c r="F865" s="30">
        <f t="shared" si="106"/>
        <v>46144</v>
      </c>
      <c r="G865" s="14">
        <f>XNPV($B$5,H865:$H$1108,F865:$F$1108)</f>
        <v>6844.457147991804</v>
      </c>
      <c r="H865" s="16">
        <v>0</v>
      </c>
      <c r="I865" s="26">
        <f t="shared" si="107"/>
        <v>6844.457147991804</v>
      </c>
      <c r="J865" s="19">
        <f t="shared" si="108"/>
        <v>1.268848337331421</v>
      </c>
      <c r="K865" s="14">
        <f t="shared" si="109"/>
        <v>6845.7259963291353</v>
      </c>
      <c r="L865" s="26">
        <f t="shared" si="110"/>
        <v>32.846715328467155</v>
      </c>
      <c r="M865" s="14">
        <f t="shared" si="113"/>
        <v>7859.0556881392231</v>
      </c>
      <c r="N865" s="14">
        <f t="shared" si="111"/>
        <v>31.577866991135735</v>
      </c>
      <c r="O865" s="31">
        <f t="shared" si="112"/>
        <v>7827.4778211480871</v>
      </c>
    </row>
    <row r="866" spans="6:15" x14ac:dyDescent="0.55000000000000004">
      <c r="F866" s="30">
        <f t="shared" si="106"/>
        <v>46145</v>
      </c>
      <c r="G866" s="14">
        <f>XNPV($B$5,H866:$H$1108,F866:$F$1108)</f>
        <v>6845.7259963291344</v>
      </c>
      <c r="H866" s="16">
        <v>0</v>
      </c>
      <c r="I866" s="26">
        <f t="shared" si="107"/>
        <v>6845.7259963291344</v>
      </c>
      <c r="J866" s="19">
        <f t="shared" si="108"/>
        <v>1.2690835606761415</v>
      </c>
      <c r="K866" s="14">
        <f t="shared" si="109"/>
        <v>6846.9950798898108</v>
      </c>
      <c r="L866" s="26">
        <f t="shared" si="110"/>
        <v>32.846715328467155</v>
      </c>
      <c r="M866" s="14">
        <f t="shared" si="113"/>
        <v>7827.4778211480871</v>
      </c>
      <c r="N866" s="14">
        <f t="shared" si="111"/>
        <v>31.577631767791015</v>
      </c>
      <c r="O866" s="31">
        <f t="shared" si="112"/>
        <v>7795.9001893802961</v>
      </c>
    </row>
    <row r="867" spans="6:15" x14ac:dyDescent="0.55000000000000004">
      <c r="F867" s="30">
        <f t="shared" si="106"/>
        <v>46146</v>
      </c>
      <c r="G867" s="14">
        <f>XNPV($B$5,H867:$H$1108,F867:$F$1108)</f>
        <v>6846.9950798898099</v>
      </c>
      <c r="H867" s="16">
        <v>0</v>
      </c>
      <c r="I867" s="26">
        <f t="shared" si="107"/>
        <v>6846.9950798898099</v>
      </c>
      <c r="J867" s="19">
        <f t="shared" si="108"/>
        <v>1.2693188276273519</v>
      </c>
      <c r="K867" s="14">
        <f t="shared" si="109"/>
        <v>6848.264398717437</v>
      </c>
      <c r="L867" s="26">
        <f t="shared" si="110"/>
        <v>32.846715328467155</v>
      </c>
      <c r="M867" s="14">
        <f t="shared" si="113"/>
        <v>7795.9001893802961</v>
      </c>
      <c r="N867" s="14">
        <f t="shared" si="111"/>
        <v>31.577396500839804</v>
      </c>
      <c r="O867" s="31">
        <f t="shared" si="112"/>
        <v>7764.3227928794558</v>
      </c>
    </row>
    <row r="868" spans="6:15" x14ac:dyDescent="0.55000000000000004">
      <c r="F868" s="30">
        <f t="shared" si="106"/>
        <v>46147</v>
      </c>
      <c r="G868" s="14">
        <f>XNPV($B$5,H868:$H$1108,F868:$F$1108)</f>
        <v>6848.264398717437</v>
      </c>
      <c r="H868" s="16">
        <v>0</v>
      </c>
      <c r="I868" s="26">
        <f t="shared" si="107"/>
        <v>6848.264398717437</v>
      </c>
      <c r="J868" s="19">
        <f t="shared" si="108"/>
        <v>1.2695541381931359</v>
      </c>
      <c r="K868" s="14">
        <f t="shared" si="109"/>
        <v>6849.5339528556297</v>
      </c>
      <c r="L868" s="26">
        <f t="shared" si="110"/>
        <v>32.846715328467155</v>
      </c>
      <c r="M868" s="14">
        <f t="shared" si="113"/>
        <v>7764.3227928794558</v>
      </c>
      <c r="N868" s="14">
        <f t="shared" si="111"/>
        <v>31.577161190274019</v>
      </c>
      <c r="O868" s="31">
        <f t="shared" si="112"/>
        <v>7732.7456316891821</v>
      </c>
    </row>
    <row r="869" spans="6:15" x14ac:dyDescent="0.55000000000000004">
      <c r="F869" s="30">
        <f t="shared" si="106"/>
        <v>46148</v>
      </c>
      <c r="G869" s="14">
        <f>XNPV($B$5,H869:$H$1108,F869:$F$1108)</f>
        <v>6849.5339528556297</v>
      </c>
      <c r="H869" s="16">
        <v>0</v>
      </c>
      <c r="I869" s="26">
        <f t="shared" si="107"/>
        <v>6849.5339528556297</v>
      </c>
      <c r="J869" s="19">
        <f t="shared" si="108"/>
        <v>1.2697894923815789</v>
      </c>
      <c r="K869" s="14">
        <f t="shared" si="109"/>
        <v>6850.8037423480109</v>
      </c>
      <c r="L869" s="26">
        <f t="shared" si="110"/>
        <v>32.846715328467155</v>
      </c>
      <c r="M869" s="14">
        <f t="shared" si="113"/>
        <v>7732.7456316891821</v>
      </c>
      <c r="N869" s="14">
        <f t="shared" si="111"/>
        <v>31.576925836085575</v>
      </c>
      <c r="O869" s="31">
        <f t="shared" si="112"/>
        <v>7701.168705853097</v>
      </c>
    </row>
    <row r="870" spans="6:15" x14ac:dyDescent="0.55000000000000004">
      <c r="F870" s="30">
        <f t="shared" si="106"/>
        <v>46149</v>
      </c>
      <c r="G870" s="14">
        <f>XNPV($B$5,H870:$H$1108,F870:$F$1108)</f>
        <v>6850.8037423480109</v>
      </c>
      <c r="H870" s="16">
        <v>0</v>
      </c>
      <c r="I870" s="26">
        <f t="shared" si="107"/>
        <v>6850.8037423480109</v>
      </c>
      <c r="J870" s="19">
        <f t="shared" si="108"/>
        <v>1.2700248902007676</v>
      </c>
      <c r="K870" s="14">
        <f t="shared" si="109"/>
        <v>6852.073767238212</v>
      </c>
      <c r="L870" s="26">
        <f t="shared" si="110"/>
        <v>32.846715328467155</v>
      </c>
      <c r="M870" s="14">
        <f t="shared" si="113"/>
        <v>7701.168705853097</v>
      </c>
      <c r="N870" s="14">
        <f t="shared" si="111"/>
        <v>31.57669043826639</v>
      </c>
      <c r="O870" s="31">
        <f t="shared" si="112"/>
        <v>7669.5920154148307</v>
      </c>
    </row>
    <row r="871" spans="6:15" x14ac:dyDescent="0.55000000000000004">
      <c r="F871" s="30">
        <f t="shared" si="106"/>
        <v>46150</v>
      </c>
      <c r="G871" s="14">
        <f>XNPV($B$5,H871:$H$1108,F871:$F$1108)</f>
        <v>6852.0737672382111</v>
      </c>
      <c r="H871" s="16">
        <v>0</v>
      </c>
      <c r="I871" s="26">
        <f t="shared" si="107"/>
        <v>6852.0737672382111</v>
      </c>
      <c r="J871" s="19">
        <f t="shared" si="108"/>
        <v>1.2702603316587908</v>
      </c>
      <c r="K871" s="14">
        <f t="shared" si="109"/>
        <v>6853.3440275698695</v>
      </c>
      <c r="L871" s="26">
        <f t="shared" si="110"/>
        <v>32.846715328467155</v>
      </c>
      <c r="M871" s="14">
        <f t="shared" si="113"/>
        <v>7669.5920154148307</v>
      </c>
      <c r="N871" s="14">
        <f t="shared" si="111"/>
        <v>31.576454996808366</v>
      </c>
      <c r="O871" s="31">
        <f t="shared" si="112"/>
        <v>7638.0155604180227</v>
      </c>
    </row>
    <row r="872" spans="6:15" x14ac:dyDescent="0.55000000000000004">
      <c r="F872" s="30">
        <f t="shared" si="106"/>
        <v>46151</v>
      </c>
      <c r="G872" s="14">
        <f>XNPV($B$5,H872:$H$1108,F872:$F$1108)</f>
        <v>6853.3440275698704</v>
      </c>
      <c r="H872" s="16">
        <v>0</v>
      </c>
      <c r="I872" s="26">
        <f t="shared" si="107"/>
        <v>6853.3440275698704</v>
      </c>
      <c r="J872" s="19">
        <f t="shared" si="108"/>
        <v>1.2704958167637384</v>
      </c>
      <c r="K872" s="14">
        <f t="shared" si="109"/>
        <v>6854.6145233866337</v>
      </c>
      <c r="L872" s="26">
        <f t="shared" si="110"/>
        <v>32.846715328467155</v>
      </c>
      <c r="M872" s="14">
        <f t="shared" si="113"/>
        <v>7638.0155604180227</v>
      </c>
      <c r="N872" s="14">
        <f t="shared" si="111"/>
        <v>31.576219511703417</v>
      </c>
      <c r="O872" s="31">
        <f t="shared" si="112"/>
        <v>7606.4393409063196</v>
      </c>
    </row>
    <row r="873" spans="6:15" x14ac:dyDescent="0.55000000000000004">
      <c r="F873" s="30">
        <f t="shared" si="106"/>
        <v>46152</v>
      </c>
      <c r="G873" s="14">
        <f>XNPV($B$5,H873:$H$1108,F873:$F$1108)</f>
        <v>6854.6145233866328</v>
      </c>
      <c r="H873" s="16">
        <v>0</v>
      </c>
      <c r="I873" s="26">
        <f t="shared" si="107"/>
        <v>6854.6145233866328</v>
      </c>
      <c r="J873" s="19">
        <f t="shared" si="108"/>
        <v>1.2707313455237013</v>
      </c>
      <c r="K873" s="14">
        <f t="shared" si="109"/>
        <v>6855.8852547321567</v>
      </c>
      <c r="L873" s="26">
        <f t="shared" si="110"/>
        <v>32.846715328467155</v>
      </c>
      <c r="M873" s="14">
        <f t="shared" si="113"/>
        <v>7606.4393409063196</v>
      </c>
      <c r="N873" s="14">
        <f t="shared" si="111"/>
        <v>31.575983982943455</v>
      </c>
      <c r="O873" s="31">
        <f t="shared" si="112"/>
        <v>7574.8633569233762</v>
      </c>
    </row>
    <row r="874" spans="6:15" x14ac:dyDescent="0.55000000000000004">
      <c r="F874" s="30">
        <f t="shared" si="106"/>
        <v>46153</v>
      </c>
      <c r="G874" s="14">
        <f>XNPV($B$5,H874:$H$1108,F874:$F$1108)</f>
        <v>6855.8852547321549</v>
      </c>
      <c r="H874" s="16">
        <v>0</v>
      </c>
      <c r="I874" s="26">
        <f t="shared" si="107"/>
        <v>6855.8852547321549</v>
      </c>
      <c r="J874" s="19">
        <f t="shared" si="108"/>
        <v>1.2709669179467726</v>
      </c>
      <c r="K874" s="14">
        <f t="shared" si="109"/>
        <v>6857.1562216501015</v>
      </c>
      <c r="L874" s="26">
        <f t="shared" si="110"/>
        <v>32.846715328467155</v>
      </c>
      <c r="M874" s="14">
        <f t="shared" si="113"/>
        <v>7574.8633569233762</v>
      </c>
      <c r="N874" s="14">
        <f t="shared" si="111"/>
        <v>31.575748410520383</v>
      </c>
      <c r="O874" s="31">
        <f t="shared" si="112"/>
        <v>7543.2876085128555</v>
      </c>
    </row>
    <row r="875" spans="6:15" x14ac:dyDescent="0.55000000000000004">
      <c r="F875" s="30">
        <f t="shared" si="106"/>
        <v>46154</v>
      </c>
      <c r="G875" s="14">
        <f>XNPV($B$5,H875:$H$1108,F875:$F$1108)</f>
        <v>6857.1562216501025</v>
      </c>
      <c r="H875" s="16">
        <v>0</v>
      </c>
      <c r="I875" s="26">
        <f t="shared" si="107"/>
        <v>6857.1562216501025</v>
      </c>
      <c r="J875" s="19">
        <f t="shared" si="108"/>
        <v>1.2712025340410473</v>
      </c>
      <c r="K875" s="14">
        <f t="shared" si="109"/>
        <v>6858.4274241841431</v>
      </c>
      <c r="L875" s="26">
        <f t="shared" si="110"/>
        <v>32.846715328467155</v>
      </c>
      <c r="M875" s="14">
        <f t="shared" si="113"/>
        <v>7543.2876085128555</v>
      </c>
      <c r="N875" s="14">
        <f t="shared" si="111"/>
        <v>31.575512794426107</v>
      </c>
      <c r="O875" s="31">
        <f t="shared" si="112"/>
        <v>7511.7120957184297</v>
      </c>
    </row>
    <row r="876" spans="6:15" x14ac:dyDescent="0.55000000000000004">
      <c r="F876" s="30">
        <f t="shared" si="106"/>
        <v>46155</v>
      </c>
      <c r="G876" s="14">
        <f>XNPV($B$5,H876:$H$1108,F876:$F$1108)</f>
        <v>6858.4274241841431</v>
      </c>
      <c r="H876" s="16">
        <v>0</v>
      </c>
      <c r="I876" s="26">
        <f t="shared" si="107"/>
        <v>6858.4274241841431</v>
      </c>
      <c r="J876" s="19">
        <f t="shared" si="108"/>
        <v>1.2714381938146209</v>
      </c>
      <c r="K876" s="14">
        <f t="shared" si="109"/>
        <v>6859.698862377958</v>
      </c>
      <c r="L876" s="26">
        <f t="shared" si="110"/>
        <v>32.846715328467155</v>
      </c>
      <c r="M876" s="14">
        <f t="shared" si="113"/>
        <v>7511.7120957184297</v>
      </c>
      <c r="N876" s="14">
        <f t="shared" si="111"/>
        <v>31.575277134652534</v>
      </c>
      <c r="O876" s="31">
        <f t="shared" si="112"/>
        <v>7480.1368185837773</v>
      </c>
    </row>
    <row r="877" spans="6:15" x14ac:dyDescent="0.55000000000000004">
      <c r="F877" s="30">
        <f t="shared" si="106"/>
        <v>46156</v>
      </c>
      <c r="G877" s="14">
        <f>XNPV($B$5,H877:$H$1108,F877:$F$1108)</f>
        <v>6859.6988623779562</v>
      </c>
      <c r="H877" s="16">
        <v>0</v>
      </c>
      <c r="I877" s="26">
        <f t="shared" si="107"/>
        <v>6859.6988623779562</v>
      </c>
      <c r="J877" s="19">
        <f t="shared" si="108"/>
        <v>1.2716738972755903</v>
      </c>
      <c r="K877" s="14">
        <f t="shared" si="109"/>
        <v>6860.970536275232</v>
      </c>
      <c r="L877" s="26">
        <f t="shared" si="110"/>
        <v>32.846715328467155</v>
      </c>
      <c r="M877" s="14">
        <f t="shared" si="113"/>
        <v>7480.1368185837773</v>
      </c>
      <c r="N877" s="14">
        <f t="shared" si="111"/>
        <v>31.575041431191565</v>
      </c>
      <c r="O877" s="31">
        <f t="shared" si="112"/>
        <v>7448.5617771525858</v>
      </c>
    </row>
    <row r="878" spans="6:15" x14ac:dyDescent="0.55000000000000004">
      <c r="F878" s="30">
        <f t="shared" si="106"/>
        <v>46157</v>
      </c>
      <c r="G878" s="14">
        <f>XNPV($B$5,H878:$H$1108,F878:$F$1108)</f>
        <v>6860.9705362752311</v>
      </c>
      <c r="H878" s="16">
        <v>0</v>
      </c>
      <c r="I878" s="26">
        <f t="shared" si="107"/>
        <v>6860.9705362752311</v>
      </c>
      <c r="J878" s="19">
        <f t="shared" si="108"/>
        <v>1.2719096444320552</v>
      </c>
      <c r="K878" s="14">
        <f t="shared" si="109"/>
        <v>6862.2424459196627</v>
      </c>
      <c r="L878" s="26">
        <f t="shared" si="110"/>
        <v>32.846715328467155</v>
      </c>
      <c r="M878" s="14">
        <f t="shared" si="113"/>
        <v>7448.5617771525858</v>
      </c>
      <c r="N878" s="14">
        <f t="shared" si="111"/>
        <v>31.574805684035098</v>
      </c>
      <c r="O878" s="31">
        <f t="shared" si="112"/>
        <v>7416.986971468551</v>
      </c>
    </row>
    <row r="879" spans="6:15" x14ac:dyDescent="0.55000000000000004">
      <c r="F879" s="30">
        <f t="shared" si="106"/>
        <v>46158</v>
      </c>
      <c r="G879" s="14">
        <f>XNPV($B$5,H879:$H$1108,F879:$F$1108)</f>
        <v>6862.2424459196618</v>
      </c>
      <c r="H879" s="16">
        <v>0</v>
      </c>
      <c r="I879" s="26">
        <f t="shared" si="107"/>
        <v>6862.2424459196618</v>
      </c>
      <c r="J879" s="19">
        <f t="shared" si="108"/>
        <v>1.2721454352921158</v>
      </c>
      <c r="K879" s="14">
        <f t="shared" si="109"/>
        <v>6863.5145913549541</v>
      </c>
      <c r="L879" s="26">
        <f t="shared" si="110"/>
        <v>32.846715328467155</v>
      </c>
      <c r="M879" s="14">
        <f t="shared" si="113"/>
        <v>7416.986971468551</v>
      </c>
      <c r="N879" s="14">
        <f t="shared" si="111"/>
        <v>31.574569893175038</v>
      </c>
      <c r="O879" s="31">
        <f t="shared" si="112"/>
        <v>7385.412401575376</v>
      </c>
    </row>
    <row r="880" spans="6:15" x14ac:dyDescent="0.55000000000000004">
      <c r="F880" s="30">
        <f t="shared" si="106"/>
        <v>46159</v>
      </c>
      <c r="G880" s="14">
        <f>XNPV($B$5,H880:$H$1108,F880:$F$1108)</f>
        <v>6863.5145913549541</v>
      </c>
      <c r="H880" s="16">
        <v>0</v>
      </c>
      <c r="I880" s="26">
        <f t="shared" si="107"/>
        <v>6863.5145913549541</v>
      </c>
      <c r="J880" s="19">
        <f t="shared" si="108"/>
        <v>1.2723812698638739</v>
      </c>
      <c r="K880" s="14">
        <f t="shared" si="109"/>
        <v>6864.7869726248182</v>
      </c>
      <c r="L880" s="26">
        <f t="shared" si="110"/>
        <v>32.846715328467155</v>
      </c>
      <c r="M880" s="14">
        <f t="shared" si="113"/>
        <v>7385.412401575376</v>
      </c>
      <c r="N880" s="14">
        <f t="shared" si="111"/>
        <v>31.574334058603281</v>
      </c>
      <c r="O880" s="31">
        <f t="shared" si="112"/>
        <v>7353.8380675167728</v>
      </c>
    </row>
    <row r="881" spans="6:15" x14ac:dyDescent="0.55000000000000004">
      <c r="F881" s="30">
        <f t="shared" si="106"/>
        <v>46160</v>
      </c>
      <c r="G881" s="14">
        <f>XNPV($B$5,H881:$H$1108,F881:$F$1108)</f>
        <v>6864.7869726248182</v>
      </c>
      <c r="H881" s="16">
        <v>0</v>
      </c>
      <c r="I881" s="26">
        <f t="shared" si="107"/>
        <v>6864.7869726248182</v>
      </c>
      <c r="J881" s="19">
        <f t="shared" si="108"/>
        <v>1.2726171481554331</v>
      </c>
      <c r="K881" s="14">
        <f t="shared" si="109"/>
        <v>6866.0595897729736</v>
      </c>
      <c r="L881" s="26">
        <f t="shared" si="110"/>
        <v>32.846715328467155</v>
      </c>
      <c r="M881" s="14">
        <f t="shared" si="113"/>
        <v>7353.8380675167728</v>
      </c>
      <c r="N881" s="14">
        <f t="shared" si="111"/>
        <v>31.574098180311722</v>
      </c>
      <c r="O881" s="31">
        <f t="shared" si="112"/>
        <v>7322.2639693364608</v>
      </c>
    </row>
    <row r="882" spans="6:15" x14ac:dyDescent="0.55000000000000004">
      <c r="F882" s="30">
        <f t="shared" si="106"/>
        <v>46161</v>
      </c>
      <c r="G882" s="14">
        <f>XNPV($B$5,H882:$H$1108,F882:$F$1108)</f>
        <v>6866.0595897729727</v>
      </c>
      <c r="H882" s="16">
        <v>0</v>
      </c>
      <c r="I882" s="26">
        <f t="shared" si="107"/>
        <v>6866.0595897729727</v>
      </c>
      <c r="J882" s="19">
        <f t="shared" si="108"/>
        <v>1.2728530701748981</v>
      </c>
      <c r="K882" s="14">
        <f t="shared" si="109"/>
        <v>6867.3324428431479</v>
      </c>
      <c r="L882" s="26">
        <f t="shared" si="110"/>
        <v>32.846715328467155</v>
      </c>
      <c r="M882" s="14">
        <f t="shared" si="113"/>
        <v>7322.2639693364608</v>
      </c>
      <c r="N882" s="14">
        <f t="shared" si="111"/>
        <v>31.573862258292259</v>
      </c>
      <c r="O882" s="31">
        <f t="shared" si="112"/>
        <v>7290.6901070781687</v>
      </c>
    </row>
    <row r="883" spans="6:15" x14ac:dyDescent="0.55000000000000004">
      <c r="F883" s="30">
        <f t="shared" si="106"/>
        <v>46162</v>
      </c>
      <c r="G883" s="14">
        <f>XNPV($B$5,H883:$H$1108,F883:$F$1108)</f>
        <v>6867.332442843147</v>
      </c>
      <c r="H883" s="16">
        <v>0</v>
      </c>
      <c r="I883" s="26">
        <f t="shared" si="107"/>
        <v>6867.332442843147</v>
      </c>
      <c r="J883" s="19">
        <f t="shared" si="108"/>
        <v>1.2730890359303755</v>
      </c>
      <c r="K883" s="14">
        <f t="shared" si="109"/>
        <v>6868.6055318790777</v>
      </c>
      <c r="L883" s="26">
        <f t="shared" si="110"/>
        <v>32.846715328467155</v>
      </c>
      <c r="M883" s="14">
        <f t="shared" si="113"/>
        <v>7290.6901070781687</v>
      </c>
      <c r="N883" s="14">
        <f t="shared" si="111"/>
        <v>31.57362629253678</v>
      </c>
      <c r="O883" s="31">
        <f t="shared" si="112"/>
        <v>7259.1164807856321</v>
      </c>
    </row>
    <row r="884" spans="6:15" x14ac:dyDescent="0.55000000000000004">
      <c r="F884" s="30">
        <f t="shared" si="106"/>
        <v>46163</v>
      </c>
      <c r="G884" s="14">
        <f>XNPV($B$5,H884:$H$1108,F884:$F$1108)</f>
        <v>6868.6055318790768</v>
      </c>
      <c r="H884" s="16">
        <v>0</v>
      </c>
      <c r="I884" s="26">
        <f t="shared" si="107"/>
        <v>6868.6055318790768</v>
      </c>
      <c r="J884" s="19">
        <f t="shared" si="108"/>
        <v>1.2733250454299729</v>
      </c>
      <c r="K884" s="14">
        <f t="shared" si="109"/>
        <v>6869.8788569245071</v>
      </c>
      <c r="L884" s="26">
        <f t="shared" si="110"/>
        <v>32.846715328467155</v>
      </c>
      <c r="M884" s="14">
        <f t="shared" si="113"/>
        <v>7259.1164807856321</v>
      </c>
      <c r="N884" s="14">
        <f t="shared" si="111"/>
        <v>31.573390283037181</v>
      </c>
      <c r="O884" s="31">
        <f t="shared" si="112"/>
        <v>7227.5430905025951</v>
      </c>
    </row>
    <row r="885" spans="6:15" x14ac:dyDescent="0.55000000000000004">
      <c r="F885" s="30">
        <f t="shared" si="106"/>
        <v>46164</v>
      </c>
      <c r="G885" s="14">
        <f>XNPV($B$5,H885:$H$1108,F885:$F$1108)</f>
        <v>6869.8788569245062</v>
      </c>
      <c r="H885" s="16">
        <v>0</v>
      </c>
      <c r="I885" s="26">
        <f t="shared" si="107"/>
        <v>6869.8788569245062</v>
      </c>
      <c r="J885" s="19">
        <f t="shared" si="108"/>
        <v>1.2735610986818002</v>
      </c>
      <c r="K885" s="14">
        <f t="shared" si="109"/>
        <v>6871.1524180231881</v>
      </c>
      <c r="L885" s="26">
        <f t="shared" si="110"/>
        <v>32.846715328467155</v>
      </c>
      <c r="M885" s="14">
        <f t="shared" si="113"/>
        <v>7227.5430905025951</v>
      </c>
      <c r="N885" s="14">
        <f t="shared" si="111"/>
        <v>31.573154229785356</v>
      </c>
      <c r="O885" s="31">
        <f t="shared" si="112"/>
        <v>7195.9699362728097</v>
      </c>
    </row>
    <row r="886" spans="6:15" x14ac:dyDescent="0.55000000000000004">
      <c r="F886" s="30">
        <f t="shared" si="106"/>
        <v>46165</v>
      </c>
      <c r="G886" s="14">
        <f>XNPV($B$5,H886:$H$1108,F886:$F$1108)</f>
        <v>6871.1524180231872</v>
      </c>
      <c r="H886" s="16">
        <v>0</v>
      </c>
      <c r="I886" s="26">
        <f t="shared" si="107"/>
        <v>6871.1524180231872</v>
      </c>
      <c r="J886" s="19">
        <f t="shared" si="108"/>
        <v>1.273797195693968</v>
      </c>
      <c r="K886" s="14">
        <f t="shared" si="109"/>
        <v>6872.4262152188812</v>
      </c>
      <c r="L886" s="26">
        <f t="shared" si="110"/>
        <v>32.846715328467155</v>
      </c>
      <c r="M886" s="14">
        <f t="shared" si="113"/>
        <v>7195.9699362728097</v>
      </c>
      <c r="N886" s="14">
        <f t="shared" si="111"/>
        <v>31.572918132773186</v>
      </c>
      <c r="O886" s="31">
        <f t="shared" si="112"/>
        <v>7164.3970181400364</v>
      </c>
    </row>
    <row r="887" spans="6:15" x14ac:dyDescent="0.55000000000000004">
      <c r="F887" s="30">
        <f t="shared" si="106"/>
        <v>46166</v>
      </c>
      <c r="G887" s="14">
        <f>XNPV($B$5,H887:$H$1108,F887:$F$1108)</f>
        <v>6872.4262152188803</v>
      </c>
      <c r="H887" s="16">
        <v>0</v>
      </c>
      <c r="I887" s="26">
        <f t="shared" si="107"/>
        <v>6872.4262152188803</v>
      </c>
      <c r="J887" s="19">
        <f t="shared" si="108"/>
        <v>1.2740333364745888</v>
      </c>
      <c r="K887" s="14">
        <f t="shared" si="109"/>
        <v>6873.7002485553548</v>
      </c>
      <c r="L887" s="26">
        <f t="shared" si="110"/>
        <v>32.846715328467155</v>
      </c>
      <c r="M887" s="14">
        <f t="shared" si="113"/>
        <v>7164.3970181400364</v>
      </c>
      <c r="N887" s="14">
        <f t="shared" si="111"/>
        <v>31.572681991992567</v>
      </c>
      <c r="O887" s="31">
        <f t="shared" si="112"/>
        <v>7132.8243361480436</v>
      </c>
    </row>
    <row r="888" spans="6:15" x14ac:dyDescent="0.55000000000000004">
      <c r="F888" s="30">
        <f t="shared" si="106"/>
        <v>46167</v>
      </c>
      <c r="G888" s="14">
        <f>XNPV($B$5,H888:$H$1108,F888:$F$1108)</f>
        <v>6873.700248555353</v>
      </c>
      <c r="H888" s="16">
        <v>0</v>
      </c>
      <c r="I888" s="26">
        <f t="shared" si="107"/>
        <v>6873.700248555353</v>
      </c>
      <c r="J888" s="19">
        <f t="shared" si="108"/>
        <v>1.2742695210317765</v>
      </c>
      <c r="K888" s="14">
        <f t="shared" si="109"/>
        <v>6874.9745180763848</v>
      </c>
      <c r="L888" s="26">
        <f t="shared" si="110"/>
        <v>32.846715328467155</v>
      </c>
      <c r="M888" s="14">
        <f t="shared" si="113"/>
        <v>7132.8243361480436</v>
      </c>
      <c r="N888" s="14">
        <f t="shared" si="111"/>
        <v>31.572445807435379</v>
      </c>
      <c r="O888" s="31">
        <f t="shared" si="112"/>
        <v>7101.251890340608</v>
      </c>
    </row>
    <row r="889" spans="6:15" x14ac:dyDescent="0.55000000000000004">
      <c r="F889" s="30">
        <f t="shared" si="106"/>
        <v>46168</v>
      </c>
      <c r="G889" s="14">
        <f>XNPV($B$5,H889:$H$1108,F889:$F$1108)</f>
        <v>6874.9745180763857</v>
      </c>
      <c r="H889" s="16">
        <v>0</v>
      </c>
      <c r="I889" s="26">
        <f t="shared" si="107"/>
        <v>6874.9745180763857</v>
      </c>
      <c r="J889" s="19">
        <f t="shared" si="108"/>
        <v>1.2745057493736471</v>
      </c>
      <c r="K889" s="14">
        <f t="shared" si="109"/>
        <v>6876.2490238257597</v>
      </c>
      <c r="L889" s="26">
        <f t="shared" si="110"/>
        <v>32.846715328467155</v>
      </c>
      <c r="M889" s="14">
        <f t="shared" si="113"/>
        <v>7101.251890340608</v>
      </c>
      <c r="N889" s="14">
        <f t="shared" si="111"/>
        <v>31.57220957909351</v>
      </c>
      <c r="O889" s="31">
        <f t="shared" si="112"/>
        <v>7069.6796807615146</v>
      </c>
    </row>
    <row r="890" spans="6:15" x14ac:dyDescent="0.55000000000000004">
      <c r="F890" s="30">
        <f t="shared" si="106"/>
        <v>46169</v>
      </c>
      <c r="G890" s="14">
        <f>XNPV($B$5,H890:$H$1108,F890:$F$1108)</f>
        <v>6876.2490238257587</v>
      </c>
      <c r="H890" s="16">
        <v>0</v>
      </c>
      <c r="I890" s="26">
        <f t="shared" si="107"/>
        <v>6876.2490238257587</v>
      </c>
      <c r="J890" s="19">
        <f t="shared" si="108"/>
        <v>1.2747420215083167</v>
      </c>
      <c r="K890" s="14">
        <f t="shared" si="109"/>
        <v>6877.523765847267</v>
      </c>
      <c r="L890" s="26">
        <f t="shared" si="110"/>
        <v>32.846715328467155</v>
      </c>
      <c r="M890" s="14">
        <f t="shared" si="113"/>
        <v>7069.6796807615146</v>
      </c>
      <c r="N890" s="14">
        <f t="shared" si="111"/>
        <v>31.571973306958839</v>
      </c>
      <c r="O890" s="31">
        <f t="shared" si="112"/>
        <v>7038.1077074545556</v>
      </c>
    </row>
    <row r="891" spans="6:15" x14ac:dyDescent="0.55000000000000004">
      <c r="F891" s="30">
        <f t="shared" si="106"/>
        <v>46170</v>
      </c>
      <c r="G891" s="14">
        <f>XNPV($B$5,H891:$H$1108,F891:$F$1108)</f>
        <v>6877.523765847267</v>
      </c>
      <c r="H891" s="16">
        <v>0</v>
      </c>
      <c r="I891" s="26">
        <f t="shared" si="107"/>
        <v>6877.523765847267</v>
      </c>
      <c r="J891" s="19">
        <f t="shared" si="108"/>
        <v>1.2749783374439043</v>
      </c>
      <c r="K891" s="14">
        <f t="shared" si="109"/>
        <v>6878.7987441847108</v>
      </c>
      <c r="L891" s="26">
        <f t="shared" si="110"/>
        <v>32.846715328467155</v>
      </c>
      <c r="M891" s="14">
        <f t="shared" si="113"/>
        <v>7038.1077074545556</v>
      </c>
      <c r="N891" s="14">
        <f t="shared" si="111"/>
        <v>31.571736991023251</v>
      </c>
      <c r="O891" s="31">
        <f t="shared" si="112"/>
        <v>7006.5359704635321</v>
      </c>
    </row>
    <row r="892" spans="6:15" x14ac:dyDescent="0.55000000000000004">
      <c r="F892" s="30">
        <f t="shared" si="106"/>
        <v>46171</v>
      </c>
      <c r="G892" s="14">
        <f>XNPV($B$5,H892:$H$1108,F892:$F$1108)</f>
        <v>6878.798744184709</v>
      </c>
      <c r="H892" s="16">
        <v>0</v>
      </c>
      <c r="I892" s="26">
        <f t="shared" si="107"/>
        <v>6878.798744184709</v>
      </c>
      <c r="J892" s="19">
        <f t="shared" si="108"/>
        <v>1.2752146971885294</v>
      </c>
      <c r="K892" s="14">
        <f t="shared" si="109"/>
        <v>6880.0739588818979</v>
      </c>
      <c r="L892" s="26">
        <f t="shared" si="110"/>
        <v>32.846715328467155</v>
      </c>
      <c r="M892" s="14">
        <f t="shared" si="113"/>
        <v>7006.5359704635321</v>
      </c>
      <c r="N892" s="14">
        <f t="shared" si="111"/>
        <v>31.571500631278624</v>
      </c>
      <c r="O892" s="31">
        <f t="shared" si="112"/>
        <v>6974.9644698322536</v>
      </c>
    </row>
    <row r="893" spans="6:15" x14ac:dyDescent="0.55000000000000004">
      <c r="F893" s="30">
        <f t="shared" si="106"/>
        <v>46172</v>
      </c>
      <c r="G893" s="14">
        <f>XNPV($B$5,H893:$H$1108,F893:$F$1108)</f>
        <v>6880.0739588818979</v>
      </c>
      <c r="H893" s="16">
        <v>0</v>
      </c>
      <c r="I893" s="26">
        <f t="shared" si="107"/>
        <v>6880.0739588818979</v>
      </c>
      <c r="J893" s="19">
        <f t="shared" si="108"/>
        <v>1.2754511007503142</v>
      </c>
      <c r="K893" s="14">
        <f t="shared" si="109"/>
        <v>6881.3494099826485</v>
      </c>
      <c r="L893" s="26">
        <f t="shared" si="110"/>
        <v>32.846715328467155</v>
      </c>
      <c r="M893" s="14">
        <f t="shared" si="113"/>
        <v>6974.9644698322536</v>
      </c>
      <c r="N893" s="14">
        <f t="shared" si="111"/>
        <v>31.571264227716842</v>
      </c>
      <c r="O893" s="31">
        <f t="shared" si="112"/>
        <v>6943.3932056045369</v>
      </c>
    </row>
    <row r="894" spans="6:15" x14ac:dyDescent="0.55000000000000004">
      <c r="F894" s="30">
        <f t="shared" si="106"/>
        <v>46173</v>
      </c>
      <c r="G894" s="14">
        <f>XNPV($B$5,H894:$H$1108,F894:$F$1108)</f>
        <v>6881.3494099826476</v>
      </c>
      <c r="H894" s="16">
        <v>0</v>
      </c>
      <c r="I894" s="26">
        <f t="shared" si="107"/>
        <v>6881.3494099826476</v>
      </c>
      <c r="J894" s="19">
        <f t="shared" si="108"/>
        <v>1.2756875481373813</v>
      </c>
      <c r="K894" s="14">
        <f t="shared" si="109"/>
        <v>6882.6250975307848</v>
      </c>
      <c r="L894" s="26">
        <f t="shared" si="110"/>
        <v>32.846715328467155</v>
      </c>
      <c r="M894" s="14">
        <f t="shared" si="113"/>
        <v>6943.3932056045369</v>
      </c>
      <c r="N894" s="14">
        <f t="shared" si="111"/>
        <v>31.571027780329775</v>
      </c>
      <c r="O894" s="31">
        <f t="shared" si="112"/>
        <v>6911.8221778242068</v>
      </c>
    </row>
    <row r="895" spans="6:15" x14ac:dyDescent="0.55000000000000004">
      <c r="F895" s="30">
        <f t="shared" si="106"/>
        <v>46174</v>
      </c>
      <c r="G895" s="14">
        <f>XNPV($B$5,H895:$H$1108,F895:$F$1108)</f>
        <v>6882.6250975307848</v>
      </c>
      <c r="H895" s="16">
        <v>1000</v>
      </c>
      <c r="I895" s="26">
        <f t="shared" si="107"/>
        <v>5882.6250975307848</v>
      </c>
      <c r="J895" s="19">
        <f t="shared" si="108"/>
        <v>1.0905406977872663</v>
      </c>
      <c r="K895" s="14">
        <f t="shared" si="109"/>
        <v>5883.7156382285721</v>
      </c>
      <c r="L895" s="26">
        <f t="shared" si="110"/>
        <v>32.846715328467155</v>
      </c>
      <c r="M895" s="14">
        <f t="shared" si="113"/>
        <v>6911.8221778242068</v>
      </c>
      <c r="N895" s="14">
        <f t="shared" si="111"/>
        <v>31.75617463067989</v>
      </c>
      <c r="O895" s="31">
        <f t="shared" si="112"/>
        <v>6880.0660031935267</v>
      </c>
    </row>
    <row r="896" spans="6:15" x14ac:dyDescent="0.55000000000000004">
      <c r="F896" s="30">
        <f t="shared" ref="F896:F959" si="114">F895+1</f>
        <v>46175</v>
      </c>
      <c r="G896" s="14">
        <f>XNPV($B$5,H896:$H$1108,F896:$F$1108)</f>
        <v>5883.7156382285712</v>
      </c>
      <c r="H896" s="16">
        <v>0</v>
      </c>
      <c r="I896" s="26">
        <f t="shared" si="107"/>
        <v>5883.7156382285712</v>
      </c>
      <c r="J896" s="19">
        <f t="shared" si="108"/>
        <v>1.0907428658659406</v>
      </c>
      <c r="K896" s="14">
        <f t="shared" si="109"/>
        <v>5884.8063810944368</v>
      </c>
      <c r="L896" s="26">
        <f t="shared" si="110"/>
        <v>32.846715328467155</v>
      </c>
      <c r="M896" s="14">
        <f t="shared" si="113"/>
        <v>6880.0660031935267</v>
      </c>
      <c r="N896" s="14">
        <f t="shared" si="111"/>
        <v>31.755972462601214</v>
      </c>
      <c r="O896" s="31">
        <f t="shared" si="112"/>
        <v>6848.310030730926</v>
      </c>
    </row>
    <row r="897" spans="6:15" x14ac:dyDescent="0.55000000000000004">
      <c r="F897" s="30">
        <f t="shared" si="114"/>
        <v>46176</v>
      </c>
      <c r="G897" s="14">
        <f>XNPV($B$5,H897:$H$1108,F897:$F$1108)</f>
        <v>5884.8063810944359</v>
      </c>
      <c r="H897" s="16">
        <v>0</v>
      </c>
      <c r="I897" s="26">
        <f t="shared" si="107"/>
        <v>5884.8063810944359</v>
      </c>
      <c r="J897" s="19">
        <f t="shared" si="108"/>
        <v>1.090945071423209</v>
      </c>
      <c r="K897" s="14">
        <f t="shared" si="109"/>
        <v>5885.8973261658593</v>
      </c>
      <c r="L897" s="26">
        <f t="shared" si="110"/>
        <v>32.846715328467155</v>
      </c>
      <c r="M897" s="14">
        <f t="shared" si="113"/>
        <v>6848.310030730926</v>
      </c>
      <c r="N897" s="14">
        <f t="shared" si="111"/>
        <v>31.755770257043945</v>
      </c>
      <c r="O897" s="31">
        <f t="shared" si="112"/>
        <v>6816.5542604738821</v>
      </c>
    </row>
    <row r="898" spans="6:15" x14ac:dyDescent="0.55000000000000004">
      <c r="F898" s="30">
        <f t="shared" si="114"/>
        <v>46177</v>
      </c>
      <c r="G898" s="14">
        <f>XNPV($B$5,H898:$H$1108,F898:$F$1108)</f>
        <v>5885.8973261658593</v>
      </c>
      <c r="H898" s="16">
        <v>0</v>
      </c>
      <c r="I898" s="26">
        <f t="shared" si="107"/>
        <v>5885.8973261658593</v>
      </c>
      <c r="J898" s="19">
        <f t="shared" si="108"/>
        <v>1.0911473144660193</v>
      </c>
      <c r="K898" s="14">
        <f t="shared" si="109"/>
        <v>5886.9884734803254</v>
      </c>
      <c r="L898" s="26">
        <f t="shared" si="110"/>
        <v>32.846715328467155</v>
      </c>
      <c r="M898" s="14">
        <f t="shared" si="113"/>
        <v>6816.5542604738821</v>
      </c>
      <c r="N898" s="14">
        <f t="shared" si="111"/>
        <v>31.755568014001135</v>
      </c>
      <c r="O898" s="31">
        <f t="shared" si="112"/>
        <v>6784.7986924598808</v>
      </c>
    </row>
    <row r="899" spans="6:15" x14ac:dyDescent="0.55000000000000004">
      <c r="F899" s="30">
        <f t="shared" si="114"/>
        <v>46178</v>
      </c>
      <c r="G899" s="14">
        <f>XNPV($B$5,H899:$H$1108,F899:$F$1108)</f>
        <v>5886.9884734803254</v>
      </c>
      <c r="H899" s="16">
        <v>0</v>
      </c>
      <c r="I899" s="26">
        <f t="shared" si="107"/>
        <v>5886.9884734803254</v>
      </c>
      <c r="J899" s="19">
        <f t="shared" si="108"/>
        <v>1.0913495950013208</v>
      </c>
      <c r="K899" s="14">
        <f t="shared" si="109"/>
        <v>5888.0798230753271</v>
      </c>
      <c r="L899" s="26">
        <f t="shared" si="110"/>
        <v>32.846715328467155</v>
      </c>
      <c r="M899" s="14">
        <f t="shared" si="113"/>
        <v>6784.7986924598808</v>
      </c>
      <c r="N899" s="14">
        <f t="shared" si="111"/>
        <v>31.755365733465833</v>
      </c>
      <c r="O899" s="31">
        <f t="shared" si="112"/>
        <v>6753.0433267264152</v>
      </c>
    </row>
    <row r="900" spans="6:15" x14ac:dyDescent="0.55000000000000004">
      <c r="F900" s="30">
        <f t="shared" si="114"/>
        <v>46179</v>
      </c>
      <c r="G900" s="14">
        <f>XNPV($B$5,H900:$H$1108,F900:$F$1108)</f>
        <v>5888.0798230753253</v>
      </c>
      <c r="H900" s="16">
        <v>0</v>
      </c>
      <c r="I900" s="26">
        <f t="shared" si="107"/>
        <v>5888.0798230753253</v>
      </c>
      <c r="J900" s="19">
        <f t="shared" si="108"/>
        <v>1.0915519130360636</v>
      </c>
      <c r="K900" s="14">
        <f t="shared" si="109"/>
        <v>5889.1713749883611</v>
      </c>
      <c r="L900" s="26">
        <f t="shared" si="110"/>
        <v>32.846715328467155</v>
      </c>
      <c r="M900" s="14">
        <f t="shared" si="113"/>
        <v>6753.0433267264152</v>
      </c>
      <c r="N900" s="14">
        <f t="shared" si="111"/>
        <v>31.755163415431092</v>
      </c>
      <c r="O900" s="31">
        <f t="shared" si="112"/>
        <v>6721.2881633109837</v>
      </c>
    </row>
    <row r="901" spans="6:15" x14ac:dyDescent="0.55000000000000004">
      <c r="F901" s="30">
        <f t="shared" si="114"/>
        <v>46180</v>
      </c>
      <c r="G901" s="14">
        <f>XNPV($B$5,H901:$H$1108,F901:$F$1108)</f>
        <v>5889.171374988362</v>
      </c>
      <c r="H901" s="16">
        <v>0</v>
      </c>
      <c r="I901" s="26">
        <f t="shared" si="107"/>
        <v>5889.171374988362</v>
      </c>
      <c r="J901" s="19">
        <f t="shared" si="108"/>
        <v>1.0917542685772001</v>
      </c>
      <c r="K901" s="14">
        <f t="shared" si="109"/>
        <v>5890.2631292569395</v>
      </c>
      <c r="L901" s="26">
        <f t="shared" si="110"/>
        <v>32.846715328467155</v>
      </c>
      <c r="M901" s="14">
        <f t="shared" si="113"/>
        <v>6721.2881633109837</v>
      </c>
      <c r="N901" s="14">
        <f t="shared" si="111"/>
        <v>31.754961059889954</v>
      </c>
      <c r="O901" s="31">
        <f t="shared" si="112"/>
        <v>6689.5332022510938</v>
      </c>
    </row>
    <row r="902" spans="6:15" x14ac:dyDescent="0.55000000000000004">
      <c r="F902" s="30">
        <f t="shared" si="114"/>
        <v>46181</v>
      </c>
      <c r="G902" s="14">
        <f>XNPV($B$5,H902:$H$1108,F902:$F$1108)</f>
        <v>5890.2631292569376</v>
      </c>
      <c r="H902" s="16">
        <v>0</v>
      </c>
      <c r="I902" s="26">
        <f t="shared" si="107"/>
        <v>5890.2631292569376</v>
      </c>
      <c r="J902" s="19">
        <f t="shared" si="108"/>
        <v>1.0919566616316827</v>
      </c>
      <c r="K902" s="14">
        <f t="shared" si="109"/>
        <v>5891.3550859185689</v>
      </c>
      <c r="L902" s="26">
        <f t="shared" si="110"/>
        <v>32.846715328467155</v>
      </c>
      <c r="M902" s="14">
        <f t="shared" si="113"/>
        <v>6689.5332022510938</v>
      </c>
      <c r="N902" s="14">
        <f t="shared" si="111"/>
        <v>31.754758666835471</v>
      </c>
      <c r="O902" s="31">
        <f t="shared" si="112"/>
        <v>6657.7784435842586</v>
      </c>
    </row>
    <row r="903" spans="6:15" x14ac:dyDescent="0.55000000000000004">
      <c r="F903" s="30">
        <f t="shared" si="114"/>
        <v>46182</v>
      </c>
      <c r="G903" s="14">
        <f>XNPV($B$5,H903:$H$1108,F903:$F$1108)</f>
        <v>5891.3550859185698</v>
      </c>
      <c r="H903" s="16">
        <v>0</v>
      </c>
      <c r="I903" s="26">
        <f t="shared" si="107"/>
        <v>5891.3550859185698</v>
      </c>
      <c r="J903" s="19">
        <f t="shared" si="108"/>
        <v>1.0921590922064663</v>
      </c>
      <c r="K903" s="14">
        <f t="shared" si="109"/>
        <v>5892.447245010776</v>
      </c>
      <c r="L903" s="26">
        <f t="shared" si="110"/>
        <v>32.846715328467155</v>
      </c>
      <c r="M903" s="14">
        <f t="shared" si="113"/>
        <v>6657.7784435842586</v>
      </c>
      <c r="N903" s="14">
        <f t="shared" si="111"/>
        <v>31.75455623626069</v>
      </c>
      <c r="O903" s="31">
        <f t="shared" si="112"/>
        <v>6626.0238873479975</v>
      </c>
    </row>
    <row r="904" spans="6:15" x14ac:dyDescent="0.55000000000000004">
      <c r="F904" s="30">
        <f t="shared" si="114"/>
        <v>46183</v>
      </c>
      <c r="G904" s="14">
        <f>XNPV($B$5,H904:$H$1108,F904:$F$1108)</f>
        <v>5892.4472450107742</v>
      </c>
      <c r="H904" s="16">
        <v>0</v>
      </c>
      <c r="I904" s="26">
        <f t="shared" si="107"/>
        <v>5892.4472450107742</v>
      </c>
      <c r="J904" s="19">
        <f t="shared" si="108"/>
        <v>1.092361560308506</v>
      </c>
      <c r="K904" s="14">
        <f t="shared" si="109"/>
        <v>5893.5396065710829</v>
      </c>
      <c r="L904" s="26">
        <f t="shared" si="110"/>
        <v>32.846715328467155</v>
      </c>
      <c r="M904" s="14">
        <f t="shared" si="113"/>
        <v>6626.0238873479975</v>
      </c>
      <c r="N904" s="14">
        <f t="shared" si="111"/>
        <v>31.754353768158648</v>
      </c>
      <c r="O904" s="31">
        <f t="shared" si="112"/>
        <v>6594.2695335798389</v>
      </c>
    </row>
    <row r="905" spans="6:15" x14ac:dyDescent="0.55000000000000004">
      <c r="F905" s="30">
        <f t="shared" si="114"/>
        <v>46184</v>
      </c>
      <c r="G905" s="14">
        <f>XNPV($B$5,H905:$H$1108,F905:$F$1108)</f>
        <v>5893.5396065710838</v>
      </c>
      <c r="H905" s="16">
        <v>0</v>
      </c>
      <c r="I905" s="26">
        <f t="shared" si="107"/>
        <v>5893.5396065710838</v>
      </c>
      <c r="J905" s="19">
        <f t="shared" si="108"/>
        <v>1.0925640659447593</v>
      </c>
      <c r="K905" s="14">
        <f t="shared" si="109"/>
        <v>5894.6321706370281</v>
      </c>
      <c r="L905" s="26">
        <f t="shared" si="110"/>
        <v>32.846715328467155</v>
      </c>
      <c r="M905" s="14">
        <f t="shared" si="113"/>
        <v>6594.2695335798389</v>
      </c>
      <c r="N905" s="14">
        <f t="shared" si="111"/>
        <v>31.754151262522395</v>
      </c>
      <c r="O905" s="31">
        <f t="shared" si="112"/>
        <v>6562.5153823173168</v>
      </c>
    </row>
    <row r="906" spans="6:15" x14ac:dyDescent="0.55000000000000004">
      <c r="F906" s="30">
        <f t="shared" si="114"/>
        <v>46185</v>
      </c>
      <c r="G906" s="14">
        <f>XNPV($B$5,H906:$H$1108,F906:$F$1108)</f>
        <v>5894.6321706370272</v>
      </c>
      <c r="H906" s="16">
        <v>0</v>
      </c>
      <c r="I906" s="26">
        <f t="shared" si="107"/>
        <v>5894.6321706370272</v>
      </c>
      <c r="J906" s="19">
        <f t="shared" si="108"/>
        <v>1.0927666091221839</v>
      </c>
      <c r="K906" s="14">
        <f t="shared" si="109"/>
        <v>5895.7249372461492</v>
      </c>
      <c r="L906" s="26">
        <f t="shared" si="110"/>
        <v>32.846715328467155</v>
      </c>
      <c r="M906" s="14">
        <f t="shared" si="113"/>
        <v>6562.5153823173168</v>
      </c>
      <c r="N906" s="14">
        <f t="shared" si="111"/>
        <v>31.753948719344972</v>
      </c>
      <c r="O906" s="31">
        <f t="shared" si="112"/>
        <v>6530.7614335979715</v>
      </c>
    </row>
    <row r="907" spans="6:15" x14ac:dyDescent="0.55000000000000004">
      <c r="F907" s="30">
        <f t="shared" si="114"/>
        <v>46186</v>
      </c>
      <c r="G907" s="14">
        <f>XNPV($B$5,H907:$H$1108,F907:$F$1108)</f>
        <v>5895.7249372461483</v>
      </c>
      <c r="H907" s="16">
        <v>0</v>
      </c>
      <c r="I907" s="26">
        <f t="shared" si="107"/>
        <v>5895.7249372461483</v>
      </c>
      <c r="J907" s="19">
        <f t="shared" si="108"/>
        <v>1.0929691898477394</v>
      </c>
      <c r="K907" s="14">
        <f t="shared" si="109"/>
        <v>5896.8179064359965</v>
      </c>
      <c r="L907" s="26">
        <f t="shared" si="110"/>
        <v>32.846715328467155</v>
      </c>
      <c r="M907" s="14">
        <f t="shared" si="113"/>
        <v>6530.7614335979715</v>
      </c>
      <c r="N907" s="14">
        <f t="shared" si="111"/>
        <v>31.753746138619416</v>
      </c>
      <c r="O907" s="31">
        <f t="shared" si="112"/>
        <v>6499.0076874593524</v>
      </c>
    </row>
    <row r="908" spans="6:15" x14ac:dyDescent="0.55000000000000004">
      <c r="F908" s="30">
        <f t="shared" si="114"/>
        <v>46187</v>
      </c>
      <c r="G908" s="14">
        <f>XNPV($B$5,H908:$H$1108,F908:$F$1108)</f>
        <v>5896.8179064359965</v>
      </c>
      <c r="H908" s="16">
        <v>0</v>
      </c>
      <c r="I908" s="26">
        <f t="shared" si="107"/>
        <v>5896.8179064359965</v>
      </c>
      <c r="J908" s="19">
        <f t="shared" si="108"/>
        <v>1.0931718081283872</v>
      </c>
      <c r="K908" s="14">
        <f t="shared" si="109"/>
        <v>5897.9110782441248</v>
      </c>
      <c r="L908" s="26">
        <f t="shared" si="110"/>
        <v>32.846715328467155</v>
      </c>
      <c r="M908" s="14">
        <f t="shared" si="113"/>
        <v>6499.0076874593524</v>
      </c>
      <c r="N908" s="14">
        <f t="shared" si="111"/>
        <v>31.753543520338766</v>
      </c>
      <c r="O908" s="31">
        <f t="shared" si="112"/>
        <v>6467.2541439390134</v>
      </c>
    </row>
    <row r="909" spans="6:15" x14ac:dyDescent="0.55000000000000004">
      <c r="F909" s="30">
        <f t="shared" si="114"/>
        <v>46188</v>
      </c>
      <c r="G909" s="14">
        <f>XNPV($B$5,H909:$H$1108,F909:$F$1108)</f>
        <v>5897.9110782441239</v>
      </c>
      <c r="H909" s="16">
        <v>0</v>
      </c>
      <c r="I909" s="26">
        <f t="shared" si="107"/>
        <v>5897.9110782441239</v>
      </c>
      <c r="J909" s="19">
        <f t="shared" si="108"/>
        <v>1.0933744639710887</v>
      </c>
      <c r="K909" s="14">
        <f t="shared" si="109"/>
        <v>5899.0044527080954</v>
      </c>
      <c r="L909" s="26">
        <f t="shared" si="110"/>
        <v>32.846715328467155</v>
      </c>
      <c r="M909" s="14">
        <f t="shared" si="113"/>
        <v>6467.2541439390134</v>
      </c>
      <c r="N909" s="14">
        <f t="shared" si="111"/>
        <v>31.753340864496067</v>
      </c>
      <c r="O909" s="31">
        <f t="shared" si="112"/>
        <v>6435.5008030745175</v>
      </c>
    </row>
    <row r="910" spans="6:15" x14ac:dyDescent="0.55000000000000004">
      <c r="F910" s="30">
        <f t="shared" si="114"/>
        <v>46189</v>
      </c>
      <c r="G910" s="14">
        <f>XNPV($B$5,H910:$H$1108,F910:$F$1108)</f>
        <v>5899.0044527080936</v>
      </c>
      <c r="H910" s="16">
        <v>0</v>
      </c>
      <c r="I910" s="26">
        <f t="shared" ref="I910:I973" si="115">G910-H910</f>
        <v>5899.0044527080936</v>
      </c>
      <c r="J910" s="19">
        <f t="shared" ref="J910:J973" si="116">I910*$B$6</f>
        <v>1.0935771573828073</v>
      </c>
      <c r="K910" s="14">
        <f t="shared" ref="K910:K973" si="117">I910+J910</f>
        <v>5900.0980298654767</v>
      </c>
      <c r="L910" s="26">
        <f t="shared" ref="L910:L973" si="118">$E$4</f>
        <v>32.846715328467155</v>
      </c>
      <c r="M910" s="14">
        <f t="shared" si="113"/>
        <v>6435.5008030745175</v>
      </c>
      <c r="N910" s="14">
        <f t="shared" ref="N910:N973" si="119">L910-J910</f>
        <v>31.753138171084348</v>
      </c>
      <c r="O910" s="31">
        <f t="shared" ref="O910:O973" si="120">M910-N910</f>
        <v>6403.7476649034334</v>
      </c>
    </row>
    <row r="911" spans="6:15" x14ac:dyDescent="0.55000000000000004">
      <c r="F911" s="30">
        <f t="shared" si="114"/>
        <v>46190</v>
      </c>
      <c r="G911" s="14">
        <f>XNPV($B$5,H911:$H$1108,F911:$F$1108)</f>
        <v>5900.0980298654767</v>
      </c>
      <c r="H911" s="16">
        <v>0</v>
      </c>
      <c r="I911" s="26">
        <f t="shared" si="115"/>
        <v>5900.0980298654767</v>
      </c>
      <c r="J911" s="19">
        <f t="shared" si="116"/>
        <v>1.0937798883705083</v>
      </c>
      <c r="K911" s="14">
        <f t="shared" si="117"/>
        <v>5901.1918097538473</v>
      </c>
      <c r="L911" s="26">
        <f t="shared" si="118"/>
        <v>32.846715328467155</v>
      </c>
      <c r="M911" s="14">
        <f t="shared" ref="M911:M974" si="121">O910</f>
        <v>6403.7476649034334</v>
      </c>
      <c r="N911" s="14">
        <f t="shared" si="119"/>
        <v>31.752935440096646</v>
      </c>
      <c r="O911" s="31">
        <f t="shared" si="120"/>
        <v>6371.9947294633366</v>
      </c>
    </row>
    <row r="912" spans="6:15" x14ac:dyDescent="0.55000000000000004">
      <c r="F912" s="30">
        <f t="shared" si="114"/>
        <v>46191</v>
      </c>
      <c r="G912" s="14">
        <f>XNPV($B$5,H912:$H$1108,F912:$F$1108)</f>
        <v>5901.1918097538473</v>
      </c>
      <c r="H912" s="16">
        <v>0</v>
      </c>
      <c r="I912" s="26">
        <f t="shared" si="115"/>
        <v>5901.1918097538473</v>
      </c>
      <c r="J912" s="19">
        <f t="shared" si="116"/>
        <v>1.093982656941157</v>
      </c>
      <c r="K912" s="14">
        <f t="shared" si="117"/>
        <v>5902.2857924107884</v>
      </c>
      <c r="L912" s="26">
        <f t="shared" si="118"/>
        <v>32.846715328467155</v>
      </c>
      <c r="M912" s="14">
        <f t="shared" si="121"/>
        <v>6371.9947294633366</v>
      </c>
      <c r="N912" s="14">
        <f t="shared" si="119"/>
        <v>31.752732671525997</v>
      </c>
      <c r="O912" s="31">
        <f t="shared" si="120"/>
        <v>6340.2419967918104</v>
      </c>
    </row>
    <row r="913" spans="6:15" x14ac:dyDescent="0.55000000000000004">
      <c r="F913" s="30">
        <f t="shared" si="114"/>
        <v>46192</v>
      </c>
      <c r="G913" s="14">
        <f>XNPV($B$5,H913:$H$1108,F913:$F$1108)</f>
        <v>5902.2857924107875</v>
      </c>
      <c r="H913" s="16">
        <v>0</v>
      </c>
      <c r="I913" s="26">
        <f t="shared" si="115"/>
        <v>5902.2857924107875</v>
      </c>
      <c r="J913" s="19">
        <f t="shared" si="116"/>
        <v>1.0941854631017209</v>
      </c>
      <c r="K913" s="14">
        <f t="shared" si="117"/>
        <v>5903.3799778738894</v>
      </c>
      <c r="L913" s="26">
        <f t="shared" si="118"/>
        <v>32.846715328467155</v>
      </c>
      <c r="M913" s="14">
        <f t="shared" si="121"/>
        <v>6340.2419967918104</v>
      </c>
      <c r="N913" s="14">
        <f t="shared" si="119"/>
        <v>31.752529865365435</v>
      </c>
      <c r="O913" s="31">
        <f t="shared" si="120"/>
        <v>6308.4894669264449</v>
      </c>
    </row>
    <row r="914" spans="6:15" x14ac:dyDescent="0.55000000000000004">
      <c r="F914" s="30">
        <f t="shared" si="114"/>
        <v>46193</v>
      </c>
      <c r="G914" s="14">
        <f>XNPV($B$5,H914:$H$1108,F914:$F$1108)</f>
        <v>5903.3799778738885</v>
      </c>
      <c r="H914" s="16">
        <v>0</v>
      </c>
      <c r="I914" s="26">
        <f t="shared" si="115"/>
        <v>5903.3799778738885</v>
      </c>
      <c r="J914" s="19">
        <f t="shared" si="116"/>
        <v>1.0943883068591687</v>
      </c>
      <c r="K914" s="14">
        <f t="shared" si="117"/>
        <v>5904.4743661807479</v>
      </c>
      <c r="L914" s="26">
        <f t="shared" si="118"/>
        <v>32.846715328467155</v>
      </c>
      <c r="M914" s="14">
        <f t="shared" si="121"/>
        <v>6308.4894669264449</v>
      </c>
      <c r="N914" s="14">
        <f t="shared" si="119"/>
        <v>31.752327021607986</v>
      </c>
      <c r="O914" s="31">
        <f t="shared" si="120"/>
        <v>6276.737139904837</v>
      </c>
    </row>
    <row r="915" spans="6:15" x14ac:dyDescent="0.55000000000000004">
      <c r="F915" s="30">
        <f t="shared" si="114"/>
        <v>46194</v>
      </c>
      <c r="G915" s="14">
        <f>XNPV($B$5,H915:$H$1108,F915:$F$1108)</f>
        <v>5904.474366180747</v>
      </c>
      <c r="H915" s="16">
        <v>0</v>
      </c>
      <c r="I915" s="26">
        <f t="shared" si="115"/>
        <v>5904.474366180747</v>
      </c>
      <c r="J915" s="19">
        <f t="shared" si="116"/>
        <v>1.0945911882204697</v>
      </c>
      <c r="K915" s="14">
        <f t="shared" si="117"/>
        <v>5905.5689573689679</v>
      </c>
      <c r="L915" s="26">
        <f t="shared" si="118"/>
        <v>32.846715328467155</v>
      </c>
      <c r="M915" s="14">
        <f t="shared" si="121"/>
        <v>6276.737139904837</v>
      </c>
      <c r="N915" s="14">
        <f t="shared" si="119"/>
        <v>31.752124140246686</v>
      </c>
      <c r="O915" s="31">
        <f t="shared" si="120"/>
        <v>6244.9850157645906</v>
      </c>
    </row>
    <row r="916" spans="6:15" x14ac:dyDescent="0.55000000000000004">
      <c r="F916" s="30">
        <f t="shared" si="114"/>
        <v>46195</v>
      </c>
      <c r="G916" s="14">
        <f>XNPV($B$5,H916:$H$1108,F916:$F$1108)</f>
        <v>5905.5689573689679</v>
      </c>
      <c r="H916" s="16">
        <v>0</v>
      </c>
      <c r="I916" s="26">
        <f t="shared" si="115"/>
        <v>5905.5689573689679</v>
      </c>
      <c r="J916" s="19">
        <f t="shared" si="116"/>
        <v>1.094794107192596</v>
      </c>
      <c r="K916" s="14">
        <f t="shared" si="117"/>
        <v>5906.6637514761605</v>
      </c>
      <c r="L916" s="26">
        <f t="shared" si="118"/>
        <v>32.846715328467155</v>
      </c>
      <c r="M916" s="14">
        <f t="shared" si="121"/>
        <v>6244.9850157645906</v>
      </c>
      <c r="N916" s="14">
        <f t="shared" si="119"/>
        <v>31.751921221274561</v>
      </c>
      <c r="O916" s="31">
        <f t="shared" si="120"/>
        <v>6213.2330945433159</v>
      </c>
    </row>
    <row r="917" spans="6:15" x14ac:dyDescent="0.55000000000000004">
      <c r="F917" s="30">
        <f t="shared" si="114"/>
        <v>46196</v>
      </c>
      <c r="G917" s="14">
        <f>XNPV($B$5,H917:$H$1108,F917:$F$1108)</f>
        <v>5906.6637514761596</v>
      </c>
      <c r="H917" s="16">
        <v>0</v>
      </c>
      <c r="I917" s="26">
        <f t="shared" si="115"/>
        <v>5906.6637514761596</v>
      </c>
      <c r="J917" s="19">
        <f t="shared" si="116"/>
        <v>1.0949970637825188</v>
      </c>
      <c r="K917" s="14">
        <f t="shared" si="117"/>
        <v>5907.7587485399417</v>
      </c>
      <c r="L917" s="26">
        <f t="shared" si="118"/>
        <v>32.846715328467155</v>
      </c>
      <c r="M917" s="14">
        <f t="shared" si="121"/>
        <v>6213.2330945433159</v>
      </c>
      <c r="N917" s="14">
        <f t="shared" si="119"/>
        <v>31.751718264684637</v>
      </c>
      <c r="O917" s="31">
        <f t="shared" si="120"/>
        <v>6181.4813762786316</v>
      </c>
    </row>
    <row r="918" spans="6:15" x14ac:dyDescent="0.55000000000000004">
      <c r="F918" s="30">
        <f t="shared" si="114"/>
        <v>46197</v>
      </c>
      <c r="G918" s="14">
        <f>XNPV($B$5,H918:$H$1108,F918:$F$1108)</f>
        <v>5907.7587485399417</v>
      </c>
      <c r="H918" s="16">
        <v>0</v>
      </c>
      <c r="I918" s="26">
        <f t="shared" si="115"/>
        <v>5907.7587485399417</v>
      </c>
      <c r="J918" s="19">
        <f t="shared" si="116"/>
        <v>1.0952000579972128</v>
      </c>
      <c r="K918" s="14">
        <f t="shared" si="117"/>
        <v>5908.8539485979391</v>
      </c>
      <c r="L918" s="26">
        <f t="shared" si="118"/>
        <v>32.846715328467155</v>
      </c>
      <c r="M918" s="14">
        <f t="shared" si="121"/>
        <v>6181.4813762786316</v>
      </c>
      <c r="N918" s="14">
        <f t="shared" si="119"/>
        <v>31.751515270469941</v>
      </c>
      <c r="O918" s="31">
        <f t="shared" si="120"/>
        <v>6149.7298610081616</v>
      </c>
    </row>
    <row r="919" spans="6:15" x14ac:dyDescent="0.55000000000000004">
      <c r="F919" s="30">
        <f t="shared" si="114"/>
        <v>46198</v>
      </c>
      <c r="G919" s="14">
        <f>XNPV($B$5,H919:$H$1108,F919:$F$1108)</f>
        <v>5908.8539485979381</v>
      </c>
      <c r="H919" s="16">
        <v>0</v>
      </c>
      <c r="I919" s="26">
        <f t="shared" si="115"/>
        <v>5908.8539485979381</v>
      </c>
      <c r="J919" s="19">
        <f t="shared" si="116"/>
        <v>1.0954030898436524</v>
      </c>
      <c r="K919" s="14">
        <f t="shared" si="117"/>
        <v>5909.9493516877819</v>
      </c>
      <c r="L919" s="26">
        <f t="shared" si="118"/>
        <v>32.846715328467155</v>
      </c>
      <c r="M919" s="14">
        <f t="shared" si="121"/>
        <v>6149.7298610081616</v>
      </c>
      <c r="N919" s="14">
        <f t="shared" si="119"/>
        <v>31.751312238623502</v>
      </c>
      <c r="O919" s="31">
        <f t="shared" si="120"/>
        <v>6117.9785487695381</v>
      </c>
    </row>
    <row r="920" spans="6:15" x14ac:dyDescent="0.55000000000000004">
      <c r="F920" s="30">
        <f t="shared" si="114"/>
        <v>46199</v>
      </c>
      <c r="G920" s="14">
        <f>XNPV($B$5,H920:$H$1108,F920:$F$1108)</f>
        <v>5909.9493516877819</v>
      </c>
      <c r="H920" s="16">
        <v>0</v>
      </c>
      <c r="I920" s="26">
        <f t="shared" si="115"/>
        <v>5909.9493516877819</v>
      </c>
      <c r="J920" s="19">
        <f t="shared" si="116"/>
        <v>1.0956061593288144</v>
      </c>
      <c r="K920" s="14">
        <f t="shared" si="117"/>
        <v>5911.0449578471107</v>
      </c>
      <c r="L920" s="26">
        <f t="shared" si="118"/>
        <v>32.846715328467155</v>
      </c>
      <c r="M920" s="14">
        <f t="shared" si="121"/>
        <v>6117.9785487695381</v>
      </c>
      <c r="N920" s="14">
        <f t="shared" si="119"/>
        <v>31.751109169138342</v>
      </c>
      <c r="O920" s="31">
        <f t="shared" si="120"/>
        <v>6086.2274396003995</v>
      </c>
    </row>
    <row r="921" spans="6:15" x14ac:dyDescent="0.55000000000000004">
      <c r="F921" s="30">
        <f t="shared" si="114"/>
        <v>46200</v>
      </c>
      <c r="G921" s="14">
        <f>XNPV($B$5,H921:$H$1108,F921:$F$1108)</f>
        <v>5911.0449578471098</v>
      </c>
      <c r="H921" s="16">
        <v>0</v>
      </c>
      <c r="I921" s="26">
        <f t="shared" si="115"/>
        <v>5911.0449578471098</v>
      </c>
      <c r="J921" s="19">
        <f t="shared" si="116"/>
        <v>1.0958092664596759</v>
      </c>
      <c r="K921" s="14">
        <f t="shared" si="117"/>
        <v>5912.1407671135694</v>
      </c>
      <c r="L921" s="26">
        <f t="shared" si="118"/>
        <v>32.846715328467155</v>
      </c>
      <c r="M921" s="14">
        <f t="shared" si="121"/>
        <v>6086.2274396003995</v>
      </c>
      <c r="N921" s="14">
        <f t="shared" si="119"/>
        <v>31.750906062007481</v>
      </c>
      <c r="O921" s="31">
        <f t="shared" si="120"/>
        <v>6054.4765335383918</v>
      </c>
    </row>
    <row r="922" spans="6:15" x14ac:dyDescent="0.55000000000000004">
      <c r="F922" s="30">
        <f t="shared" si="114"/>
        <v>46201</v>
      </c>
      <c r="G922" s="14">
        <f>XNPV($B$5,H922:$H$1108,F922:$F$1108)</f>
        <v>5912.1407671135685</v>
      </c>
      <c r="H922" s="16">
        <v>0</v>
      </c>
      <c r="I922" s="26">
        <f t="shared" si="115"/>
        <v>5912.1407671135685</v>
      </c>
      <c r="J922" s="19">
        <f t="shared" si="116"/>
        <v>1.0960124112432161</v>
      </c>
      <c r="K922" s="14">
        <f t="shared" si="117"/>
        <v>5913.2367795248119</v>
      </c>
      <c r="L922" s="26">
        <f t="shared" si="118"/>
        <v>32.846715328467155</v>
      </c>
      <c r="M922" s="14">
        <f t="shared" si="121"/>
        <v>6054.4765335383918</v>
      </c>
      <c r="N922" s="14">
        <f t="shared" si="119"/>
        <v>31.75070291722394</v>
      </c>
      <c r="O922" s="31">
        <f t="shared" si="120"/>
        <v>6022.7258306211679</v>
      </c>
    </row>
    <row r="923" spans="6:15" x14ac:dyDescent="0.55000000000000004">
      <c r="F923" s="30">
        <f t="shared" si="114"/>
        <v>46202</v>
      </c>
      <c r="G923" s="14">
        <f>XNPV($B$5,H923:$H$1108,F923:$F$1108)</f>
        <v>5913.236779524811</v>
      </c>
      <c r="H923" s="16">
        <v>0</v>
      </c>
      <c r="I923" s="26">
        <f t="shared" si="115"/>
        <v>5913.236779524811</v>
      </c>
      <c r="J923" s="19">
        <f t="shared" si="116"/>
        <v>1.0962155936864151</v>
      </c>
      <c r="K923" s="14">
        <f t="shared" si="117"/>
        <v>5914.3329951184978</v>
      </c>
      <c r="L923" s="26">
        <f t="shared" si="118"/>
        <v>32.846715328467155</v>
      </c>
      <c r="M923" s="14">
        <f t="shared" si="121"/>
        <v>6022.7258306211679</v>
      </c>
      <c r="N923" s="14">
        <f t="shared" si="119"/>
        <v>31.750499734780739</v>
      </c>
      <c r="O923" s="31">
        <f t="shared" si="120"/>
        <v>5990.9753308863874</v>
      </c>
    </row>
    <row r="924" spans="6:15" x14ac:dyDescent="0.55000000000000004">
      <c r="F924" s="30">
        <f t="shared" si="114"/>
        <v>46203</v>
      </c>
      <c r="G924" s="14">
        <f>XNPV($B$5,H924:$H$1108,F924:$F$1108)</f>
        <v>5914.3329951184978</v>
      </c>
      <c r="H924" s="16">
        <v>0</v>
      </c>
      <c r="I924" s="26">
        <f t="shared" si="115"/>
        <v>5914.3329951184978</v>
      </c>
      <c r="J924" s="19">
        <f t="shared" si="116"/>
        <v>1.0964188137962545</v>
      </c>
      <c r="K924" s="14">
        <f t="shared" si="117"/>
        <v>5915.4294139322938</v>
      </c>
      <c r="L924" s="26">
        <f t="shared" si="118"/>
        <v>32.846715328467155</v>
      </c>
      <c r="M924" s="14">
        <f t="shared" si="121"/>
        <v>5990.9753308863874</v>
      </c>
      <c r="N924" s="14">
        <f t="shared" si="119"/>
        <v>31.7502965146709</v>
      </c>
      <c r="O924" s="31">
        <f t="shared" si="120"/>
        <v>5959.2250343717169</v>
      </c>
    </row>
    <row r="925" spans="6:15" x14ac:dyDescent="0.55000000000000004">
      <c r="F925" s="30">
        <f t="shared" si="114"/>
        <v>46204</v>
      </c>
      <c r="G925" s="14">
        <f>XNPV($B$5,H925:$H$1108,F925:$F$1108)</f>
        <v>5915.4294139322938</v>
      </c>
      <c r="H925" s="16">
        <v>1000</v>
      </c>
      <c r="I925" s="26">
        <f t="shared" si="115"/>
        <v>4915.4294139322938</v>
      </c>
      <c r="J925" s="19">
        <f t="shared" si="116"/>
        <v>0.91123873000912836</v>
      </c>
      <c r="K925" s="14">
        <f t="shared" si="117"/>
        <v>4916.340652662303</v>
      </c>
      <c r="L925" s="26">
        <f t="shared" si="118"/>
        <v>32.846715328467155</v>
      </c>
      <c r="M925" s="14">
        <f t="shared" si="121"/>
        <v>5959.2250343717169</v>
      </c>
      <c r="N925" s="14">
        <f t="shared" si="119"/>
        <v>31.935476598458028</v>
      </c>
      <c r="O925" s="31">
        <f t="shared" si="120"/>
        <v>5927.2895577732588</v>
      </c>
    </row>
    <row r="926" spans="6:15" x14ac:dyDescent="0.55000000000000004">
      <c r="F926" s="30">
        <f t="shared" si="114"/>
        <v>46205</v>
      </c>
      <c r="G926" s="14">
        <f>XNPV($B$5,H926:$H$1108,F926:$F$1108)</f>
        <v>4916.340652662303</v>
      </c>
      <c r="H926" s="16">
        <v>0</v>
      </c>
      <c r="I926" s="26">
        <f t="shared" si="115"/>
        <v>4916.340652662303</v>
      </c>
      <c r="J926" s="19">
        <f t="shared" si="116"/>
        <v>0.91140765848986594</v>
      </c>
      <c r="K926" s="14">
        <f t="shared" si="117"/>
        <v>4917.2520603207931</v>
      </c>
      <c r="L926" s="26">
        <f t="shared" si="118"/>
        <v>32.846715328467155</v>
      </c>
      <c r="M926" s="14">
        <f t="shared" si="121"/>
        <v>5927.2895577732588</v>
      </c>
      <c r="N926" s="14">
        <f t="shared" si="119"/>
        <v>31.935307669977288</v>
      </c>
      <c r="O926" s="31">
        <f t="shared" si="120"/>
        <v>5895.3542501032816</v>
      </c>
    </row>
    <row r="927" spans="6:15" x14ac:dyDescent="0.55000000000000004">
      <c r="F927" s="30">
        <f t="shared" si="114"/>
        <v>46206</v>
      </c>
      <c r="G927" s="14">
        <f>XNPV($B$5,H927:$H$1108,F927:$F$1108)</f>
        <v>4917.2520603207913</v>
      </c>
      <c r="H927" s="16">
        <v>0</v>
      </c>
      <c r="I927" s="26">
        <f t="shared" si="115"/>
        <v>4917.2520603207913</v>
      </c>
      <c r="J927" s="19">
        <f t="shared" si="116"/>
        <v>0.91157661828712955</v>
      </c>
      <c r="K927" s="14">
        <f t="shared" si="117"/>
        <v>4918.1636369390781</v>
      </c>
      <c r="L927" s="26">
        <f t="shared" si="118"/>
        <v>32.846715328467155</v>
      </c>
      <c r="M927" s="14">
        <f t="shared" si="121"/>
        <v>5895.3542501032816</v>
      </c>
      <c r="N927" s="14">
        <f t="shared" si="119"/>
        <v>31.935138710180027</v>
      </c>
      <c r="O927" s="31">
        <f t="shared" si="120"/>
        <v>5863.419111393102</v>
      </c>
    </row>
    <row r="928" spans="6:15" x14ac:dyDescent="0.55000000000000004">
      <c r="F928" s="30">
        <f t="shared" si="114"/>
        <v>46207</v>
      </c>
      <c r="G928" s="14">
        <f>XNPV($B$5,H928:$H$1108,F928:$F$1108)</f>
        <v>4918.1636369390781</v>
      </c>
      <c r="H928" s="16">
        <v>0</v>
      </c>
      <c r="I928" s="26">
        <f t="shared" si="115"/>
        <v>4918.1636369390781</v>
      </c>
      <c r="J928" s="19">
        <f t="shared" si="116"/>
        <v>0.91174560940672522</v>
      </c>
      <c r="K928" s="14">
        <f t="shared" si="117"/>
        <v>4919.0753825484844</v>
      </c>
      <c r="L928" s="26">
        <f t="shared" si="118"/>
        <v>32.846715328467155</v>
      </c>
      <c r="M928" s="14">
        <f t="shared" si="121"/>
        <v>5863.419111393102</v>
      </c>
      <c r="N928" s="14">
        <f t="shared" si="119"/>
        <v>31.93496971906043</v>
      </c>
      <c r="O928" s="31">
        <f t="shared" si="120"/>
        <v>5831.4841416740419</v>
      </c>
    </row>
    <row r="929" spans="6:15" x14ac:dyDescent="0.55000000000000004">
      <c r="F929" s="30">
        <f t="shared" si="114"/>
        <v>46208</v>
      </c>
      <c r="G929" s="14">
        <f>XNPV($B$5,H929:$H$1108,F929:$F$1108)</f>
        <v>4919.0753825484844</v>
      </c>
      <c r="H929" s="16">
        <v>0</v>
      </c>
      <c r="I929" s="26">
        <f t="shared" si="115"/>
        <v>4919.0753825484844</v>
      </c>
      <c r="J929" s="19">
        <f t="shared" si="116"/>
        <v>0.9119146318544592</v>
      </c>
      <c r="K929" s="14">
        <f t="shared" si="117"/>
        <v>4919.9872971803388</v>
      </c>
      <c r="L929" s="26">
        <f t="shared" si="118"/>
        <v>32.846715328467155</v>
      </c>
      <c r="M929" s="14">
        <f t="shared" si="121"/>
        <v>5831.4841416740419</v>
      </c>
      <c r="N929" s="14">
        <f t="shared" si="119"/>
        <v>31.934800696612697</v>
      </c>
      <c r="O929" s="31">
        <f t="shared" si="120"/>
        <v>5799.549340977429</v>
      </c>
    </row>
    <row r="930" spans="6:15" x14ac:dyDescent="0.55000000000000004">
      <c r="F930" s="30">
        <f t="shared" si="114"/>
        <v>46209</v>
      </c>
      <c r="G930" s="14">
        <f>XNPV($B$5,H930:$H$1108,F930:$F$1108)</f>
        <v>4919.9872971803397</v>
      </c>
      <c r="H930" s="16">
        <v>0</v>
      </c>
      <c r="I930" s="26">
        <f t="shared" si="115"/>
        <v>4919.9872971803397</v>
      </c>
      <c r="J930" s="19">
        <f t="shared" si="116"/>
        <v>0.91208368563613973</v>
      </c>
      <c r="K930" s="14">
        <f t="shared" si="117"/>
        <v>4920.8993808659761</v>
      </c>
      <c r="L930" s="26">
        <f t="shared" si="118"/>
        <v>32.846715328467155</v>
      </c>
      <c r="M930" s="14">
        <f t="shared" si="121"/>
        <v>5799.549340977429</v>
      </c>
      <c r="N930" s="14">
        <f t="shared" si="119"/>
        <v>31.934631642831015</v>
      </c>
      <c r="O930" s="31">
        <f t="shared" si="120"/>
        <v>5767.614709334598</v>
      </c>
    </row>
    <row r="931" spans="6:15" x14ac:dyDescent="0.55000000000000004">
      <c r="F931" s="30">
        <f t="shared" si="114"/>
        <v>46210</v>
      </c>
      <c r="G931" s="14">
        <f>XNPV($B$5,H931:$H$1108,F931:$F$1108)</f>
        <v>4920.8993808659743</v>
      </c>
      <c r="H931" s="16">
        <v>0</v>
      </c>
      <c r="I931" s="26">
        <f t="shared" si="115"/>
        <v>4920.8993808659743</v>
      </c>
      <c r="J931" s="19">
        <f t="shared" si="116"/>
        <v>0.91225277075757472</v>
      </c>
      <c r="K931" s="14">
        <f t="shared" si="117"/>
        <v>4921.811633636732</v>
      </c>
      <c r="L931" s="26">
        <f t="shared" si="118"/>
        <v>32.846715328467155</v>
      </c>
      <c r="M931" s="14">
        <f t="shared" si="121"/>
        <v>5767.614709334598</v>
      </c>
      <c r="N931" s="14">
        <f t="shared" si="119"/>
        <v>31.93446255770958</v>
      </c>
      <c r="O931" s="31">
        <f t="shared" si="120"/>
        <v>5735.6802467768885</v>
      </c>
    </row>
    <row r="932" spans="6:15" x14ac:dyDescent="0.55000000000000004">
      <c r="F932" s="30">
        <f t="shared" si="114"/>
        <v>46211</v>
      </c>
      <c r="G932" s="14">
        <f>XNPV($B$5,H932:$H$1108,F932:$F$1108)</f>
        <v>4921.811633636732</v>
      </c>
      <c r="H932" s="16">
        <v>0</v>
      </c>
      <c r="I932" s="26">
        <f t="shared" si="115"/>
        <v>4921.811633636732</v>
      </c>
      <c r="J932" s="19">
        <f t="shared" si="116"/>
        <v>0.91242188722457473</v>
      </c>
      <c r="K932" s="14">
        <f t="shared" si="117"/>
        <v>4922.7240555239568</v>
      </c>
      <c r="L932" s="26">
        <f t="shared" si="118"/>
        <v>32.846715328467155</v>
      </c>
      <c r="M932" s="14">
        <f t="shared" si="121"/>
        <v>5735.6802467768885</v>
      </c>
      <c r="N932" s="14">
        <f t="shared" si="119"/>
        <v>31.934293441242581</v>
      </c>
      <c r="O932" s="31">
        <f t="shared" si="120"/>
        <v>5703.7459533356459</v>
      </c>
    </row>
    <row r="933" spans="6:15" x14ac:dyDescent="0.55000000000000004">
      <c r="F933" s="30">
        <f t="shared" si="114"/>
        <v>46212</v>
      </c>
      <c r="G933" s="14">
        <f>XNPV($B$5,H933:$H$1108,F933:$F$1108)</f>
        <v>4922.7240555239559</v>
      </c>
      <c r="H933" s="16">
        <v>0</v>
      </c>
      <c r="I933" s="26">
        <f t="shared" si="115"/>
        <v>4922.7240555239559</v>
      </c>
      <c r="J933" s="19">
        <f t="shared" si="116"/>
        <v>0.91259103504295047</v>
      </c>
      <c r="K933" s="14">
        <f t="shared" si="117"/>
        <v>4923.636646558999</v>
      </c>
      <c r="L933" s="26">
        <f t="shared" si="118"/>
        <v>32.846715328467155</v>
      </c>
      <c r="M933" s="14">
        <f t="shared" si="121"/>
        <v>5703.7459533356459</v>
      </c>
      <c r="N933" s="14">
        <f t="shared" si="119"/>
        <v>31.934124293424205</v>
      </c>
      <c r="O933" s="31">
        <f t="shared" si="120"/>
        <v>5671.8118290422217</v>
      </c>
    </row>
    <row r="934" spans="6:15" x14ac:dyDescent="0.55000000000000004">
      <c r="F934" s="30">
        <f t="shared" si="114"/>
        <v>46213</v>
      </c>
      <c r="G934" s="14">
        <f>XNPV($B$5,H934:$H$1108,F934:$F$1108)</f>
        <v>4923.6366465589981</v>
      </c>
      <c r="H934" s="16">
        <v>0</v>
      </c>
      <c r="I934" s="26">
        <f t="shared" si="115"/>
        <v>4923.6366465589981</v>
      </c>
      <c r="J934" s="19">
        <f t="shared" si="116"/>
        <v>0.91276021421851394</v>
      </c>
      <c r="K934" s="14">
        <f t="shared" si="117"/>
        <v>4924.549406773217</v>
      </c>
      <c r="L934" s="26">
        <f t="shared" si="118"/>
        <v>32.846715328467155</v>
      </c>
      <c r="M934" s="14">
        <f t="shared" si="121"/>
        <v>5671.8118290422217</v>
      </c>
      <c r="N934" s="14">
        <f t="shared" si="119"/>
        <v>31.93395511424864</v>
      </c>
      <c r="O934" s="31">
        <f t="shared" si="120"/>
        <v>5639.8778739279733</v>
      </c>
    </row>
    <row r="935" spans="6:15" x14ac:dyDescent="0.55000000000000004">
      <c r="F935" s="30">
        <f t="shared" si="114"/>
        <v>46214</v>
      </c>
      <c r="G935" s="14">
        <f>XNPV($B$5,H935:$H$1108,F935:$F$1108)</f>
        <v>4924.5494067732161</v>
      </c>
      <c r="H935" s="16">
        <v>0</v>
      </c>
      <c r="I935" s="26">
        <f t="shared" si="115"/>
        <v>4924.5494067732161</v>
      </c>
      <c r="J935" s="19">
        <f t="shared" si="116"/>
        <v>0.91292942475707839</v>
      </c>
      <c r="K935" s="14">
        <f t="shared" si="117"/>
        <v>4925.4623361979729</v>
      </c>
      <c r="L935" s="26">
        <f t="shared" si="118"/>
        <v>32.846715328467155</v>
      </c>
      <c r="M935" s="14">
        <f t="shared" si="121"/>
        <v>5639.8778739279733</v>
      </c>
      <c r="N935" s="14">
        <f t="shared" si="119"/>
        <v>31.933785903710078</v>
      </c>
      <c r="O935" s="31">
        <f t="shared" si="120"/>
        <v>5607.9440880242628</v>
      </c>
    </row>
    <row r="936" spans="6:15" x14ac:dyDescent="0.55000000000000004">
      <c r="F936" s="30">
        <f t="shared" si="114"/>
        <v>46215</v>
      </c>
      <c r="G936" s="14">
        <f>XNPV($B$5,H936:$H$1108,F936:$F$1108)</f>
        <v>4925.4623361979729</v>
      </c>
      <c r="H936" s="16">
        <v>0</v>
      </c>
      <c r="I936" s="26">
        <f t="shared" si="115"/>
        <v>4925.4623361979729</v>
      </c>
      <c r="J936" s="19">
        <f t="shared" si="116"/>
        <v>0.91309866666445794</v>
      </c>
      <c r="K936" s="14">
        <f t="shared" si="117"/>
        <v>4926.3754348646371</v>
      </c>
      <c r="L936" s="26">
        <f t="shared" si="118"/>
        <v>32.846715328467155</v>
      </c>
      <c r="M936" s="14">
        <f t="shared" si="121"/>
        <v>5607.9440880242628</v>
      </c>
      <c r="N936" s="14">
        <f t="shared" si="119"/>
        <v>31.933616661802699</v>
      </c>
      <c r="O936" s="31">
        <f t="shared" si="120"/>
        <v>5576.0104713624605</v>
      </c>
    </row>
    <row r="937" spans="6:15" x14ac:dyDescent="0.55000000000000004">
      <c r="F937" s="30">
        <f t="shared" si="114"/>
        <v>46216</v>
      </c>
      <c r="G937" s="14">
        <f>XNPV($B$5,H937:$H$1108,F937:$F$1108)</f>
        <v>4926.375434864638</v>
      </c>
      <c r="H937" s="16">
        <v>0</v>
      </c>
      <c r="I937" s="26">
        <f t="shared" si="115"/>
        <v>4926.375434864638</v>
      </c>
      <c r="J937" s="19">
        <f t="shared" si="116"/>
        <v>0.91326793994646793</v>
      </c>
      <c r="K937" s="14">
        <f t="shared" si="117"/>
        <v>4927.2887028045843</v>
      </c>
      <c r="L937" s="26">
        <f t="shared" si="118"/>
        <v>32.846715328467155</v>
      </c>
      <c r="M937" s="14">
        <f t="shared" si="121"/>
        <v>5576.0104713624605</v>
      </c>
      <c r="N937" s="14">
        <f t="shared" si="119"/>
        <v>31.933447388520687</v>
      </c>
      <c r="O937" s="31">
        <f t="shared" si="120"/>
        <v>5544.0770239739395</v>
      </c>
    </row>
    <row r="938" spans="6:15" x14ac:dyDescent="0.55000000000000004">
      <c r="F938" s="30">
        <f t="shared" si="114"/>
        <v>46217</v>
      </c>
      <c r="G938" s="14">
        <f>XNPV($B$5,H938:$H$1108,F938:$F$1108)</f>
        <v>4927.2887028045834</v>
      </c>
      <c r="H938" s="16">
        <v>0</v>
      </c>
      <c r="I938" s="26">
        <f t="shared" si="115"/>
        <v>4927.2887028045834</v>
      </c>
      <c r="J938" s="19">
        <f t="shared" si="116"/>
        <v>0.91343724460892428</v>
      </c>
      <c r="K938" s="14">
        <f t="shared" si="117"/>
        <v>4928.2021400491922</v>
      </c>
      <c r="L938" s="26">
        <f t="shared" si="118"/>
        <v>32.846715328467155</v>
      </c>
      <c r="M938" s="14">
        <f t="shared" si="121"/>
        <v>5544.0770239739395</v>
      </c>
      <c r="N938" s="14">
        <f t="shared" si="119"/>
        <v>31.93327808385823</v>
      </c>
      <c r="O938" s="31">
        <f t="shared" si="120"/>
        <v>5512.1437458900809</v>
      </c>
    </row>
    <row r="939" spans="6:15" x14ac:dyDescent="0.55000000000000004">
      <c r="F939" s="30">
        <f t="shared" si="114"/>
        <v>46218</v>
      </c>
      <c r="G939" s="14">
        <f>XNPV($B$5,H939:$H$1108,F939:$F$1108)</f>
        <v>4928.2021400491922</v>
      </c>
      <c r="H939" s="16">
        <v>0</v>
      </c>
      <c r="I939" s="26">
        <f t="shared" si="115"/>
        <v>4928.2021400491922</v>
      </c>
      <c r="J939" s="19">
        <f t="shared" si="116"/>
        <v>0.91360658065764488</v>
      </c>
      <c r="K939" s="14">
        <f t="shared" si="117"/>
        <v>4929.11574662985</v>
      </c>
      <c r="L939" s="26">
        <f t="shared" si="118"/>
        <v>32.846715328467155</v>
      </c>
      <c r="M939" s="14">
        <f t="shared" si="121"/>
        <v>5512.1437458900809</v>
      </c>
      <c r="N939" s="14">
        <f t="shared" si="119"/>
        <v>31.933108747809509</v>
      </c>
      <c r="O939" s="31">
        <f t="shared" si="120"/>
        <v>5480.2106371422715</v>
      </c>
    </row>
    <row r="940" spans="6:15" x14ac:dyDescent="0.55000000000000004">
      <c r="F940" s="30">
        <f t="shared" si="114"/>
        <v>46219</v>
      </c>
      <c r="G940" s="14">
        <f>XNPV($B$5,H940:$H$1108,F940:$F$1108)</f>
        <v>4929.11574662985</v>
      </c>
      <c r="H940" s="16">
        <v>0</v>
      </c>
      <c r="I940" s="26">
        <f t="shared" si="115"/>
        <v>4929.11574662985</v>
      </c>
      <c r="J940" s="19">
        <f t="shared" si="116"/>
        <v>0.91377594809844809</v>
      </c>
      <c r="K940" s="14">
        <f t="shared" si="117"/>
        <v>4930.0295225779482</v>
      </c>
      <c r="L940" s="26">
        <f t="shared" si="118"/>
        <v>32.846715328467155</v>
      </c>
      <c r="M940" s="14">
        <f t="shared" si="121"/>
        <v>5480.2106371422715</v>
      </c>
      <c r="N940" s="14">
        <f t="shared" si="119"/>
        <v>31.932939380368708</v>
      </c>
      <c r="O940" s="31">
        <f t="shared" si="120"/>
        <v>5448.2776977619023</v>
      </c>
    </row>
    <row r="941" spans="6:15" x14ac:dyDescent="0.55000000000000004">
      <c r="F941" s="30">
        <f t="shared" si="114"/>
        <v>46220</v>
      </c>
      <c r="G941" s="14">
        <f>XNPV($B$5,H941:$H$1108,F941:$F$1108)</f>
        <v>4930.0295225779473</v>
      </c>
      <c r="H941" s="16">
        <v>0</v>
      </c>
      <c r="I941" s="26">
        <f t="shared" si="115"/>
        <v>4930.0295225779473</v>
      </c>
      <c r="J941" s="19">
        <f t="shared" si="116"/>
        <v>0.91394534693715324</v>
      </c>
      <c r="K941" s="14">
        <f t="shared" si="117"/>
        <v>4930.9434679248843</v>
      </c>
      <c r="L941" s="26">
        <f t="shared" si="118"/>
        <v>32.846715328467155</v>
      </c>
      <c r="M941" s="14">
        <f t="shared" si="121"/>
        <v>5448.2776977619023</v>
      </c>
      <c r="N941" s="14">
        <f t="shared" si="119"/>
        <v>31.932769981530001</v>
      </c>
      <c r="O941" s="31">
        <f t="shared" si="120"/>
        <v>5416.344927780372</v>
      </c>
    </row>
    <row r="942" spans="6:15" x14ac:dyDescent="0.55000000000000004">
      <c r="F942" s="30">
        <f t="shared" si="114"/>
        <v>46221</v>
      </c>
      <c r="G942" s="14">
        <f>XNPV($B$5,H942:$H$1108,F942:$F$1108)</f>
        <v>4930.9434679248843</v>
      </c>
      <c r="H942" s="16">
        <v>0</v>
      </c>
      <c r="I942" s="26">
        <f t="shared" si="115"/>
        <v>4930.9434679248843</v>
      </c>
      <c r="J942" s="19">
        <f t="shared" si="116"/>
        <v>0.91411477717958134</v>
      </c>
      <c r="K942" s="14">
        <f t="shared" si="117"/>
        <v>4931.8575827020641</v>
      </c>
      <c r="L942" s="26">
        <f t="shared" si="118"/>
        <v>32.846715328467155</v>
      </c>
      <c r="M942" s="14">
        <f t="shared" si="121"/>
        <v>5416.344927780372</v>
      </c>
      <c r="N942" s="14">
        <f t="shared" si="119"/>
        <v>31.932600551287575</v>
      </c>
      <c r="O942" s="31">
        <f t="shared" si="120"/>
        <v>5384.4123272290844</v>
      </c>
    </row>
    <row r="943" spans="6:15" x14ac:dyDescent="0.55000000000000004">
      <c r="F943" s="30">
        <f t="shared" si="114"/>
        <v>46222</v>
      </c>
      <c r="G943" s="14">
        <f>XNPV($B$5,H943:$H$1108,F943:$F$1108)</f>
        <v>4931.8575827020632</v>
      </c>
      <c r="H943" s="16">
        <v>0</v>
      </c>
      <c r="I943" s="26">
        <f t="shared" si="115"/>
        <v>4931.8575827020632</v>
      </c>
      <c r="J943" s="19">
        <f t="shared" si="116"/>
        <v>0.91428423883155374</v>
      </c>
      <c r="K943" s="14">
        <f t="shared" si="117"/>
        <v>4932.7718669408951</v>
      </c>
      <c r="L943" s="26">
        <f t="shared" si="118"/>
        <v>32.846715328467155</v>
      </c>
      <c r="M943" s="14">
        <f t="shared" si="121"/>
        <v>5384.4123272290844</v>
      </c>
      <c r="N943" s="14">
        <f t="shared" si="119"/>
        <v>31.932431089635603</v>
      </c>
      <c r="O943" s="31">
        <f t="shared" si="120"/>
        <v>5352.479896139449</v>
      </c>
    </row>
    <row r="944" spans="6:15" x14ac:dyDescent="0.55000000000000004">
      <c r="F944" s="30">
        <f t="shared" si="114"/>
        <v>46223</v>
      </c>
      <c r="G944" s="14">
        <f>XNPV($B$5,H944:$H$1108,F944:$F$1108)</f>
        <v>4932.7718669408941</v>
      </c>
      <c r="H944" s="16">
        <v>0</v>
      </c>
      <c r="I944" s="26">
        <f t="shared" si="115"/>
        <v>4932.7718669408941</v>
      </c>
      <c r="J944" s="19">
        <f t="shared" si="116"/>
        <v>0.91445373189889356</v>
      </c>
      <c r="K944" s="14">
        <f t="shared" si="117"/>
        <v>4933.686320672793</v>
      </c>
      <c r="L944" s="26">
        <f t="shared" si="118"/>
        <v>32.846715328467155</v>
      </c>
      <c r="M944" s="14">
        <f t="shared" si="121"/>
        <v>5352.479896139449</v>
      </c>
      <c r="N944" s="14">
        <f t="shared" si="119"/>
        <v>31.93226159656826</v>
      </c>
      <c r="O944" s="31">
        <f t="shared" si="120"/>
        <v>5320.5476345428806</v>
      </c>
    </row>
    <row r="945" spans="6:15" x14ac:dyDescent="0.55000000000000004">
      <c r="F945" s="30">
        <f t="shared" si="114"/>
        <v>46224</v>
      </c>
      <c r="G945" s="14">
        <f>XNPV($B$5,H945:$H$1108,F945:$F$1108)</f>
        <v>4933.6863206727921</v>
      </c>
      <c r="H945" s="16">
        <v>0</v>
      </c>
      <c r="I945" s="26">
        <f t="shared" si="115"/>
        <v>4933.6863206727921</v>
      </c>
      <c r="J945" s="19">
        <f t="shared" si="116"/>
        <v>0.91462325638742448</v>
      </c>
      <c r="K945" s="14">
        <f t="shared" si="117"/>
        <v>4934.6009439291793</v>
      </c>
      <c r="L945" s="26">
        <f t="shared" si="118"/>
        <v>32.846715328467155</v>
      </c>
      <c r="M945" s="14">
        <f t="shared" si="121"/>
        <v>5320.5476345428806</v>
      </c>
      <c r="N945" s="14">
        <f t="shared" si="119"/>
        <v>31.93209207207973</v>
      </c>
      <c r="O945" s="31">
        <f t="shared" si="120"/>
        <v>5288.6155424708013</v>
      </c>
    </row>
    <row r="946" spans="6:15" x14ac:dyDescent="0.55000000000000004">
      <c r="F946" s="30">
        <f t="shared" si="114"/>
        <v>46225</v>
      </c>
      <c r="G946" s="14">
        <f>XNPV($B$5,H946:$H$1108,F946:$F$1108)</f>
        <v>4934.6009439291793</v>
      </c>
      <c r="H946" s="16">
        <v>0</v>
      </c>
      <c r="I946" s="26">
        <f t="shared" si="115"/>
        <v>4934.6009439291793</v>
      </c>
      <c r="J946" s="19">
        <f t="shared" si="116"/>
        <v>0.91479281230297171</v>
      </c>
      <c r="K946" s="14">
        <f t="shared" si="117"/>
        <v>4935.5157367414822</v>
      </c>
      <c r="L946" s="26">
        <f t="shared" si="118"/>
        <v>32.846715328467155</v>
      </c>
      <c r="M946" s="14">
        <f t="shared" si="121"/>
        <v>5288.6155424708013</v>
      </c>
      <c r="N946" s="14">
        <f t="shared" si="119"/>
        <v>31.931922516164185</v>
      </c>
      <c r="O946" s="31">
        <f t="shared" si="120"/>
        <v>5256.6836199546369</v>
      </c>
    </row>
    <row r="947" spans="6:15" x14ac:dyDescent="0.55000000000000004">
      <c r="F947" s="30">
        <f t="shared" si="114"/>
        <v>46226</v>
      </c>
      <c r="G947" s="14">
        <f>XNPV($B$5,H947:$H$1108,F947:$F$1108)</f>
        <v>4935.5157367414822</v>
      </c>
      <c r="H947" s="16">
        <v>0</v>
      </c>
      <c r="I947" s="26">
        <f t="shared" si="115"/>
        <v>4935.5157367414822</v>
      </c>
      <c r="J947" s="19">
        <f t="shared" si="116"/>
        <v>0.91496239965136117</v>
      </c>
      <c r="K947" s="14">
        <f t="shared" si="117"/>
        <v>4936.430699141134</v>
      </c>
      <c r="L947" s="26">
        <f t="shared" si="118"/>
        <v>32.846715328467155</v>
      </c>
      <c r="M947" s="14">
        <f t="shared" si="121"/>
        <v>5256.6836199546369</v>
      </c>
      <c r="N947" s="14">
        <f t="shared" si="119"/>
        <v>31.931752928815794</v>
      </c>
      <c r="O947" s="31">
        <f t="shared" si="120"/>
        <v>5224.7518670258214</v>
      </c>
    </row>
    <row r="948" spans="6:15" x14ac:dyDescent="0.55000000000000004">
      <c r="F948" s="30">
        <f t="shared" si="114"/>
        <v>46227</v>
      </c>
      <c r="G948" s="14">
        <f>XNPV($B$5,H948:$H$1108,F948:$F$1108)</f>
        <v>4936.4306991411331</v>
      </c>
      <c r="H948" s="16">
        <v>0</v>
      </c>
      <c r="I948" s="26">
        <f t="shared" si="115"/>
        <v>4936.4306991411331</v>
      </c>
      <c r="J948" s="19">
        <f t="shared" si="116"/>
        <v>0.91513201843841996</v>
      </c>
      <c r="K948" s="14">
        <f t="shared" si="117"/>
        <v>4937.3458311595714</v>
      </c>
      <c r="L948" s="26">
        <f t="shared" si="118"/>
        <v>32.846715328467155</v>
      </c>
      <c r="M948" s="14">
        <f t="shared" si="121"/>
        <v>5224.7518670258214</v>
      </c>
      <c r="N948" s="14">
        <f t="shared" si="119"/>
        <v>31.931583310028735</v>
      </c>
      <c r="O948" s="31">
        <f t="shared" si="120"/>
        <v>5192.8202837157924</v>
      </c>
    </row>
    <row r="949" spans="6:15" x14ac:dyDescent="0.55000000000000004">
      <c r="F949" s="30">
        <f t="shared" si="114"/>
        <v>46228</v>
      </c>
      <c r="G949" s="14">
        <f>XNPV($B$5,H949:$H$1108,F949:$F$1108)</f>
        <v>4937.3458311595705</v>
      </c>
      <c r="H949" s="16">
        <v>0</v>
      </c>
      <c r="I949" s="26">
        <f t="shared" si="115"/>
        <v>4937.3458311595705</v>
      </c>
      <c r="J949" s="19">
        <f t="shared" si="116"/>
        <v>0.91530166866997609</v>
      </c>
      <c r="K949" s="14">
        <f t="shared" si="117"/>
        <v>4938.2611328282401</v>
      </c>
      <c r="L949" s="26">
        <f t="shared" si="118"/>
        <v>32.846715328467155</v>
      </c>
      <c r="M949" s="14">
        <f t="shared" si="121"/>
        <v>5192.8202837157924</v>
      </c>
      <c r="N949" s="14">
        <f t="shared" si="119"/>
        <v>31.93141365979718</v>
      </c>
      <c r="O949" s="31">
        <f t="shared" si="120"/>
        <v>5160.8888700559955</v>
      </c>
    </row>
    <row r="950" spans="6:15" x14ac:dyDescent="0.55000000000000004">
      <c r="F950" s="30">
        <f t="shared" si="114"/>
        <v>46229</v>
      </c>
      <c r="G950" s="14">
        <f>XNPV($B$5,H950:$H$1108,F950:$F$1108)</f>
        <v>4938.261132828241</v>
      </c>
      <c r="H950" s="16">
        <v>0</v>
      </c>
      <c r="I950" s="26">
        <f t="shared" si="115"/>
        <v>4938.261132828241</v>
      </c>
      <c r="J950" s="19">
        <f t="shared" si="116"/>
        <v>0.91547135035185934</v>
      </c>
      <c r="K950" s="14">
        <f t="shared" si="117"/>
        <v>4939.1766041785932</v>
      </c>
      <c r="L950" s="26">
        <f t="shared" si="118"/>
        <v>32.846715328467155</v>
      </c>
      <c r="M950" s="14">
        <f t="shared" si="121"/>
        <v>5160.8888700559955</v>
      </c>
      <c r="N950" s="14">
        <f t="shared" si="119"/>
        <v>31.931243978115297</v>
      </c>
      <c r="O950" s="31">
        <f t="shared" si="120"/>
        <v>5128.9576260778804</v>
      </c>
    </row>
    <row r="951" spans="6:15" x14ac:dyDescent="0.55000000000000004">
      <c r="F951" s="30">
        <f t="shared" si="114"/>
        <v>46230</v>
      </c>
      <c r="G951" s="14">
        <f>XNPV($B$5,H951:$H$1108,F951:$F$1108)</f>
        <v>4939.1766041785922</v>
      </c>
      <c r="H951" s="16">
        <v>0</v>
      </c>
      <c r="I951" s="26">
        <f t="shared" si="115"/>
        <v>4939.1766041785922</v>
      </c>
      <c r="J951" s="19">
        <f t="shared" si="116"/>
        <v>0.9156410634898996</v>
      </c>
      <c r="K951" s="14">
        <f t="shared" si="117"/>
        <v>4940.0922452420818</v>
      </c>
      <c r="L951" s="26">
        <f t="shared" si="118"/>
        <v>32.846715328467155</v>
      </c>
      <c r="M951" s="14">
        <f t="shared" si="121"/>
        <v>5128.9576260778804</v>
      </c>
      <c r="N951" s="14">
        <f t="shared" si="119"/>
        <v>31.931074264977255</v>
      </c>
      <c r="O951" s="31">
        <f t="shared" si="120"/>
        <v>5097.0265518129036</v>
      </c>
    </row>
    <row r="952" spans="6:15" x14ac:dyDescent="0.55000000000000004">
      <c r="F952" s="30">
        <f t="shared" si="114"/>
        <v>46231</v>
      </c>
      <c r="G952" s="14">
        <f>XNPV($B$5,H952:$H$1108,F952:$F$1108)</f>
        <v>4940.0922452420818</v>
      </c>
      <c r="H952" s="16">
        <v>0</v>
      </c>
      <c r="I952" s="26">
        <f t="shared" si="115"/>
        <v>4940.0922452420818</v>
      </c>
      <c r="J952" s="19">
        <f t="shared" si="116"/>
        <v>0.91581080808992854</v>
      </c>
      <c r="K952" s="14">
        <f t="shared" si="117"/>
        <v>4941.0080560501719</v>
      </c>
      <c r="L952" s="26">
        <f t="shared" si="118"/>
        <v>32.846715328467155</v>
      </c>
      <c r="M952" s="14">
        <f t="shared" si="121"/>
        <v>5097.0265518129036</v>
      </c>
      <c r="N952" s="14">
        <f t="shared" si="119"/>
        <v>31.930904520377226</v>
      </c>
      <c r="O952" s="31">
        <f t="shared" si="120"/>
        <v>5065.0956472925263</v>
      </c>
    </row>
    <row r="953" spans="6:15" x14ac:dyDescent="0.55000000000000004">
      <c r="F953" s="30">
        <f t="shared" si="114"/>
        <v>46232</v>
      </c>
      <c r="G953" s="14">
        <f>XNPV($B$5,H953:$H$1108,F953:$F$1108)</f>
        <v>4941.008056050171</v>
      </c>
      <c r="H953" s="16">
        <v>0</v>
      </c>
      <c r="I953" s="26">
        <f t="shared" si="115"/>
        <v>4941.008056050171</v>
      </c>
      <c r="J953" s="19">
        <f t="shared" si="116"/>
        <v>0.91598058415777861</v>
      </c>
      <c r="K953" s="14">
        <f t="shared" si="117"/>
        <v>4941.9240366343292</v>
      </c>
      <c r="L953" s="26">
        <f t="shared" si="118"/>
        <v>32.846715328467155</v>
      </c>
      <c r="M953" s="14">
        <f t="shared" si="121"/>
        <v>5065.0956472925263</v>
      </c>
      <c r="N953" s="14">
        <f t="shared" si="119"/>
        <v>31.930734744309376</v>
      </c>
      <c r="O953" s="31">
        <f t="shared" si="120"/>
        <v>5033.1649125482172</v>
      </c>
    </row>
    <row r="954" spans="6:15" x14ac:dyDescent="0.55000000000000004">
      <c r="F954" s="30">
        <f t="shared" si="114"/>
        <v>46233</v>
      </c>
      <c r="G954" s="14">
        <f>XNPV($B$5,H954:$H$1108,F954:$F$1108)</f>
        <v>4941.9240366343283</v>
      </c>
      <c r="H954" s="16">
        <v>0</v>
      </c>
      <c r="I954" s="26">
        <f t="shared" si="115"/>
        <v>4941.9240366343283</v>
      </c>
      <c r="J954" s="19">
        <f t="shared" si="116"/>
        <v>0.91615039169928347</v>
      </c>
      <c r="K954" s="14">
        <f t="shared" si="117"/>
        <v>4942.8401870260277</v>
      </c>
      <c r="L954" s="26">
        <f t="shared" si="118"/>
        <v>32.846715328467155</v>
      </c>
      <c r="M954" s="14">
        <f t="shared" si="121"/>
        <v>5033.1649125482172</v>
      </c>
      <c r="N954" s="14">
        <f t="shared" si="119"/>
        <v>31.930564936767873</v>
      </c>
      <c r="O954" s="31">
        <f t="shared" si="120"/>
        <v>5001.2343476114493</v>
      </c>
    </row>
    <row r="955" spans="6:15" x14ac:dyDescent="0.55000000000000004">
      <c r="F955" s="30">
        <f t="shared" si="114"/>
        <v>46234</v>
      </c>
      <c r="G955" s="14">
        <f>XNPV($B$5,H955:$H$1108,F955:$F$1108)</f>
        <v>4942.8401870260268</v>
      </c>
      <c r="H955" s="16">
        <v>0</v>
      </c>
      <c r="I955" s="26">
        <f t="shared" si="115"/>
        <v>4942.8401870260268</v>
      </c>
      <c r="J955" s="19">
        <f t="shared" si="116"/>
        <v>0.9163202307202778</v>
      </c>
      <c r="K955" s="14">
        <f t="shared" si="117"/>
        <v>4943.7565072567468</v>
      </c>
      <c r="L955" s="26">
        <f t="shared" si="118"/>
        <v>32.846715328467155</v>
      </c>
      <c r="M955" s="14">
        <f t="shared" si="121"/>
        <v>5001.2343476114493</v>
      </c>
      <c r="N955" s="14">
        <f t="shared" si="119"/>
        <v>31.930395097746878</v>
      </c>
      <c r="O955" s="31">
        <f t="shared" si="120"/>
        <v>4969.3039525137028</v>
      </c>
    </row>
    <row r="956" spans="6:15" x14ac:dyDescent="0.55000000000000004">
      <c r="F956" s="30">
        <f t="shared" si="114"/>
        <v>46235</v>
      </c>
      <c r="G956" s="14">
        <f>XNPV($B$5,H956:$H$1108,F956:$F$1108)</f>
        <v>4943.7565072567477</v>
      </c>
      <c r="H956" s="16">
        <v>1000</v>
      </c>
      <c r="I956" s="26">
        <f t="shared" si="115"/>
        <v>3943.7565072567477</v>
      </c>
      <c r="J956" s="19">
        <f t="shared" si="116"/>
        <v>0.73110675965600891</v>
      </c>
      <c r="K956" s="14">
        <f t="shared" si="117"/>
        <v>3944.4876140164038</v>
      </c>
      <c r="L956" s="26">
        <f t="shared" si="118"/>
        <v>32.846715328467155</v>
      </c>
      <c r="M956" s="14">
        <f t="shared" si="121"/>
        <v>4969.3039525137028</v>
      </c>
      <c r="N956" s="14">
        <f t="shared" si="119"/>
        <v>32.115608568811147</v>
      </c>
      <c r="O956" s="31">
        <f t="shared" si="120"/>
        <v>4937.188343944892</v>
      </c>
    </row>
    <row r="957" spans="6:15" x14ac:dyDescent="0.55000000000000004">
      <c r="F957" s="30">
        <f t="shared" si="114"/>
        <v>46236</v>
      </c>
      <c r="G957" s="14">
        <f>XNPV($B$5,H957:$H$1108,F957:$F$1108)</f>
        <v>3944.4876140164029</v>
      </c>
      <c r="H957" s="16">
        <v>0</v>
      </c>
      <c r="I957" s="26">
        <f t="shared" si="115"/>
        <v>3944.4876140164029</v>
      </c>
      <c r="J957" s="19">
        <f t="shared" si="116"/>
        <v>0.73124229467015867</v>
      </c>
      <c r="K957" s="14">
        <f t="shared" si="117"/>
        <v>3945.2188563110731</v>
      </c>
      <c r="L957" s="26">
        <f t="shared" si="118"/>
        <v>32.846715328467155</v>
      </c>
      <c r="M957" s="14">
        <f t="shared" si="121"/>
        <v>4937.188343944892</v>
      </c>
      <c r="N957" s="14">
        <f t="shared" si="119"/>
        <v>32.115473033796995</v>
      </c>
      <c r="O957" s="31">
        <f t="shared" si="120"/>
        <v>4905.0728709110954</v>
      </c>
    </row>
    <row r="958" spans="6:15" x14ac:dyDescent="0.55000000000000004">
      <c r="F958" s="30">
        <f t="shared" si="114"/>
        <v>46237</v>
      </c>
      <c r="G958" s="14">
        <f>XNPV($B$5,H958:$H$1108,F958:$F$1108)</f>
        <v>3945.2188563110726</v>
      </c>
      <c r="H958" s="16">
        <v>0</v>
      </c>
      <c r="I958" s="26">
        <f t="shared" si="115"/>
        <v>3945.2188563110726</v>
      </c>
      <c r="J958" s="19">
        <f t="shared" si="116"/>
        <v>0.73137785481024231</v>
      </c>
      <c r="K958" s="14">
        <f t="shared" si="117"/>
        <v>3945.9502341658826</v>
      </c>
      <c r="L958" s="26">
        <f t="shared" si="118"/>
        <v>32.846715328467155</v>
      </c>
      <c r="M958" s="14">
        <f t="shared" si="121"/>
        <v>4905.0728709110954</v>
      </c>
      <c r="N958" s="14">
        <f t="shared" si="119"/>
        <v>32.115337473656915</v>
      </c>
      <c r="O958" s="31">
        <f t="shared" si="120"/>
        <v>4872.9575334374385</v>
      </c>
    </row>
    <row r="959" spans="6:15" x14ac:dyDescent="0.55000000000000004">
      <c r="F959" s="30">
        <f t="shared" si="114"/>
        <v>46238</v>
      </c>
      <c r="G959" s="14">
        <f>XNPV($B$5,H959:$H$1108,F959:$F$1108)</f>
        <v>3945.9502341658826</v>
      </c>
      <c r="H959" s="16">
        <v>0</v>
      </c>
      <c r="I959" s="26">
        <f t="shared" si="115"/>
        <v>3945.9502341658826</v>
      </c>
      <c r="J959" s="19">
        <f t="shared" si="116"/>
        <v>0.73151344008091768</v>
      </c>
      <c r="K959" s="14">
        <f t="shared" si="117"/>
        <v>3946.6817476059637</v>
      </c>
      <c r="L959" s="26">
        <f t="shared" si="118"/>
        <v>32.846715328467155</v>
      </c>
      <c r="M959" s="14">
        <f t="shared" si="121"/>
        <v>4872.9575334374385</v>
      </c>
      <c r="N959" s="14">
        <f t="shared" si="119"/>
        <v>32.115201888386238</v>
      </c>
      <c r="O959" s="31">
        <f t="shared" si="120"/>
        <v>4840.8423315490527</v>
      </c>
    </row>
    <row r="960" spans="6:15" x14ac:dyDescent="0.55000000000000004">
      <c r="F960" s="30">
        <f t="shared" ref="F960:F1023" si="122">F959+1</f>
        <v>46239</v>
      </c>
      <c r="G960" s="14">
        <f>XNPV($B$5,H960:$H$1108,F960:$F$1108)</f>
        <v>3946.6817476059632</v>
      </c>
      <c r="H960" s="16">
        <v>0</v>
      </c>
      <c r="I960" s="26">
        <f t="shared" si="115"/>
        <v>3946.6817476059632</v>
      </c>
      <c r="J960" s="19">
        <f t="shared" si="116"/>
        <v>0.7316490504868437</v>
      </c>
      <c r="K960" s="14">
        <f t="shared" si="117"/>
        <v>3947.41339665645</v>
      </c>
      <c r="L960" s="26">
        <f t="shared" si="118"/>
        <v>32.846715328467155</v>
      </c>
      <c r="M960" s="14">
        <f t="shared" si="121"/>
        <v>4840.8423315490527</v>
      </c>
      <c r="N960" s="14">
        <f t="shared" si="119"/>
        <v>32.115066277980311</v>
      </c>
      <c r="O960" s="31">
        <f t="shared" si="120"/>
        <v>4808.7272652710726</v>
      </c>
    </row>
    <row r="961" spans="6:15" x14ac:dyDescent="0.55000000000000004">
      <c r="F961" s="30">
        <f t="shared" si="122"/>
        <v>46240</v>
      </c>
      <c r="G961" s="14">
        <f>XNPV($B$5,H961:$H$1108,F961:$F$1108)</f>
        <v>3947.41339665645</v>
      </c>
      <c r="H961" s="16">
        <v>0</v>
      </c>
      <c r="I961" s="26">
        <f t="shared" si="115"/>
        <v>3947.41339665645</v>
      </c>
      <c r="J961" s="19">
        <f t="shared" si="116"/>
        <v>0.73178468603267988</v>
      </c>
      <c r="K961" s="14">
        <f t="shared" si="117"/>
        <v>3948.1451813424828</v>
      </c>
      <c r="L961" s="26">
        <f t="shared" si="118"/>
        <v>32.846715328467155</v>
      </c>
      <c r="M961" s="14">
        <f t="shared" si="121"/>
        <v>4808.7272652710726</v>
      </c>
      <c r="N961" s="14">
        <f t="shared" si="119"/>
        <v>32.114930642434473</v>
      </c>
      <c r="O961" s="31">
        <f t="shared" si="120"/>
        <v>4776.6123346286386</v>
      </c>
    </row>
    <row r="962" spans="6:15" x14ac:dyDescent="0.55000000000000004">
      <c r="F962" s="30">
        <f t="shared" si="122"/>
        <v>46241</v>
      </c>
      <c r="G962" s="14">
        <f>XNPV($B$5,H962:$H$1108,F962:$F$1108)</f>
        <v>3948.1451813424824</v>
      </c>
      <c r="H962" s="16">
        <v>0</v>
      </c>
      <c r="I962" s="26">
        <f t="shared" si="115"/>
        <v>3948.1451813424824</v>
      </c>
      <c r="J962" s="19">
        <f t="shared" si="116"/>
        <v>0.7319203467230867</v>
      </c>
      <c r="K962" s="14">
        <f t="shared" si="117"/>
        <v>3948.8771016892056</v>
      </c>
      <c r="L962" s="26">
        <f t="shared" si="118"/>
        <v>32.846715328467155</v>
      </c>
      <c r="M962" s="14">
        <f t="shared" si="121"/>
        <v>4776.6123346286386</v>
      </c>
      <c r="N962" s="14">
        <f t="shared" si="119"/>
        <v>32.114794981744069</v>
      </c>
      <c r="O962" s="31">
        <f t="shared" si="120"/>
        <v>4744.4975396468944</v>
      </c>
    </row>
    <row r="963" spans="6:15" x14ac:dyDescent="0.55000000000000004">
      <c r="F963" s="30">
        <f t="shared" si="122"/>
        <v>46242</v>
      </c>
      <c r="G963" s="14">
        <f>XNPV($B$5,H963:$H$1108,F963:$F$1108)</f>
        <v>3948.8771016892047</v>
      </c>
      <c r="H963" s="16">
        <v>0</v>
      </c>
      <c r="I963" s="26">
        <f t="shared" si="115"/>
        <v>3948.8771016892047</v>
      </c>
      <c r="J963" s="19">
        <f t="shared" si="116"/>
        <v>0.73205603256272556</v>
      </c>
      <c r="K963" s="14">
        <f t="shared" si="117"/>
        <v>3949.6091577217676</v>
      </c>
      <c r="L963" s="26">
        <f t="shared" si="118"/>
        <v>32.846715328467155</v>
      </c>
      <c r="M963" s="14">
        <f t="shared" si="121"/>
        <v>4744.4975396468944</v>
      </c>
      <c r="N963" s="14">
        <f t="shared" si="119"/>
        <v>32.114659295904431</v>
      </c>
      <c r="O963" s="31">
        <f t="shared" si="120"/>
        <v>4712.3828803509896</v>
      </c>
    </row>
    <row r="964" spans="6:15" x14ac:dyDescent="0.55000000000000004">
      <c r="F964" s="30">
        <f t="shared" si="122"/>
        <v>46243</v>
      </c>
      <c r="G964" s="14">
        <f>XNPV($B$5,H964:$H$1108,F964:$F$1108)</f>
        <v>3949.6091577217671</v>
      </c>
      <c r="H964" s="16">
        <v>0</v>
      </c>
      <c r="I964" s="26">
        <f t="shared" si="115"/>
        <v>3949.6091577217671</v>
      </c>
      <c r="J964" s="19">
        <f t="shared" si="116"/>
        <v>0.73219174355625893</v>
      </c>
      <c r="K964" s="14">
        <f t="shared" si="117"/>
        <v>3950.3413494653232</v>
      </c>
      <c r="L964" s="26">
        <f t="shared" si="118"/>
        <v>32.846715328467155</v>
      </c>
      <c r="M964" s="14">
        <f t="shared" si="121"/>
        <v>4712.3828803509896</v>
      </c>
      <c r="N964" s="14">
        <f t="shared" si="119"/>
        <v>32.114523584910899</v>
      </c>
      <c r="O964" s="31">
        <f t="shared" si="120"/>
        <v>4680.2683567660788</v>
      </c>
    </row>
    <row r="965" spans="6:15" x14ac:dyDescent="0.55000000000000004">
      <c r="F965" s="30">
        <f t="shared" si="122"/>
        <v>46244</v>
      </c>
      <c r="G965" s="14">
        <f>XNPV($B$5,H965:$H$1108,F965:$F$1108)</f>
        <v>3950.3413494653232</v>
      </c>
      <c r="H965" s="16">
        <v>0</v>
      </c>
      <c r="I965" s="26">
        <f t="shared" si="115"/>
        <v>3950.3413494653232</v>
      </c>
      <c r="J965" s="19">
        <f t="shared" si="116"/>
        <v>0.73232747970834977</v>
      </c>
      <c r="K965" s="14">
        <f t="shared" si="117"/>
        <v>3951.0736769450314</v>
      </c>
      <c r="L965" s="26">
        <f t="shared" si="118"/>
        <v>32.846715328467155</v>
      </c>
      <c r="M965" s="14">
        <f t="shared" si="121"/>
        <v>4680.2683567660788</v>
      </c>
      <c r="N965" s="14">
        <f t="shared" si="119"/>
        <v>32.114387848758803</v>
      </c>
      <c r="O965" s="31">
        <f t="shared" si="120"/>
        <v>4648.1539689173196</v>
      </c>
    </row>
    <row r="966" spans="6:15" x14ac:dyDescent="0.55000000000000004">
      <c r="F966" s="30">
        <f t="shared" si="122"/>
        <v>46245</v>
      </c>
      <c r="G966" s="14">
        <f>XNPV($B$5,H966:$H$1108,F966:$F$1108)</f>
        <v>3951.0736769450309</v>
      </c>
      <c r="H966" s="16">
        <v>0</v>
      </c>
      <c r="I966" s="26">
        <f t="shared" si="115"/>
        <v>3951.0736769450309</v>
      </c>
      <c r="J966" s="19">
        <f t="shared" si="116"/>
        <v>0.73246324102366189</v>
      </c>
      <c r="K966" s="14">
        <f t="shared" si="117"/>
        <v>3951.8061401860546</v>
      </c>
      <c r="L966" s="26">
        <f t="shared" si="118"/>
        <v>32.846715328467155</v>
      </c>
      <c r="M966" s="14">
        <f t="shared" si="121"/>
        <v>4648.1539689173196</v>
      </c>
      <c r="N966" s="14">
        <f t="shared" si="119"/>
        <v>32.114252087443496</v>
      </c>
      <c r="O966" s="31">
        <f t="shared" si="120"/>
        <v>4616.0397168298759</v>
      </c>
    </row>
    <row r="967" spans="6:15" x14ac:dyDescent="0.55000000000000004">
      <c r="F967" s="30">
        <f t="shared" si="122"/>
        <v>46246</v>
      </c>
      <c r="G967" s="14">
        <f>XNPV($B$5,H967:$H$1108,F967:$F$1108)</f>
        <v>3951.8061401860546</v>
      </c>
      <c r="H967" s="16">
        <v>0</v>
      </c>
      <c r="I967" s="26">
        <f t="shared" si="115"/>
        <v>3951.8061401860546</v>
      </c>
      <c r="J967" s="19">
        <f t="shared" si="116"/>
        <v>0.73259902750686057</v>
      </c>
      <c r="K967" s="14">
        <f t="shared" si="117"/>
        <v>3952.5387392135613</v>
      </c>
      <c r="L967" s="26">
        <f t="shared" si="118"/>
        <v>32.846715328467155</v>
      </c>
      <c r="M967" s="14">
        <f t="shared" si="121"/>
        <v>4616.0397168298759</v>
      </c>
      <c r="N967" s="14">
        <f t="shared" si="119"/>
        <v>32.114116300960298</v>
      </c>
      <c r="O967" s="31">
        <f t="shared" si="120"/>
        <v>4583.9256005289153</v>
      </c>
    </row>
    <row r="968" spans="6:15" x14ac:dyDescent="0.55000000000000004">
      <c r="F968" s="30">
        <f t="shared" si="122"/>
        <v>46247</v>
      </c>
      <c r="G968" s="14">
        <f>XNPV($B$5,H968:$H$1108,F968:$F$1108)</f>
        <v>3952.5387392135608</v>
      </c>
      <c r="H968" s="16">
        <v>0</v>
      </c>
      <c r="I968" s="26">
        <f t="shared" si="115"/>
        <v>3952.5387392135608</v>
      </c>
      <c r="J968" s="19">
        <f t="shared" si="116"/>
        <v>0.73273483916261095</v>
      </c>
      <c r="K968" s="14">
        <f t="shared" si="117"/>
        <v>3953.2714740527235</v>
      </c>
      <c r="L968" s="26">
        <f t="shared" si="118"/>
        <v>32.846715328467155</v>
      </c>
      <c r="M968" s="14">
        <f t="shared" si="121"/>
        <v>4583.9256005289153</v>
      </c>
      <c r="N968" s="14">
        <f t="shared" si="119"/>
        <v>32.113980489304545</v>
      </c>
      <c r="O968" s="31">
        <f t="shared" si="120"/>
        <v>4551.8116200396107</v>
      </c>
    </row>
    <row r="969" spans="6:15" x14ac:dyDescent="0.55000000000000004">
      <c r="F969" s="30">
        <f t="shared" si="122"/>
        <v>46248</v>
      </c>
      <c r="G969" s="14">
        <f>XNPV($B$5,H969:$H$1108,F969:$F$1108)</f>
        <v>3953.2714740527235</v>
      </c>
      <c r="H969" s="16">
        <v>0</v>
      </c>
      <c r="I969" s="26">
        <f t="shared" si="115"/>
        <v>3953.2714740527235</v>
      </c>
      <c r="J969" s="19">
        <f t="shared" si="116"/>
        <v>0.7328706759955802</v>
      </c>
      <c r="K969" s="14">
        <f t="shared" si="117"/>
        <v>3954.0043447287189</v>
      </c>
      <c r="L969" s="26">
        <f t="shared" si="118"/>
        <v>32.846715328467155</v>
      </c>
      <c r="M969" s="14">
        <f t="shared" si="121"/>
        <v>4551.8116200396107</v>
      </c>
      <c r="N969" s="14">
        <f t="shared" si="119"/>
        <v>32.113844652471577</v>
      </c>
      <c r="O969" s="31">
        <f t="shared" si="120"/>
        <v>4519.6977753871388</v>
      </c>
    </row>
    <row r="970" spans="6:15" x14ac:dyDescent="0.55000000000000004">
      <c r="F970" s="30">
        <f t="shared" si="122"/>
        <v>46249</v>
      </c>
      <c r="G970" s="14">
        <f>XNPV($B$5,H970:$H$1108,F970:$F$1108)</f>
        <v>3954.0043447287189</v>
      </c>
      <c r="H970" s="16">
        <v>0</v>
      </c>
      <c r="I970" s="26">
        <f t="shared" si="115"/>
        <v>3954.0043447287189</v>
      </c>
      <c r="J970" s="19">
        <f t="shared" si="116"/>
        <v>0.73300653801043525</v>
      </c>
      <c r="K970" s="14">
        <f t="shared" si="117"/>
        <v>3954.7373512667295</v>
      </c>
      <c r="L970" s="26">
        <f t="shared" si="118"/>
        <v>32.846715328467155</v>
      </c>
      <c r="M970" s="14">
        <f t="shared" si="121"/>
        <v>4519.6977753871388</v>
      </c>
      <c r="N970" s="14">
        <f t="shared" si="119"/>
        <v>32.11370879045672</v>
      </c>
      <c r="O970" s="31">
        <f t="shared" si="120"/>
        <v>4487.5840665966816</v>
      </c>
    </row>
    <row r="971" spans="6:15" x14ac:dyDescent="0.55000000000000004">
      <c r="F971" s="30">
        <f t="shared" si="122"/>
        <v>46250</v>
      </c>
      <c r="G971" s="14">
        <f>XNPV($B$5,H971:$H$1108,F971:$F$1108)</f>
        <v>3954.7373512667282</v>
      </c>
      <c r="H971" s="16">
        <v>0</v>
      </c>
      <c r="I971" s="26">
        <f t="shared" si="115"/>
        <v>3954.7373512667282</v>
      </c>
      <c r="J971" s="19">
        <f t="shared" si="116"/>
        <v>0.73314242521184447</v>
      </c>
      <c r="K971" s="14">
        <f t="shared" si="117"/>
        <v>3955.4704936919402</v>
      </c>
      <c r="L971" s="26">
        <f t="shared" si="118"/>
        <v>32.846715328467155</v>
      </c>
      <c r="M971" s="14">
        <f t="shared" si="121"/>
        <v>4487.5840665966816</v>
      </c>
      <c r="N971" s="14">
        <f t="shared" si="119"/>
        <v>32.11357290325531</v>
      </c>
      <c r="O971" s="31">
        <f t="shared" si="120"/>
        <v>4455.4704936934268</v>
      </c>
    </row>
    <row r="972" spans="6:15" x14ac:dyDescent="0.55000000000000004">
      <c r="F972" s="30">
        <f t="shared" si="122"/>
        <v>46251</v>
      </c>
      <c r="G972" s="14">
        <f>XNPV($B$5,H972:$H$1108,F972:$F$1108)</f>
        <v>3955.4704936919402</v>
      </c>
      <c r="H972" s="16">
        <v>0</v>
      </c>
      <c r="I972" s="26">
        <f t="shared" si="115"/>
        <v>3955.4704936919402</v>
      </c>
      <c r="J972" s="19">
        <f t="shared" si="116"/>
        <v>0.73327833760447747</v>
      </c>
      <c r="K972" s="14">
        <f t="shared" si="117"/>
        <v>3956.2037720295448</v>
      </c>
      <c r="L972" s="26">
        <f t="shared" si="118"/>
        <v>32.846715328467155</v>
      </c>
      <c r="M972" s="14">
        <f t="shared" si="121"/>
        <v>4455.4704936934268</v>
      </c>
      <c r="N972" s="14">
        <f t="shared" si="119"/>
        <v>32.113436990862681</v>
      </c>
      <c r="O972" s="31">
        <f t="shared" si="120"/>
        <v>4423.3570567025645</v>
      </c>
    </row>
    <row r="973" spans="6:15" x14ac:dyDescent="0.55000000000000004">
      <c r="F973" s="30">
        <f t="shared" si="122"/>
        <v>46252</v>
      </c>
      <c r="G973" s="14">
        <f>XNPV($B$5,H973:$H$1108,F973:$F$1108)</f>
        <v>3956.2037720295448</v>
      </c>
      <c r="H973" s="16">
        <v>0</v>
      </c>
      <c r="I973" s="26">
        <f t="shared" si="115"/>
        <v>3956.2037720295448</v>
      </c>
      <c r="J973" s="19">
        <f t="shared" si="116"/>
        <v>0.73341427519300395</v>
      </c>
      <c r="K973" s="14">
        <f t="shared" si="117"/>
        <v>3956.9371863047377</v>
      </c>
      <c r="L973" s="26">
        <f t="shared" si="118"/>
        <v>32.846715328467155</v>
      </c>
      <c r="M973" s="14">
        <f t="shared" si="121"/>
        <v>4423.3570567025645</v>
      </c>
      <c r="N973" s="14">
        <f t="shared" si="119"/>
        <v>32.113301053274149</v>
      </c>
      <c r="O973" s="31">
        <f t="shared" si="120"/>
        <v>4391.2437556492905</v>
      </c>
    </row>
    <row r="974" spans="6:15" x14ac:dyDescent="0.55000000000000004">
      <c r="F974" s="30">
        <f t="shared" si="122"/>
        <v>46253</v>
      </c>
      <c r="G974" s="14">
        <f>XNPV($B$5,H974:$H$1108,F974:$F$1108)</f>
        <v>3956.9371863047372</v>
      </c>
      <c r="H974" s="16">
        <v>0</v>
      </c>
      <c r="I974" s="26">
        <f t="shared" ref="I974:I1037" si="123">G974-H974</f>
        <v>3956.9371863047372</v>
      </c>
      <c r="J974" s="19">
        <f t="shared" ref="J974:J1037" si="124">I974*$B$6</f>
        <v>0.73355023798209473</v>
      </c>
      <c r="K974" s="14">
        <f t="shared" ref="K974:K1037" si="125">I974+J974</f>
        <v>3957.6707365427192</v>
      </c>
      <c r="L974" s="26">
        <f t="shared" ref="L974:L1037" si="126">$E$4</f>
        <v>32.846715328467155</v>
      </c>
      <c r="M974" s="14">
        <f t="shared" si="121"/>
        <v>4391.2437556492905</v>
      </c>
      <c r="N974" s="14">
        <f t="shared" ref="N974:N1037" si="127">L974-J974</f>
        <v>32.113165090485062</v>
      </c>
      <c r="O974" s="31">
        <f t="shared" ref="O974:O1037" si="128">M974-N974</f>
        <v>4359.1305905588051</v>
      </c>
    </row>
    <row r="975" spans="6:15" x14ac:dyDescent="0.55000000000000004">
      <c r="F975" s="30">
        <f t="shared" si="122"/>
        <v>46254</v>
      </c>
      <c r="G975" s="14">
        <f>XNPV($B$5,H975:$H$1108,F975:$F$1108)</f>
        <v>3957.6707365427187</v>
      </c>
      <c r="H975" s="16">
        <v>0</v>
      </c>
      <c r="I975" s="26">
        <f t="shared" si="123"/>
        <v>3957.6707365427187</v>
      </c>
      <c r="J975" s="19">
        <f t="shared" si="124"/>
        <v>0.73368622597642164</v>
      </c>
      <c r="K975" s="14">
        <f t="shared" si="125"/>
        <v>3958.404422768695</v>
      </c>
      <c r="L975" s="26">
        <f t="shared" si="126"/>
        <v>32.846715328467155</v>
      </c>
      <c r="M975" s="14">
        <f t="shared" ref="M975:M1038" si="129">O974</f>
        <v>4359.1305905588051</v>
      </c>
      <c r="N975" s="14">
        <f t="shared" si="127"/>
        <v>32.113029102490735</v>
      </c>
      <c r="O975" s="31">
        <f t="shared" si="128"/>
        <v>4327.0175614563141</v>
      </c>
    </row>
    <row r="976" spans="6:15" x14ac:dyDescent="0.55000000000000004">
      <c r="F976" s="30">
        <f t="shared" si="122"/>
        <v>46255</v>
      </c>
      <c r="G976" s="14">
        <f>XNPV($B$5,H976:$H$1108,F976:$F$1108)</f>
        <v>3958.4044227686945</v>
      </c>
      <c r="H976" s="16">
        <v>0</v>
      </c>
      <c r="I976" s="26">
        <f t="shared" si="123"/>
        <v>3958.4044227686945</v>
      </c>
      <c r="J976" s="19">
        <f t="shared" si="124"/>
        <v>0.73382223918065737</v>
      </c>
      <c r="K976" s="14">
        <f t="shared" si="125"/>
        <v>3959.1382450078754</v>
      </c>
      <c r="L976" s="26">
        <f t="shared" si="126"/>
        <v>32.846715328467155</v>
      </c>
      <c r="M976" s="14">
        <f t="shared" si="129"/>
        <v>4327.0175614563141</v>
      </c>
      <c r="N976" s="14">
        <f t="shared" si="127"/>
        <v>32.112893089286501</v>
      </c>
      <c r="O976" s="31">
        <f t="shared" si="128"/>
        <v>4294.9046683670276</v>
      </c>
    </row>
    <row r="977" spans="6:15" x14ac:dyDescent="0.55000000000000004">
      <c r="F977" s="30">
        <f t="shared" si="122"/>
        <v>46256</v>
      </c>
      <c r="G977" s="14">
        <f>XNPV($B$5,H977:$H$1108,F977:$F$1108)</f>
        <v>3959.1382450078754</v>
      </c>
      <c r="H977" s="16">
        <v>0</v>
      </c>
      <c r="I977" s="26">
        <f t="shared" si="123"/>
        <v>3959.1382450078754</v>
      </c>
      <c r="J977" s="19">
        <f t="shared" si="124"/>
        <v>0.73395827759947552</v>
      </c>
      <c r="K977" s="14">
        <f t="shared" si="125"/>
        <v>3959.8722032854748</v>
      </c>
      <c r="L977" s="26">
        <f t="shared" si="126"/>
        <v>32.846715328467155</v>
      </c>
      <c r="M977" s="14">
        <f t="shared" si="129"/>
        <v>4294.9046683670276</v>
      </c>
      <c r="N977" s="14">
        <f t="shared" si="127"/>
        <v>32.112757050867678</v>
      </c>
      <c r="O977" s="31">
        <f t="shared" si="128"/>
        <v>4262.7919113161597</v>
      </c>
    </row>
    <row r="978" spans="6:15" x14ac:dyDescent="0.55000000000000004">
      <c r="F978" s="30">
        <f t="shared" si="122"/>
        <v>46257</v>
      </c>
      <c r="G978" s="14">
        <f>XNPV($B$5,H978:$H$1108,F978:$F$1108)</f>
        <v>3959.8722032854739</v>
      </c>
      <c r="H978" s="16">
        <v>0</v>
      </c>
      <c r="I978" s="26">
        <f t="shared" si="123"/>
        <v>3959.8722032854739</v>
      </c>
      <c r="J978" s="19">
        <f t="shared" si="124"/>
        <v>0.73409434123755013</v>
      </c>
      <c r="K978" s="14">
        <f t="shared" si="125"/>
        <v>3960.6062976267112</v>
      </c>
      <c r="L978" s="26">
        <f t="shared" si="126"/>
        <v>32.846715328467155</v>
      </c>
      <c r="M978" s="14">
        <f t="shared" si="129"/>
        <v>4262.7919113161597</v>
      </c>
      <c r="N978" s="14">
        <f t="shared" si="127"/>
        <v>32.112620987229604</v>
      </c>
      <c r="O978" s="31">
        <f t="shared" si="128"/>
        <v>4230.6792903289297</v>
      </c>
    </row>
    <row r="979" spans="6:15" x14ac:dyDescent="0.55000000000000004">
      <c r="F979" s="30">
        <f t="shared" si="122"/>
        <v>46258</v>
      </c>
      <c r="G979" s="14">
        <f>XNPV($B$5,H979:$H$1108,F979:$F$1108)</f>
        <v>3960.6062976267112</v>
      </c>
      <c r="H979" s="16">
        <v>0</v>
      </c>
      <c r="I979" s="26">
        <f t="shared" si="123"/>
        <v>3960.6062976267112</v>
      </c>
      <c r="J979" s="19">
        <f t="shared" si="124"/>
        <v>0.73423043009955669</v>
      </c>
      <c r="K979" s="14">
        <f t="shared" si="125"/>
        <v>3961.3405280568109</v>
      </c>
      <c r="L979" s="26">
        <f t="shared" si="126"/>
        <v>32.846715328467155</v>
      </c>
      <c r="M979" s="14">
        <f t="shared" si="129"/>
        <v>4230.6792903289297</v>
      </c>
      <c r="N979" s="14">
        <f t="shared" si="127"/>
        <v>32.112484898367597</v>
      </c>
      <c r="O979" s="31">
        <f t="shared" si="128"/>
        <v>4198.5668054305625</v>
      </c>
    </row>
    <row r="980" spans="6:15" x14ac:dyDescent="0.55000000000000004">
      <c r="F980" s="30">
        <f t="shared" si="122"/>
        <v>46259</v>
      </c>
      <c r="G980" s="14">
        <f>XNPV($B$5,H980:$H$1108,F980:$F$1108)</f>
        <v>3961.3405280568104</v>
      </c>
      <c r="H980" s="16">
        <v>0</v>
      </c>
      <c r="I980" s="26">
        <f t="shared" si="123"/>
        <v>3961.3405280568104</v>
      </c>
      <c r="J980" s="19">
        <f t="shared" si="124"/>
        <v>0.73436654419017133</v>
      </c>
      <c r="K980" s="14">
        <f t="shared" si="125"/>
        <v>3962.0748946010008</v>
      </c>
      <c r="L980" s="26">
        <f t="shared" si="126"/>
        <v>32.846715328467155</v>
      </c>
      <c r="M980" s="14">
        <f t="shared" si="129"/>
        <v>4198.5668054305625</v>
      </c>
      <c r="N980" s="14">
        <f t="shared" si="127"/>
        <v>32.112348784276982</v>
      </c>
      <c r="O980" s="31">
        <f t="shared" si="128"/>
        <v>4166.4544566462855</v>
      </c>
    </row>
    <row r="981" spans="6:15" x14ac:dyDescent="0.55000000000000004">
      <c r="F981" s="30">
        <f t="shared" si="122"/>
        <v>46260</v>
      </c>
      <c r="G981" s="14">
        <f>XNPV($B$5,H981:$H$1108,F981:$F$1108)</f>
        <v>3962.0748946010003</v>
      </c>
      <c r="H981" s="16">
        <v>0</v>
      </c>
      <c r="I981" s="26">
        <f t="shared" si="123"/>
        <v>3962.0748946010003</v>
      </c>
      <c r="J981" s="19">
        <f t="shared" si="124"/>
        <v>0.73450268351407089</v>
      </c>
      <c r="K981" s="14">
        <f t="shared" si="125"/>
        <v>3962.8093972845145</v>
      </c>
      <c r="L981" s="26">
        <f t="shared" si="126"/>
        <v>32.846715328467155</v>
      </c>
      <c r="M981" s="14">
        <f t="shared" si="129"/>
        <v>4166.4544566462855</v>
      </c>
      <c r="N981" s="14">
        <f t="shared" si="127"/>
        <v>32.112212644953082</v>
      </c>
      <c r="O981" s="31">
        <f t="shared" si="128"/>
        <v>4134.3422440013328</v>
      </c>
    </row>
    <row r="982" spans="6:15" x14ac:dyDescent="0.55000000000000004">
      <c r="F982" s="30">
        <f t="shared" si="122"/>
        <v>46261</v>
      </c>
      <c r="G982" s="14">
        <f>XNPV($B$5,H982:$H$1108,F982:$F$1108)</f>
        <v>3962.8093972845145</v>
      </c>
      <c r="H982" s="16">
        <v>0</v>
      </c>
      <c r="I982" s="26">
        <f t="shared" si="123"/>
        <v>3962.8093972845145</v>
      </c>
      <c r="J982" s="19">
        <f t="shared" si="124"/>
        <v>0.73463884807593327</v>
      </c>
      <c r="K982" s="14">
        <f t="shared" si="125"/>
        <v>3963.5440361325905</v>
      </c>
      <c r="L982" s="26">
        <f t="shared" si="126"/>
        <v>32.846715328467155</v>
      </c>
      <c r="M982" s="14">
        <f t="shared" si="129"/>
        <v>4134.3422440013328</v>
      </c>
      <c r="N982" s="14">
        <f t="shared" si="127"/>
        <v>32.112076480391224</v>
      </c>
      <c r="O982" s="31">
        <f t="shared" si="128"/>
        <v>4102.2301675209419</v>
      </c>
    </row>
    <row r="983" spans="6:15" x14ac:dyDescent="0.55000000000000004">
      <c r="F983" s="30">
        <f t="shared" si="122"/>
        <v>46262</v>
      </c>
      <c r="G983" s="14">
        <f>XNPV($B$5,H983:$H$1108,F983:$F$1108)</f>
        <v>3963.54403613259</v>
      </c>
      <c r="H983" s="16">
        <v>0</v>
      </c>
      <c r="I983" s="26">
        <f t="shared" si="123"/>
        <v>3963.54403613259</v>
      </c>
      <c r="J983" s="19">
        <f t="shared" si="124"/>
        <v>0.73477503788043708</v>
      </c>
      <c r="K983" s="14">
        <f t="shared" si="125"/>
        <v>3964.2788111704704</v>
      </c>
      <c r="L983" s="26">
        <f t="shared" si="126"/>
        <v>32.846715328467155</v>
      </c>
      <c r="M983" s="14">
        <f t="shared" si="129"/>
        <v>4102.2301675209419</v>
      </c>
      <c r="N983" s="14">
        <f t="shared" si="127"/>
        <v>32.111940290586716</v>
      </c>
      <c r="O983" s="31">
        <f t="shared" si="128"/>
        <v>4070.1182272303554</v>
      </c>
    </row>
    <row r="984" spans="6:15" x14ac:dyDescent="0.55000000000000004">
      <c r="F984" s="30">
        <f t="shared" si="122"/>
        <v>46263</v>
      </c>
      <c r="G984" s="14">
        <f>XNPV($B$5,H984:$H$1108,F984:$F$1108)</f>
        <v>3964.2788111704704</v>
      </c>
      <c r="H984" s="16">
        <v>0</v>
      </c>
      <c r="I984" s="26">
        <f t="shared" si="123"/>
        <v>3964.2788111704704</v>
      </c>
      <c r="J984" s="19">
        <f t="shared" si="124"/>
        <v>0.734911252932262</v>
      </c>
      <c r="K984" s="14">
        <f t="shared" si="125"/>
        <v>3965.0137224234027</v>
      </c>
      <c r="L984" s="26">
        <f t="shared" si="126"/>
        <v>32.846715328467155</v>
      </c>
      <c r="M984" s="14">
        <f t="shared" si="129"/>
        <v>4070.1182272303554</v>
      </c>
      <c r="N984" s="14">
        <f t="shared" si="127"/>
        <v>32.111804075534891</v>
      </c>
      <c r="O984" s="31">
        <f t="shared" si="128"/>
        <v>4038.0064231548204</v>
      </c>
    </row>
    <row r="985" spans="6:15" x14ac:dyDescent="0.55000000000000004">
      <c r="F985" s="30">
        <f t="shared" si="122"/>
        <v>46264</v>
      </c>
      <c r="G985" s="14">
        <f>XNPV($B$5,H985:$H$1108,F985:$F$1108)</f>
        <v>3965.0137224234022</v>
      </c>
      <c r="H985" s="16">
        <v>0</v>
      </c>
      <c r="I985" s="26">
        <f t="shared" si="123"/>
        <v>3965.0137224234022</v>
      </c>
      <c r="J985" s="19">
        <f t="shared" si="124"/>
        <v>0.73504749323608842</v>
      </c>
      <c r="K985" s="14">
        <f t="shared" si="125"/>
        <v>3965.7487699166381</v>
      </c>
      <c r="L985" s="26">
        <f t="shared" si="126"/>
        <v>32.846715328467155</v>
      </c>
      <c r="M985" s="14">
        <f t="shared" si="129"/>
        <v>4038.0064231548204</v>
      </c>
      <c r="N985" s="14">
        <f t="shared" si="127"/>
        <v>32.111667835231067</v>
      </c>
      <c r="O985" s="31">
        <f t="shared" si="128"/>
        <v>4005.8947553195894</v>
      </c>
    </row>
    <row r="986" spans="6:15" x14ac:dyDescent="0.55000000000000004">
      <c r="F986" s="30">
        <f t="shared" si="122"/>
        <v>46265</v>
      </c>
      <c r="G986" s="14">
        <f>XNPV($B$5,H986:$H$1108,F986:$F$1108)</f>
        <v>3965.7487699166377</v>
      </c>
      <c r="H986" s="16">
        <v>0</v>
      </c>
      <c r="I986" s="26">
        <f t="shared" si="123"/>
        <v>3965.7487699166377</v>
      </c>
      <c r="J986" s="19">
        <f t="shared" si="124"/>
        <v>0.73518375879659748</v>
      </c>
      <c r="K986" s="14">
        <f t="shared" si="125"/>
        <v>3966.4839536754343</v>
      </c>
      <c r="L986" s="26">
        <f t="shared" si="126"/>
        <v>32.846715328467155</v>
      </c>
      <c r="M986" s="14">
        <f t="shared" si="129"/>
        <v>4005.8947553195894</v>
      </c>
      <c r="N986" s="14">
        <f t="shared" si="127"/>
        <v>32.111531569670561</v>
      </c>
      <c r="O986" s="31">
        <f t="shared" si="128"/>
        <v>3973.7832237499188</v>
      </c>
    </row>
    <row r="987" spans="6:15" x14ac:dyDescent="0.55000000000000004">
      <c r="F987" s="30">
        <f t="shared" si="122"/>
        <v>46266</v>
      </c>
      <c r="G987" s="14">
        <f>XNPV($B$5,H987:$H$1108,F987:$F$1108)</f>
        <v>3966.4839536754343</v>
      </c>
      <c r="H987" s="16">
        <v>1000</v>
      </c>
      <c r="I987" s="26">
        <f t="shared" si="123"/>
        <v>2966.4839536754343</v>
      </c>
      <c r="J987" s="19">
        <f t="shared" si="124"/>
        <v>0.54993670804788308</v>
      </c>
      <c r="K987" s="14">
        <f t="shared" si="125"/>
        <v>2967.0338903834822</v>
      </c>
      <c r="L987" s="26">
        <f t="shared" si="126"/>
        <v>32.846715328467155</v>
      </c>
      <c r="M987" s="14">
        <f t="shared" si="129"/>
        <v>3973.7832237499188</v>
      </c>
      <c r="N987" s="14">
        <f t="shared" si="127"/>
        <v>32.296778620419275</v>
      </c>
      <c r="O987" s="31">
        <f t="shared" si="128"/>
        <v>3941.4864451294993</v>
      </c>
    </row>
    <row r="988" spans="6:15" x14ac:dyDescent="0.55000000000000004">
      <c r="F988" s="30">
        <f t="shared" si="122"/>
        <v>46267</v>
      </c>
      <c r="G988" s="14">
        <f>XNPV($B$5,H988:$H$1108,F988:$F$1108)</f>
        <v>2967.0338903834813</v>
      </c>
      <c r="H988" s="16">
        <v>0</v>
      </c>
      <c r="I988" s="26">
        <f t="shared" si="123"/>
        <v>2967.0338903834813</v>
      </c>
      <c r="J988" s="19">
        <f t="shared" si="124"/>
        <v>0.55003865715247313</v>
      </c>
      <c r="K988" s="14">
        <f t="shared" si="125"/>
        <v>2967.5839290406338</v>
      </c>
      <c r="L988" s="26">
        <f t="shared" si="126"/>
        <v>32.846715328467155</v>
      </c>
      <c r="M988" s="14">
        <f t="shared" si="129"/>
        <v>3941.4864451294993</v>
      </c>
      <c r="N988" s="14">
        <f t="shared" si="127"/>
        <v>32.296676671314685</v>
      </c>
      <c r="O988" s="31">
        <f t="shared" si="128"/>
        <v>3909.1897684581845</v>
      </c>
    </row>
    <row r="989" spans="6:15" x14ac:dyDescent="0.55000000000000004">
      <c r="F989" s="30">
        <f t="shared" si="122"/>
        <v>46268</v>
      </c>
      <c r="G989" s="14">
        <f>XNPV($B$5,H989:$H$1108,F989:$F$1108)</f>
        <v>2967.5839290406338</v>
      </c>
      <c r="H989" s="16">
        <v>0</v>
      </c>
      <c r="I989" s="26">
        <f t="shared" si="123"/>
        <v>2967.5839290406338</v>
      </c>
      <c r="J989" s="19">
        <f t="shared" si="124"/>
        <v>0.55014062515672901</v>
      </c>
      <c r="K989" s="14">
        <f t="shared" si="125"/>
        <v>2968.1340696657908</v>
      </c>
      <c r="L989" s="26">
        <f t="shared" si="126"/>
        <v>32.846715328467155</v>
      </c>
      <c r="M989" s="14">
        <f t="shared" si="129"/>
        <v>3909.1897684581845</v>
      </c>
      <c r="N989" s="14">
        <f t="shared" si="127"/>
        <v>32.296574703310426</v>
      </c>
      <c r="O989" s="31">
        <f t="shared" si="128"/>
        <v>3876.8931937548741</v>
      </c>
    </row>
    <row r="990" spans="6:15" x14ac:dyDescent="0.55000000000000004">
      <c r="F990" s="30">
        <f t="shared" si="122"/>
        <v>46269</v>
      </c>
      <c r="G990" s="14">
        <f>XNPV($B$5,H990:$H$1108,F990:$F$1108)</f>
        <v>2968.1340696657899</v>
      </c>
      <c r="H990" s="16">
        <v>0</v>
      </c>
      <c r="I990" s="26">
        <f t="shared" si="123"/>
        <v>2968.1340696657899</v>
      </c>
      <c r="J990" s="19">
        <f t="shared" si="124"/>
        <v>0.55024261206415426</v>
      </c>
      <c r="K990" s="14">
        <f t="shared" si="125"/>
        <v>2968.6843122778541</v>
      </c>
      <c r="L990" s="26">
        <f t="shared" si="126"/>
        <v>32.846715328467155</v>
      </c>
      <c r="M990" s="14">
        <f t="shared" si="129"/>
        <v>3876.8931937548741</v>
      </c>
      <c r="N990" s="14">
        <f t="shared" si="127"/>
        <v>32.296472716403002</v>
      </c>
      <c r="O990" s="31">
        <f t="shared" si="128"/>
        <v>3844.5967210384711</v>
      </c>
    </row>
    <row r="991" spans="6:15" x14ac:dyDescent="0.55000000000000004">
      <c r="F991" s="30">
        <f t="shared" si="122"/>
        <v>46270</v>
      </c>
      <c r="G991" s="14">
        <f>XNPV($B$5,H991:$H$1108,F991:$F$1108)</f>
        <v>2968.6843122778546</v>
      </c>
      <c r="H991" s="16">
        <v>0</v>
      </c>
      <c r="I991" s="26">
        <f t="shared" si="123"/>
        <v>2968.6843122778546</v>
      </c>
      <c r="J991" s="19">
        <f t="shared" si="124"/>
        <v>0.55034461787825328</v>
      </c>
      <c r="K991" s="14">
        <f t="shared" si="125"/>
        <v>2969.2346568957328</v>
      </c>
      <c r="L991" s="26">
        <f t="shared" si="126"/>
        <v>32.846715328467155</v>
      </c>
      <c r="M991" s="14">
        <f t="shared" si="129"/>
        <v>3844.5967210384711</v>
      </c>
      <c r="N991" s="14">
        <f t="shared" si="127"/>
        <v>32.296370710588903</v>
      </c>
      <c r="O991" s="31">
        <f t="shared" si="128"/>
        <v>3812.3003503278824</v>
      </c>
    </row>
    <row r="992" spans="6:15" x14ac:dyDescent="0.55000000000000004">
      <c r="F992" s="30">
        <f t="shared" si="122"/>
        <v>46271</v>
      </c>
      <c r="G992" s="14">
        <f>XNPV($B$5,H992:$H$1108,F992:$F$1108)</f>
        <v>2969.2346568957323</v>
      </c>
      <c r="H992" s="16">
        <v>0</v>
      </c>
      <c r="I992" s="26">
        <f t="shared" si="123"/>
        <v>2969.2346568957323</v>
      </c>
      <c r="J992" s="19">
        <f t="shared" si="124"/>
        <v>0.55044664260253084</v>
      </c>
      <c r="K992" s="14">
        <f t="shared" si="125"/>
        <v>2969.7851035383346</v>
      </c>
      <c r="L992" s="26">
        <f t="shared" si="126"/>
        <v>32.846715328467155</v>
      </c>
      <c r="M992" s="14">
        <f t="shared" si="129"/>
        <v>3812.3003503278824</v>
      </c>
      <c r="N992" s="14">
        <f t="shared" si="127"/>
        <v>32.296268685864625</v>
      </c>
      <c r="O992" s="31">
        <f t="shared" si="128"/>
        <v>3780.0040816420178</v>
      </c>
    </row>
    <row r="993" spans="6:15" x14ac:dyDescent="0.55000000000000004">
      <c r="F993" s="30">
        <f t="shared" si="122"/>
        <v>46272</v>
      </c>
      <c r="G993" s="14">
        <f>XNPV($B$5,H993:$H$1108,F993:$F$1108)</f>
        <v>2969.7851035383346</v>
      </c>
      <c r="H993" s="16">
        <v>0</v>
      </c>
      <c r="I993" s="26">
        <f t="shared" si="123"/>
        <v>2969.7851035383346</v>
      </c>
      <c r="J993" s="19">
        <f t="shared" si="124"/>
        <v>0.5505486862404928</v>
      </c>
      <c r="K993" s="14">
        <f t="shared" si="125"/>
        <v>2970.3356522245749</v>
      </c>
      <c r="L993" s="26">
        <f t="shared" si="126"/>
        <v>32.846715328467155</v>
      </c>
      <c r="M993" s="14">
        <f t="shared" si="129"/>
        <v>3780.0040816420178</v>
      </c>
      <c r="N993" s="14">
        <f t="shared" si="127"/>
        <v>32.296166642226666</v>
      </c>
      <c r="O993" s="31">
        <f t="shared" si="128"/>
        <v>3747.7079149997912</v>
      </c>
    </row>
    <row r="994" spans="6:15" x14ac:dyDescent="0.55000000000000004">
      <c r="F994" s="30">
        <f t="shared" si="122"/>
        <v>46273</v>
      </c>
      <c r="G994" s="14">
        <f>XNPV($B$5,H994:$H$1108,F994:$F$1108)</f>
        <v>2970.3356522245745</v>
      </c>
      <c r="H994" s="16">
        <v>0</v>
      </c>
      <c r="I994" s="26">
        <f t="shared" si="123"/>
        <v>2970.3356522245745</v>
      </c>
      <c r="J994" s="19">
        <f t="shared" si="124"/>
        <v>0.55065074879564524</v>
      </c>
      <c r="K994" s="14">
        <f t="shared" si="125"/>
        <v>2970.8863029733702</v>
      </c>
      <c r="L994" s="26">
        <f t="shared" si="126"/>
        <v>32.846715328467155</v>
      </c>
      <c r="M994" s="14">
        <f t="shared" si="129"/>
        <v>3747.7079149997912</v>
      </c>
      <c r="N994" s="14">
        <f t="shared" si="127"/>
        <v>32.296064579671508</v>
      </c>
      <c r="O994" s="31">
        <f t="shared" si="128"/>
        <v>3715.4118504201197</v>
      </c>
    </row>
    <row r="995" spans="6:15" x14ac:dyDescent="0.55000000000000004">
      <c r="F995" s="30">
        <f t="shared" si="122"/>
        <v>46274</v>
      </c>
      <c r="G995" s="14">
        <f>XNPV($B$5,H995:$H$1108,F995:$F$1108)</f>
        <v>2970.8863029733702</v>
      </c>
      <c r="H995" s="16">
        <v>0</v>
      </c>
      <c r="I995" s="26">
        <f t="shared" si="123"/>
        <v>2970.8863029733702</v>
      </c>
      <c r="J995" s="19">
        <f t="shared" si="124"/>
        <v>0.55075283027149535</v>
      </c>
      <c r="K995" s="14">
        <f t="shared" si="125"/>
        <v>2971.4370558036417</v>
      </c>
      <c r="L995" s="26">
        <f t="shared" si="126"/>
        <v>32.846715328467155</v>
      </c>
      <c r="M995" s="14">
        <f t="shared" si="129"/>
        <v>3715.4118504201197</v>
      </c>
      <c r="N995" s="14">
        <f t="shared" si="127"/>
        <v>32.295962498195657</v>
      </c>
      <c r="O995" s="31">
        <f t="shared" si="128"/>
        <v>3683.1158879219238</v>
      </c>
    </row>
    <row r="996" spans="6:15" x14ac:dyDescent="0.55000000000000004">
      <c r="F996" s="30">
        <f t="shared" si="122"/>
        <v>46275</v>
      </c>
      <c r="G996" s="14">
        <f>XNPV($B$5,H996:$H$1108,F996:$F$1108)</f>
        <v>2971.4370558036412</v>
      </c>
      <c r="H996" s="16">
        <v>0</v>
      </c>
      <c r="I996" s="26">
        <f t="shared" si="123"/>
        <v>2971.4370558036412</v>
      </c>
      <c r="J996" s="19">
        <f t="shared" si="124"/>
        <v>0.55085493067155045</v>
      </c>
      <c r="K996" s="14">
        <f t="shared" si="125"/>
        <v>2971.9879107343127</v>
      </c>
      <c r="L996" s="26">
        <f t="shared" si="126"/>
        <v>32.846715328467155</v>
      </c>
      <c r="M996" s="14">
        <f t="shared" si="129"/>
        <v>3683.1158879219238</v>
      </c>
      <c r="N996" s="14">
        <f t="shared" si="127"/>
        <v>32.295860397795607</v>
      </c>
      <c r="O996" s="31">
        <f t="shared" si="128"/>
        <v>3650.8200275241284</v>
      </c>
    </row>
    <row r="997" spans="6:15" x14ac:dyDescent="0.55000000000000004">
      <c r="F997" s="30">
        <f t="shared" si="122"/>
        <v>46276</v>
      </c>
      <c r="G997" s="14">
        <f>XNPV($B$5,H997:$H$1108,F997:$F$1108)</f>
        <v>2971.9879107343127</v>
      </c>
      <c r="H997" s="16">
        <v>0</v>
      </c>
      <c r="I997" s="26">
        <f t="shared" si="123"/>
        <v>2971.9879107343127</v>
      </c>
      <c r="J997" s="19">
        <f t="shared" si="124"/>
        <v>0.55095704999931894</v>
      </c>
      <c r="K997" s="14">
        <f t="shared" si="125"/>
        <v>2972.5388677843121</v>
      </c>
      <c r="L997" s="26">
        <f t="shared" si="126"/>
        <v>32.846715328467155</v>
      </c>
      <c r="M997" s="14">
        <f t="shared" si="129"/>
        <v>3650.8200275241284</v>
      </c>
      <c r="N997" s="14">
        <f t="shared" si="127"/>
        <v>32.295758278467837</v>
      </c>
      <c r="O997" s="31">
        <f t="shared" si="128"/>
        <v>3618.5242692456604</v>
      </c>
    </row>
    <row r="998" spans="6:15" x14ac:dyDescent="0.55000000000000004">
      <c r="F998" s="30">
        <f t="shared" si="122"/>
        <v>46277</v>
      </c>
      <c r="G998" s="14">
        <f>XNPV($B$5,H998:$H$1108,F998:$F$1108)</f>
        <v>2972.5388677843121</v>
      </c>
      <c r="H998" s="16">
        <v>0</v>
      </c>
      <c r="I998" s="26">
        <f t="shared" si="123"/>
        <v>2972.5388677843121</v>
      </c>
      <c r="J998" s="19">
        <f t="shared" si="124"/>
        <v>0.55105918825830968</v>
      </c>
      <c r="K998" s="14">
        <f t="shared" si="125"/>
        <v>2973.0899269725705</v>
      </c>
      <c r="L998" s="26">
        <f t="shared" si="126"/>
        <v>32.846715328467155</v>
      </c>
      <c r="M998" s="14">
        <f t="shared" si="129"/>
        <v>3618.5242692456604</v>
      </c>
      <c r="N998" s="14">
        <f t="shared" si="127"/>
        <v>32.295656140208848</v>
      </c>
      <c r="O998" s="31">
        <f t="shared" si="128"/>
        <v>3586.2286131054516</v>
      </c>
    </row>
    <row r="999" spans="6:15" x14ac:dyDescent="0.55000000000000004">
      <c r="F999" s="30">
        <f t="shared" si="122"/>
        <v>46278</v>
      </c>
      <c r="G999" s="14">
        <f>XNPV($B$5,H999:$H$1108,F999:$F$1108)</f>
        <v>2973.0899269725696</v>
      </c>
      <c r="H999" s="16">
        <v>0</v>
      </c>
      <c r="I999" s="26">
        <f t="shared" si="123"/>
        <v>2973.0899269725696</v>
      </c>
      <c r="J999" s="19">
        <f t="shared" si="124"/>
        <v>0.5511613454520321</v>
      </c>
      <c r="K999" s="14">
        <f t="shared" si="125"/>
        <v>2973.6410883180215</v>
      </c>
      <c r="L999" s="26">
        <f t="shared" si="126"/>
        <v>32.846715328467155</v>
      </c>
      <c r="M999" s="14">
        <f t="shared" si="129"/>
        <v>3586.2286131054516</v>
      </c>
      <c r="N999" s="14">
        <f t="shared" si="127"/>
        <v>32.295553983015125</v>
      </c>
      <c r="O999" s="31">
        <f t="shared" si="128"/>
        <v>3553.9330591224366</v>
      </c>
    </row>
    <row r="1000" spans="6:15" x14ac:dyDescent="0.55000000000000004">
      <c r="F1000" s="30">
        <f t="shared" si="122"/>
        <v>46279</v>
      </c>
      <c r="G1000" s="14">
        <f>XNPV($B$5,H1000:$H$1108,F1000:$F$1108)</f>
        <v>2973.6410883180215</v>
      </c>
      <c r="H1000" s="16">
        <v>0</v>
      </c>
      <c r="I1000" s="26">
        <f t="shared" si="123"/>
        <v>2973.6410883180215</v>
      </c>
      <c r="J1000" s="19">
        <f t="shared" si="124"/>
        <v>0.5512635215839965</v>
      </c>
      <c r="K1000" s="14">
        <f t="shared" si="125"/>
        <v>2974.1923518396056</v>
      </c>
      <c r="L1000" s="26">
        <f t="shared" si="126"/>
        <v>32.846715328467155</v>
      </c>
      <c r="M1000" s="14">
        <f t="shared" si="129"/>
        <v>3553.9330591224366</v>
      </c>
      <c r="N1000" s="14">
        <f t="shared" si="127"/>
        <v>32.295451806883158</v>
      </c>
      <c r="O1000" s="31">
        <f t="shared" si="128"/>
        <v>3521.6376073155534</v>
      </c>
    </row>
    <row r="1001" spans="6:15" x14ac:dyDescent="0.55000000000000004">
      <c r="F1001" s="30">
        <f t="shared" si="122"/>
        <v>46280</v>
      </c>
      <c r="G1001" s="14">
        <f>XNPV($B$5,H1001:$H$1108,F1001:$F$1108)</f>
        <v>2974.1923518396056</v>
      </c>
      <c r="H1001" s="16">
        <v>0</v>
      </c>
      <c r="I1001" s="26">
        <f t="shared" si="123"/>
        <v>2974.1923518396056</v>
      </c>
      <c r="J1001" s="19">
        <f t="shared" si="124"/>
        <v>0.55136571665771372</v>
      </c>
      <c r="K1001" s="14">
        <f t="shared" si="125"/>
        <v>2974.7437175562632</v>
      </c>
      <c r="L1001" s="26">
        <f t="shared" si="126"/>
        <v>32.846715328467155</v>
      </c>
      <c r="M1001" s="14">
        <f t="shared" si="129"/>
        <v>3521.6376073155534</v>
      </c>
      <c r="N1001" s="14">
        <f t="shared" si="127"/>
        <v>32.295349611809442</v>
      </c>
      <c r="O1001" s="31">
        <f t="shared" si="128"/>
        <v>3489.3422577037441</v>
      </c>
    </row>
    <row r="1002" spans="6:15" x14ac:dyDescent="0.55000000000000004">
      <c r="F1002" s="30">
        <f t="shared" si="122"/>
        <v>46281</v>
      </c>
      <c r="G1002" s="14">
        <f>XNPV($B$5,H1002:$H$1108,F1002:$F$1108)</f>
        <v>2974.7437175562627</v>
      </c>
      <c r="H1002" s="16">
        <v>0</v>
      </c>
      <c r="I1002" s="26">
        <f t="shared" si="123"/>
        <v>2974.7437175562627</v>
      </c>
      <c r="J1002" s="19">
        <f t="shared" si="124"/>
        <v>0.55146793067669508</v>
      </c>
      <c r="K1002" s="14">
        <f t="shared" si="125"/>
        <v>2975.2951854869393</v>
      </c>
      <c r="L1002" s="26">
        <f t="shared" si="126"/>
        <v>32.846715328467155</v>
      </c>
      <c r="M1002" s="14">
        <f t="shared" si="129"/>
        <v>3489.3422577037441</v>
      </c>
      <c r="N1002" s="14">
        <f t="shared" si="127"/>
        <v>32.295247397790462</v>
      </c>
      <c r="O1002" s="31">
        <f t="shared" si="128"/>
        <v>3457.0470103059538</v>
      </c>
    </row>
    <row r="1003" spans="6:15" x14ac:dyDescent="0.55000000000000004">
      <c r="F1003" s="30">
        <f t="shared" si="122"/>
        <v>46282</v>
      </c>
      <c r="G1003" s="14">
        <f>XNPV($B$5,H1003:$H$1108,F1003:$F$1108)</f>
        <v>2975.2951854869393</v>
      </c>
      <c r="H1003" s="16">
        <v>0</v>
      </c>
      <c r="I1003" s="26">
        <f t="shared" si="123"/>
        <v>2975.2951854869393</v>
      </c>
      <c r="J1003" s="19">
        <f t="shared" si="124"/>
        <v>0.55157016364445288</v>
      </c>
      <c r="K1003" s="14">
        <f t="shared" si="125"/>
        <v>2975.8467556505839</v>
      </c>
      <c r="L1003" s="26">
        <f t="shared" si="126"/>
        <v>32.846715328467155</v>
      </c>
      <c r="M1003" s="14">
        <f t="shared" si="129"/>
        <v>3457.0470103059538</v>
      </c>
      <c r="N1003" s="14">
        <f t="shared" si="127"/>
        <v>32.295145164822699</v>
      </c>
      <c r="O1003" s="31">
        <f t="shared" si="128"/>
        <v>3424.751865141131</v>
      </c>
    </row>
    <row r="1004" spans="6:15" x14ac:dyDescent="0.55000000000000004">
      <c r="F1004" s="30">
        <f t="shared" si="122"/>
        <v>46283</v>
      </c>
      <c r="G1004" s="14">
        <f>XNPV($B$5,H1004:$H$1108,F1004:$F$1108)</f>
        <v>2975.8467556505839</v>
      </c>
      <c r="H1004" s="16">
        <v>0</v>
      </c>
      <c r="I1004" s="26">
        <f t="shared" si="123"/>
        <v>2975.8467556505839</v>
      </c>
      <c r="J1004" s="19">
        <f t="shared" si="124"/>
        <v>0.55167241556449997</v>
      </c>
      <c r="K1004" s="14">
        <f t="shared" si="125"/>
        <v>2976.3984280661484</v>
      </c>
      <c r="L1004" s="26">
        <f t="shared" si="126"/>
        <v>32.846715328467155</v>
      </c>
      <c r="M1004" s="14">
        <f t="shared" si="129"/>
        <v>3424.751865141131</v>
      </c>
      <c r="N1004" s="14">
        <f t="shared" si="127"/>
        <v>32.295042912902659</v>
      </c>
      <c r="O1004" s="31">
        <f t="shared" si="128"/>
        <v>3392.4568222282282</v>
      </c>
    </row>
    <row r="1005" spans="6:15" x14ac:dyDescent="0.55000000000000004">
      <c r="F1005" s="30">
        <f t="shared" si="122"/>
        <v>46284</v>
      </c>
      <c r="G1005" s="14">
        <f>XNPV($B$5,H1005:$H$1108,F1005:$F$1108)</f>
        <v>2976.3984280661475</v>
      </c>
      <c r="H1005" s="16">
        <v>0</v>
      </c>
      <c r="I1005" s="26">
        <f t="shared" si="123"/>
        <v>2976.3984280661475</v>
      </c>
      <c r="J1005" s="19">
        <f t="shared" si="124"/>
        <v>0.55177468644034944</v>
      </c>
      <c r="K1005" s="14">
        <f t="shared" si="125"/>
        <v>2976.9502027525878</v>
      </c>
      <c r="L1005" s="26">
        <f t="shared" si="126"/>
        <v>32.846715328467155</v>
      </c>
      <c r="M1005" s="14">
        <f t="shared" si="129"/>
        <v>3392.4568222282282</v>
      </c>
      <c r="N1005" s="14">
        <f t="shared" si="127"/>
        <v>32.294940642026809</v>
      </c>
      <c r="O1005" s="31">
        <f t="shared" si="128"/>
        <v>3360.1618815862016</v>
      </c>
    </row>
    <row r="1006" spans="6:15" x14ac:dyDescent="0.55000000000000004">
      <c r="F1006" s="30">
        <f t="shared" si="122"/>
        <v>46285</v>
      </c>
      <c r="G1006" s="14">
        <f>XNPV($B$5,H1006:$H$1108,F1006:$F$1108)</f>
        <v>2976.9502027525878</v>
      </c>
      <c r="H1006" s="16">
        <v>0</v>
      </c>
      <c r="I1006" s="26">
        <f t="shared" si="123"/>
        <v>2976.9502027525878</v>
      </c>
      <c r="J1006" s="19">
        <f t="shared" si="124"/>
        <v>0.5518769762755158</v>
      </c>
      <c r="K1006" s="14">
        <f t="shared" si="125"/>
        <v>2977.5020797288635</v>
      </c>
      <c r="L1006" s="26">
        <f t="shared" si="126"/>
        <v>32.846715328467155</v>
      </c>
      <c r="M1006" s="14">
        <f t="shared" si="129"/>
        <v>3360.1618815862016</v>
      </c>
      <c r="N1006" s="14">
        <f t="shared" si="127"/>
        <v>32.29483835219164</v>
      </c>
      <c r="O1006" s="31">
        <f t="shared" si="128"/>
        <v>3327.86704323401</v>
      </c>
    </row>
    <row r="1007" spans="6:15" x14ac:dyDescent="0.55000000000000004">
      <c r="F1007" s="30">
        <f t="shared" si="122"/>
        <v>46286</v>
      </c>
      <c r="G1007" s="14">
        <f>XNPV($B$5,H1007:$H$1108,F1007:$F$1108)</f>
        <v>2977.502079728863</v>
      </c>
      <c r="H1007" s="16">
        <v>0</v>
      </c>
      <c r="I1007" s="26">
        <f t="shared" si="123"/>
        <v>2977.502079728863</v>
      </c>
      <c r="J1007" s="19">
        <f t="shared" si="124"/>
        <v>0.55197928507351357</v>
      </c>
      <c r="K1007" s="14">
        <f t="shared" si="125"/>
        <v>2978.0540590139367</v>
      </c>
      <c r="L1007" s="26">
        <f t="shared" si="126"/>
        <v>32.846715328467155</v>
      </c>
      <c r="M1007" s="14">
        <f t="shared" si="129"/>
        <v>3327.86704323401</v>
      </c>
      <c r="N1007" s="14">
        <f t="shared" si="127"/>
        <v>32.294736043393641</v>
      </c>
      <c r="O1007" s="31">
        <f t="shared" si="128"/>
        <v>3295.5723071906164</v>
      </c>
    </row>
    <row r="1008" spans="6:15" x14ac:dyDescent="0.55000000000000004">
      <c r="F1008" s="30">
        <f t="shared" si="122"/>
        <v>46287</v>
      </c>
      <c r="G1008" s="14">
        <f>XNPV($B$5,H1008:$H$1108,F1008:$F$1108)</f>
        <v>2978.0540590139362</v>
      </c>
      <c r="H1008" s="16">
        <v>0</v>
      </c>
      <c r="I1008" s="26">
        <f t="shared" si="123"/>
        <v>2978.0540590139362</v>
      </c>
      <c r="J1008" s="19">
        <f t="shared" si="124"/>
        <v>0.55208161283785828</v>
      </c>
      <c r="K1008" s="14">
        <f t="shared" si="125"/>
        <v>2978.606140626774</v>
      </c>
      <c r="L1008" s="26">
        <f t="shared" si="126"/>
        <v>32.846715328467155</v>
      </c>
      <c r="M1008" s="14">
        <f t="shared" si="129"/>
        <v>3295.5723071906164</v>
      </c>
      <c r="N1008" s="14">
        <f t="shared" si="127"/>
        <v>32.294633715629296</v>
      </c>
      <c r="O1008" s="31">
        <f t="shared" si="128"/>
        <v>3263.2776734749868</v>
      </c>
    </row>
    <row r="1009" spans="6:15" x14ac:dyDescent="0.55000000000000004">
      <c r="F1009" s="30">
        <f t="shared" si="122"/>
        <v>46288</v>
      </c>
      <c r="G1009" s="14">
        <f>XNPV($B$5,H1009:$H$1108,F1009:$F$1108)</f>
        <v>2978.606140626774</v>
      </c>
      <c r="H1009" s="16">
        <v>0</v>
      </c>
      <c r="I1009" s="26">
        <f t="shared" si="123"/>
        <v>2978.606140626774</v>
      </c>
      <c r="J1009" s="19">
        <f t="shared" si="124"/>
        <v>0.55218395957206579</v>
      </c>
      <c r="K1009" s="14">
        <f t="shared" si="125"/>
        <v>2979.1583245863462</v>
      </c>
      <c r="L1009" s="26">
        <f t="shared" si="126"/>
        <v>32.846715328467155</v>
      </c>
      <c r="M1009" s="14">
        <f t="shared" si="129"/>
        <v>3263.2776734749868</v>
      </c>
      <c r="N1009" s="14">
        <f t="shared" si="127"/>
        <v>32.294531368895086</v>
      </c>
      <c r="O1009" s="31">
        <f t="shared" si="128"/>
        <v>3230.9831421060917</v>
      </c>
    </row>
    <row r="1010" spans="6:15" x14ac:dyDescent="0.55000000000000004">
      <c r="F1010" s="30">
        <f t="shared" si="122"/>
        <v>46289</v>
      </c>
      <c r="G1010" s="14">
        <f>XNPV($B$5,H1010:$H$1108,F1010:$F$1108)</f>
        <v>2979.1583245863453</v>
      </c>
      <c r="H1010" s="16">
        <v>0</v>
      </c>
      <c r="I1010" s="26">
        <f t="shared" si="123"/>
        <v>2979.1583245863453</v>
      </c>
      <c r="J1010" s="19">
        <f t="shared" si="124"/>
        <v>0.55228632527965282</v>
      </c>
      <c r="K1010" s="14">
        <f t="shared" si="125"/>
        <v>2979.7106109116248</v>
      </c>
      <c r="L1010" s="26">
        <f t="shared" si="126"/>
        <v>32.846715328467155</v>
      </c>
      <c r="M1010" s="14">
        <f t="shared" si="129"/>
        <v>3230.9831421060917</v>
      </c>
      <c r="N1010" s="14">
        <f t="shared" si="127"/>
        <v>32.294429003187503</v>
      </c>
      <c r="O1010" s="31">
        <f t="shared" si="128"/>
        <v>3198.6887131029043</v>
      </c>
    </row>
    <row r="1011" spans="6:15" x14ac:dyDescent="0.55000000000000004">
      <c r="F1011" s="30">
        <f t="shared" si="122"/>
        <v>46290</v>
      </c>
      <c r="G1011" s="14">
        <f>XNPV($B$5,H1011:$H$1108,F1011:$F$1108)</f>
        <v>2979.7106109116253</v>
      </c>
      <c r="H1011" s="16">
        <v>0</v>
      </c>
      <c r="I1011" s="26">
        <f t="shared" si="123"/>
        <v>2979.7106109116253</v>
      </c>
      <c r="J1011" s="19">
        <f t="shared" si="124"/>
        <v>0.55238870996413691</v>
      </c>
      <c r="K1011" s="14">
        <f t="shared" si="125"/>
        <v>2980.2629996215896</v>
      </c>
      <c r="L1011" s="26">
        <f t="shared" si="126"/>
        <v>32.846715328467155</v>
      </c>
      <c r="M1011" s="14">
        <f t="shared" si="129"/>
        <v>3198.6887131029043</v>
      </c>
      <c r="N1011" s="14">
        <f t="shared" si="127"/>
        <v>32.294326618503021</v>
      </c>
      <c r="O1011" s="31">
        <f t="shared" si="128"/>
        <v>3166.3943864844014</v>
      </c>
    </row>
    <row r="1012" spans="6:15" x14ac:dyDescent="0.55000000000000004">
      <c r="F1012" s="30">
        <f t="shared" si="122"/>
        <v>46291</v>
      </c>
      <c r="G1012" s="14">
        <f>XNPV($B$5,H1012:$H$1108,F1012:$F$1108)</f>
        <v>2980.2629996215892</v>
      </c>
      <c r="H1012" s="16">
        <v>0</v>
      </c>
      <c r="I1012" s="26">
        <f t="shared" si="123"/>
        <v>2980.2629996215892</v>
      </c>
      <c r="J1012" s="19">
        <f t="shared" si="124"/>
        <v>0.55249111362903591</v>
      </c>
      <c r="K1012" s="14">
        <f t="shared" si="125"/>
        <v>2980.8154907352182</v>
      </c>
      <c r="L1012" s="26">
        <f t="shared" si="126"/>
        <v>32.846715328467155</v>
      </c>
      <c r="M1012" s="14">
        <f t="shared" si="129"/>
        <v>3166.3943864844014</v>
      </c>
      <c r="N1012" s="14">
        <f t="shared" si="127"/>
        <v>32.294224214838117</v>
      </c>
      <c r="O1012" s="31">
        <f t="shared" si="128"/>
        <v>3134.100162269563</v>
      </c>
    </row>
    <row r="1013" spans="6:15" x14ac:dyDescent="0.55000000000000004">
      <c r="F1013" s="30">
        <f t="shared" si="122"/>
        <v>46292</v>
      </c>
      <c r="G1013" s="14">
        <f>XNPV($B$5,H1013:$H$1108,F1013:$F$1108)</f>
        <v>2980.8154907352177</v>
      </c>
      <c r="H1013" s="16">
        <v>0</v>
      </c>
      <c r="I1013" s="26">
        <f t="shared" si="123"/>
        <v>2980.8154907352177</v>
      </c>
      <c r="J1013" s="19">
        <f t="shared" si="124"/>
        <v>0.55259353627786845</v>
      </c>
      <c r="K1013" s="14">
        <f t="shared" si="125"/>
        <v>2981.3680842714957</v>
      </c>
      <c r="L1013" s="26">
        <f t="shared" si="126"/>
        <v>32.846715328467155</v>
      </c>
      <c r="M1013" s="14">
        <f t="shared" si="129"/>
        <v>3134.100162269563</v>
      </c>
      <c r="N1013" s="14">
        <f t="shared" si="127"/>
        <v>32.294121792189287</v>
      </c>
      <c r="O1013" s="31">
        <f t="shared" si="128"/>
        <v>3101.8060404773737</v>
      </c>
    </row>
    <row r="1014" spans="6:15" x14ac:dyDescent="0.55000000000000004">
      <c r="F1014" s="30">
        <f t="shared" si="122"/>
        <v>46293</v>
      </c>
      <c r="G1014" s="14">
        <f>XNPV($B$5,H1014:$H$1108,F1014:$F$1108)</f>
        <v>2981.3680842714957</v>
      </c>
      <c r="H1014" s="16">
        <v>0</v>
      </c>
      <c r="I1014" s="26">
        <f t="shared" si="123"/>
        <v>2981.3680842714957</v>
      </c>
      <c r="J1014" s="19">
        <f t="shared" si="124"/>
        <v>0.55269597791415392</v>
      </c>
      <c r="K1014" s="14">
        <f t="shared" si="125"/>
        <v>2981.9207802494097</v>
      </c>
      <c r="L1014" s="26">
        <f t="shared" si="126"/>
        <v>32.846715328467155</v>
      </c>
      <c r="M1014" s="14">
        <f t="shared" si="129"/>
        <v>3101.8060404773737</v>
      </c>
      <c r="N1014" s="14">
        <f t="shared" si="127"/>
        <v>32.294019350553</v>
      </c>
      <c r="O1014" s="31">
        <f t="shared" si="128"/>
        <v>3069.5120211268209</v>
      </c>
    </row>
    <row r="1015" spans="6:15" x14ac:dyDescent="0.55000000000000004">
      <c r="F1015" s="30">
        <f t="shared" si="122"/>
        <v>46294</v>
      </c>
      <c r="G1015" s="14">
        <f>XNPV($B$5,H1015:$H$1108,F1015:$F$1108)</f>
        <v>2981.9207802494093</v>
      </c>
      <c r="H1015" s="16">
        <v>0</v>
      </c>
      <c r="I1015" s="26">
        <f t="shared" si="123"/>
        <v>2981.9207802494093</v>
      </c>
      <c r="J1015" s="19">
        <f t="shared" si="124"/>
        <v>0.5527984385414122</v>
      </c>
      <c r="K1015" s="14">
        <f t="shared" si="125"/>
        <v>2982.4735786879505</v>
      </c>
      <c r="L1015" s="26">
        <f t="shared" si="126"/>
        <v>32.846715328467155</v>
      </c>
      <c r="M1015" s="14">
        <f t="shared" si="129"/>
        <v>3069.5120211268209</v>
      </c>
      <c r="N1015" s="14">
        <f t="shared" si="127"/>
        <v>32.29391688992574</v>
      </c>
      <c r="O1015" s="31">
        <f t="shared" si="128"/>
        <v>3037.2181042368952</v>
      </c>
    </row>
    <row r="1016" spans="6:15" x14ac:dyDescent="0.55000000000000004">
      <c r="F1016" s="30">
        <f t="shared" si="122"/>
        <v>46295</v>
      </c>
      <c r="G1016" s="14">
        <f>XNPV($B$5,H1016:$H$1108,F1016:$F$1108)</f>
        <v>2982.4735786879505</v>
      </c>
      <c r="H1016" s="16">
        <v>0</v>
      </c>
      <c r="I1016" s="26">
        <f t="shared" si="123"/>
        <v>2982.4735786879505</v>
      </c>
      <c r="J1016" s="19">
        <f t="shared" si="124"/>
        <v>0.552900918163164</v>
      </c>
      <c r="K1016" s="14">
        <f t="shared" si="125"/>
        <v>2983.0264796061138</v>
      </c>
      <c r="L1016" s="26">
        <f t="shared" si="126"/>
        <v>32.846715328467155</v>
      </c>
      <c r="M1016" s="14">
        <f t="shared" si="129"/>
        <v>3037.2181042368952</v>
      </c>
      <c r="N1016" s="14">
        <f t="shared" si="127"/>
        <v>32.293814410303995</v>
      </c>
      <c r="O1016" s="31">
        <f t="shared" si="128"/>
        <v>3004.9242898265911</v>
      </c>
    </row>
    <row r="1017" spans="6:15" x14ac:dyDescent="0.55000000000000004">
      <c r="F1017" s="30">
        <f t="shared" si="122"/>
        <v>46296</v>
      </c>
      <c r="G1017" s="14">
        <f>XNPV($B$5,H1017:$H$1108,F1017:$F$1108)</f>
        <v>2983.0264796061138</v>
      </c>
      <c r="H1017" s="16">
        <v>1000</v>
      </c>
      <c r="I1017" s="26">
        <f t="shared" si="123"/>
        <v>1983.0264796061138</v>
      </c>
      <c r="J1017" s="19">
        <f t="shared" si="124"/>
        <v>0.36762007521234197</v>
      </c>
      <c r="K1017" s="14">
        <f t="shared" si="125"/>
        <v>1983.394099681326</v>
      </c>
      <c r="L1017" s="26">
        <f t="shared" si="126"/>
        <v>32.846715328467155</v>
      </c>
      <c r="M1017" s="14">
        <f t="shared" si="129"/>
        <v>3004.9242898265911</v>
      </c>
      <c r="N1017" s="14">
        <f t="shared" si="127"/>
        <v>32.479095253254812</v>
      </c>
      <c r="O1017" s="31">
        <f t="shared" si="128"/>
        <v>2972.4451945733363</v>
      </c>
    </row>
    <row r="1018" spans="6:15" x14ac:dyDescent="0.55000000000000004">
      <c r="F1018" s="30">
        <f t="shared" si="122"/>
        <v>46297</v>
      </c>
      <c r="G1018" s="14">
        <f>XNPV($B$5,H1018:$H$1108,F1018:$F$1108)</f>
        <v>1983.3940996813255</v>
      </c>
      <c r="H1018" s="16">
        <v>0</v>
      </c>
      <c r="I1018" s="26">
        <f t="shared" si="123"/>
        <v>1983.3940996813255</v>
      </c>
      <c r="J1018" s="19">
        <f t="shared" si="124"/>
        <v>0.36768822585031313</v>
      </c>
      <c r="K1018" s="14">
        <f t="shared" si="125"/>
        <v>1983.7617879071759</v>
      </c>
      <c r="L1018" s="26">
        <f t="shared" si="126"/>
        <v>32.846715328467155</v>
      </c>
      <c r="M1018" s="14">
        <f t="shared" si="129"/>
        <v>2972.4451945733363</v>
      </c>
      <c r="N1018" s="14">
        <f t="shared" si="127"/>
        <v>32.47902710261684</v>
      </c>
      <c r="O1018" s="31">
        <f t="shared" si="128"/>
        <v>2939.9661674707195</v>
      </c>
    </row>
    <row r="1019" spans="6:15" x14ac:dyDescent="0.55000000000000004">
      <c r="F1019" s="30">
        <f t="shared" si="122"/>
        <v>46298</v>
      </c>
      <c r="G1019" s="14">
        <f>XNPV($B$5,H1019:$H$1108,F1019:$F$1108)</f>
        <v>1983.7617879071759</v>
      </c>
      <c r="H1019" s="16">
        <v>0</v>
      </c>
      <c r="I1019" s="26">
        <f t="shared" si="123"/>
        <v>1983.7617879071759</v>
      </c>
      <c r="J1019" s="19">
        <f t="shared" si="124"/>
        <v>0.36775638912227743</v>
      </c>
      <c r="K1019" s="14">
        <f t="shared" si="125"/>
        <v>1984.129544296298</v>
      </c>
      <c r="L1019" s="26">
        <f t="shared" si="126"/>
        <v>32.846715328467155</v>
      </c>
      <c r="M1019" s="14">
        <f t="shared" si="129"/>
        <v>2939.9661674707195</v>
      </c>
      <c r="N1019" s="14">
        <f t="shared" si="127"/>
        <v>32.478958939344878</v>
      </c>
      <c r="O1019" s="31">
        <f t="shared" si="128"/>
        <v>2907.4872085313746</v>
      </c>
    </row>
    <row r="1020" spans="6:15" x14ac:dyDescent="0.55000000000000004">
      <c r="F1020" s="30">
        <f t="shared" si="122"/>
        <v>46299</v>
      </c>
      <c r="G1020" s="14">
        <f>XNPV($B$5,H1020:$H$1108,F1020:$F$1108)</f>
        <v>1984.1295442962978</v>
      </c>
      <c r="H1020" s="16">
        <v>0</v>
      </c>
      <c r="I1020" s="26">
        <f t="shared" si="123"/>
        <v>1984.1295442962978</v>
      </c>
      <c r="J1020" s="19">
        <f t="shared" si="124"/>
        <v>0.36782456503057681</v>
      </c>
      <c r="K1020" s="14">
        <f t="shared" si="125"/>
        <v>1984.4973688613284</v>
      </c>
      <c r="L1020" s="26">
        <f t="shared" si="126"/>
        <v>32.846715328467155</v>
      </c>
      <c r="M1020" s="14">
        <f t="shared" si="129"/>
        <v>2907.4872085313746</v>
      </c>
      <c r="N1020" s="14">
        <f t="shared" si="127"/>
        <v>32.478890763436581</v>
      </c>
      <c r="O1020" s="31">
        <f t="shared" si="128"/>
        <v>2875.008317767938</v>
      </c>
    </row>
    <row r="1021" spans="6:15" x14ac:dyDescent="0.55000000000000004">
      <c r="F1021" s="30">
        <f t="shared" si="122"/>
        <v>46300</v>
      </c>
      <c r="G1021" s="14">
        <f>XNPV($B$5,H1021:$H$1108,F1021:$F$1108)</f>
        <v>1984.4973688613284</v>
      </c>
      <c r="H1021" s="16">
        <v>0</v>
      </c>
      <c r="I1021" s="26">
        <f t="shared" si="123"/>
        <v>1984.4973688613284</v>
      </c>
      <c r="J1021" s="19">
        <f t="shared" si="124"/>
        <v>0.36789275357755391</v>
      </c>
      <c r="K1021" s="14">
        <f t="shared" si="125"/>
        <v>1984.8652616149059</v>
      </c>
      <c r="L1021" s="26">
        <f t="shared" si="126"/>
        <v>32.846715328467155</v>
      </c>
      <c r="M1021" s="14">
        <f t="shared" si="129"/>
        <v>2875.008317767938</v>
      </c>
      <c r="N1021" s="14">
        <f t="shared" si="127"/>
        <v>32.478822574889598</v>
      </c>
      <c r="O1021" s="31">
        <f t="shared" si="128"/>
        <v>2842.5294951930482</v>
      </c>
    </row>
    <row r="1022" spans="6:15" x14ac:dyDescent="0.55000000000000004">
      <c r="F1022" s="30">
        <f t="shared" si="122"/>
        <v>46301</v>
      </c>
      <c r="G1022" s="14">
        <f>XNPV($B$5,H1022:$H$1108,F1022:$F$1108)</f>
        <v>1984.8652616149059</v>
      </c>
      <c r="H1022" s="16">
        <v>0</v>
      </c>
      <c r="I1022" s="26">
        <f t="shared" si="123"/>
        <v>1984.8652616149059</v>
      </c>
      <c r="J1022" s="19">
        <f t="shared" si="124"/>
        <v>0.36796095476555168</v>
      </c>
      <c r="K1022" s="14">
        <f t="shared" si="125"/>
        <v>1985.2332225696714</v>
      </c>
      <c r="L1022" s="26">
        <f t="shared" si="126"/>
        <v>32.846715328467155</v>
      </c>
      <c r="M1022" s="14">
        <f t="shared" si="129"/>
        <v>2842.5294951930482</v>
      </c>
      <c r="N1022" s="14">
        <f t="shared" si="127"/>
        <v>32.478754373701605</v>
      </c>
      <c r="O1022" s="31">
        <f t="shared" si="128"/>
        <v>2810.0507408193466</v>
      </c>
    </row>
    <row r="1023" spans="6:15" x14ac:dyDescent="0.55000000000000004">
      <c r="F1023" s="30">
        <f t="shared" si="122"/>
        <v>46302</v>
      </c>
      <c r="G1023" s="14">
        <f>XNPV($B$5,H1023:$H$1108,F1023:$F$1108)</f>
        <v>1985.2332225696712</v>
      </c>
      <c r="H1023" s="16">
        <v>0</v>
      </c>
      <c r="I1023" s="26">
        <f t="shared" si="123"/>
        <v>1985.2332225696712</v>
      </c>
      <c r="J1023" s="19">
        <f t="shared" si="124"/>
        <v>0.36802916859691359</v>
      </c>
      <c r="K1023" s="14">
        <f t="shared" si="125"/>
        <v>1985.601251738268</v>
      </c>
      <c r="L1023" s="26">
        <f t="shared" si="126"/>
        <v>32.846715328467155</v>
      </c>
      <c r="M1023" s="14">
        <f t="shared" si="129"/>
        <v>2810.0507408193466</v>
      </c>
      <c r="N1023" s="14">
        <f t="shared" si="127"/>
        <v>32.478686159870243</v>
      </c>
      <c r="O1023" s="31">
        <f t="shared" si="128"/>
        <v>2777.5720546594762</v>
      </c>
    </row>
    <row r="1024" spans="6:15" x14ac:dyDescent="0.55000000000000004">
      <c r="F1024" s="30">
        <f t="shared" ref="F1024:F1087" si="130">F1023+1</f>
        <v>46303</v>
      </c>
      <c r="G1024" s="14">
        <f>XNPV($B$5,H1024:$H$1108,F1024:$F$1108)</f>
        <v>1985.6012517382678</v>
      </c>
      <c r="H1024" s="16">
        <v>0</v>
      </c>
      <c r="I1024" s="26">
        <f t="shared" si="123"/>
        <v>1985.6012517382678</v>
      </c>
      <c r="J1024" s="19">
        <f t="shared" si="124"/>
        <v>0.36809739507398348</v>
      </c>
      <c r="K1024" s="14">
        <f t="shared" si="125"/>
        <v>1985.9693491333419</v>
      </c>
      <c r="L1024" s="26">
        <f t="shared" si="126"/>
        <v>32.846715328467155</v>
      </c>
      <c r="M1024" s="14">
        <f t="shared" si="129"/>
        <v>2777.5720546594762</v>
      </c>
      <c r="N1024" s="14">
        <f t="shared" si="127"/>
        <v>32.478617933393174</v>
      </c>
      <c r="O1024" s="31">
        <f t="shared" si="128"/>
        <v>2745.0934367260829</v>
      </c>
    </row>
    <row r="1025" spans="6:15" x14ac:dyDescent="0.55000000000000004">
      <c r="F1025" s="30">
        <f t="shared" si="130"/>
        <v>46304</v>
      </c>
      <c r="G1025" s="14">
        <f>XNPV($B$5,H1025:$H$1108,F1025:$F$1108)</f>
        <v>1985.9693491333417</v>
      </c>
      <c r="H1025" s="16">
        <v>0</v>
      </c>
      <c r="I1025" s="26">
        <f t="shared" si="123"/>
        <v>1985.9693491333417</v>
      </c>
      <c r="J1025" s="19">
        <f t="shared" si="124"/>
        <v>0.3681656341991057</v>
      </c>
      <c r="K1025" s="14">
        <f t="shared" si="125"/>
        <v>1986.3375147675408</v>
      </c>
      <c r="L1025" s="26">
        <f t="shared" si="126"/>
        <v>32.846715328467155</v>
      </c>
      <c r="M1025" s="14">
        <f t="shared" si="129"/>
        <v>2745.0934367260829</v>
      </c>
      <c r="N1025" s="14">
        <f t="shared" si="127"/>
        <v>32.478549694268047</v>
      </c>
      <c r="O1025" s="31">
        <f t="shared" si="128"/>
        <v>2712.6148870318148</v>
      </c>
    </row>
    <row r="1026" spans="6:15" x14ac:dyDescent="0.55000000000000004">
      <c r="F1026" s="30">
        <f t="shared" si="130"/>
        <v>46305</v>
      </c>
      <c r="G1026" s="14">
        <f>XNPV($B$5,H1026:$H$1108,F1026:$F$1108)</f>
        <v>1986.3375147675406</v>
      </c>
      <c r="H1026" s="16">
        <v>0</v>
      </c>
      <c r="I1026" s="26">
        <f t="shared" si="123"/>
        <v>1986.3375147675406</v>
      </c>
      <c r="J1026" s="19">
        <f t="shared" si="124"/>
        <v>0.36823388597462497</v>
      </c>
      <c r="K1026" s="14">
        <f t="shared" si="125"/>
        <v>1986.7057486535152</v>
      </c>
      <c r="L1026" s="26">
        <f t="shared" si="126"/>
        <v>32.846715328467155</v>
      </c>
      <c r="M1026" s="14">
        <f t="shared" si="129"/>
        <v>2712.6148870318148</v>
      </c>
      <c r="N1026" s="14">
        <f t="shared" si="127"/>
        <v>32.47848144249253</v>
      </c>
      <c r="O1026" s="31">
        <f t="shared" si="128"/>
        <v>2680.1364055893223</v>
      </c>
    </row>
    <row r="1027" spans="6:15" x14ac:dyDescent="0.55000000000000004">
      <c r="F1027" s="30">
        <f t="shared" si="130"/>
        <v>46306</v>
      </c>
      <c r="G1027" s="14">
        <f>XNPV($B$5,H1027:$H$1108,F1027:$F$1108)</f>
        <v>1986.705748653515</v>
      </c>
      <c r="H1027" s="16">
        <v>0</v>
      </c>
      <c r="I1027" s="26">
        <f t="shared" si="123"/>
        <v>1986.705748653515</v>
      </c>
      <c r="J1027" s="19">
        <f t="shared" si="124"/>
        <v>0.36830215040288644</v>
      </c>
      <c r="K1027" s="14">
        <f t="shared" si="125"/>
        <v>1987.074050803918</v>
      </c>
      <c r="L1027" s="26">
        <f t="shared" si="126"/>
        <v>32.846715328467155</v>
      </c>
      <c r="M1027" s="14">
        <f t="shared" si="129"/>
        <v>2680.1364055893223</v>
      </c>
      <c r="N1027" s="14">
        <f t="shared" si="127"/>
        <v>32.478413178064272</v>
      </c>
      <c r="O1027" s="31">
        <f t="shared" si="128"/>
        <v>2647.657992411258</v>
      </c>
    </row>
    <row r="1028" spans="6:15" x14ac:dyDescent="0.55000000000000004">
      <c r="F1028" s="30">
        <f t="shared" si="130"/>
        <v>46307</v>
      </c>
      <c r="G1028" s="14">
        <f>XNPV($B$5,H1028:$H$1108,F1028:$F$1108)</f>
        <v>1987.0740508039178</v>
      </c>
      <c r="H1028" s="16">
        <v>0</v>
      </c>
      <c r="I1028" s="26">
        <f t="shared" si="123"/>
        <v>1987.0740508039178</v>
      </c>
      <c r="J1028" s="19">
        <f t="shared" si="124"/>
        <v>0.36837042748623572</v>
      </c>
      <c r="K1028" s="14">
        <f t="shared" si="125"/>
        <v>1987.4424212314041</v>
      </c>
      <c r="L1028" s="26">
        <f t="shared" si="126"/>
        <v>32.846715328467155</v>
      </c>
      <c r="M1028" s="14">
        <f t="shared" si="129"/>
        <v>2647.657992411258</v>
      </c>
      <c r="N1028" s="14">
        <f t="shared" si="127"/>
        <v>32.478344900980922</v>
      </c>
      <c r="O1028" s="31">
        <f t="shared" si="128"/>
        <v>2615.1796475102769</v>
      </c>
    </row>
    <row r="1029" spans="6:15" x14ac:dyDescent="0.55000000000000004">
      <c r="F1029" s="30">
        <f t="shared" si="130"/>
        <v>46308</v>
      </c>
      <c r="G1029" s="14">
        <f>XNPV($B$5,H1029:$H$1108,F1029:$F$1108)</f>
        <v>1987.4424212314038</v>
      </c>
      <c r="H1029" s="16">
        <v>0</v>
      </c>
      <c r="I1029" s="26">
        <f t="shared" si="123"/>
        <v>1987.4424212314038</v>
      </c>
      <c r="J1029" s="19">
        <f t="shared" si="124"/>
        <v>0.36843871722701887</v>
      </c>
      <c r="K1029" s="14">
        <f t="shared" si="125"/>
        <v>1987.8108599486309</v>
      </c>
      <c r="L1029" s="26">
        <f t="shared" si="126"/>
        <v>32.846715328467155</v>
      </c>
      <c r="M1029" s="14">
        <f t="shared" si="129"/>
        <v>2615.1796475102769</v>
      </c>
      <c r="N1029" s="14">
        <f t="shared" si="127"/>
        <v>32.478276611240133</v>
      </c>
      <c r="O1029" s="31">
        <f t="shared" si="128"/>
        <v>2582.7013708990366</v>
      </c>
    </row>
    <row r="1030" spans="6:15" x14ac:dyDescent="0.55000000000000004">
      <c r="F1030" s="30">
        <f t="shared" si="130"/>
        <v>46309</v>
      </c>
      <c r="G1030" s="14">
        <f>XNPV($B$5,H1030:$H$1108,F1030:$F$1108)</f>
        <v>1987.8108599486309</v>
      </c>
      <c r="H1030" s="16">
        <v>0</v>
      </c>
      <c r="I1030" s="26">
        <f t="shared" si="123"/>
        <v>1987.8108599486309</v>
      </c>
      <c r="J1030" s="19">
        <f t="shared" si="124"/>
        <v>0.36850701962758242</v>
      </c>
      <c r="K1030" s="14">
        <f t="shared" si="125"/>
        <v>1988.1793669682584</v>
      </c>
      <c r="L1030" s="26">
        <f t="shared" si="126"/>
        <v>32.846715328467155</v>
      </c>
      <c r="M1030" s="14">
        <f t="shared" si="129"/>
        <v>2582.7013708990366</v>
      </c>
      <c r="N1030" s="14">
        <f t="shared" si="127"/>
        <v>32.478208308839569</v>
      </c>
      <c r="O1030" s="31">
        <f t="shared" si="128"/>
        <v>2550.2231625901973</v>
      </c>
    </row>
    <row r="1031" spans="6:15" x14ac:dyDescent="0.55000000000000004">
      <c r="F1031" s="30">
        <f t="shared" si="130"/>
        <v>46310</v>
      </c>
      <c r="G1031" s="14">
        <f>XNPV($B$5,H1031:$H$1108,F1031:$F$1108)</f>
        <v>1988.1793669682584</v>
      </c>
      <c r="H1031" s="16">
        <v>0</v>
      </c>
      <c r="I1031" s="26">
        <f t="shared" si="123"/>
        <v>1988.1793669682584</v>
      </c>
      <c r="J1031" s="19">
        <f t="shared" si="124"/>
        <v>0.36857533469027315</v>
      </c>
      <c r="K1031" s="14">
        <f t="shared" si="125"/>
        <v>1988.5479423029487</v>
      </c>
      <c r="L1031" s="26">
        <f t="shared" si="126"/>
        <v>32.846715328467155</v>
      </c>
      <c r="M1031" s="14">
        <f t="shared" si="129"/>
        <v>2550.2231625901973</v>
      </c>
      <c r="N1031" s="14">
        <f t="shared" si="127"/>
        <v>32.478139993776885</v>
      </c>
      <c r="O1031" s="31">
        <f t="shared" si="128"/>
        <v>2517.7450225964203</v>
      </c>
    </row>
    <row r="1032" spans="6:15" x14ac:dyDescent="0.55000000000000004">
      <c r="F1032" s="30">
        <f t="shared" si="130"/>
        <v>46311</v>
      </c>
      <c r="G1032" s="14">
        <f>XNPV($B$5,H1032:$H$1108,F1032:$F$1108)</f>
        <v>1988.5479423029481</v>
      </c>
      <c r="H1032" s="16">
        <v>0</v>
      </c>
      <c r="I1032" s="26">
        <f t="shared" si="123"/>
        <v>1988.5479423029481</v>
      </c>
      <c r="J1032" s="19">
        <f t="shared" si="124"/>
        <v>0.36864366241743846</v>
      </c>
      <c r="K1032" s="14">
        <f t="shared" si="125"/>
        <v>1988.9165859653656</v>
      </c>
      <c r="L1032" s="26">
        <f t="shared" si="126"/>
        <v>32.846715328467155</v>
      </c>
      <c r="M1032" s="14">
        <f t="shared" si="129"/>
        <v>2517.7450225964203</v>
      </c>
      <c r="N1032" s="14">
        <f t="shared" si="127"/>
        <v>32.478071666049715</v>
      </c>
      <c r="O1032" s="31">
        <f t="shared" si="128"/>
        <v>2485.2669509303705</v>
      </c>
    </row>
    <row r="1033" spans="6:15" x14ac:dyDescent="0.55000000000000004">
      <c r="F1033" s="30">
        <f t="shared" si="130"/>
        <v>46312</v>
      </c>
      <c r="G1033" s="14">
        <f>XNPV($B$5,H1033:$H$1108,F1033:$F$1108)</f>
        <v>1988.9165859653656</v>
      </c>
      <c r="H1033" s="16">
        <v>0</v>
      </c>
      <c r="I1033" s="26">
        <f t="shared" si="123"/>
        <v>1988.9165859653656</v>
      </c>
      <c r="J1033" s="19">
        <f t="shared" si="124"/>
        <v>0.36871200281142624</v>
      </c>
      <c r="K1033" s="14">
        <f t="shared" si="125"/>
        <v>1989.285297968177</v>
      </c>
      <c r="L1033" s="26">
        <f t="shared" si="126"/>
        <v>32.846715328467155</v>
      </c>
      <c r="M1033" s="14">
        <f t="shared" si="129"/>
        <v>2485.2669509303705</v>
      </c>
      <c r="N1033" s="14">
        <f t="shared" si="127"/>
        <v>32.478003325655727</v>
      </c>
      <c r="O1033" s="31">
        <f t="shared" si="128"/>
        <v>2452.7889476047148</v>
      </c>
    </row>
    <row r="1034" spans="6:15" x14ac:dyDescent="0.55000000000000004">
      <c r="F1034" s="30">
        <f t="shared" si="130"/>
        <v>46313</v>
      </c>
      <c r="G1034" s="14">
        <f>XNPV($B$5,H1034:$H$1108,F1034:$F$1108)</f>
        <v>1989.285297968177</v>
      </c>
      <c r="H1034" s="16">
        <v>0</v>
      </c>
      <c r="I1034" s="26">
        <f t="shared" si="123"/>
        <v>1989.285297968177</v>
      </c>
      <c r="J1034" s="19">
        <f t="shared" si="124"/>
        <v>0.36878035587458458</v>
      </c>
      <c r="K1034" s="14">
        <f t="shared" si="125"/>
        <v>1989.6540783240516</v>
      </c>
      <c r="L1034" s="26">
        <f t="shared" si="126"/>
        <v>32.846715328467155</v>
      </c>
      <c r="M1034" s="14">
        <f t="shared" si="129"/>
        <v>2452.7889476047148</v>
      </c>
      <c r="N1034" s="14">
        <f t="shared" si="127"/>
        <v>32.477934972592571</v>
      </c>
      <c r="O1034" s="31">
        <f t="shared" si="128"/>
        <v>2420.3110126321221</v>
      </c>
    </row>
    <row r="1035" spans="6:15" x14ac:dyDescent="0.55000000000000004">
      <c r="F1035" s="30">
        <f t="shared" si="130"/>
        <v>46314</v>
      </c>
      <c r="G1035" s="14">
        <f>XNPV($B$5,H1035:$H$1108,F1035:$F$1108)</f>
        <v>1989.6540783240512</v>
      </c>
      <c r="H1035" s="16">
        <v>0</v>
      </c>
      <c r="I1035" s="26">
        <f t="shared" si="123"/>
        <v>1989.6540783240512</v>
      </c>
      <c r="J1035" s="19">
        <f t="shared" si="124"/>
        <v>0.36884872160926213</v>
      </c>
      <c r="K1035" s="14">
        <f t="shared" si="125"/>
        <v>1990.0229270456605</v>
      </c>
      <c r="L1035" s="26">
        <f t="shared" si="126"/>
        <v>32.846715328467155</v>
      </c>
      <c r="M1035" s="14">
        <f t="shared" si="129"/>
        <v>2420.3110126321221</v>
      </c>
      <c r="N1035" s="14">
        <f t="shared" si="127"/>
        <v>32.477866606857894</v>
      </c>
      <c r="O1035" s="31">
        <f t="shared" si="128"/>
        <v>2387.8331460252643</v>
      </c>
    </row>
    <row r="1036" spans="6:15" x14ac:dyDescent="0.55000000000000004">
      <c r="F1036" s="30">
        <f t="shared" si="130"/>
        <v>46315</v>
      </c>
      <c r="G1036" s="14">
        <f>XNPV($B$5,H1036:$H$1108,F1036:$F$1108)</f>
        <v>1990.0229270456603</v>
      </c>
      <c r="H1036" s="16">
        <v>0</v>
      </c>
      <c r="I1036" s="26">
        <f t="shared" si="123"/>
        <v>1990.0229270456603</v>
      </c>
      <c r="J1036" s="19">
        <f t="shared" si="124"/>
        <v>0.36891710001780809</v>
      </c>
      <c r="K1036" s="14">
        <f t="shared" si="125"/>
        <v>1990.3918441456781</v>
      </c>
      <c r="L1036" s="26">
        <f t="shared" si="126"/>
        <v>32.846715328467155</v>
      </c>
      <c r="M1036" s="14">
        <f t="shared" si="129"/>
        <v>2387.8331460252643</v>
      </c>
      <c r="N1036" s="14">
        <f t="shared" si="127"/>
        <v>32.477798228449345</v>
      </c>
      <c r="O1036" s="31">
        <f t="shared" si="128"/>
        <v>2355.3553477968148</v>
      </c>
    </row>
    <row r="1037" spans="6:15" x14ac:dyDescent="0.55000000000000004">
      <c r="F1037" s="30">
        <f t="shared" si="130"/>
        <v>46316</v>
      </c>
      <c r="G1037" s="14">
        <f>XNPV($B$5,H1037:$H$1108,F1037:$F$1108)</f>
        <v>1990.3918441456781</v>
      </c>
      <c r="H1037" s="16">
        <v>0</v>
      </c>
      <c r="I1037" s="26">
        <f t="shared" si="123"/>
        <v>1990.3918441456781</v>
      </c>
      <c r="J1037" s="19">
        <f t="shared" si="124"/>
        <v>0.36898549110257189</v>
      </c>
      <c r="K1037" s="14">
        <f t="shared" si="125"/>
        <v>1990.7608296367807</v>
      </c>
      <c r="L1037" s="26">
        <f t="shared" si="126"/>
        <v>32.846715328467155</v>
      </c>
      <c r="M1037" s="14">
        <f t="shared" si="129"/>
        <v>2355.3553477968148</v>
      </c>
      <c r="N1037" s="14">
        <f t="shared" si="127"/>
        <v>32.477729837364585</v>
      </c>
      <c r="O1037" s="31">
        <f t="shared" si="128"/>
        <v>2322.8776179594502</v>
      </c>
    </row>
    <row r="1038" spans="6:15" x14ac:dyDescent="0.55000000000000004">
      <c r="F1038" s="30">
        <f t="shared" si="130"/>
        <v>46317</v>
      </c>
      <c r="G1038" s="14">
        <f>XNPV($B$5,H1038:$H$1108,F1038:$F$1108)</f>
        <v>1990.7608296367803</v>
      </c>
      <c r="H1038" s="16">
        <v>0</v>
      </c>
      <c r="I1038" s="26">
        <f t="shared" ref="I1038:I1101" si="131">G1038-H1038</f>
        <v>1990.7608296367803</v>
      </c>
      <c r="J1038" s="19">
        <f t="shared" ref="J1038:J1101" si="132">I1038*$B$6</f>
        <v>0.36905389486590351</v>
      </c>
      <c r="K1038" s="14">
        <f t="shared" ref="K1038:K1101" si="133">I1038+J1038</f>
        <v>1991.1298835316461</v>
      </c>
      <c r="L1038" s="26">
        <f t="shared" ref="L1038:L1101" si="134">$E$4</f>
        <v>32.846715328467155</v>
      </c>
      <c r="M1038" s="14">
        <f t="shared" si="129"/>
        <v>2322.8776179594502</v>
      </c>
      <c r="N1038" s="14">
        <f t="shared" ref="N1038:N1101" si="135">L1038-J1038</f>
        <v>32.477661433601249</v>
      </c>
      <c r="O1038" s="31">
        <f t="shared" ref="O1038:O1101" si="136">M1038-N1038</f>
        <v>2290.3999565258491</v>
      </c>
    </row>
    <row r="1039" spans="6:15" x14ac:dyDescent="0.55000000000000004">
      <c r="F1039" s="30">
        <f t="shared" si="130"/>
        <v>46318</v>
      </c>
      <c r="G1039" s="14">
        <f>XNPV($B$5,H1039:$H$1108,F1039:$F$1108)</f>
        <v>1991.1298835316461</v>
      </c>
      <c r="H1039" s="16">
        <v>0</v>
      </c>
      <c r="I1039" s="26">
        <f t="shared" si="131"/>
        <v>1991.1298835316461</v>
      </c>
      <c r="J1039" s="19">
        <f t="shared" si="132"/>
        <v>0.36912231131015338</v>
      </c>
      <c r="K1039" s="14">
        <f t="shared" si="133"/>
        <v>1991.4990058429562</v>
      </c>
      <c r="L1039" s="26">
        <f t="shared" si="134"/>
        <v>32.846715328467155</v>
      </c>
      <c r="M1039" s="14">
        <f t="shared" ref="M1039:M1102" si="137">O1038</f>
        <v>2290.3999565258491</v>
      </c>
      <c r="N1039" s="14">
        <f t="shared" si="135"/>
        <v>32.477593017157005</v>
      </c>
      <c r="O1039" s="31">
        <f t="shared" si="136"/>
        <v>2257.9223635086919</v>
      </c>
    </row>
    <row r="1040" spans="6:15" x14ac:dyDescent="0.55000000000000004">
      <c r="F1040" s="30">
        <f t="shared" si="130"/>
        <v>46319</v>
      </c>
      <c r="G1040" s="14">
        <f>XNPV($B$5,H1040:$H$1108,F1040:$F$1108)</f>
        <v>1991.4990058429557</v>
      </c>
      <c r="H1040" s="16">
        <v>0</v>
      </c>
      <c r="I1040" s="26">
        <f t="shared" si="131"/>
        <v>1991.4990058429557</v>
      </c>
      <c r="J1040" s="19">
        <f t="shared" si="132"/>
        <v>0.36919074043767219</v>
      </c>
      <c r="K1040" s="14">
        <f t="shared" si="133"/>
        <v>1991.8681965833935</v>
      </c>
      <c r="L1040" s="26">
        <f t="shared" si="134"/>
        <v>32.846715328467155</v>
      </c>
      <c r="M1040" s="14">
        <f t="shared" si="137"/>
        <v>2257.9223635086919</v>
      </c>
      <c r="N1040" s="14">
        <f t="shared" si="135"/>
        <v>32.477524588029482</v>
      </c>
      <c r="O1040" s="31">
        <f t="shared" si="136"/>
        <v>2225.4448389206623</v>
      </c>
    </row>
    <row r="1041" spans="6:15" x14ac:dyDescent="0.55000000000000004">
      <c r="F1041" s="30">
        <f t="shared" si="130"/>
        <v>46320</v>
      </c>
      <c r="G1041" s="14">
        <f>XNPV($B$5,H1041:$H$1108,F1041:$F$1108)</f>
        <v>1991.8681965833935</v>
      </c>
      <c r="H1041" s="16">
        <v>0</v>
      </c>
      <c r="I1041" s="26">
        <f t="shared" si="131"/>
        <v>1991.8681965833935</v>
      </c>
      <c r="J1041" s="19">
        <f t="shared" si="132"/>
        <v>0.36925918225081145</v>
      </c>
      <c r="K1041" s="14">
        <f t="shared" si="133"/>
        <v>1992.2374557656442</v>
      </c>
      <c r="L1041" s="26">
        <f t="shared" si="134"/>
        <v>32.846715328467155</v>
      </c>
      <c r="M1041" s="14">
        <f t="shared" si="137"/>
        <v>2225.4448389206623</v>
      </c>
      <c r="N1041" s="14">
        <f t="shared" si="135"/>
        <v>32.47745614621634</v>
      </c>
      <c r="O1041" s="31">
        <f t="shared" si="136"/>
        <v>2192.9673827744459</v>
      </c>
    </row>
    <row r="1042" spans="6:15" x14ac:dyDescent="0.55000000000000004">
      <c r="F1042" s="30">
        <f t="shared" si="130"/>
        <v>46321</v>
      </c>
      <c r="G1042" s="14">
        <f>XNPV($B$5,H1042:$H$1108,F1042:$F$1108)</f>
        <v>1992.2374557656442</v>
      </c>
      <c r="H1042" s="16">
        <v>0</v>
      </c>
      <c r="I1042" s="26">
        <f t="shared" si="131"/>
        <v>1992.2374557656442</v>
      </c>
      <c r="J1042" s="19">
        <f t="shared" si="132"/>
        <v>0.36932763675192271</v>
      </c>
      <c r="K1042" s="14">
        <f t="shared" si="133"/>
        <v>1992.6067834023961</v>
      </c>
      <c r="L1042" s="26">
        <f t="shared" si="134"/>
        <v>32.846715328467155</v>
      </c>
      <c r="M1042" s="14">
        <f t="shared" si="137"/>
        <v>2192.9673827744459</v>
      </c>
      <c r="N1042" s="14">
        <f t="shared" si="135"/>
        <v>32.477387691715229</v>
      </c>
      <c r="O1042" s="31">
        <f t="shared" si="136"/>
        <v>2160.4899950827307</v>
      </c>
    </row>
    <row r="1043" spans="6:15" x14ac:dyDescent="0.55000000000000004">
      <c r="F1043" s="30">
        <f t="shared" si="130"/>
        <v>46322</v>
      </c>
      <c r="G1043" s="14">
        <f>XNPV($B$5,H1043:$H$1108,F1043:$F$1108)</f>
        <v>1992.6067834023961</v>
      </c>
      <c r="H1043" s="16">
        <v>0</v>
      </c>
      <c r="I1043" s="26">
        <f t="shared" si="131"/>
        <v>1992.6067834023961</v>
      </c>
      <c r="J1043" s="19">
        <f t="shared" si="132"/>
        <v>0.36939610394335815</v>
      </c>
      <c r="K1043" s="14">
        <f t="shared" si="133"/>
        <v>1992.9761795063393</v>
      </c>
      <c r="L1043" s="26">
        <f t="shared" si="134"/>
        <v>32.846715328467155</v>
      </c>
      <c r="M1043" s="14">
        <f t="shared" si="137"/>
        <v>2160.4899950827307</v>
      </c>
      <c r="N1043" s="14">
        <f t="shared" si="135"/>
        <v>32.477319224523796</v>
      </c>
      <c r="O1043" s="31">
        <f t="shared" si="136"/>
        <v>2128.0126758582069</v>
      </c>
    </row>
    <row r="1044" spans="6:15" x14ac:dyDescent="0.55000000000000004">
      <c r="F1044" s="30">
        <f t="shared" si="130"/>
        <v>46323</v>
      </c>
      <c r="G1044" s="14">
        <f>XNPV($B$5,H1044:$H$1108,F1044:$F$1108)</f>
        <v>1992.9761795063391</v>
      </c>
      <c r="H1044" s="16">
        <v>0</v>
      </c>
      <c r="I1044" s="26">
        <f t="shared" si="131"/>
        <v>1992.9761795063391</v>
      </c>
      <c r="J1044" s="19">
        <f t="shared" si="132"/>
        <v>0.36946458382747027</v>
      </c>
      <c r="K1044" s="14">
        <f t="shared" si="133"/>
        <v>1993.3456440901666</v>
      </c>
      <c r="L1044" s="26">
        <f t="shared" si="134"/>
        <v>32.846715328467155</v>
      </c>
      <c r="M1044" s="14">
        <f t="shared" si="137"/>
        <v>2128.0126758582069</v>
      </c>
      <c r="N1044" s="14">
        <f t="shared" si="135"/>
        <v>32.477250744639683</v>
      </c>
      <c r="O1044" s="31">
        <f t="shared" si="136"/>
        <v>2095.5354251135673</v>
      </c>
    </row>
    <row r="1045" spans="6:15" x14ac:dyDescent="0.55000000000000004">
      <c r="F1045" s="30">
        <f t="shared" si="130"/>
        <v>46324</v>
      </c>
      <c r="G1045" s="14">
        <f>XNPV($B$5,H1045:$H$1108,F1045:$F$1108)</f>
        <v>1993.3456440901664</v>
      </c>
      <c r="H1045" s="16">
        <v>0</v>
      </c>
      <c r="I1045" s="26">
        <f t="shared" si="131"/>
        <v>1993.3456440901664</v>
      </c>
      <c r="J1045" s="19">
        <f t="shared" si="132"/>
        <v>0.36953307640661215</v>
      </c>
      <c r="K1045" s="14">
        <f t="shared" si="133"/>
        <v>1993.7151771665731</v>
      </c>
      <c r="L1045" s="26">
        <f t="shared" si="134"/>
        <v>32.846715328467155</v>
      </c>
      <c r="M1045" s="14">
        <f t="shared" si="137"/>
        <v>2095.5354251135673</v>
      </c>
      <c r="N1045" s="14">
        <f t="shared" si="135"/>
        <v>32.477182252060544</v>
      </c>
      <c r="O1045" s="31">
        <f t="shared" si="136"/>
        <v>2063.0582428615066</v>
      </c>
    </row>
    <row r="1046" spans="6:15" x14ac:dyDescent="0.55000000000000004">
      <c r="F1046" s="30">
        <f t="shared" si="130"/>
        <v>46325</v>
      </c>
      <c r="G1046" s="14">
        <f>XNPV($B$5,H1046:$H$1108,F1046:$F$1108)</f>
        <v>1993.7151771665726</v>
      </c>
      <c r="H1046" s="16">
        <v>0</v>
      </c>
      <c r="I1046" s="26">
        <f t="shared" si="131"/>
        <v>1993.7151771665726</v>
      </c>
      <c r="J1046" s="19">
        <f t="shared" si="132"/>
        <v>0.36960158168313723</v>
      </c>
      <c r="K1046" s="14">
        <f t="shared" si="133"/>
        <v>1994.0847787482558</v>
      </c>
      <c r="L1046" s="26">
        <f t="shared" si="134"/>
        <v>32.846715328467155</v>
      </c>
      <c r="M1046" s="14">
        <f t="shared" si="137"/>
        <v>2063.0582428615066</v>
      </c>
      <c r="N1046" s="14">
        <f t="shared" si="135"/>
        <v>32.477113746784021</v>
      </c>
      <c r="O1046" s="31">
        <f t="shared" si="136"/>
        <v>2030.5811291147227</v>
      </c>
    </row>
    <row r="1047" spans="6:15" x14ac:dyDescent="0.55000000000000004">
      <c r="F1047" s="30">
        <f t="shared" si="130"/>
        <v>46326</v>
      </c>
      <c r="G1047" s="14">
        <f>XNPV($B$5,H1047:$H$1108,F1047:$F$1108)</f>
        <v>1994.0847787482558</v>
      </c>
      <c r="H1047" s="16">
        <v>0</v>
      </c>
      <c r="I1047" s="26">
        <f t="shared" si="131"/>
        <v>1994.0847787482558</v>
      </c>
      <c r="J1047" s="19">
        <f t="shared" si="132"/>
        <v>0.3696700996593994</v>
      </c>
      <c r="K1047" s="14">
        <f t="shared" si="133"/>
        <v>1994.454448847915</v>
      </c>
      <c r="L1047" s="26">
        <f t="shared" si="134"/>
        <v>32.846715328467155</v>
      </c>
      <c r="M1047" s="14">
        <f t="shared" si="137"/>
        <v>2030.5811291147227</v>
      </c>
      <c r="N1047" s="14">
        <f t="shared" si="135"/>
        <v>32.477045228807754</v>
      </c>
      <c r="O1047" s="31">
        <f t="shared" si="136"/>
        <v>1998.1040838859149</v>
      </c>
    </row>
    <row r="1048" spans="6:15" x14ac:dyDescent="0.55000000000000004">
      <c r="F1048" s="30">
        <f t="shared" si="130"/>
        <v>46327</v>
      </c>
      <c r="G1048" s="14">
        <f>XNPV($B$5,H1048:$H$1108,F1048:$F$1108)</f>
        <v>1994.454448847915</v>
      </c>
      <c r="H1048" s="16">
        <v>1000</v>
      </c>
      <c r="I1048" s="26">
        <f t="shared" si="131"/>
        <v>994.45444884791505</v>
      </c>
      <c r="J1048" s="19">
        <f t="shared" si="132"/>
        <v>0.18435528876716442</v>
      </c>
      <c r="K1048" s="14">
        <f t="shared" si="133"/>
        <v>994.63880413668221</v>
      </c>
      <c r="L1048" s="26">
        <f t="shared" si="134"/>
        <v>32.846715328467155</v>
      </c>
      <c r="M1048" s="14">
        <f t="shared" si="137"/>
        <v>1998.1040838859149</v>
      </c>
      <c r="N1048" s="14">
        <f t="shared" si="135"/>
        <v>32.66236003969999</v>
      </c>
      <c r="O1048" s="31">
        <f t="shared" si="136"/>
        <v>1965.4417238462149</v>
      </c>
    </row>
    <row r="1049" spans="6:15" x14ac:dyDescent="0.55000000000000004">
      <c r="F1049" s="30">
        <f t="shared" si="130"/>
        <v>46328</v>
      </c>
      <c r="G1049" s="14">
        <f>XNPV($B$5,H1049:$H$1108,F1049:$F$1108)</f>
        <v>994.6388041366821</v>
      </c>
      <c r="H1049" s="16">
        <v>0</v>
      </c>
      <c r="I1049" s="26">
        <f t="shared" si="131"/>
        <v>994.6388041366821</v>
      </c>
      <c r="J1049" s="19">
        <f t="shared" si="132"/>
        <v>0.18438946516663227</v>
      </c>
      <c r="K1049" s="14">
        <f t="shared" si="133"/>
        <v>994.82319360184874</v>
      </c>
      <c r="L1049" s="26">
        <f t="shared" si="134"/>
        <v>32.846715328467155</v>
      </c>
      <c r="M1049" s="14">
        <f t="shared" si="137"/>
        <v>1965.4417238462149</v>
      </c>
      <c r="N1049" s="14">
        <f t="shared" si="135"/>
        <v>32.662325863300524</v>
      </c>
      <c r="O1049" s="31">
        <f t="shared" si="136"/>
        <v>1932.7793979829144</v>
      </c>
    </row>
    <row r="1050" spans="6:15" x14ac:dyDescent="0.55000000000000004">
      <c r="F1050" s="30">
        <f t="shared" si="130"/>
        <v>46329</v>
      </c>
      <c r="G1050" s="14">
        <f>XNPV($B$5,H1050:$H$1108,F1050:$F$1108)</f>
        <v>994.82319360184874</v>
      </c>
      <c r="H1050" s="16">
        <v>0</v>
      </c>
      <c r="I1050" s="26">
        <f t="shared" si="131"/>
        <v>994.82319360184874</v>
      </c>
      <c r="J1050" s="19">
        <f t="shared" si="132"/>
        <v>0.18442364790183527</v>
      </c>
      <c r="K1050" s="14">
        <f t="shared" si="133"/>
        <v>995.00761724975052</v>
      </c>
      <c r="L1050" s="26">
        <f t="shared" si="134"/>
        <v>32.846715328467155</v>
      </c>
      <c r="M1050" s="14">
        <f t="shared" si="137"/>
        <v>1932.7793979829144</v>
      </c>
      <c r="N1050" s="14">
        <f t="shared" si="135"/>
        <v>32.662291680565318</v>
      </c>
      <c r="O1050" s="31">
        <f t="shared" si="136"/>
        <v>1900.1171063023489</v>
      </c>
    </row>
    <row r="1051" spans="6:15" x14ac:dyDescent="0.55000000000000004">
      <c r="F1051" s="30">
        <f t="shared" si="130"/>
        <v>46330</v>
      </c>
      <c r="G1051" s="14">
        <f>XNPV($B$5,H1051:$H$1108,F1051:$F$1108)</f>
        <v>995.00761724975041</v>
      </c>
      <c r="H1051" s="16">
        <v>0</v>
      </c>
      <c r="I1051" s="26">
        <f t="shared" si="131"/>
        <v>995.00761724975041</v>
      </c>
      <c r="J1051" s="19">
        <f t="shared" si="132"/>
        <v>0.18445783697394791</v>
      </c>
      <c r="K1051" s="14">
        <f t="shared" si="133"/>
        <v>995.19207508672434</v>
      </c>
      <c r="L1051" s="26">
        <f t="shared" si="134"/>
        <v>32.846715328467155</v>
      </c>
      <c r="M1051" s="14">
        <f t="shared" si="137"/>
        <v>1900.1171063023489</v>
      </c>
      <c r="N1051" s="14">
        <f t="shared" si="135"/>
        <v>32.662257491493207</v>
      </c>
      <c r="O1051" s="31">
        <f t="shared" si="136"/>
        <v>1867.4548488108558</v>
      </c>
    </row>
    <row r="1052" spans="6:15" x14ac:dyDescent="0.55000000000000004">
      <c r="F1052" s="30">
        <f t="shared" si="130"/>
        <v>46331</v>
      </c>
      <c r="G1052" s="14">
        <f>XNPV($B$5,H1052:$H$1108,F1052:$F$1108)</f>
        <v>995.19207508672446</v>
      </c>
      <c r="H1052" s="16">
        <v>0</v>
      </c>
      <c r="I1052" s="26">
        <f t="shared" si="131"/>
        <v>995.19207508672446</v>
      </c>
      <c r="J1052" s="19">
        <f t="shared" si="132"/>
        <v>0.18449203238414505</v>
      </c>
      <c r="K1052" s="14">
        <f t="shared" si="133"/>
        <v>995.37656711910859</v>
      </c>
      <c r="L1052" s="26">
        <f t="shared" si="134"/>
        <v>32.846715328467155</v>
      </c>
      <c r="M1052" s="14">
        <f t="shared" si="137"/>
        <v>1867.4548488108558</v>
      </c>
      <c r="N1052" s="14">
        <f t="shared" si="135"/>
        <v>32.662223296083013</v>
      </c>
      <c r="O1052" s="31">
        <f t="shared" si="136"/>
        <v>1834.7926255147727</v>
      </c>
    </row>
    <row r="1053" spans="6:15" x14ac:dyDescent="0.55000000000000004">
      <c r="F1053" s="30">
        <f t="shared" si="130"/>
        <v>46332</v>
      </c>
      <c r="G1053" s="14">
        <f>XNPV($B$5,H1053:$H$1108,F1053:$F$1108)</f>
        <v>995.37656711910836</v>
      </c>
      <c r="H1053" s="16">
        <v>0</v>
      </c>
      <c r="I1053" s="26">
        <f t="shared" si="131"/>
        <v>995.37656711910836</v>
      </c>
      <c r="J1053" s="19">
        <f t="shared" si="132"/>
        <v>0.18452623413360153</v>
      </c>
      <c r="K1053" s="14">
        <f t="shared" si="133"/>
        <v>995.56109335324197</v>
      </c>
      <c r="L1053" s="26">
        <f t="shared" si="134"/>
        <v>32.846715328467155</v>
      </c>
      <c r="M1053" s="14">
        <f t="shared" si="137"/>
        <v>1834.7926255147727</v>
      </c>
      <c r="N1053" s="14">
        <f t="shared" si="135"/>
        <v>32.662189094333556</v>
      </c>
      <c r="O1053" s="31">
        <f t="shared" si="136"/>
        <v>1802.1304364204391</v>
      </c>
    </row>
    <row r="1054" spans="6:15" x14ac:dyDescent="0.55000000000000004">
      <c r="F1054" s="30">
        <f t="shared" si="130"/>
        <v>46333</v>
      </c>
      <c r="G1054" s="14">
        <f>XNPV($B$5,H1054:$H$1108,F1054:$F$1108)</f>
        <v>995.56109335324186</v>
      </c>
      <c r="H1054" s="16">
        <v>0</v>
      </c>
      <c r="I1054" s="26">
        <f t="shared" si="131"/>
        <v>995.56109335324186</v>
      </c>
      <c r="J1054" s="19">
        <f t="shared" si="132"/>
        <v>0.18456044222349263</v>
      </c>
      <c r="K1054" s="14">
        <f t="shared" si="133"/>
        <v>995.74565379546539</v>
      </c>
      <c r="L1054" s="26">
        <f t="shared" si="134"/>
        <v>32.846715328467155</v>
      </c>
      <c r="M1054" s="14">
        <f t="shared" si="137"/>
        <v>1802.1304364204391</v>
      </c>
      <c r="N1054" s="14">
        <f t="shared" si="135"/>
        <v>32.662154886243663</v>
      </c>
      <c r="O1054" s="31">
        <f t="shared" si="136"/>
        <v>1769.4682815341955</v>
      </c>
    </row>
    <row r="1055" spans="6:15" x14ac:dyDescent="0.55000000000000004">
      <c r="F1055" s="30">
        <f t="shared" si="130"/>
        <v>46334</v>
      </c>
      <c r="G1055" s="14">
        <f>XNPV($B$5,H1055:$H$1108,F1055:$F$1108)</f>
        <v>995.74565379546527</v>
      </c>
      <c r="H1055" s="16">
        <v>0</v>
      </c>
      <c r="I1055" s="26">
        <f t="shared" si="131"/>
        <v>995.74565379546527</v>
      </c>
      <c r="J1055" s="19">
        <f t="shared" si="132"/>
        <v>0.18459465665499375</v>
      </c>
      <c r="K1055" s="14">
        <f t="shared" si="133"/>
        <v>995.93024845212028</v>
      </c>
      <c r="L1055" s="26">
        <f t="shared" si="134"/>
        <v>32.846715328467155</v>
      </c>
      <c r="M1055" s="14">
        <f t="shared" si="137"/>
        <v>1769.4682815341955</v>
      </c>
      <c r="N1055" s="14">
        <f t="shared" si="135"/>
        <v>32.662120671812161</v>
      </c>
      <c r="O1055" s="31">
        <f t="shared" si="136"/>
        <v>1736.8061608623834</v>
      </c>
    </row>
    <row r="1056" spans="6:15" x14ac:dyDescent="0.55000000000000004">
      <c r="F1056" s="30">
        <f t="shared" si="130"/>
        <v>46335</v>
      </c>
      <c r="G1056" s="14">
        <f>XNPV($B$5,H1056:$H$1108,F1056:$F$1108)</f>
        <v>995.93024845212028</v>
      </c>
      <c r="H1056" s="16">
        <v>0</v>
      </c>
      <c r="I1056" s="26">
        <f t="shared" si="131"/>
        <v>995.93024845212028</v>
      </c>
      <c r="J1056" s="19">
        <f t="shared" si="132"/>
        <v>0.18462887742928052</v>
      </c>
      <c r="K1056" s="14">
        <f t="shared" si="133"/>
        <v>996.11487732954959</v>
      </c>
      <c r="L1056" s="26">
        <f t="shared" si="134"/>
        <v>32.846715328467155</v>
      </c>
      <c r="M1056" s="14">
        <f t="shared" si="137"/>
        <v>1736.8061608623834</v>
      </c>
      <c r="N1056" s="14">
        <f t="shared" si="135"/>
        <v>32.662086451037872</v>
      </c>
      <c r="O1056" s="31">
        <f t="shared" si="136"/>
        <v>1704.1440744113456</v>
      </c>
    </row>
    <row r="1057" spans="6:15" x14ac:dyDescent="0.55000000000000004">
      <c r="F1057" s="30">
        <f t="shared" si="130"/>
        <v>46336</v>
      </c>
      <c r="G1057" s="14">
        <f>XNPV($B$5,H1057:$H$1108,F1057:$F$1108)</f>
        <v>996.11487732954936</v>
      </c>
      <c r="H1057" s="16">
        <v>0</v>
      </c>
      <c r="I1057" s="26">
        <f t="shared" si="131"/>
        <v>996.11487732954936</v>
      </c>
      <c r="J1057" s="19">
        <f t="shared" si="132"/>
        <v>0.18466310454752877</v>
      </c>
      <c r="K1057" s="14">
        <f t="shared" si="133"/>
        <v>996.29954043409691</v>
      </c>
      <c r="L1057" s="26">
        <f t="shared" si="134"/>
        <v>32.846715328467155</v>
      </c>
      <c r="M1057" s="14">
        <f t="shared" si="137"/>
        <v>1704.1440744113456</v>
      </c>
      <c r="N1057" s="14">
        <f t="shared" si="135"/>
        <v>32.662052223919623</v>
      </c>
      <c r="O1057" s="31">
        <f t="shared" si="136"/>
        <v>1671.4820221874261</v>
      </c>
    </row>
    <row r="1058" spans="6:15" x14ac:dyDescent="0.55000000000000004">
      <c r="F1058" s="30">
        <f t="shared" si="130"/>
        <v>46337</v>
      </c>
      <c r="G1058" s="14">
        <f>XNPV($B$5,H1058:$H$1108,F1058:$F$1108)</f>
        <v>996.29954043409691</v>
      </c>
      <c r="H1058" s="16">
        <v>0</v>
      </c>
      <c r="I1058" s="26">
        <f t="shared" si="131"/>
        <v>996.29954043409691</v>
      </c>
      <c r="J1058" s="19">
        <f t="shared" si="132"/>
        <v>0.18469733801091459</v>
      </c>
      <c r="K1058" s="14">
        <f t="shared" si="133"/>
        <v>996.4842377721078</v>
      </c>
      <c r="L1058" s="26">
        <f t="shared" si="134"/>
        <v>32.846715328467155</v>
      </c>
      <c r="M1058" s="14">
        <f t="shared" si="137"/>
        <v>1671.4820221874261</v>
      </c>
      <c r="N1058" s="14">
        <f t="shared" si="135"/>
        <v>32.662017990456242</v>
      </c>
      <c r="O1058" s="31">
        <f t="shared" si="136"/>
        <v>1638.8200041969699</v>
      </c>
    </row>
    <row r="1059" spans="6:15" x14ac:dyDescent="0.55000000000000004">
      <c r="F1059" s="30">
        <f t="shared" si="130"/>
        <v>46338</v>
      </c>
      <c r="G1059" s="14">
        <f>XNPV($B$5,H1059:$H$1108,F1059:$F$1108)</f>
        <v>996.48423777210769</v>
      </c>
      <c r="H1059" s="16">
        <v>0</v>
      </c>
      <c r="I1059" s="26">
        <f t="shared" si="131"/>
        <v>996.48423777210769</v>
      </c>
      <c r="J1059" s="19">
        <f t="shared" si="132"/>
        <v>0.18473157782061422</v>
      </c>
      <c r="K1059" s="14">
        <f t="shared" si="133"/>
        <v>996.66896934992826</v>
      </c>
      <c r="L1059" s="26">
        <f t="shared" si="134"/>
        <v>32.846715328467155</v>
      </c>
      <c r="M1059" s="14">
        <f t="shared" si="137"/>
        <v>1638.8200041969699</v>
      </c>
      <c r="N1059" s="14">
        <f t="shared" si="135"/>
        <v>32.661983750646542</v>
      </c>
      <c r="O1059" s="31">
        <f t="shared" si="136"/>
        <v>1606.1580204463232</v>
      </c>
    </row>
    <row r="1060" spans="6:15" x14ac:dyDescent="0.55000000000000004">
      <c r="F1060" s="30">
        <f t="shared" si="130"/>
        <v>46339</v>
      </c>
      <c r="G1060" s="14">
        <f>XNPV($B$5,H1060:$H$1108,F1060:$F$1108)</f>
        <v>996.66896934992826</v>
      </c>
      <c r="H1060" s="16">
        <v>0</v>
      </c>
      <c r="I1060" s="26">
        <f t="shared" si="131"/>
        <v>996.66896934992826</v>
      </c>
      <c r="J1060" s="19">
        <f t="shared" si="132"/>
        <v>0.18476582397780419</v>
      </c>
      <c r="K1060" s="14">
        <f t="shared" si="133"/>
        <v>996.8537351739061</v>
      </c>
      <c r="L1060" s="26">
        <f t="shared" si="134"/>
        <v>32.846715328467155</v>
      </c>
      <c r="M1060" s="14">
        <f t="shared" si="137"/>
        <v>1606.1580204463232</v>
      </c>
      <c r="N1060" s="14">
        <f t="shared" si="135"/>
        <v>32.66194950448935</v>
      </c>
      <c r="O1060" s="31">
        <f t="shared" si="136"/>
        <v>1573.496070941834</v>
      </c>
    </row>
    <row r="1061" spans="6:15" x14ac:dyDescent="0.55000000000000004">
      <c r="F1061" s="30">
        <f t="shared" si="130"/>
        <v>46340</v>
      </c>
      <c r="G1061" s="14">
        <f>XNPV($B$5,H1061:$H$1108,F1061:$F$1108)</f>
        <v>996.85373517390599</v>
      </c>
      <c r="H1061" s="16">
        <v>0</v>
      </c>
      <c r="I1061" s="26">
        <f t="shared" si="131"/>
        <v>996.85373517390599</v>
      </c>
      <c r="J1061" s="19">
        <f t="shared" si="132"/>
        <v>0.18480007648366123</v>
      </c>
      <c r="K1061" s="14">
        <f t="shared" si="133"/>
        <v>997.0385352503896</v>
      </c>
      <c r="L1061" s="26">
        <f t="shared" si="134"/>
        <v>32.846715328467155</v>
      </c>
      <c r="M1061" s="14">
        <f t="shared" si="137"/>
        <v>1573.496070941834</v>
      </c>
      <c r="N1061" s="14">
        <f t="shared" si="135"/>
        <v>32.661915251983494</v>
      </c>
      <c r="O1061" s="31">
        <f t="shared" si="136"/>
        <v>1540.8341556898504</v>
      </c>
    </row>
    <row r="1062" spans="6:15" x14ac:dyDescent="0.55000000000000004">
      <c r="F1062" s="30">
        <f t="shared" si="130"/>
        <v>46341</v>
      </c>
      <c r="G1062" s="14">
        <f>XNPV($B$5,H1062:$H$1108,F1062:$F$1108)</f>
        <v>997.03853525038949</v>
      </c>
      <c r="H1062" s="16">
        <v>0</v>
      </c>
      <c r="I1062" s="26">
        <f t="shared" si="131"/>
        <v>997.03853525038949</v>
      </c>
      <c r="J1062" s="19">
        <f t="shared" si="132"/>
        <v>0.18483433533936225</v>
      </c>
      <c r="K1062" s="14">
        <f t="shared" si="133"/>
        <v>997.22336958572885</v>
      </c>
      <c r="L1062" s="26">
        <f t="shared" si="134"/>
        <v>32.846715328467155</v>
      </c>
      <c r="M1062" s="14">
        <f t="shared" si="137"/>
        <v>1540.8341556898504</v>
      </c>
      <c r="N1062" s="14">
        <f t="shared" si="135"/>
        <v>32.661880993127795</v>
      </c>
      <c r="O1062" s="31">
        <f t="shared" si="136"/>
        <v>1508.1722746967225</v>
      </c>
    </row>
    <row r="1063" spans="6:15" x14ac:dyDescent="0.55000000000000004">
      <c r="F1063" s="30">
        <f t="shared" si="130"/>
        <v>46342</v>
      </c>
      <c r="G1063" s="14">
        <f>XNPV($B$5,H1063:$H$1108,F1063:$F$1108)</f>
        <v>997.22336958572885</v>
      </c>
      <c r="H1063" s="16">
        <v>0</v>
      </c>
      <c r="I1063" s="26">
        <f t="shared" si="131"/>
        <v>997.22336958572885</v>
      </c>
      <c r="J1063" s="19">
        <f t="shared" si="132"/>
        <v>0.18486860054608445</v>
      </c>
      <c r="K1063" s="14">
        <f t="shared" si="133"/>
        <v>997.40823818627496</v>
      </c>
      <c r="L1063" s="26">
        <f t="shared" si="134"/>
        <v>32.846715328467155</v>
      </c>
      <c r="M1063" s="14">
        <f t="shared" si="137"/>
        <v>1508.1722746967225</v>
      </c>
      <c r="N1063" s="14">
        <f t="shared" si="135"/>
        <v>32.661846727921073</v>
      </c>
      <c r="O1063" s="31">
        <f t="shared" si="136"/>
        <v>1475.5104279688014</v>
      </c>
    </row>
    <row r="1064" spans="6:15" x14ac:dyDescent="0.55000000000000004">
      <c r="F1064" s="30">
        <f t="shared" si="130"/>
        <v>46343</v>
      </c>
      <c r="G1064" s="14">
        <f>XNPV($B$5,H1064:$H$1108,F1064:$F$1108)</f>
        <v>997.40823818627484</v>
      </c>
      <c r="H1064" s="16">
        <v>0</v>
      </c>
      <c r="I1064" s="26">
        <f t="shared" si="131"/>
        <v>997.40823818627484</v>
      </c>
      <c r="J1064" s="19">
        <f t="shared" si="132"/>
        <v>0.18490287210500514</v>
      </c>
      <c r="K1064" s="14">
        <f t="shared" si="133"/>
        <v>997.59314105837984</v>
      </c>
      <c r="L1064" s="26">
        <f t="shared" si="134"/>
        <v>32.846715328467155</v>
      </c>
      <c r="M1064" s="14">
        <f t="shared" si="137"/>
        <v>1475.5104279688014</v>
      </c>
      <c r="N1064" s="14">
        <f t="shared" si="135"/>
        <v>32.661812456362149</v>
      </c>
      <c r="O1064" s="31">
        <f t="shared" si="136"/>
        <v>1442.8486155124392</v>
      </c>
    </row>
    <row r="1065" spans="6:15" x14ac:dyDescent="0.55000000000000004">
      <c r="F1065" s="30">
        <f t="shared" si="130"/>
        <v>46344</v>
      </c>
      <c r="G1065" s="14">
        <f>XNPV($B$5,H1065:$H$1108,F1065:$F$1108)</f>
        <v>997.59314105837984</v>
      </c>
      <c r="H1065" s="16">
        <v>0</v>
      </c>
      <c r="I1065" s="26">
        <f t="shared" si="131"/>
        <v>997.59314105837984</v>
      </c>
      <c r="J1065" s="19">
        <f t="shared" si="132"/>
        <v>0.18493715001730196</v>
      </c>
      <c r="K1065" s="14">
        <f t="shared" si="133"/>
        <v>997.77807820839712</v>
      </c>
      <c r="L1065" s="26">
        <f t="shared" si="134"/>
        <v>32.846715328467155</v>
      </c>
      <c r="M1065" s="14">
        <f t="shared" si="137"/>
        <v>1442.8486155124392</v>
      </c>
      <c r="N1065" s="14">
        <f t="shared" si="135"/>
        <v>32.66177817844985</v>
      </c>
      <c r="O1065" s="31">
        <f t="shared" si="136"/>
        <v>1410.1868373339894</v>
      </c>
    </row>
    <row r="1066" spans="6:15" x14ac:dyDescent="0.55000000000000004">
      <c r="F1066" s="30">
        <f t="shared" si="130"/>
        <v>46345</v>
      </c>
      <c r="G1066" s="14">
        <f>XNPV($B$5,H1066:$H$1108,F1066:$F$1108)</f>
        <v>997.77807820839689</v>
      </c>
      <c r="H1066" s="16">
        <v>0</v>
      </c>
      <c r="I1066" s="26">
        <f t="shared" si="131"/>
        <v>997.77807820839689</v>
      </c>
      <c r="J1066" s="19">
        <f t="shared" si="132"/>
        <v>0.18497143428415266</v>
      </c>
      <c r="K1066" s="14">
        <f t="shared" si="133"/>
        <v>997.96304964268109</v>
      </c>
      <c r="L1066" s="26">
        <f t="shared" si="134"/>
        <v>32.846715328467155</v>
      </c>
      <c r="M1066" s="14">
        <f t="shared" si="137"/>
        <v>1410.1868373339894</v>
      </c>
      <c r="N1066" s="14">
        <f t="shared" si="135"/>
        <v>32.661743894183004</v>
      </c>
      <c r="O1066" s="31">
        <f t="shared" si="136"/>
        <v>1377.5250934398064</v>
      </c>
    </row>
    <row r="1067" spans="6:15" x14ac:dyDescent="0.55000000000000004">
      <c r="F1067" s="30">
        <f t="shared" si="130"/>
        <v>46346</v>
      </c>
      <c r="G1067" s="14">
        <f>XNPV($B$5,H1067:$H$1108,F1067:$F$1108)</f>
        <v>997.96304964268109</v>
      </c>
      <c r="H1067" s="16">
        <v>0</v>
      </c>
      <c r="I1067" s="26">
        <f t="shared" si="131"/>
        <v>997.96304964268109</v>
      </c>
      <c r="J1067" s="19">
        <f t="shared" si="132"/>
        <v>0.18500572490673536</v>
      </c>
      <c r="K1067" s="14">
        <f t="shared" si="133"/>
        <v>998.14805536758786</v>
      </c>
      <c r="L1067" s="26">
        <f t="shared" si="134"/>
        <v>32.846715328467155</v>
      </c>
      <c r="M1067" s="14">
        <f t="shared" si="137"/>
        <v>1377.5250934398064</v>
      </c>
      <c r="N1067" s="14">
        <f t="shared" si="135"/>
        <v>32.661709603560418</v>
      </c>
      <c r="O1067" s="31">
        <f t="shared" si="136"/>
        <v>1344.8633838362459</v>
      </c>
    </row>
    <row r="1068" spans="6:15" x14ac:dyDescent="0.55000000000000004">
      <c r="F1068" s="30">
        <f t="shared" si="130"/>
        <v>46347</v>
      </c>
      <c r="G1068" s="14">
        <f>XNPV($B$5,H1068:$H$1108,F1068:$F$1108)</f>
        <v>998.14805536758763</v>
      </c>
      <c r="H1068" s="16">
        <v>0</v>
      </c>
      <c r="I1068" s="26">
        <f t="shared" si="131"/>
        <v>998.14805536758763</v>
      </c>
      <c r="J1068" s="19">
        <f t="shared" si="132"/>
        <v>0.18504002188622823</v>
      </c>
      <c r="K1068" s="14">
        <f t="shared" si="133"/>
        <v>998.3330953894739</v>
      </c>
      <c r="L1068" s="26">
        <f t="shared" si="134"/>
        <v>32.846715328467155</v>
      </c>
      <c r="M1068" s="14">
        <f t="shared" si="137"/>
        <v>1344.8633838362459</v>
      </c>
      <c r="N1068" s="14">
        <f t="shared" si="135"/>
        <v>32.661675306580925</v>
      </c>
      <c r="O1068" s="31">
        <f t="shared" si="136"/>
        <v>1312.201708529665</v>
      </c>
    </row>
    <row r="1069" spans="6:15" x14ac:dyDescent="0.55000000000000004">
      <c r="F1069" s="30">
        <f t="shared" si="130"/>
        <v>46348</v>
      </c>
      <c r="G1069" s="14">
        <f>XNPV($B$5,H1069:$H$1108,F1069:$F$1108)</f>
        <v>998.3330953894739</v>
      </c>
      <c r="H1069" s="16">
        <v>0</v>
      </c>
      <c r="I1069" s="26">
        <f t="shared" si="131"/>
        <v>998.3330953894739</v>
      </c>
      <c r="J1069" s="19">
        <f t="shared" si="132"/>
        <v>0.18507432522380982</v>
      </c>
      <c r="K1069" s="14">
        <f t="shared" si="133"/>
        <v>998.51816971469771</v>
      </c>
      <c r="L1069" s="26">
        <f t="shared" si="134"/>
        <v>32.846715328467155</v>
      </c>
      <c r="M1069" s="14">
        <f t="shared" si="137"/>
        <v>1312.201708529665</v>
      </c>
      <c r="N1069" s="14">
        <f t="shared" si="135"/>
        <v>32.661641003243346</v>
      </c>
      <c r="O1069" s="31">
        <f t="shared" si="136"/>
        <v>1279.5400675264216</v>
      </c>
    </row>
    <row r="1070" spans="6:15" x14ac:dyDescent="0.55000000000000004">
      <c r="F1070" s="30">
        <f t="shared" si="130"/>
        <v>46349</v>
      </c>
      <c r="G1070" s="14">
        <f>XNPV($B$5,H1070:$H$1108,F1070:$F$1108)</f>
        <v>998.51816971469748</v>
      </c>
      <c r="H1070" s="16">
        <v>0</v>
      </c>
      <c r="I1070" s="26">
        <f t="shared" si="131"/>
        <v>998.51816971469748</v>
      </c>
      <c r="J1070" s="19">
        <f t="shared" si="132"/>
        <v>0.18510863492065868</v>
      </c>
      <c r="K1070" s="14">
        <f t="shared" si="133"/>
        <v>998.70327834961813</v>
      </c>
      <c r="L1070" s="26">
        <f t="shared" si="134"/>
        <v>32.846715328467155</v>
      </c>
      <c r="M1070" s="14">
        <f t="shared" si="137"/>
        <v>1279.5400675264216</v>
      </c>
      <c r="N1070" s="14">
        <f t="shared" si="135"/>
        <v>32.661606693546496</v>
      </c>
      <c r="O1070" s="31">
        <f t="shared" si="136"/>
        <v>1246.8784608328751</v>
      </c>
    </row>
    <row r="1071" spans="6:15" x14ac:dyDescent="0.55000000000000004">
      <c r="F1071" s="30">
        <f t="shared" si="130"/>
        <v>46350</v>
      </c>
      <c r="G1071" s="14">
        <f>XNPV($B$5,H1071:$H$1108,F1071:$F$1108)</f>
        <v>998.70327834961813</v>
      </c>
      <c r="H1071" s="16">
        <v>0</v>
      </c>
      <c r="I1071" s="26">
        <f t="shared" si="131"/>
        <v>998.70327834961813</v>
      </c>
      <c r="J1071" s="19">
        <f t="shared" si="132"/>
        <v>0.18514295097795383</v>
      </c>
      <c r="K1071" s="14">
        <f t="shared" si="133"/>
        <v>998.88842130059606</v>
      </c>
      <c r="L1071" s="26">
        <f t="shared" si="134"/>
        <v>32.846715328467155</v>
      </c>
      <c r="M1071" s="14">
        <f t="shared" si="137"/>
        <v>1246.8784608328751</v>
      </c>
      <c r="N1071" s="14">
        <f t="shared" si="135"/>
        <v>32.6615723774892</v>
      </c>
      <c r="O1071" s="31">
        <f t="shared" si="136"/>
        <v>1214.216888455386</v>
      </c>
    </row>
    <row r="1072" spans="6:15" x14ac:dyDescent="0.55000000000000004">
      <c r="F1072" s="30">
        <f t="shared" si="130"/>
        <v>46351</v>
      </c>
      <c r="G1072" s="14">
        <f>XNPV($B$5,H1072:$H$1108,F1072:$F$1108)</f>
        <v>998.88842130059606</v>
      </c>
      <c r="H1072" s="16">
        <v>0</v>
      </c>
      <c r="I1072" s="26">
        <f t="shared" si="131"/>
        <v>998.88842130059606</v>
      </c>
      <c r="J1072" s="19">
        <f t="shared" si="132"/>
        <v>0.18517727339687437</v>
      </c>
      <c r="K1072" s="14">
        <f t="shared" si="133"/>
        <v>999.07359857399297</v>
      </c>
      <c r="L1072" s="26">
        <f t="shared" si="134"/>
        <v>32.846715328467155</v>
      </c>
      <c r="M1072" s="14">
        <f t="shared" si="137"/>
        <v>1214.216888455386</v>
      </c>
      <c r="N1072" s="14">
        <f t="shared" si="135"/>
        <v>32.661538055070281</v>
      </c>
      <c r="O1072" s="31">
        <f t="shared" si="136"/>
        <v>1181.5553504003158</v>
      </c>
    </row>
    <row r="1073" spans="6:15" x14ac:dyDescent="0.55000000000000004">
      <c r="F1073" s="30">
        <f t="shared" si="130"/>
        <v>46352</v>
      </c>
      <c r="G1073" s="14">
        <f>XNPV($B$5,H1073:$H$1108,F1073:$F$1108)</f>
        <v>999.07359857399285</v>
      </c>
      <c r="H1073" s="16">
        <v>0</v>
      </c>
      <c r="I1073" s="26">
        <f t="shared" si="131"/>
        <v>999.07359857399285</v>
      </c>
      <c r="J1073" s="19">
        <f t="shared" si="132"/>
        <v>0.18521160217859958</v>
      </c>
      <c r="K1073" s="14">
        <f t="shared" si="133"/>
        <v>999.25881017617144</v>
      </c>
      <c r="L1073" s="26">
        <f t="shared" si="134"/>
        <v>32.846715328467155</v>
      </c>
      <c r="M1073" s="14">
        <f t="shared" si="137"/>
        <v>1181.5553504003158</v>
      </c>
      <c r="N1073" s="14">
        <f t="shared" si="135"/>
        <v>32.661503726288558</v>
      </c>
      <c r="O1073" s="31">
        <f t="shared" si="136"/>
        <v>1148.8938466740271</v>
      </c>
    </row>
    <row r="1074" spans="6:15" x14ac:dyDescent="0.55000000000000004">
      <c r="F1074" s="30">
        <f t="shared" si="130"/>
        <v>46353</v>
      </c>
      <c r="G1074" s="14">
        <f>XNPV($B$5,H1074:$H$1108,F1074:$F$1108)</f>
        <v>999.25881017617121</v>
      </c>
      <c r="H1074" s="16">
        <v>0</v>
      </c>
      <c r="I1074" s="26">
        <f t="shared" si="131"/>
        <v>999.25881017617121</v>
      </c>
      <c r="J1074" s="19">
        <f t="shared" si="132"/>
        <v>0.18524593732430905</v>
      </c>
      <c r="K1074" s="14">
        <f t="shared" si="133"/>
        <v>999.44405611349555</v>
      </c>
      <c r="L1074" s="26">
        <f t="shared" si="134"/>
        <v>32.846715328467155</v>
      </c>
      <c r="M1074" s="14">
        <f t="shared" si="137"/>
        <v>1148.8938466740271</v>
      </c>
      <c r="N1074" s="14">
        <f t="shared" si="135"/>
        <v>32.661469391142845</v>
      </c>
      <c r="O1074" s="31">
        <f t="shared" si="136"/>
        <v>1116.2323772828843</v>
      </c>
    </row>
    <row r="1075" spans="6:15" x14ac:dyDescent="0.55000000000000004">
      <c r="F1075" s="30">
        <f t="shared" si="130"/>
        <v>46354</v>
      </c>
      <c r="G1075" s="14">
        <f>XNPV($B$5,H1075:$H$1108,F1075:$F$1108)</f>
        <v>999.44405611349544</v>
      </c>
      <c r="H1075" s="16">
        <v>0</v>
      </c>
      <c r="I1075" s="26">
        <f t="shared" si="131"/>
        <v>999.44405611349544</v>
      </c>
      <c r="J1075" s="19">
        <f t="shared" si="132"/>
        <v>0.18528027883518261</v>
      </c>
      <c r="K1075" s="14">
        <f t="shared" si="133"/>
        <v>999.62933639233063</v>
      </c>
      <c r="L1075" s="26">
        <f t="shared" si="134"/>
        <v>32.846715328467155</v>
      </c>
      <c r="M1075" s="14">
        <f t="shared" si="137"/>
        <v>1116.2323772828843</v>
      </c>
      <c r="N1075" s="14">
        <f t="shared" si="135"/>
        <v>32.661435049631976</v>
      </c>
      <c r="O1075" s="31">
        <f t="shared" si="136"/>
        <v>1083.5709422332523</v>
      </c>
    </row>
    <row r="1076" spans="6:15" x14ac:dyDescent="0.55000000000000004">
      <c r="F1076" s="30">
        <f t="shared" si="130"/>
        <v>46355</v>
      </c>
      <c r="G1076" s="14">
        <f>XNPV($B$5,H1076:$H$1108,F1076:$F$1108)</f>
        <v>999.62933639233052</v>
      </c>
      <c r="H1076" s="16">
        <v>0</v>
      </c>
      <c r="I1076" s="26">
        <f t="shared" si="131"/>
        <v>999.62933639233052</v>
      </c>
      <c r="J1076" s="19">
        <f t="shared" si="132"/>
        <v>0.18531462671240018</v>
      </c>
      <c r="K1076" s="14">
        <f t="shared" si="133"/>
        <v>999.81465101904291</v>
      </c>
      <c r="L1076" s="26">
        <f t="shared" si="134"/>
        <v>32.846715328467155</v>
      </c>
      <c r="M1076" s="14">
        <f t="shared" si="137"/>
        <v>1083.5709422332523</v>
      </c>
      <c r="N1076" s="14">
        <f t="shared" si="135"/>
        <v>32.661400701754758</v>
      </c>
      <c r="O1076" s="31">
        <f t="shared" si="136"/>
        <v>1050.9095415314976</v>
      </c>
    </row>
    <row r="1077" spans="6:15" x14ac:dyDescent="0.55000000000000004">
      <c r="F1077" s="30">
        <f t="shared" si="130"/>
        <v>46356</v>
      </c>
      <c r="G1077" s="14">
        <f>XNPV($B$5,H1077:$H$1108,F1077:$F$1108)</f>
        <v>999.81465101904291</v>
      </c>
      <c r="H1077" s="16">
        <v>0</v>
      </c>
      <c r="I1077" s="26">
        <f t="shared" si="131"/>
        <v>999.81465101904291</v>
      </c>
      <c r="J1077" s="19">
        <f t="shared" si="132"/>
        <v>0.18534898095714203</v>
      </c>
      <c r="K1077" s="14">
        <f t="shared" si="133"/>
        <v>1000</v>
      </c>
      <c r="L1077" s="26">
        <f t="shared" si="134"/>
        <v>32.846715328467155</v>
      </c>
      <c r="M1077" s="14">
        <f t="shared" si="137"/>
        <v>1050.9095415314976</v>
      </c>
      <c r="N1077" s="14">
        <f t="shared" si="135"/>
        <v>32.661366347510011</v>
      </c>
      <c r="O1077" s="31">
        <f t="shared" si="136"/>
        <v>1018.2481751839875</v>
      </c>
    </row>
    <row r="1078" spans="6:15" x14ac:dyDescent="0.55000000000000004">
      <c r="F1078" s="30">
        <f t="shared" si="130"/>
        <v>46357</v>
      </c>
      <c r="G1078" s="14">
        <f>XNPV($B$5,H1078:$H$1108,F1078:$F$1108)</f>
        <v>1000</v>
      </c>
      <c r="H1078" s="16">
        <v>1000</v>
      </c>
      <c r="I1078" s="26">
        <f t="shared" si="131"/>
        <v>0</v>
      </c>
      <c r="J1078" s="19">
        <f t="shared" si="132"/>
        <v>0</v>
      </c>
      <c r="K1078" s="14">
        <f t="shared" si="133"/>
        <v>0</v>
      </c>
      <c r="L1078" s="26">
        <f t="shared" si="134"/>
        <v>32.846715328467155</v>
      </c>
      <c r="M1078" s="14">
        <f t="shared" si="137"/>
        <v>1018.2481751839875</v>
      </c>
      <c r="N1078" s="14">
        <f t="shared" si="135"/>
        <v>32.846715328467155</v>
      </c>
      <c r="O1078" s="31">
        <f t="shared" si="136"/>
        <v>985.40145985552044</v>
      </c>
    </row>
    <row r="1079" spans="6:15" x14ac:dyDescent="0.55000000000000004">
      <c r="F1079" s="30">
        <f t="shared" si="130"/>
        <v>46358</v>
      </c>
      <c r="G1079" s="14">
        <f>XNPV($B$5,H1079:$H$1108,F1079:$F$1108)</f>
        <v>0</v>
      </c>
      <c r="H1079" s="16">
        <v>0</v>
      </c>
      <c r="I1079" s="26">
        <f t="shared" si="131"/>
        <v>0</v>
      </c>
      <c r="J1079" s="19">
        <f t="shared" si="132"/>
        <v>0</v>
      </c>
      <c r="K1079" s="14">
        <f t="shared" si="133"/>
        <v>0</v>
      </c>
      <c r="L1079" s="26">
        <f t="shared" si="134"/>
        <v>32.846715328467155</v>
      </c>
      <c r="M1079" s="14">
        <f t="shared" si="137"/>
        <v>985.40145985552044</v>
      </c>
      <c r="N1079" s="14">
        <f t="shared" si="135"/>
        <v>32.846715328467155</v>
      </c>
      <c r="O1079" s="31">
        <f t="shared" si="136"/>
        <v>952.55474452705334</v>
      </c>
    </row>
    <row r="1080" spans="6:15" x14ac:dyDescent="0.55000000000000004">
      <c r="F1080" s="30">
        <f t="shared" si="130"/>
        <v>46359</v>
      </c>
      <c r="G1080" s="14">
        <f>XNPV($B$5,H1080:$H$1108,F1080:$F$1108)</f>
        <v>0</v>
      </c>
      <c r="H1080" s="16">
        <v>0</v>
      </c>
      <c r="I1080" s="26">
        <f t="shared" si="131"/>
        <v>0</v>
      </c>
      <c r="J1080" s="19">
        <f t="shared" si="132"/>
        <v>0</v>
      </c>
      <c r="K1080" s="14">
        <f t="shared" si="133"/>
        <v>0</v>
      </c>
      <c r="L1080" s="26">
        <f t="shared" si="134"/>
        <v>32.846715328467155</v>
      </c>
      <c r="M1080" s="14">
        <f t="shared" si="137"/>
        <v>952.55474452705334</v>
      </c>
      <c r="N1080" s="14">
        <f t="shared" si="135"/>
        <v>32.846715328467155</v>
      </c>
      <c r="O1080" s="31">
        <f t="shared" si="136"/>
        <v>919.70802919858625</v>
      </c>
    </row>
    <row r="1081" spans="6:15" x14ac:dyDescent="0.55000000000000004">
      <c r="F1081" s="30">
        <f t="shared" si="130"/>
        <v>46360</v>
      </c>
      <c r="G1081" s="14">
        <f>XNPV($B$5,H1081:$H$1108,F1081:$F$1108)</f>
        <v>0</v>
      </c>
      <c r="H1081" s="16">
        <v>0</v>
      </c>
      <c r="I1081" s="26">
        <f t="shared" si="131"/>
        <v>0</v>
      </c>
      <c r="J1081" s="19">
        <f t="shared" si="132"/>
        <v>0</v>
      </c>
      <c r="K1081" s="14">
        <f t="shared" si="133"/>
        <v>0</v>
      </c>
      <c r="L1081" s="26">
        <f t="shared" si="134"/>
        <v>32.846715328467155</v>
      </c>
      <c r="M1081" s="14">
        <f t="shared" si="137"/>
        <v>919.70802919858625</v>
      </c>
      <c r="N1081" s="14">
        <f t="shared" si="135"/>
        <v>32.846715328467155</v>
      </c>
      <c r="O1081" s="31">
        <f t="shared" si="136"/>
        <v>886.86131387011915</v>
      </c>
    </row>
    <row r="1082" spans="6:15" x14ac:dyDescent="0.55000000000000004">
      <c r="F1082" s="30">
        <f t="shared" si="130"/>
        <v>46361</v>
      </c>
      <c r="G1082" s="14">
        <f>XNPV($B$5,H1082:$H$1108,F1082:$F$1108)</f>
        <v>0</v>
      </c>
      <c r="H1082" s="16">
        <v>0</v>
      </c>
      <c r="I1082" s="26">
        <f t="shared" si="131"/>
        <v>0</v>
      </c>
      <c r="J1082" s="19">
        <f t="shared" si="132"/>
        <v>0</v>
      </c>
      <c r="K1082" s="14">
        <f t="shared" si="133"/>
        <v>0</v>
      </c>
      <c r="L1082" s="26">
        <f t="shared" si="134"/>
        <v>32.846715328467155</v>
      </c>
      <c r="M1082" s="14">
        <f t="shared" si="137"/>
        <v>886.86131387011915</v>
      </c>
      <c r="N1082" s="14">
        <f t="shared" si="135"/>
        <v>32.846715328467155</v>
      </c>
      <c r="O1082" s="31">
        <f t="shared" si="136"/>
        <v>854.01459854165205</v>
      </c>
    </row>
    <row r="1083" spans="6:15" x14ac:dyDescent="0.55000000000000004">
      <c r="F1083" s="30">
        <f t="shared" si="130"/>
        <v>46362</v>
      </c>
      <c r="G1083" s="14">
        <f>XNPV($B$5,H1083:$H$1108,F1083:$F$1108)</f>
        <v>0</v>
      </c>
      <c r="H1083" s="16">
        <v>0</v>
      </c>
      <c r="I1083" s="26">
        <f t="shared" si="131"/>
        <v>0</v>
      </c>
      <c r="J1083" s="19">
        <f t="shared" si="132"/>
        <v>0</v>
      </c>
      <c r="K1083" s="14">
        <f t="shared" si="133"/>
        <v>0</v>
      </c>
      <c r="L1083" s="26">
        <f t="shared" si="134"/>
        <v>32.846715328467155</v>
      </c>
      <c r="M1083" s="14">
        <f t="shared" si="137"/>
        <v>854.01459854165205</v>
      </c>
      <c r="N1083" s="14">
        <f t="shared" si="135"/>
        <v>32.846715328467155</v>
      </c>
      <c r="O1083" s="31">
        <f t="shared" si="136"/>
        <v>821.16788321318495</v>
      </c>
    </row>
    <row r="1084" spans="6:15" x14ac:dyDescent="0.55000000000000004">
      <c r="F1084" s="30">
        <f t="shared" si="130"/>
        <v>46363</v>
      </c>
      <c r="G1084" s="14">
        <f>XNPV($B$5,H1084:$H$1108,F1084:$F$1108)</f>
        <v>0</v>
      </c>
      <c r="H1084" s="16">
        <v>0</v>
      </c>
      <c r="I1084" s="26">
        <f t="shared" si="131"/>
        <v>0</v>
      </c>
      <c r="J1084" s="19">
        <f t="shared" si="132"/>
        <v>0</v>
      </c>
      <c r="K1084" s="14">
        <f t="shared" si="133"/>
        <v>0</v>
      </c>
      <c r="L1084" s="26">
        <f t="shared" si="134"/>
        <v>32.846715328467155</v>
      </c>
      <c r="M1084" s="14">
        <f t="shared" si="137"/>
        <v>821.16788321318495</v>
      </c>
      <c r="N1084" s="14">
        <f t="shared" si="135"/>
        <v>32.846715328467155</v>
      </c>
      <c r="O1084" s="31">
        <f t="shared" si="136"/>
        <v>788.32116788471785</v>
      </c>
    </row>
    <row r="1085" spans="6:15" x14ac:dyDescent="0.55000000000000004">
      <c r="F1085" s="30">
        <f t="shared" si="130"/>
        <v>46364</v>
      </c>
      <c r="G1085" s="14">
        <f>XNPV($B$5,H1085:$H$1108,F1085:$F$1108)</f>
        <v>0</v>
      </c>
      <c r="H1085" s="16">
        <v>0</v>
      </c>
      <c r="I1085" s="26">
        <f t="shared" si="131"/>
        <v>0</v>
      </c>
      <c r="J1085" s="19">
        <f t="shared" si="132"/>
        <v>0</v>
      </c>
      <c r="K1085" s="14">
        <f t="shared" si="133"/>
        <v>0</v>
      </c>
      <c r="L1085" s="26">
        <f t="shared" si="134"/>
        <v>32.846715328467155</v>
      </c>
      <c r="M1085" s="14">
        <f t="shared" si="137"/>
        <v>788.32116788471785</v>
      </c>
      <c r="N1085" s="14">
        <f t="shared" si="135"/>
        <v>32.846715328467155</v>
      </c>
      <c r="O1085" s="31">
        <f t="shared" si="136"/>
        <v>755.47445255625075</v>
      </c>
    </row>
    <row r="1086" spans="6:15" x14ac:dyDescent="0.55000000000000004">
      <c r="F1086" s="30">
        <f t="shared" si="130"/>
        <v>46365</v>
      </c>
      <c r="G1086" s="14">
        <f>XNPV($B$5,H1086:$H$1108,F1086:$F$1108)</f>
        <v>0</v>
      </c>
      <c r="H1086" s="16">
        <v>0</v>
      </c>
      <c r="I1086" s="26">
        <f t="shared" si="131"/>
        <v>0</v>
      </c>
      <c r="J1086" s="19">
        <f t="shared" si="132"/>
        <v>0</v>
      </c>
      <c r="K1086" s="14">
        <f t="shared" si="133"/>
        <v>0</v>
      </c>
      <c r="L1086" s="26">
        <f t="shared" si="134"/>
        <v>32.846715328467155</v>
      </c>
      <c r="M1086" s="14">
        <f t="shared" si="137"/>
        <v>755.47445255625075</v>
      </c>
      <c r="N1086" s="14">
        <f t="shared" si="135"/>
        <v>32.846715328467155</v>
      </c>
      <c r="O1086" s="31">
        <f t="shared" si="136"/>
        <v>722.62773722778365</v>
      </c>
    </row>
    <row r="1087" spans="6:15" x14ac:dyDescent="0.55000000000000004">
      <c r="F1087" s="30">
        <f t="shared" si="130"/>
        <v>46366</v>
      </c>
      <c r="G1087" s="14">
        <f>XNPV($B$5,H1087:$H$1108,F1087:$F$1108)</f>
        <v>0</v>
      </c>
      <c r="H1087" s="16">
        <v>0</v>
      </c>
      <c r="I1087" s="26">
        <f t="shared" si="131"/>
        <v>0</v>
      </c>
      <c r="J1087" s="19">
        <f t="shared" si="132"/>
        <v>0</v>
      </c>
      <c r="K1087" s="14">
        <f t="shared" si="133"/>
        <v>0</v>
      </c>
      <c r="L1087" s="26">
        <f t="shared" si="134"/>
        <v>32.846715328467155</v>
      </c>
      <c r="M1087" s="14">
        <f t="shared" si="137"/>
        <v>722.62773722778365</v>
      </c>
      <c r="N1087" s="14">
        <f t="shared" si="135"/>
        <v>32.846715328467155</v>
      </c>
      <c r="O1087" s="31">
        <f t="shared" si="136"/>
        <v>689.78102189931656</v>
      </c>
    </row>
    <row r="1088" spans="6:15" x14ac:dyDescent="0.55000000000000004">
      <c r="F1088" s="30">
        <f t="shared" ref="F1088:F1108" si="138">F1087+1</f>
        <v>46367</v>
      </c>
      <c r="G1088" s="14">
        <f>XNPV($B$5,H1088:$H$1108,F1088:$F$1108)</f>
        <v>0</v>
      </c>
      <c r="H1088" s="16">
        <v>0</v>
      </c>
      <c r="I1088" s="26">
        <f t="shared" si="131"/>
        <v>0</v>
      </c>
      <c r="J1088" s="19">
        <f t="shared" si="132"/>
        <v>0</v>
      </c>
      <c r="K1088" s="14">
        <f t="shared" si="133"/>
        <v>0</v>
      </c>
      <c r="L1088" s="26">
        <f t="shared" si="134"/>
        <v>32.846715328467155</v>
      </c>
      <c r="M1088" s="14">
        <f t="shared" si="137"/>
        <v>689.78102189931656</v>
      </c>
      <c r="N1088" s="14">
        <f t="shared" si="135"/>
        <v>32.846715328467155</v>
      </c>
      <c r="O1088" s="31">
        <f t="shared" si="136"/>
        <v>656.93430657084946</v>
      </c>
    </row>
    <row r="1089" spans="6:15" x14ac:dyDescent="0.55000000000000004">
      <c r="F1089" s="30">
        <f t="shared" si="138"/>
        <v>46368</v>
      </c>
      <c r="G1089" s="14">
        <f>XNPV($B$5,H1089:$H$1108,F1089:$F$1108)</f>
        <v>0</v>
      </c>
      <c r="H1089" s="16">
        <v>0</v>
      </c>
      <c r="I1089" s="26">
        <f t="shared" si="131"/>
        <v>0</v>
      </c>
      <c r="J1089" s="19">
        <f t="shared" si="132"/>
        <v>0</v>
      </c>
      <c r="K1089" s="14">
        <f t="shared" si="133"/>
        <v>0</v>
      </c>
      <c r="L1089" s="26">
        <f t="shared" si="134"/>
        <v>32.846715328467155</v>
      </c>
      <c r="M1089" s="14">
        <f t="shared" si="137"/>
        <v>656.93430657084946</v>
      </c>
      <c r="N1089" s="14">
        <f t="shared" si="135"/>
        <v>32.846715328467155</v>
      </c>
      <c r="O1089" s="31">
        <f t="shared" si="136"/>
        <v>624.08759124238236</v>
      </c>
    </row>
    <row r="1090" spans="6:15" x14ac:dyDescent="0.55000000000000004">
      <c r="F1090" s="30">
        <f t="shared" si="138"/>
        <v>46369</v>
      </c>
      <c r="G1090" s="14">
        <f>XNPV($B$5,H1090:$H$1108,F1090:$F$1108)</f>
        <v>0</v>
      </c>
      <c r="H1090" s="16">
        <v>0</v>
      </c>
      <c r="I1090" s="26">
        <f t="shared" si="131"/>
        <v>0</v>
      </c>
      <c r="J1090" s="19">
        <f t="shared" si="132"/>
        <v>0</v>
      </c>
      <c r="K1090" s="14">
        <f t="shared" si="133"/>
        <v>0</v>
      </c>
      <c r="L1090" s="26">
        <f t="shared" si="134"/>
        <v>32.846715328467155</v>
      </c>
      <c r="M1090" s="14">
        <f t="shared" si="137"/>
        <v>624.08759124238236</v>
      </c>
      <c r="N1090" s="14">
        <f t="shared" si="135"/>
        <v>32.846715328467155</v>
      </c>
      <c r="O1090" s="31">
        <f t="shared" si="136"/>
        <v>591.24087591391526</v>
      </c>
    </row>
    <row r="1091" spans="6:15" x14ac:dyDescent="0.55000000000000004">
      <c r="F1091" s="30">
        <f t="shared" si="138"/>
        <v>46370</v>
      </c>
      <c r="G1091" s="14">
        <f>XNPV($B$5,H1091:$H$1108,F1091:$F$1108)</f>
        <v>0</v>
      </c>
      <c r="H1091" s="16">
        <v>0</v>
      </c>
      <c r="I1091" s="26">
        <f t="shared" si="131"/>
        <v>0</v>
      </c>
      <c r="J1091" s="19">
        <f t="shared" si="132"/>
        <v>0</v>
      </c>
      <c r="K1091" s="14">
        <f t="shared" si="133"/>
        <v>0</v>
      </c>
      <c r="L1091" s="26">
        <f t="shared" si="134"/>
        <v>32.846715328467155</v>
      </c>
      <c r="M1091" s="14">
        <f t="shared" si="137"/>
        <v>591.24087591391526</v>
      </c>
      <c r="N1091" s="14">
        <f t="shared" si="135"/>
        <v>32.846715328467155</v>
      </c>
      <c r="O1091" s="31">
        <f t="shared" si="136"/>
        <v>558.39416058544816</v>
      </c>
    </row>
    <row r="1092" spans="6:15" x14ac:dyDescent="0.55000000000000004">
      <c r="F1092" s="30">
        <f t="shared" si="138"/>
        <v>46371</v>
      </c>
      <c r="G1092" s="14">
        <f>XNPV($B$5,H1092:$H$1108,F1092:$F$1108)</f>
        <v>0</v>
      </c>
      <c r="H1092" s="16">
        <v>0</v>
      </c>
      <c r="I1092" s="26">
        <f t="shared" si="131"/>
        <v>0</v>
      </c>
      <c r="J1092" s="19">
        <f t="shared" si="132"/>
        <v>0</v>
      </c>
      <c r="K1092" s="14">
        <f t="shared" si="133"/>
        <v>0</v>
      </c>
      <c r="L1092" s="26">
        <f t="shared" si="134"/>
        <v>32.846715328467155</v>
      </c>
      <c r="M1092" s="14">
        <f t="shared" si="137"/>
        <v>558.39416058544816</v>
      </c>
      <c r="N1092" s="14">
        <f t="shared" si="135"/>
        <v>32.846715328467155</v>
      </c>
      <c r="O1092" s="31">
        <f t="shared" si="136"/>
        <v>525.54744525698106</v>
      </c>
    </row>
    <row r="1093" spans="6:15" x14ac:dyDescent="0.55000000000000004">
      <c r="F1093" s="30">
        <f t="shared" si="138"/>
        <v>46372</v>
      </c>
      <c r="G1093" s="14">
        <f>XNPV($B$5,H1093:$H$1108,F1093:$F$1108)</f>
        <v>0</v>
      </c>
      <c r="H1093" s="16">
        <v>0</v>
      </c>
      <c r="I1093" s="26">
        <f t="shared" si="131"/>
        <v>0</v>
      </c>
      <c r="J1093" s="19">
        <f t="shared" si="132"/>
        <v>0</v>
      </c>
      <c r="K1093" s="14">
        <f t="shared" si="133"/>
        <v>0</v>
      </c>
      <c r="L1093" s="26">
        <f t="shared" si="134"/>
        <v>32.846715328467155</v>
      </c>
      <c r="M1093" s="14">
        <f t="shared" si="137"/>
        <v>525.54744525698106</v>
      </c>
      <c r="N1093" s="14">
        <f t="shared" si="135"/>
        <v>32.846715328467155</v>
      </c>
      <c r="O1093" s="31">
        <f t="shared" si="136"/>
        <v>492.70072992851391</v>
      </c>
    </row>
    <row r="1094" spans="6:15" x14ac:dyDescent="0.55000000000000004">
      <c r="F1094" s="30">
        <f t="shared" si="138"/>
        <v>46373</v>
      </c>
      <c r="G1094" s="14">
        <f>XNPV($B$5,H1094:$H$1108,F1094:$F$1108)</f>
        <v>0</v>
      </c>
      <c r="H1094" s="16">
        <v>0</v>
      </c>
      <c r="I1094" s="26">
        <f t="shared" si="131"/>
        <v>0</v>
      </c>
      <c r="J1094" s="19">
        <f t="shared" si="132"/>
        <v>0</v>
      </c>
      <c r="K1094" s="14">
        <f t="shared" si="133"/>
        <v>0</v>
      </c>
      <c r="L1094" s="26">
        <f t="shared" si="134"/>
        <v>32.846715328467155</v>
      </c>
      <c r="M1094" s="14">
        <f t="shared" si="137"/>
        <v>492.70072992851391</v>
      </c>
      <c r="N1094" s="14">
        <f t="shared" si="135"/>
        <v>32.846715328467155</v>
      </c>
      <c r="O1094" s="31">
        <f t="shared" si="136"/>
        <v>459.85401460004675</v>
      </c>
    </row>
    <row r="1095" spans="6:15" x14ac:dyDescent="0.55000000000000004">
      <c r="F1095" s="30">
        <f t="shared" si="138"/>
        <v>46374</v>
      </c>
      <c r="G1095" s="14">
        <f>XNPV($B$5,H1095:$H$1108,F1095:$F$1108)</f>
        <v>0</v>
      </c>
      <c r="H1095" s="16">
        <v>0</v>
      </c>
      <c r="I1095" s="26">
        <f t="shared" si="131"/>
        <v>0</v>
      </c>
      <c r="J1095" s="19">
        <f t="shared" si="132"/>
        <v>0</v>
      </c>
      <c r="K1095" s="14">
        <f t="shared" si="133"/>
        <v>0</v>
      </c>
      <c r="L1095" s="26">
        <f t="shared" si="134"/>
        <v>32.846715328467155</v>
      </c>
      <c r="M1095" s="14">
        <f t="shared" si="137"/>
        <v>459.85401460004675</v>
      </c>
      <c r="N1095" s="14">
        <f t="shared" si="135"/>
        <v>32.846715328467155</v>
      </c>
      <c r="O1095" s="31">
        <f t="shared" si="136"/>
        <v>427.0072992715796</v>
      </c>
    </row>
    <row r="1096" spans="6:15" x14ac:dyDescent="0.55000000000000004">
      <c r="F1096" s="30">
        <f t="shared" si="138"/>
        <v>46375</v>
      </c>
      <c r="G1096" s="14">
        <f>XNPV($B$5,H1096:$H$1108,F1096:$F$1108)</f>
        <v>0</v>
      </c>
      <c r="H1096" s="16">
        <v>0</v>
      </c>
      <c r="I1096" s="26">
        <f t="shared" si="131"/>
        <v>0</v>
      </c>
      <c r="J1096" s="19">
        <f t="shared" si="132"/>
        <v>0</v>
      </c>
      <c r="K1096" s="14">
        <f t="shared" si="133"/>
        <v>0</v>
      </c>
      <c r="L1096" s="26">
        <f t="shared" si="134"/>
        <v>32.846715328467155</v>
      </c>
      <c r="M1096" s="14">
        <f t="shared" si="137"/>
        <v>427.0072992715796</v>
      </c>
      <c r="N1096" s="14">
        <f t="shared" si="135"/>
        <v>32.846715328467155</v>
      </c>
      <c r="O1096" s="31">
        <f t="shared" si="136"/>
        <v>394.16058394311244</v>
      </c>
    </row>
    <row r="1097" spans="6:15" x14ac:dyDescent="0.55000000000000004">
      <c r="F1097" s="30">
        <f t="shared" si="138"/>
        <v>46376</v>
      </c>
      <c r="G1097" s="14">
        <f>XNPV($B$5,H1097:$H$1108,F1097:$F$1108)</f>
        <v>0</v>
      </c>
      <c r="H1097" s="16">
        <v>0</v>
      </c>
      <c r="I1097" s="26">
        <f t="shared" si="131"/>
        <v>0</v>
      </c>
      <c r="J1097" s="19">
        <f t="shared" si="132"/>
        <v>0</v>
      </c>
      <c r="K1097" s="14">
        <f t="shared" si="133"/>
        <v>0</v>
      </c>
      <c r="L1097" s="26">
        <f t="shared" si="134"/>
        <v>32.846715328467155</v>
      </c>
      <c r="M1097" s="14">
        <f t="shared" si="137"/>
        <v>394.16058394311244</v>
      </c>
      <c r="N1097" s="14">
        <f t="shared" si="135"/>
        <v>32.846715328467155</v>
      </c>
      <c r="O1097" s="31">
        <f t="shared" si="136"/>
        <v>361.31386861464529</v>
      </c>
    </row>
    <row r="1098" spans="6:15" x14ac:dyDescent="0.55000000000000004">
      <c r="F1098" s="30">
        <f t="shared" si="138"/>
        <v>46377</v>
      </c>
      <c r="G1098" s="14">
        <f>XNPV($B$5,H1098:$H$1108,F1098:$F$1108)</f>
        <v>0</v>
      </c>
      <c r="H1098" s="16">
        <v>0</v>
      </c>
      <c r="I1098" s="26">
        <f t="shared" si="131"/>
        <v>0</v>
      </c>
      <c r="J1098" s="19">
        <f t="shared" si="132"/>
        <v>0</v>
      </c>
      <c r="K1098" s="14">
        <f t="shared" si="133"/>
        <v>0</v>
      </c>
      <c r="L1098" s="26">
        <f t="shared" si="134"/>
        <v>32.846715328467155</v>
      </c>
      <c r="M1098" s="14">
        <f t="shared" si="137"/>
        <v>361.31386861464529</v>
      </c>
      <c r="N1098" s="14">
        <f t="shared" si="135"/>
        <v>32.846715328467155</v>
      </c>
      <c r="O1098" s="31">
        <f t="shared" si="136"/>
        <v>328.46715328617813</v>
      </c>
    </row>
    <row r="1099" spans="6:15" x14ac:dyDescent="0.55000000000000004">
      <c r="F1099" s="30">
        <f t="shared" si="138"/>
        <v>46378</v>
      </c>
      <c r="G1099" s="14">
        <f>XNPV($B$5,H1099:$H$1108,F1099:$F$1108)</f>
        <v>0</v>
      </c>
      <c r="H1099" s="16">
        <v>0</v>
      </c>
      <c r="I1099" s="26">
        <f t="shared" si="131"/>
        <v>0</v>
      </c>
      <c r="J1099" s="19">
        <f t="shared" si="132"/>
        <v>0</v>
      </c>
      <c r="K1099" s="14">
        <f t="shared" si="133"/>
        <v>0</v>
      </c>
      <c r="L1099" s="26">
        <f t="shared" si="134"/>
        <v>32.846715328467155</v>
      </c>
      <c r="M1099" s="14">
        <f t="shared" si="137"/>
        <v>328.46715328617813</v>
      </c>
      <c r="N1099" s="14">
        <f t="shared" si="135"/>
        <v>32.846715328467155</v>
      </c>
      <c r="O1099" s="31">
        <f t="shared" si="136"/>
        <v>295.62043795771098</v>
      </c>
    </row>
    <row r="1100" spans="6:15" x14ac:dyDescent="0.55000000000000004">
      <c r="F1100" s="30">
        <f t="shared" si="138"/>
        <v>46379</v>
      </c>
      <c r="G1100" s="14">
        <f>XNPV($B$5,H1100:$H$1108,F1100:$F$1108)</f>
        <v>0</v>
      </c>
      <c r="H1100" s="16">
        <v>0</v>
      </c>
      <c r="I1100" s="26">
        <f t="shared" si="131"/>
        <v>0</v>
      </c>
      <c r="J1100" s="19">
        <f t="shared" si="132"/>
        <v>0</v>
      </c>
      <c r="K1100" s="14">
        <f t="shared" si="133"/>
        <v>0</v>
      </c>
      <c r="L1100" s="26">
        <f t="shared" si="134"/>
        <v>32.846715328467155</v>
      </c>
      <c r="M1100" s="14">
        <f t="shared" si="137"/>
        <v>295.62043795771098</v>
      </c>
      <c r="N1100" s="14">
        <f t="shared" si="135"/>
        <v>32.846715328467155</v>
      </c>
      <c r="O1100" s="31">
        <f t="shared" si="136"/>
        <v>262.77372262924382</v>
      </c>
    </row>
    <row r="1101" spans="6:15" x14ac:dyDescent="0.55000000000000004">
      <c r="F1101" s="30">
        <f t="shared" si="138"/>
        <v>46380</v>
      </c>
      <c r="G1101" s="14">
        <f>XNPV($B$5,H1101:$H$1108,F1101:$F$1108)</f>
        <v>0</v>
      </c>
      <c r="H1101" s="16">
        <v>0</v>
      </c>
      <c r="I1101" s="26">
        <f t="shared" si="131"/>
        <v>0</v>
      </c>
      <c r="J1101" s="19">
        <f t="shared" si="132"/>
        <v>0</v>
      </c>
      <c r="K1101" s="14">
        <f t="shared" si="133"/>
        <v>0</v>
      </c>
      <c r="L1101" s="26">
        <f t="shared" si="134"/>
        <v>32.846715328467155</v>
      </c>
      <c r="M1101" s="14">
        <f t="shared" si="137"/>
        <v>262.77372262924382</v>
      </c>
      <c r="N1101" s="14">
        <f t="shared" si="135"/>
        <v>32.846715328467155</v>
      </c>
      <c r="O1101" s="31">
        <f t="shared" si="136"/>
        <v>229.92700730077667</v>
      </c>
    </row>
    <row r="1102" spans="6:15" x14ac:dyDescent="0.55000000000000004">
      <c r="F1102" s="30">
        <f t="shared" si="138"/>
        <v>46381</v>
      </c>
      <c r="G1102" s="14">
        <f>XNPV($B$5,H1102:$H$1108,F1102:$F$1108)</f>
        <v>0</v>
      </c>
      <c r="H1102" s="16">
        <v>0</v>
      </c>
      <c r="I1102" s="26">
        <f t="shared" ref="I1102:I1108" si="139">G1102-H1102</f>
        <v>0</v>
      </c>
      <c r="J1102" s="19">
        <f t="shared" ref="J1102:J1108" si="140">I1102*$B$6</f>
        <v>0</v>
      </c>
      <c r="K1102" s="14">
        <f t="shared" ref="K1102:K1108" si="141">I1102+J1102</f>
        <v>0</v>
      </c>
      <c r="L1102" s="26">
        <f t="shared" ref="L1102:L1108" si="142">$E$4</f>
        <v>32.846715328467155</v>
      </c>
      <c r="M1102" s="14">
        <f t="shared" si="137"/>
        <v>229.92700730077667</v>
      </c>
      <c r="N1102" s="14">
        <f t="shared" ref="N1102:N1108" si="143">L1102-J1102</f>
        <v>32.846715328467155</v>
      </c>
      <c r="O1102" s="31">
        <f t="shared" ref="O1102:O1108" si="144">M1102-N1102</f>
        <v>197.08029197230951</v>
      </c>
    </row>
    <row r="1103" spans="6:15" x14ac:dyDescent="0.55000000000000004">
      <c r="F1103" s="30">
        <f t="shared" si="138"/>
        <v>46382</v>
      </c>
      <c r="G1103" s="14">
        <f>XNPV($B$5,H1103:$H$1108,F1103:$F$1108)</f>
        <v>0</v>
      </c>
      <c r="H1103" s="16">
        <v>0</v>
      </c>
      <c r="I1103" s="26">
        <f t="shared" si="139"/>
        <v>0</v>
      </c>
      <c r="J1103" s="19">
        <f t="shared" si="140"/>
        <v>0</v>
      </c>
      <c r="K1103" s="14">
        <f t="shared" si="141"/>
        <v>0</v>
      </c>
      <c r="L1103" s="26">
        <f t="shared" si="142"/>
        <v>32.846715328467155</v>
      </c>
      <c r="M1103" s="14">
        <f t="shared" ref="M1103:M1108" si="145">O1102</f>
        <v>197.08029197230951</v>
      </c>
      <c r="N1103" s="14">
        <f t="shared" si="143"/>
        <v>32.846715328467155</v>
      </c>
      <c r="O1103" s="31">
        <f t="shared" si="144"/>
        <v>164.23357664384235</v>
      </c>
    </row>
    <row r="1104" spans="6:15" x14ac:dyDescent="0.55000000000000004">
      <c r="F1104" s="30">
        <f t="shared" si="138"/>
        <v>46383</v>
      </c>
      <c r="G1104" s="14">
        <f>XNPV($B$5,H1104:$H$1108,F1104:$F$1108)</f>
        <v>0</v>
      </c>
      <c r="H1104" s="16">
        <v>0</v>
      </c>
      <c r="I1104" s="26">
        <f t="shared" si="139"/>
        <v>0</v>
      </c>
      <c r="J1104" s="19">
        <f t="shared" si="140"/>
        <v>0</v>
      </c>
      <c r="K1104" s="14">
        <f t="shared" si="141"/>
        <v>0</v>
      </c>
      <c r="L1104" s="26">
        <f t="shared" si="142"/>
        <v>32.846715328467155</v>
      </c>
      <c r="M1104" s="14">
        <f t="shared" si="145"/>
        <v>164.23357664384235</v>
      </c>
      <c r="N1104" s="14">
        <f t="shared" si="143"/>
        <v>32.846715328467155</v>
      </c>
      <c r="O1104" s="31">
        <f t="shared" si="144"/>
        <v>131.3868613153752</v>
      </c>
    </row>
    <row r="1105" spans="6:15" x14ac:dyDescent="0.55000000000000004">
      <c r="F1105" s="30">
        <f t="shared" si="138"/>
        <v>46384</v>
      </c>
      <c r="G1105" s="14">
        <f>XNPV($B$5,H1105:$H$1108,F1105:$F$1108)</f>
        <v>0</v>
      </c>
      <c r="H1105" s="16">
        <v>0</v>
      </c>
      <c r="I1105" s="26">
        <f t="shared" si="139"/>
        <v>0</v>
      </c>
      <c r="J1105" s="19">
        <f t="shared" si="140"/>
        <v>0</v>
      </c>
      <c r="K1105" s="14">
        <f t="shared" si="141"/>
        <v>0</v>
      </c>
      <c r="L1105" s="26">
        <f t="shared" si="142"/>
        <v>32.846715328467155</v>
      </c>
      <c r="M1105" s="14">
        <f t="shared" si="145"/>
        <v>131.3868613153752</v>
      </c>
      <c r="N1105" s="14">
        <f t="shared" si="143"/>
        <v>32.846715328467155</v>
      </c>
      <c r="O1105" s="31">
        <f t="shared" si="144"/>
        <v>98.540145986908044</v>
      </c>
    </row>
    <row r="1106" spans="6:15" x14ac:dyDescent="0.55000000000000004">
      <c r="F1106" s="30">
        <f t="shared" si="138"/>
        <v>46385</v>
      </c>
      <c r="G1106" s="14">
        <f>XNPV($B$5,H1106:$H$1108,F1106:$F$1108)</f>
        <v>0</v>
      </c>
      <c r="H1106" s="16">
        <v>0</v>
      </c>
      <c r="I1106" s="26">
        <f t="shared" si="139"/>
        <v>0</v>
      </c>
      <c r="J1106" s="19">
        <f t="shared" si="140"/>
        <v>0</v>
      </c>
      <c r="K1106" s="14">
        <f t="shared" si="141"/>
        <v>0</v>
      </c>
      <c r="L1106" s="26">
        <f t="shared" si="142"/>
        <v>32.846715328467155</v>
      </c>
      <c r="M1106" s="14">
        <f t="shared" si="145"/>
        <v>98.540145986908044</v>
      </c>
      <c r="N1106" s="14">
        <f t="shared" si="143"/>
        <v>32.846715328467155</v>
      </c>
      <c r="O1106" s="31">
        <f t="shared" si="144"/>
        <v>65.693430658440889</v>
      </c>
    </row>
    <row r="1107" spans="6:15" x14ac:dyDescent="0.55000000000000004">
      <c r="F1107" s="30">
        <f t="shared" si="138"/>
        <v>46386</v>
      </c>
      <c r="G1107" s="14">
        <f>XNPV($B$5,H1107:$H$1108,F1107:$F$1108)</f>
        <v>0</v>
      </c>
      <c r="H1107" s="16">
        <v>0</v>
      </c>
      <c r="I1107" s="26">
        <f t="shared" si="139"/>
        <v>0</v>
      </c>
      <c r="J1107" s="19">
        <f t="shared" si="140"/>
        <v>0</v>
      </c>
      <c r="K1107" s="14">
        <f t="shared" si="141"/>
        <v>0</v>
      </c>
      <c r="L1107" s="26">
        <f t="shared" si="142"/>
        <v>32.846715328467155</v>
      </c>
      <c r="M1107" s="14">
        <f t="shared" si="145"/>
        <v>65.693430658440889</v>
      </c>
      <c r="N1107" s="14">
        <f t="shared" si="143"/>
        <v>32.846715328467155</v>
      </c>
      <c r="O1107" s="31">
        <f t="shared" si="144"/>
        <v>32.846715329973733</v>
      </c>
    </row>
    <row r="1108" spans="6:15" ht="14.7" thickBot="1" x14ac:dyDescent="0.6">
      <c r="F1108" s="32">
        <f t="shared" si="138"/>
        <v>46387</v>
      </c>
      <c r="G1108" s="33">
        <f>XNPV($B$5,H1108:$H$1108,F1108:$F$1108)</f>
        <v>0</v>
      </c>
      <c r="H1108" s="37">
        <v>0</v>
      </c>
      <c r="I1108" s="34">
        <f t="shared" si="139"/>
        <v>0</v>
      </c>
      <c r="J1108" s="35">
        <f t="shared" si="140"/>
        <v>0</v>
      </c>
      <c r="K1108" s="33">
        <f t="shared" si="141"/>
        <v>0</v>
      </c>
      <c r="L1108" s="34">
        <f t="shared" si="142"/>
        <v>32.846715328467155</v>
      </c>
      <c r="M1108" s="33">
        <f t="shared" si="145"/>
        <v>32.846715329973733</v>
      </c>
      <c r="N1108" s="33">
        <f t="shared" si="143"/>
        <v>32.846715328467155</v>
      </c>
      <c r="O1108" s="36">
        <f t="shared" si="144"/>
        <v>1.5065779734868556E-9</v>
      </c>
    </row>
    <row r="1109" spans="6:15" x14ac:dyDescent="0.55000000000000004">
      <c r="F1109" s="13"/>
    </row>
    <row r="1110" spans="6:15" x14ac:dyDescent="0.55000000000000004">
      <c r="F1110" s="13"/>
    </row>
    <row r="1111" spans="6:15" x14ac:dyDescent="0.55000000000000004">
      <c r="F1111" s="13"/>
    </row>
    <row r="1112" spans="6:15" x14ac:dyDescent="0.55000000000000004">
      <c r="F1112" s="13"/>
    </row>
    <row r="1113" spans="6:15" x14ac:dyDescent="0.55000000000000004">
      <c r="F1113" s="13"/>
    </row>
    <row r="1114" spans="6:15" x14ac:dyDescent="0.55000000000000004">
      <c r="F1114" s="13"/>
    </row>
    <row r="1115" spans="6:15" x14ac:dyDescent="0.55000000000000004">
      <c r="F1115" s="13"/>
    </row>
    <row r="1116" spans="6:15" x14ac:dyDescent="0.55000000000000004">
      <c r="F1116" s="13"/>
    </row>
    <row r="1117" spans="6:15" x14ac:dyDescent="0.55000000000000004">
      <c r="F1117" s="13"/>
    </row>
    <row r="1118" spans="6:15" x14ac:dyDescent="0.55000000000000004">
      <c r="F1118" s="13"/>
    </row>
    <row r="1119" spans="6:15" x14ac:dyDescent="0.55000000000000004">
      <c r="F1119" s="13"/>
    </row>
    <row r="1120" spans="6:15" x14ac:dyDescent="0.55000000000000004">
      <c r="F1120" s="13"/>
    </row>
    <row r="1121" spans="6:6" x14ac:dyDescent="0.55000000000000004">
      <c r="F1121" s="13"/>
    </row>
    <row r="1122" spans="6:6" x14ac:dyDescent="0.55000000000000004">
      <c r="F1122" s="13"/>
    </row>
    <row r="1123" spans="6:6" x14ac:dyDescent="0.55000000000000004">
      <c r="F1123" s="13"/>
    </row>
    <row r="1124" spans="6:6" x14ac:dyDescent="0.55000000000000004">
      <c r="F1124" s="13"/>
    </row>
    <row r="1125" spans="6:6" x14ac:dyDescent="0.55000000000000004">
      <c r="F1125" s="13"/>
    </row>
    <row r="1126" spans="6:6" x14ac:dyDescent="0.55000000000000004">
      <c r="F1126" s="13"/>
    </row>
    <row r="1127" spans="6:6" x14ac:dyDescent="0.55000000000000004">
      <c r="F1127" s="13"/>
    </row>
    <row r="1128" spans="6:6" x14ac:dyDescent="0.55000000000000004">
      <c r="F1128" s="13"/>
    </row>
    <row r="1129" spans="6:6" x14ac:dyDescent="0.55000000000000004">
      <c r="F1129" s="13"/>
    </row>
    <row r="1130" spans="6:6" x14ac:dyDescent="0.55000000000000004">
      <c r="F1130" s="13"/>
    </row>
    <row r="1131" spans="6:6" x14ac:dyDescent="0.55000000000000004">
      <c r="F1131" s="13"/>
    </row>
    <row r="1132" spans="6:6" x14ac:dyDescent="0.55000000000000004">
      <c r="F1132" s="13"/>
    </row>
    <row r="1133" spans="6:6" x14ac:dyDescent="0.55000000000000004">
      <c r="F1133" s="13"/>
    </row>
    <row r="1134" spans="6:6" x14ac:dyDescent="0.55000000000000004">
      <c r="F1134" s="13"/>
    </row>
    <row r="1135" spans="6:6" x14ac:dyDescent="0.55000000000000004">
      <c r="F1135" s="13"/>
    </row>
    <row r="1136" spans="6:6" x14ac:dyDescent="0.55000000000000004">
      <c r="F1136" s="13"/>
    </row>
    <row r="1137" spans="6:6" x14ac:dyDescent="0.55000000000000004">
      <c r="F1137" s="13"/>
    </row>
    <row r="1138" spans="6:6" x14ac:dyDescent="0.55000000000000004">
      <c r="F1138" s="13"/>
    </row>
    <row r="1139" spans="6:6" x14ac:dyDescent="0.55000000000000004">
      <c r="F1139" s="13"/>
    </row>
    <row r="1140" spans="6:6" x14ac:dyDescent="0.55000000000000004">
      <c r="F1140" s="13"/>
    </row>
    <row r="1141" spans="6:6" x14ac:dyDescent="0.55000000000000004">
      <c r="F1141" s="13"/>
    </row>
    <row r="1142" spans="6:6" x14ac:dyDescent="0.55000000000000004">
      <c r="F1142" s="13"/>
    </row>
    <row r="1143" spans="6:6" x14ac:dyDescent="0.55000000000000004">
      <c r="F1143" s="13"/>
    </row>
    <row r="1144" spans="6:6" x14ac:dyDescent="0.55000000000000004">
      <c r="F1144" s="13"/>
    </row>
    <row r="1145" spans="6:6" x14ac:dyDescent="0.55000000000000004">
      <c r="F1145" s="13"/>
    </row>
    <row r="1146" spans="6:6" x14ac:dyDescent="0.55000000000000004">
      <c r="F1146" s="13"/>
    </row>
    <row r="1147" spans="6:6" x14ac:dyDescent="0.55000000000000004">
      <c r="F1147" s="13"/>
    </row>
    <row r="1148" spans="6:6" x14ac:dyDescent="0.55000000000000004">
      <c r="F1148" s="13"/>
    </row>
    <row r="1149" spans="6:6" x14ac:dyDescent="0.55000000000000004">
      <c r="F1149" s="13"/>
    </row>
    <row r="1150" spans="6:6" x14ac:dyDescent="0.55000000000000004">
      <c r="F1150" s="13"/>
    </row>
    <row r="1151" spans="6:6" x14ac:dyDescent="0.55000000000000004">
      <c r="F1151" s="13"/>
    </row>
    <row r="1152" spans="6:6" x14ac:dyDescent="0.55000000000000004">
      <c r="F1152" s="13"/>
    </row>
    <row r="1153" spans="6:6" x14ac:dyDescent="0.55000000000000004">
      <c r="F1153" s="13"/>
    </row>
    <row r="1154" spans="6:6" x14ac:dyDescent="0.55000000000000004">
      <c r="F1154" s="13"/>
    </row>
    <row r="1155" spans="6:6" x14ac:dyDescent="0.55000000000000004">
      <c r="F1155" s="13"/>
    </row>
    <row r="1156" spans="6:6" x14ac:dyDescent="0.55000000000000004">
      <c r="F1156" s="13"/>
    </row>
    <row r="1157" spans="6:6" x14ac:dyDescent="0.55000000000000004">
      <c r="F1157" s="13"/>
    </row>
    <row r="1158" spans="6:6" x14ac:dyDescent="0.55000000000000004">
      <c r="F1158" s="13"/>
    </row>
    <row r="1159" spans="6:6" x14ac:dyDescent="0.55000000000000004">
      <c r="F1159" s="13"/>
    </row>
    <row r="1160" spans="6:6" x14ac:dyDescent="0.55000000000000004">
      <c r="F1160" s="13"/>
    </row>
    <row r="1161" spans="6:6" x14ac:dyDescent="0.55000000000000004">
      <c r="F1161" s="13"/>
    </row>
    <row r="1162" spans="6:6" x14ac:dyDescent="0.55000000000000004">
      <c r="F1162" s="13"/>
    </row>
    <row r="1163" spans="6:6" x14ac:dyDescent="0.55000000000000004">
      <c r="F1163" s="13"/>
    </row>
    <row r="1164" spans="6:6" x14ac:dyDescent="0.55000000000000004">
      <c r="F1164" s="13"/>
    </row>
    <row r="1165" spans="6:6" x14ac:dyDescent="0.55000000000000004">
      <c r="F1165" s="13"/>
    </row>
    <row r="1166" spans="6:6" x14ac:dyDescent="0.55000000000000004">
      <c r="F1166" s="13"/>
    </row>
    <row r="1167" spans="6:6" x14ac:dyDescent="0.55000000000000004">
      <c r="F1167" s="13"/>
    </row>
    <row r="1168" spans="6:6" x14ac:dyDescent="0.55000000000000004">
      <c r="F1168" s="13"/>
    </row>
    <row r="1169" spans="6:6" x14ac:dyDescent="0.55000000000000004">
      <c r="F1169" s="13"/>
    </row>
    <row r="1170" spans="6:6" x14ac:dyDescent="0.55000000000000004">
      <c r="F1170" s="13"/>
    </row>
    <row r="1171" spans="6:6" x14ac:dyDescent="0.55000000000000004">
      <c r="F1171" s="13"/>
    </row>
    <row r="1172" spans="6:6" x14ac:dyDescent="0.55000000000000004">
      <c r="F1172" s="13"/>
    </row>
    <row r="1173" spans="6:6" x14ac:dyDescent="0.55000000000000004">
      <c r="F1173" s="13"/>
    </row>
    <row r="1174" spans="6:6" x14ac:dyDescent="0.55000000000000004">
      <c r="F1174" s="13"/>
    </row>
    <row r="1175" spans="6:6" x14ac:dyDescent="0.55000000000000004">
      <c r="F1175" s="13"/>
    </row>
    <row r="1176" spans="6:6" x14ac:dyDescent="0.55000000000000004">
      <c r="F1176" s="13"/>
    </row>
    <row r="1177" spans="6:6" x14ac:dyDescent="0.55000000000000004">
      <c r="F1177" s="13"/>
    </row>
    <row r="1178" spans="6:6" x14ac:dyDescent="0.55000000000000004">
      <c r="F1178" s="13"/>
    </row>
    <row r="1179" spans="6:6" x14ac:dyDescent="0.55000000000000004">
      <c r="F1179" s="13"/>
    </row>
    <row r="1180" spans="6:6" x14ac:dyDescent="0.55000000000000004">
      <c r="F1180" s="13"/>
    </row>
    <row r="1181" spans="6:6" x14ac:dyDescent="0.55000000000000004">
      <c r="F1181" s="13"/>
    </row>
    <row r="1182" spans="6:6" x14ac:dyDescent="0.55000000000000004">
      <c r="F1182" s="13"/>
    </row>
    <row r="1183" spans="6:6" x14ac:dyDescent="0.55000000000000004">
      <c r="F1183" s="13"/>
    </row>
    <row r="1184" spans="6:6" x14ac:dyDescent="0.55000000000000004">
      <c r="F1184" s="13"/>
    </row>
    <row r="1185" spans="6:6" x14ac:dyDescent="0.55000000000000004">
      <c r="F1185" s="13"/>
    </row>
    <row r="1186" spans="6:6" x14ac:dyDescent="0.55000000000000004">
      <c r="F1186" s="13"/>
    </row>
    <row r="1187" spans="6:6" x14ac:dyDescent="0.55000000000000004">
      <c r="F1187" s="13"/>
    </row>
    <row r="1188" spans="6:6" x14ac:dyDescent="0.55000000000000004">
      <c r="F1188" s="13"/>
    </row>
    <row r="1189" spans="6:6" x14ac:dyDescent="0.55000000000000004">
      <c r="F1189" s="13"/>
    </row>
    <row r="1190" spans="6:6" x14ac:dyDescent="0.55000000000000004">
      <c r="F1190" s="13"/>
    </row>
    <row r="1191" spans="6:6" x14ac:dyDescent="0.55000000000000004">
      <c r="F1191" s="13"/>
    </row>
    <row r="1192" spans="6:6" x14ac:dyDescent="0.55000000000000004">
      <c r="F1192" s="13"/>
    </row>
    <row r="1193" spans="6:6" x14ac:dyDescent="0.55000000000000004">
      <c r="F1193" s="13"/>
    </row>
    <row r="1194" spans="6:6" x14ac:dyDescent="0.55000000000000004">
      <c r="F1194" s="13"/>
    </row>
    <row r="1195" spans="6:6" x14ac:dyDescent="0.55000000000000004">
      <c r="F1195" s="13"/>
    </row>
    <row r="1196" spans="6:6" x14ac:dyDescent="0.55000000000000004">
      <c r="F1196" s="13"/>
    </row>
    <row r="1197" spans="6:6" x14ac:dyDescent="0.55000000000000004">
      <c r="F1197" s="13"/>
    </row>
    <row r="1198" spans="6:6" x14ac:dyDescent="0.55000000000000004">
      <c r="F1198" s="13"/>
    </row>
    <row r="1199" spans="6:6" x14ac:dyDescent="0.55000000000000004">
      <c r="F1199" s="13"/>
    </row>
    <row r="1200" spans="6:6" x14ac:dyDescent="0.55000000000000004">
      <c r="F1200" s="13"/>
    </row>
    <row r="1201" spans="6:6" x14ac:dyDescent="0.55000000000000004">
      <c r="F1201" s="13"/>
    </row>
    <row r="1202" spans="6:6" x14ac:dyDescent="0.55000000000000004">
      <c r="F1202" s="13"/>
    </row>
    <row r="1203" spans="6:6" x14ac:dyDescent="0.55000000000000004">
      <c r="F1203" s="13"/>
    </row>
    <row r="1204" spans="6:6" x14ac:dyDescent="0.55000000000000004">
      <c r="F1204" s="13"/>
    </row>
    <row r="1205" spans="6:6" x14ac:dyDescent="0.55000000000000004">
      <c r="F1205" s="13"/>
    </row>
    <row r="1206" spans="6:6" x14ac:dyDescent="0.55000000000000004">
      <c r="F1206" s="13"/>
    </row>
    <row r="1207" spans="6:6" x14ac:dyDescent="0.55000000000000004">
      <c r="F1207" s="13"/>
    </row>
    <row r="1208" spans="6:6" x14ac:dyDescent="0.55000000000000004">
      <c r="F1208" s="13"/>
    </row>
    <row r="1209" spans="6:6" x14ac:dyDescent="0.55000000000000004">
      <c r="F1209" s="13"/>
    </row>
    <row r="1210" spans="6:6" x14ac:dyDescent="0.55000000000000004">
      <c r="F1210" s="13"/>
    </row>
    <row r="1211" spans="6:6" x14ac:dyDescent="0.55000000000000004">
      <c r="F1211" s="13"/>
    </row>
    <row r="1212" spans="6:6" x14ac:dyDescent="0.55000000000000004">
      <c r="F1212" s="13"/>
    </row>
    <row r="1213" spans="6:6" x14ac:dyDescent="0.55000000000000004">
      <c r="F1213" s="13"/>
    </row>
    <row r="1214" spans="6:6" x14ac:dyDescent="0.55000000000000004">
      <c r="F1214" s="13"/>
    </row>
    <row r="1215" spans="6:6" x14ac:dyDescent="0.55000000000000004">
      <c r="F1215" s="13"/>
    </row>
    <row r="1216" spans="6:6" x14ac:dyDescent="0.55000000000000004">
      <c r="F1216" s="13"/>
    </row>
    <row r="1217" spans="6:6" x14ac:dyDescent="0.55000000000000004">
      <c r="F1217" s="13"/>
    </row>
    <row r="1218" spans="6:6" x14ac:dyDescent="0.55000000000000004">
      <c r="F1218" s="13"/>
    </row>
    <row r="1219" spans="6:6" x14ac:dyDescent="0.55000000000000004">
      <c r="F1219" s="13"/>
    </row>
    <row r="1220" spans="6:6" x14ac:dyDescent="0.55000000000000004">
      <c r="F1220" s="13"/>
    </row>
    <row r="1221" spans="6:6" x14ac:dyDescent="0.55000000000000004">
      <c r="F1221" s="13"/>
    </row>
    <row r="1222" spans="6:6" x14ac:dyDescent="0.55000000000000004">
      <c r="F1222" s="13"/>
    </row>
    <row r="1223" spans="6:6" x14ac:dyDescent="0.55000000000000004">
      <c r="F1223" s="13"/>
    </row>
    <row r="1224" spans="6:6" x14ac:dyDescent="0.55000000000000004">
      <c r="F1224" s="13"/>
    </row>
    <row r="1225" spans="6:6" x14ac:dyDescent="0.55000000000000004">
      <c r="F1225" s="13"/>
    </row>
    <row r="1226" spans="6:6" x14ac:dyDescent="0.55000000000000004">
      <c r="F1226" s="13"/>
    </row>
    <row r="1227" spans="6:6" x14ac:dyDescent="0.55000000000000004">
      <c r="F1227" s="13"/>
    </row>
    <row r="1228" spans="6:6" x14ac:dyDescent="0.55000000000000004">
      <c r="F1228" s="13"/>
    </row>
    <row r="1229" spans="6:6" x14ac:dyDescent="0.55000000000000004">
      <c r="F1229" s="13"/>
    </row>
    <row r="1230" spans="6:6" x14ac:dyDescent="0.55000000000000004">
      <c r="F1230" s="13"/>
    </row>
    <row r="1231" spans="6:6" x14ac:dyDescent="0.55000000000000004">
      <c r="F1231" s="13"/>
    </row>
    <row r="1232" spans="6:6" x14ac:dyDescent="0.55000000000000004">
      <c r="F1232" s="13"/>
    </row>
    <row r="1233" spans="6:6" x14ac:dyDescent="0.55000000000000004">
      <c r="F1233" s="13"/>
    </row>
    <row r="1234" spans="6:6" x14ac:dyDescent="0.55000000000000004">
      <c r="F1234" s="13"/>
    </row>
    <row r="1235" spans="6:6" x14ac:dyDescent="0.55000000000000004">
      <c r="F1235" s="13"/>
    </row>
    <row r="1236" spans="6:6" x14ac:dyDescent="0.55000000000000004">
      <c r="F1236" s="13"/>
    </row>
    <row r="1237" spans="6:6" x14ac:dyDescent="0.55000000000000004">
      <c r="F1237" s="13"/>
    </row>
    <row r="1238" spans="6:6" x14ac:dyDescent="0.55000000000000004">
      <c r="F1238" s="13"/>
    </row>
    <row r="1239" spans="6:6" x14ac:dyDescent="0.55000000000000004">
      <c r="F1239" s="13"/>
    </row>
    <row r="1240" spans="6:6" x14ac:dyDescent="0.55000000000000004">
      <c r="F1240" s="13"/>
    </row>
    <row r="1241" spans="6:6" x14ac:dyDescent="0.55000000000000004">
      <c r="F1241" s="13"/>
    </row>
    <row r="1242" spans="6:6" x14ac:dyDescent="0.55000000000000004">
      <c r="F1242" s="13"/>
    </row>
    <row r="1243" spans="6:6" x14ac:dyDescent="0.55000000000000004">
      <c r="F1243" s="13"/>
    </row>
    <row r="1244" spans="6:6" x14ac:dyDescent="0.55000000000000004">
      <c r="F1244" s="13"/>
    </row>
    <row r="1245" spans="6:6" x14ac:dyDescent="0.55000000000000004">
      <c r="F1245" s="13"/>
    </row>
    <row r="1246" spans="6:6" x14ac:dyDescent="0.55000000000000004">
      <c r="F1246" s="13"/>
    </row>
    <row r="1247" spans="6:6" x14ac:dyDescent="0.55000000000000004">
      <c r="F1247" s="13"/>
    </row>
    <row r="1248" spans="6:6" x14ac:dyDescent="0.55000000000000004">
      <c r="F1248" s="13"/>
    </row>
    <row r="1249" spans="6:6" x14ac:dyDescent="0.55000000000000004">
      <c r="F1249" s="13"/>
    </row>
    <row r="1250" spans="6:6" x14ac:dyDescent="0.55000000000000004">
      <c r="F1250" s="13"/>
    </row>
    <row r="1251" spans="6:6" x14ac:dyDescent="0.55000000000000004">
      <c r="F1251" s="13"/>
    </row>
    <row r="1252" spans="6:6" x14ac:dyDescent="0.55000000000000004">
      <c r="F1252" s="13"/>
    </row>
    <row r="1253" spans="6:6" x14ac:dyDescent="0.55000000000000004">
      <c r="F1253" s="13"/>
    </row>
    <row r="1254" spans="6:6" x14ac:dyDescent="0.55000000000000004">
      <c r="F1254" s="13"/>
    </row>
    <row r="1255" spans="6:6" x14ac:dyDescent="0.55000000000000004">
      <c r="F1255" s="13"/>
    </row>
    <row r="1256" spans="6:6" x14ac:dyDescent="0.55000000000000004">
      <c r="F1256" s="13"/>
    </row>
    <row r="1257" spans="6:6" x14ac:dyDescent="0.55000000000000004">
      <c r="F1257" s="13"/>
    </row>
    <row r="1258" spans="6:6" x14ac:dyDescent="0.55000000000000004">
      <c r="F1258" s="13"/>
    </row>
    <row r="1259" spans="6:6" x14ac:dyDescent="0.55000000000000004">
      <c r="F1259" s="13"/>
    </row>
    <row r="1260" spans="6:6" x14ac:dyDescent="0.55000000000000004">
      <c r="F1260" s="13"/>
    </row>
    <row r="1261" spans="6:6" x14ac:dyDescent="0.55000000000000004">
      <c r="F1261" s="13"/>
    </row>
    <row r="1262" spans="6:6" x14ac:dyDescent="0.55000000000000004">
      <c r="F1262" s="13"/>
    </row>
    <row r="1263" spans="6:6" x14ac:dyDescent="0.55000000000000004">
      <c r="F1263" s="13"/>
    </row>
    <row r="1264" spans="6:6" x14ac:dyDescent="0.55000000000000004">
      <c r="F1264" s="13"/>
    </row>
    <row r="1265" spans="6:6" x14ac:dyDescent="0.55000000000000004">
      <c r="F1265" s="13"/>
    </row>
    <row r="1266" spans="6:6" x14ac:dyDescent="0.55000000000000004">
      <c r="F1266" s="13"/>
    </row>
    <row r="1267" spans="6:6" x14ac:dyDescent="0.55000000000000004">
      <c r="F1267" s="13"/>
    </row>
    <row r="1268" spans="6:6" x14ac:dyDescent="0.55000000000000004">
      <c r="F1268" s="13"/>
    </row>
    <row r="1269" spans="6:6" x14ac:dyDescent="0.55000000000000004">
      <c r="F1269" s="13"/>
    </row>
    <row r="1270" spans="6:6" x14ac:dyDescent="0.55000000000000004">
      <c r="F1270" s="13"/>
    </row>
    <row r="1271" spans="6:6" x14ac:dyDescent="0.55000000000000004">
      <c r="F1271" s="13"/>
    </row>
    <row r="1272" spans="6:6" x14ac:dyDescent="0.55000000000000004">
      <c r="F1272" s="13"/>
    </row>
    <row r="1273" spans="6:6" x14ac:dyDescent="0.55000000000000004">
      <c r="F1273" s="13"/>
    </row>
    <row r="1274" spans="6:6" x14ac:dyDescent="0.55000000000000004">
      <c r="F1274" s="13"/>
    </row>
    <row r="1275" spans="6:6" x14ac:dyDescent="0.55000000000000004">
      <c r="F1275" s="13"/>
    </row>
    <row r="1276" spans="6:6" x14ac:dyDescent="0.55000000000000004">
      <c r="F1276" s="13"/>
    </row>
    <row r="1277" spans="6:6" x14ac:dyDescent="0.55000000000000004">
      <c r="F1277" s="13"/>
    </row>
    <row r="1278" spans="6:6" x14ac:dyDescent="0.55000000000000004">
      <c r="F1278" s="13"/>
    </row>
    <row r="1279" spans="6:6" x14ac:dyDescent="0.55000000000000004">
      <c r="F1279" s="13"/>
    </row>
    <row r="1280" spans="6:6" x14ac:dyDescent="0.55000000000000004">
      <c r="F1280" s="13"/>
    </row>
    <row r="1281" spans="6:6" x14ac:dyDescent="0.55000000000000004">
      <c r="F1281" s="13"/>
    </row>
    <row r="1282" spans="6:6" x14ac:dyDescent="0.55000000000000004">
      <c r="F1282" s="13"/>
    </row>
    <row r="1283" spans="6:6" x14ac:dyDescent="0.55000000000000004">
      <c r="F1283" s="13"/>
    </row>
    <row r="1284" spans="6:6" x14ac:dyDescent="0.55000000000000004">
      <c r="F1284" s="13"/>
    </row>
    <row r="1285" spans="6:6" x14ac:dyDescent="0.55000000000000004">
      <c r="F1285" s="13"/>
    </row>
    <row r="1286" spans="6:6" x14ac:dyDescent="0.55000000000000004">
      <c r="F1286" s="13"/>
    </row>
    <row r="1287" spans="6:6" x14ac:dyDescent="0.55000000000000004">
      <c r="F1287" s="13"/>
    </row>
    <row r="1288" spans="6:6" x14ac:dyDescent="0.55000000000000004">
      <c r="F1288" s="13"/>
    </row>
    <row r="1289" spans="6:6" x14ac:dyDescent="0.55000000000000004">
      <c r="F1289" s="13"/>
    </row>
    <row r="1290" spans="6:6" x14ac:dyDescent="0.55000000000000004">
      <c r="F1290" s="13"/>
    </row>
    <row r="1291" spans="6:6" x14ac:dyDescent="0.55000000000000004">
      <c r="F1291" s="13"/>
    </row>
    <row r="1292" spans="6:6" x14ac:dyDescent="0.55000000000000004">
      <c r="F1292" s="13"/>
    </row>
    <row r="1293" spans="6:6" x14ac:dyDescent="0.55000000000000004">
      <c r="F1293" s="13"/>
    </row>
    <row r="1294" spans="6:6" x14ac:dyDescent="0.55000000000000004">
      <c r="F1294" s="13"/>
    </row>
    <row r="1295" spans="6:6" x14ac:dyDescent="0.55000000000000004">
      <c r="F1295" s="13"/>
    </row>
    <row r="1296" spans="6:6" x14ac:dyDescent="0.55000000000000004">
      <c r="F1296" s="13"/>
    </row>
    <row r="1297" spans="6:6" x14ac:dyDescent="0.55000000000000004">
      <c r="F1297" s="13"/>
    </row>
    <row r="1298" spans="6:6" x14ac:dyDescent="0.55000000000000004">
      <c r="F1298" s="13"/>
    </row>
    <row r="1299" spans="6:6" x14ac:dyDescent="0.55000000000000004">
      <c r="F1299" s="13"/>
    </row>
    <row r="1300" spans="6:6" x14ac:dyDescent="0.55000000000000004">
      <c r="F1300" s="13"/>
    </row>
    <row r="1301" spans="6:6" x14ac:dyDescent="0.55000000000000004">
      <c r="F1301" s="13"/>
    </row>
    <row r="1302" spans="6:6" x14ac:dyDescent="0.55000000000000004">
      <c r="F1302" s="13"/>
    </row>
    <row r="1303" spans="6:6" x14ac:dyDescent="0.55000000000000004">
      <c r="F1303" s="13"/>
    </row>
    <row r="1304" spans="6:6" x14ac:dyDescent="0.55000000000000004">
      <c r="F1304" s="13"/>
    </row>
    <row r="1305" spans="6:6" x14ac:dyDescent="0.55000000000000004">
      <c r="F1305" s="13"/>
    </row>
    <row r="1306" spans="6:6" x14ac:dyDescent="0.55000000000000004">
      <c r="F1306" s="13"/>
    </row>
    <row r="1307" spans="6:6" x14ac:dyDescent="0.55000000000000004">
      <c r="F1307" s="13"/>
    </row>
    <row r="1308" spans="6:6" x14ac:dyDescent="0.55000000000000004">
      <c r="F1308" s="13"/>
    </row>
    <row r="1309" spans="6:6" x14ac:dyDescent="0.55000000000000004">
      <c r="F1309" s="13"/>
    </row>
    <row r="1310" spans="6:6" x14ac:dyDescent="0.55000000000000004">
      <c r="F1310" s="13"/>
    </row>
    <row r="1311" spans="6:6" x14ac:dyDescent="0.55000000000000004">
      <c r="F1311" s="13"/>
    </row>
    <row r="1312" spans="6:6" x14ac:dyDescent="0.55000000000000004">
      <c r="F1312" s="13"/>
    </row>
    <row r="1313" spans="6:6" x14ac:dyDescent="0.55000000000000004">
      <c r="F1313" s="13"/>
    </row>
    <row r="1314" spans="6:6" x14ac:dyDescent="0.55000000000000004">
      <c r="F1314" s="13"/>
    </row>
    <row r="1315" spans="6:6" x14ac:dyDescent="0.55000000000000004">
      <c r="F1315" s="13"/>
    </row>
    <row r="1316" spans="6:6" x14ac:dyDescent="0.55000000000000004">
      <c r="F1316" s="13"/>
    </row>
    <row r="1317" spans="6:6" x14ac:dyDescent="0.55000000000000004">
      <c r="F1317" s="13"/>
    </row>
    <row r="1318" spans="6:6" x14ac:dyDescent="0.55000000000000004">
      <c r="F1318" s="13"/>
    </row>
    <row r="1319" spans="6:6" x14ac:dyDescent="0.55000000000000004">
      <c r="F1319" s="13"/>
    </row>
    <row r="1320" spans="6:6" x14ac:dyDescent="0.55000000000000004">
      <c r="F1320" s="13"/>
    </row>
    <row r="1321" spans="6:6" x14ac:dyDescent="0.55000000000000004">
      <c r="F1321" s="13"/>
    </row>
    <row r="1322" spans="6:6" x14ac:dyDescent="0.55000000000000004">
      <c r="F1322" s="13"/>
    </row>
    <row r="1323" spans="6:6" x14ac:dyDescent="0.55000000000000004">
      <c r="F1323" s="13"/>
    </row>
    <row r="1324" spans="6:6" x14ac:dyDescent="0.55000000000000004">
      <c r="F1324" s="13"/>
    </row>
    <row r="1325" spans="6:6" x14ac:dyDescent="0.55000000000000004">
      <c r="F1325" s="13"/>
    </row>
    <row r="1326" spans="6:6" x14ac:dyDescent="0.55000000000000004">
      <c r="F1326" s="13"/>
    </row>
    <row r="1327" spans="6:6" x14ac:dyDescent="0.55000000000000004">
      <c r="F1327" s="13"/>
    </row>
    <row r="1328" spans="6:6" x14ac:dyDescent="0.55000000000000004">
      <c r="F1328" s="13"/>
    </row>
    <row r="1329" spans="6:6" x14ac:dyDescent="0.55000000000000004">
      <c r="F1329" s="13"/>
    </row>
    <row r="1330" spans="6:6" x14ac:dyDescent="0.55000000000000004">
      <c r="F1330" s="13"/>
    </row>
    <row r="1331" spans="6:6" x14ac:dyDescent="0.55000000000000004">
      <c r="F1331" s="13"/>
    </row>
    <row r="1332" spans="6:6" x14ac:dyDescent="0.55000000000000004">
      <c r="F1332" s="13"/>
    </row>
    <row r="1333" spans="6:6" x14ac:dyDescent="0.55000000000000004">
      <c r="F1333" s="13"/>
    </row>
    <row r="1334" spans="6:6" x14ac:dyDescent="0.55000000000000004">
      <c r="F1334" s="13"/>
    </row>
    <row r="1335" spans="6:6" x14ac:dyDescent="0.55000000000000004">
      <c r="F1335" s="13"/>
    </row>
    <row r="1336" spans="6:6" x14ac:dyDescent="0.55000000000000004">
      <c r="F1336" s="13"/>
    </row>
    <row r="1337" spans="6:6" x14ac:dyDescent="0.55000000000000004">
      <c r="F1337" s="13"/>
    </row>
    <row r="1338" spans="6:6" x14ac:dyDescent="0.55000000000000004">
      <c r="F1338" s="13"/>
    </row>
    <row r="1339" spans="6:6" x14ac:dyDescent="0.55000000000000004">
      <c r="F1339" s="13"/>
    </row>
    <row r="1340" spans="6:6" x14ac:dyDescent="0.55000000000000004">
      <c r="F1340" s="13"/>
    </row>
    <row r="1341" spans="6:6" x14ac:dyDescent="0.55000000000000004">
      <c r="F1341" s="13"/>
    </row>
    <row r="1342" spans="6:6" x14ac:dyDescent="0.55000000000000004">
      <c r="F1342" s="13"/>
    </row>
    <row r="1343" spans="6:6" x14ac:dyDescent="0.55000000000000004">
      <c r="F1343" s="13"/>
    </row>
    <row r="1344" spans="6:6" x14ac:dyDescent="0.55000000000000004">
      <c r="F1344" s="13"/>
    </row>
    <row r="1345" spans="6:6" x14ac:dyDescent="0.55000000000000004">
      <c r="F1345" s="13"/>
    </row>
    <row r="1346" spans="6:6" x14ac:dyDescent="0.55000000000000004">
      <c r="F1346" s="13"/>
    </row>
    <row r="1347" spans="6:6" x14ac:dyDescent="0.55000000000000004">
      <c r="F1347" s="13"/>
    </row>
    <row r="1348" spans="6:6" x14ac:dyDescent="0.55000000000000004">
      <c r="F1348" s="13"/>
    </row>
    <row r="1349" spans="6:6" x14ac:dyDescent="0.55000000000000004">
      <c r="F1349" s="13"/>
    </row>
    <row r="1350" spans="6:6" x14ac:dyDescent="0.55000000000000004">
      <c r="F1350" s="13"/>
    </row>
    <row r="1351" spans="6:6" x14ac:dyDescent="0.55000000000000004">
      <c r="F1351" s="13"/>
    </row>
    <row r="1352" spans="6:6" x14ac:dyDescent="0.55000000000000004">
      <c r="F1352" s="13"/>
    </row>
    <row r="1353" spans="6:6" x14ac:dyDescent="0.55000000000000004">
      <c r="F1353" s="13"/>
    </row>
    <row r="1354" spans="6:6" x14ac:dyDescent="0.55000000000000004">
      <c r="F1354" s="13"/>
    </row>
    <row r="1355" spans="6:6" x14ac:dyDescent="0.55000000000000004">
      <c r="F1355" s="13"/>
    </row>
    <row r="1356" spans="6:6" x14ac:dyDescent="0.55000000000000004">
      <c r="F1356" s="13"/>
    </row>
    <row r="1357" spans="6:6" x14ac:dyDescent="0.55000000000000004">
      <c r="F1357" s="13"/>
    </row>
    <row r="1358" spans="6:6" x14ac:dyDescent="0.55000000000000004">
      <c r="F1358" s="13"/>
    </row>
    <row r="1359" spans="6:6" x14ac:dyDescent="0.55000000000000004">
      <c r="F1359" s="13"/>
    </row>
    <row r="1360" spans="6:6" x14ac:dyDescent="0.55000000000000004">
      <c r="F1360" s="13"/>
    </row>
    <row r="1361" spans="6:6" x14ac:dyDescent="0.55000000000000004">
      <c r="F1361" s="13"/>
    </row>
    <row r="1362" spans="6:6" x14ac:dyDescent="0.55000000000000004">
      <c r="F1362" s="13"/>
    </row>
    <row r="1363" spans="6:6" x14ac:dyDescent="0.55000000000000004">
      <c r="F1363" s="13"/>
    </row>
    <row r="1364" spans="6:6" x14ac:dyDescent="0.55000000000000004">
      <c r="F1364" s="13"/>
    </row>
    <row r="1365" spans="6:6" x14ac:dyDescent="0.55000000000000004">
      <c r="F1365" s="13"/>
    </row>
    <row r="1366" spans="6:6" x14ac:dyDescent="0.55000000000000004">
      <c r="F1366" s="13"/>
    </row>
    <row r="1367" spans="6:6" x14ac:dyDescent="0.55000000000000004">
      <c r="F1367" s="13"/>
    </row>
    <row r="1368" spans="6:6" x14ac:dyDescent="0.55000000000000004">
      <c r="F1368" s="13"/>
    </row>
    <row r="1369" spans="6:6" x14ac:dyDescent="0.55000000000000004">
      <c r="F1369" s="13"/>
    </row>
    <row r="1370" spans="6:6" x14ac:dyDescent="0.55000000000000004">
      <c r="F1370" s="13"/>
    </row>
    <row r="1371" spans="6:6" x14ac:dyDescent="0.55000000000000004">
      <c r="F1371" s="13"/>
    </row>
    <row r="1372" spans="6:6" x14ac:dyDescent="0.55000000000000004">
      <c r="F1372" s="13"/>
    </row>
    <row r="1373" spans="6:6" x14ac:dyDescent="0.55000000000000004">
      <c r="F1373" s="13"/>
    </row>
    <row r="1374" spans="6:6" x14ac:dyDescent="0.55000000000000004">
      <c r="F1374" s="13"/>
    </row>
    <row r="1375" spans="6:6" x14ac:dyDescent="0.55000000000000004">
      <c r="F1375" s="13"/>
    </row>
    <row r="1376" spans="6:6" x14ac:dyDescent="0.55000000000000004">
      <c r="F1376" s="13"/>
    </row>
    <row r="1377" spans="6:6" x14ac:dyDescent="0.55000000000000004">
      <c r="F1377" s="13"/>
    </row>
    <row r="1378" spans="6:6" x14ac:dyDescent="0.55000000000000004">
      <c r="F1378" s="13"/>
    </row>
    <row r="1379" spans="6:6" x14ac:dyDescent="0.55000000000000004">
      <c r="F1379" s="13"/>
    </row>
    <row r="1380" spans="6:6" x14ac:dyDescent="0.55000000000000004">
      <c r="F1380" s="13"/>
    </row>
    <row r="1381" spans="6:6" x14ac:dyDescent="0.55000000000000004">
      <c r="F1381" s="13"/>
    </row>
    <row r="1382" spans="6:6" x14ac:dyDescent="0.55000000000000004">
      <c r="F1382" s="13"/>
    </row>
    <row r="1383" spans="6:6" x14ac:dyDescent="0.55000000000000004">
      <c r="F1383" s="13"/>
    </row>
    <row r="1384" spans="6:6" x14ac:dyDescent="0.55000000000000004">
      <c r="F1384" s="13"/>
    </row>
    <row r="1385" spans="6:6" x14ac:dyDescent="0.55000000000000004">
      <c r="F1385" s="13"/>
    </row>
    <row r="1386" spans="6:6" x14ac:dyDescent="0.55000000000000004">
      <c r="F1386" s="13"/>
    </row>
    <row r="1387" spans="6:6" x14ac:dyDescent="0.55000000000000004">
      <c r="F1387" s="13"/>
    </row>
    <row r="1388" spans="6:6" x14ac:dyDescent="0.55000000000000004">
      <c r="F1388" s="13"/>
    </row>
    <row r="1389" spans="6:6" x14ac:dyDescent="0.55000000000000004">
      <c r="F1389" s="13"/>
    </row>
    <row r="1390" spans="6:6" x14ac:dyDescent="0.55000000000000004">
      <c r="F1390" s="13"/>
    </row>
    <row r="1391" spans="6:6" x14ac:dyDescent="0.55000000000000004">
      <c r="F1391" s="13"/>
    </row>
    <row r="1392" spans="6:6" x14ac:dyDescent="0.55000000000000004">
      <c r="F1392" s="13"/>
    </row>
    <row r="1393" spans="6:6" x14ac:dyDescent="0.55000000000000004">
      <c r="F1393" s="13"/>
    </row>
    <row r="1394" spans="6:6" x14ac:dyDescent="0.55000000000000004">
      <c r="F1394" s="13"/>
    </row>
    <row r="1395" spans="6:6" x14ac:dyDescent="0.55000000000000004">
      <c r="F1395" s="13"/>
    </row>
    <row r="1396" spans="6:6" x14ac:dyDescent="0.55000000000000004">
      <c r="F1396" s="13"/>
    </row>
    <row r="1397" spans="6:6" x14ac:dyDescent="0.55000000000000004">
      <c r="F1397" s="13"/>
    </row>
    <row r="1398" spans="6:6" x14ac:dyDescent="0.55000000000000004">
      <c r="F1398" s="13"/>
    </row>
    <row r="1399" spans="6:6" x14ac:dyDescent="0.55000000000000004">
      <c r="F1399" s="13"/>
    </row>
    <row r="1400" spans="6:6" x14ac:dyDescent="0.55000000000000004">
      <c r="F1400" s="13"/>
    </row>
    <row r="1401" spans="6:6" x14ac:dyDescent="0.55000000000000004">
      <c r="F1401" s="13"/>
    </row>
    <row r="1402" spans="6:6" x14ac:dyDescent="0.55000000000000004">
      <c r="F1402" s="13"/>
    </row>
    <row r="1403" spans="6:6" x14ac:dyDescent="0.55000000000000004">
      <c r="F1403" s="13"/>
    </row>
    <row r="1404" spans="6:6" x14ac:dyDescent="0.55000000000000004">
      <c r="F1404" s="13"/>
    </row>
    <row r="1405" spans="6:6" x14ac:dyDescent="0.55000000000000004">
      <c r="F1405" s="13"/>
    </row>
    <row r="1406" spans="6:6" x14ac:dyDescent="0.55000000000000004">
      <c r="F1406" s="13"/>
    </row>
    <row r="1407" spans="6:6" x14ac:dyDescent="0.55000000000000004">
      <c r="F1407" s="13"/>
    </row>
    <row r="1408" spans="6:6" x14ac:dyDescent="0.55000000000000004">
      <c r="F1408" s="13"/>
    </row>
    <row r="1409" spans="6:6" x14ac:dyDescent="0.55000000000000004">
      <c r="F1409" s="13"/>
    </row>
    <row r="1410" spans="6:6" x14ac:dyDescent="0.55000000000000004">
      <c r="F1410" s="13"/>
    </row>
    <row r="1411" spans="6:6" x14ac:dyDescent="0.55000000000000004">
      <c r="F1411" s="13"/>
    </row>
    <row r="1412" spans="6:6" x14ac:dyDescent="0.55000000000000004">
      <c r="F1412" s="13"/>
    </row>
    <row r="1413" spans="6:6" x14ac:dyDescent="0.55000000000000004">
      <c r="F1413" s="13"/>
    </row>
    <row r="1414" spans="6:6" x14ac:dyDescent="0.55000000000000004">
      <c r="F1414" s="13"/>
    </row>
    <row r="1415" spans="6:6" x14ac:dyDescent="0.55000000000000004">
      <c r="F1415" s="13"/>
    </row>
    <row r="1416" spans="6:6" x14ac:dyDescent="0.55000000000000004">
      <c r="F1416" s="13"/>
    </row>
    <row r="1417" spans="6:6" x14ac:dyDescent="0.55000000000000004">
      <c r="F1417" s="13"/>
    </row>
    <row r="1418" spans="6:6" x14ac:dyDescent="0.55000000000000004">
      <c r="F1418" s="13"/>
    </row>
    <row r="1419" spans="6:6" x14ac:dyDescent="0.55000000000000004">
      <c r="F1419" s="13"/>
    </row>
    <row r="1420" spans="6:6" x14ac:dyDescent="0.55000000000000004">
      <c r="F1420" s="13"/>
    </row>
    <row r="1421" spans="6:6" x14ac:dyDescent="0.55000000000000004">
      <c r="F1421" s="13"/>
    </row>
    <row r="1422" spans="6:6" x14ac:dyDescent="0.55000000000000004">
      <c r="F1422" s="13"/>
    </row>
    <row r="1423" spans="6:6" x14ac:dyDescent="0.55000000000000004">
      <c r="F1423" s="13"/>
    </row>
    <row r="1424" spans="6:6" x14ac:dyDescent="0.55000000000000004">
      <c r="F1424" s="13"/>
    </row>
    <row r="1425" spans="6:6" x14ac:dyDescent="0.55000000000000004">
      <c r="F1425" s="13"/>
    </row>
    <row r="1426" spans="6:6" x14ac:dyDescent="0.55000000000000004">
      <c r="F1426" s="13"/>
    </row>
    <row r="1427" spans="6:6" x14ac:dyDescent="0.55000000000000004">
      <c r="F1427" s="13"/>
    </row>
    <row r="1428" spans="6:6" x14ac:dyDescent="0.55000000000000004">
      <c r="F1428" s="13"/>
    </row>
    <row r="1429" spans="6:6" x14ac:dyDescent="0.55000000000000004">
      <c r="F1429" s="13"/>
    </row>
    <row r="1430" spans="6:6" x14ac:dyDescent="0.55000000000000004">
      <c r="F1430" s="13"/>
    </row>
    <row r="1431" spans="6:6" x14ac:dyDescent="0.55000000000000004">
      <c r="F1431" s="13"/>
    </row>
    <row r="1432" spans="6:6" x14ac:dyDescent="0.55000000000000004">
      <c r="F1432" s="13"/>
    </row>
    <row r="1433" spans="6:6" x14ac:dyDescent="0.55000000000000004">
      <c r="F1433" s="13"/>
    </row>
    <row r="1434" spans="6:6" x14ac:dyDescent="0.55000000000000004">
      <c r="F1434" s="13"/>
    </row>
    <row r="1435" spans="6:6" x14ac:dyDescent="0.55000000000000004">
      <c r="F1435" s="13"/>
    </row>
    <row r="1436" spans="6:6" x14ac:dyDescent="0.55000000000000004">
      <c r="F1436" s="13"/>
    </row>
    <row r="1437" spans="6:6" x14ac:dyDescent="0.55000000000000004">
      <c r="F1437" s="13"/>
    </row>
    <row r="1438" spans="6:6" x14ac:dyDescent="0.55000000000000004">
      <c r="F1438" s="13"/>
    </row>
    <row r="1439" spans="6:6" x14ac:dyDescent="0.55000000000000004">
      <c r="F1439" s="13"/>
    </row>
    <row r="1440" spans="6:6" x14ac:dyDescent="0.55000000000000004">
      <c r="F1440" s="13"/>
    </row>
    <row r="1441" spans="6:6" x14ac:dyDescent="0.55000000000000004">
      <c r="F1441" s="13"/>
    </row>
    <row r="1442" spans="6:6" x14ac:dyDescent="0.55000000000000004">
      <c r="F1442" s="13"/>
    </row>
    <row r="1443" spans="6:6" x14ac:dyDescent="0.55000000000000004">
      <c r="F1443" s="13"/>
    </row>
    <row r="1444" spans="6:6" x14ac:dyDescent="0.55000000000000004">
      <c r="F1444" s="13"/>
    </row>
    <row r="1445" spans="6:6" x14ac:dyDescent="0.55000000000000004">
      <c r="F1445" s="13"/>
    </row>
    <row r="1446" spans="6:6" x14ac:dyDescent="0.55000000000000004">
      <c r="F1446" s="13"/>
    </row>
    <row r="1447" spans="6:6" x14ac:dyDescent="0.55000000000000004">
      <c r="F1447" s="13"/>
    </row>
    <row r="1448" spans="6:6" x14ac:dyDescent="0.55000000000000004">
      <c r="F1448" s="13"/>
    </row>
    <row r="1449" spans="6:6" x14ac:dyDescent="0.55000000000000004">
      <c r="F1449" s="13"/>
    </row>
    <row r="1450" spans="6:6" x14ac:dyDescent="0.55000000000000004">
      <c r="F1450" s="13"/>
    </row>
    <row r="1451" spans="6:6" x14ac:dyDescent="0.55000000000000004">
      <c r="F1451" s="13"/>
    </row>
    <row r="1452" spans="6:6" x14ac:dyDescent="0.55000000000000004">
      <c r="F1452" s="13"/>
    </row>
    <row r="1453" spans="6:6" x14ac:dyDescent="0.55000000000000004">
      <c r="F1453" s="13"/>
    </row>
    <row r="1454" spans="6:6" x14ac:dyDescent="0.55000000000000004">
      <c r="F1454" s="13"/>
    </row>
    <row r="1455" spans="6:6" x14ac:dyDescent="0.55000000000000004">
      <c r="F1455" s="13"/>
    </row>
    <row r="1456" spans="6:6" x14ac:dyDescent="0.55000000000000004">
      <c r="F1456" s="13"/>
    </row>
    <row r="1457" spans="6:6" x14ac:dyDescent="0.55000000000000004">
      <c r="F1457" s="13"/>
    </row>
    <row r="1458" spans="6:6" x14ac:dyDescent="0.55000000000000004">
      <c r="F1458" s="13"/>
    </row>
    <row r="1459" spans="6:6" x14ac:dyDescent="0.55000000000000004">
      <c r="F1459" s="13"/>
    </row>
    <row r="1460" spans="6:6" x14ac:dyDescent="0.55000000000000004">
      <c r="F1460" s="13"/>
    </row>
    <row r="1461" spans="6:6" x14ac:dyDescent="0.55000000000000004">
      <c r="F1461" s="13"/>
    </row>
    <row r="1462" spans="6:6" x14ac:dyDescent="0.55000000000000004">
      <c r="F1462" s="13"/>
    </row>
    <row r="1463" spans="6:6" x14ac:dyDescent="0.55000000000000004">
      <c r="F1463" s="13"/>
    </row>
    <row r="1464" spans="6:6" x14ac:dyDescent="0.55000000000000004">
      <c r="F1464" s="13"/>
    </row>
    <row r="1465" spans="6:6" x14ac:dyDescent="0.55000000000000004">
      <c r="F1465" s="13"/>
    </row>
    <row r="1466" spans="6:6" x14ac:dyDescent="0.55000000000000004">
      <c r="F1466" s="13"/>
    </row>
    <row r="1467" spans="6:6" x14ac:dyDescent="0.55000000000000004">
      <c r="F1467" s="13"/>
    </row>
    <row r="1468" spans="6:6" x14ac:dyDescent="0.55000000000000004">
      <c r="F1468" s="13"/>
    </row>
    <row r="1469" spans="6:6" x14ac:dyDescent="0.55000000000000004">
      <c r="F1469" s="13"/>
    </row>
    <row r="1470" spans="6:6" x14ac:dyDescent="0.55000000000000004">
      <c r="F1470" s="13"/>
    </row>
    <row r="1471" spans="6:6" x14ac:dyDescent="0.55000000000000004">
      <c r="F1471" s="13"/>
    </row>
    <row r="1472" spans="6:6" x14ac:dyDescent="0.55000000000000004">
      <c r="F1472" s="13"/>
    </row>
    <row r="1473" spans="6:6" x14ac:dyDescent="0.55000000000000004">
      <c r="F1473" s="13"/>
    </row>
    <row r="1474" spans="6:6" x14ac:dyDescent="0.55000000000000004">
      <c r="F1474" s="13"/>
    </row>
    <row r="1475" spans="6:6" x14ac:dyDescent="0.55000000000000004">
      <c r="F1475" s="13"/>
    </row>
    <row r="1476" spans="6:6" x14ac:dyDescent="0.55000000000000004">
      <c r="F1476" s="13"/>
    </row>
    <row r="1477" spans="6:6" x14ac:dyDescent="0.55000000000000004">
      <c r="F1477" s="13"/>
    </row>
    <row r="1478" spans="6:6" x14ac:dyDescent="0.55000000000000004">
      <c r="F1478" s="13"/>
    </row>
    <row r="1479" spans="6:6" x14ac:dyDescent="0.55000000000000004">
      <c r="F1479" s="13"/>
    </row>
    <row r="1480" spans="6:6" x14ac:dyDescent="0.55000000000000004">
      <c r="F1480" s="13"/>
    </row>
    <row r="1481" spans="6:6" x14ac:dyDescent="0.55000000000000004">
      <c r="F1481" s="13"/>
    </row>
    <row r="1482" spans="6:6" x14ac:dyDescent="0.55000000000000004">
      <c r="F1482" s="13"/>
    </row>
    <row r="1483" spans="6:6" x14ac:dyDescent="0.55000000000000004">
      <c r="F1483" s="13"/>
    </row>
    <row r="1484" spans="6:6" x14ac:dyDescent="0.55000000000000004">
      <c r="F1484" s="13"/>
    </row>
    <row r="1485" spans="6:6" x14ac:dyDescent="0.55000000000000004">
      <c r="F1485" s="13"/>
    </row>
    <row r="1486" spans="6:6" x14ac:dyDescent="0.55000000000000004">
      <c r="F1486" s="13"/>
    </row>
    <row r="1487" spans="6:6" x14ac:dyDescent="0.55000000000000004">
      <c r="F1487" s="13"/>
    </row>
    <row r="1488" spans="6:6" x14ac:dyDescent="0.55000000000000004">
      <c r="F1488" s="13"/>
    </row>
    <row r="1489" spans="6:6" x14ac:dyDescent="0.55000000000000004">
      <c r="F1489" s="13"/>
    </row>
    <row r="1490" spans="6:6" x14ac:dyDescent="0.55000000000000004">
      <c r="F1490" s="13"/>
    </row>
    <row r="1491" spans="6:6" x14ac:dyDescent="0.55000000000000004">
      <c r="F1491" s="13"/>
    </row>
    <row r="1492" spans="6:6" x14ac:dyDescent="0.55000000000000004">
      <c r="F1492" s="13"/>
    </row>
  </sheetData>
  <autoFilter ref="F12:O1108" xr:uid="{383692E0-A1BF-49A4-AC00-C1299DBE82CF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0F74-9108-4527-ACD1-BE0CEA04C9E5}">
  <dimension ref="B2:S65"/>
  <sheetViews>
    <sheetView showGridLines="0" tabSelected="1" workbookViewId="0">
      <selection activeCell="Q53" sqref="Q53:Q63"/>
    </sheetView>
  </sheetViews>
  <sheetFormatPr defaultRowHeight="14.4" x14ac:dyDescent="0.55000000000000004"/>
  <cols>
    <col min="2" max="2" width="20.47265625" bestFit="1" customWidth="1"/>
    <col min="3" max="3" width="10.89453125" bestFit="1" customWidth="1"/>
    <col min="6" max="6" width="15.20703125" bestFit="1" customWidth="1"/>
    <col min="7" max="7" width="6.26171875" bestFit="1" customWidth="1"/>
    <col min="8" max="8" width="15.3125" bestFit="1" customWidth="1"/>
    <col min="9" max="9" width="9.3671875" bestFit="1" customWidth="1"/>
    <col min="10" max="10" width="9.89453125" bestFit="1" customWidth="1"/>
    <col min="11" max="11" width="15.3125" bestFit="1" customWidth="1"/>
    <col min="12" max="12" width="13.3671875" bestFit="1" customWidth="1"/>
    <col min="13" max="13" width="9.3671875" bestFit="1" customWidth="1"/>
    <col min="14" max="14" width="15.578125" customWidth="1"/>
    <col min="15" max="15" width="9.3671875" bestFit="1" customWidth="1"/>
    <col min="16" max="16" width="10.89453125" bestFit="1" customWidth="1"/>
    <col min="17" max="17" width="15.20703125" bestFit="1" customWidth="1"/>
    <col min="18" max="18" width="15.05078125" bestFit="1" customWidth="1"/>
    <col min="19" max="19" width="14" bestFit="1" customWidth="1"/>
  </cols>
  <sheetData>
    <row r="2" spans="2:19" ht="14.7" thickBot="1" x14ac:dyDescent="0.6"/>
    <row r="3" spans="2:19" ht="14.7" thickBot="1" x14ac:dyDescent="0.6">
      <c r="B3" t="s">
        <v>0</v>
      </c>
      <c r="C3" s="46">
        <v>12500</v>
      </c>
      <c r="G3" s="56" t="s">
        <v>11</v>
      </c>
      <c r="H3" s="54"/>
      <c r="I3" s="54"/>
      <c r="J3" s="54"/>
      <c r="K3" s="55"/>
      <c r="L3" s="57" t="s">
        <v>10</v>
      </c>
      <c r="M3" s="24"/>
      <c r="N3" s="24"/>
      <c r="O3" s="25"/>
      <c r="Q3" s="50" t="s">
        <v>17</v>
      </c>
      <c r="R3" s="50" t="s">
        <v>16</v>
      </c>
      <c r="S3" s="42" t="s">
        <v>18</v>
      </c>
    </row>
    <row r="4" spans="2:19" x14ac:dyDescent="0.55000000000000004">
      <c r="B4" t="s">
        <v>9</v>
      </c>
      <c r="C4" s="58">
        <v>2.5000000000000001E-2</v>
      </c>
      <c r="F4" s="42" t="s">
        <v>12</v>
      </c>
      <c r="G4" s="27" t="s">
        <v>7</v>
      </c>
      <c r="H4" s="28" t="s">
        <v>31</v>
      </c>
      <c r="I4" s="28" t="s">
        <v>8</v>
      </c>
      <c r="J4" s="28" t="s">
        <v>13</v>
      </c>
      <c r="K4" s="28" t="s">
        <v>32</v>
      </c>
      <c r="L4" s="28" t="s">
        <v>19</v>
      </c>
      <c r="M4" s="28" t="s">
        <v>33</v>
      </c>
      <c r="N4" s="28" t="s">
        <v>15</v>
      </c>
      <c r="O4" s="29" t="s">
        <v>34</v>
      </c>
    </row>
    <row r="5" spans="2:19" x14ac:dyDescent="0.55000000000000004">
      <c r="B5" t="s">
        <v>2</v>
      </c>
      <c r="C5" s="58">
        <v>0.05</v>
      </c>
      <c r="F5" s="43">
        <f>I5/(1+$C$5/12)^G5</f>
        <v>12500</v>
      </c>
      <c r="G5" s="6">
        <v>0</v>
      </c>
      <c r="H5" s="40">
        <f>C11</f>
        <v>697522.85037944047</v>
      </c>
      <c r="I5" s="40">
        <f>C3</f>
        <v>12500</v>
      </c>
      <c r="J5" s="44">
        <v>0</v>
      </c>
      <c r="K5" s="40">
        <f>H5-I5</f>
        <v>685022.85037944047</v>
      </c>
      <c r="L5" s="40">
        <f>$C$13</f>
        <v>13140.8212890625</v>
      </c>
      <c r="M5" s="40">
        <f>C10</f>
        <v>697522.85037944047</v>
      </c>
      <c r="N5" s="40">
        <f>L5-J5</f>
        <v>13140.8212890625</v>
      </c>
      <c r="O5" s="45">
        <f>M5-N5</f>
        <v>684382.02909037797</v>
      </c>
      <c r="Q5" s="40">
        <f>K5-K17</f>
        <v>118751.12452743296</v>
      </c>
      <c r="R5" s="40">
        <f>K5-Q5</f>
        <v>566271.72585200751</v>
      </c>
      <c r="S5" s="40"/>
    </row>
    <row r="6" spans="2:19" x14ac:dyDescent="0.55000000000000004">
      <c r="B6" t="s">
        <v>35</v>
      </c>
      <c r="C6" s="47" t="s">
        <v>36</v>
      </c>
      <c r="F6" s="43">
        <f t="shared" ref="F6:F63" si="0">I6/(1+$C$5/12)^G6</f>
        <v>12448.132780082988</v>
      </c>
      <c r="G6" s="6">
        <v>1</v>
      </c>
      <c r="H6" s="40">
        <f>K5</f>
        <v>685022.85037944047</v>
      </c>
      <c r="I6" s="40">
        <f>I5</f>
        <v>12500</v>
      </c>
      <c r="J6" s="40">
        <f>H6*$C$5/12</f>
        <v>2854.2618765810021</v>
      </c>
      <c r="K6" s="40">
        <f>H6-(I6-J6)</f>
        <v>675377.11225602147</v>
      </c>
      <c r="L6" s="40">
        <f t="shared" ref="L6:L64" si="1">$C$13</f>
        <v>13140.8212890625</v>
      </c>
      <c r="M6" s="40">
        <f>O5</f>
        <v>684382.02909037797</v>
      </c>
      <c r="N6" s="40">
        <f>L6-J6</f>
        <v>10286.559412481498</v>
      </c>
      <c r="O6" s="45">
        <f t="shared" ref="O6:O64" si="2">M6-N6</f>
        <v>674095.46967789647</v>
      </c>
      <c r="Q6" s="40">
        <f>K6-K18</f>
        <v>119558.4208796306</v>
      </c>
      <c r="R6" s="40">
        <f t="shared" ref="R6:R64" si="3">K6-Q6</f>
        <v>555818.69137639087</v>
      </c>
      <c r="S6" s="40">
        <f>Q6-Q5</f>
        <v>807.29635219764896</v>
      </c>
    </row>
    <row r="7" spans="2:19" x14ac:dyDescent="0.55000000000000004">
      <c r="B7" t="s">
        <v>37</v>
      </c>
      <c r="C7" s="48" t="s">
        <v>38</v>
      </c>
      <c r="F7" s="43">
        <f t="shared" si="0"/>
        <v>12396.480776846129</v>
      </c>
      <c r="G7" s="6">
        <v>2</v>
      </c>
      <c r="H7" s="40">
        <f t="shared" ref="H7:H64" si="4">K6</f>
        <v>675377.11225602147</v>
      </c>
      <c r="I7" s="40">
        <f t="shared" ref="I7:I16" si="5">I6</f>
        <v>12500</v>
      </c>
      <c r="J7" s="40">
        <f t="shared" ref="J7:J64" si="6">H7*$C$5/12</f>
        <v>2814.0713010667564</v>
      </c>
      <c r="K7" s="40">
        <f t="shared" ref="K7:K64" si="7">H7-(I7-J7)</f>
        <v>665691.18355708825</v>
      </c>
      <c r="L7" s="40">
        <f t="shared" si="1"/>
        <v>13140.8212890625</v>
      </c>
      <c r="M7" s="40">
        <f t="shared" ref="M7:M64" si="8">O6</f>
        <v>674095.46967789647</v>
      </c>
      <c r="N7" s="40">
        <f t="shared" ref="N6:N64" si="9">L7-J7</f>
        <v>10326.749987995743</v>
      </c>
      <c r="O7" s="45">
        <f t="shared" si="2"/>
        <v>663768.71968990075</v>
      </c>
      <c r="Q7" s="40">
        <f t="shared" ref="Q7:Q64" si="10">K7-K19</f>
        <v>120369.08096662909</v>
      </c>
      <c r="R7" s="40">
        <f t="shared" si="3"/>
        <v>545322.10259045917</v>
      </c>
      <c r="S7" s="40">
        <f t="shared" ref="S7:S52" si="11">Q7-Q6</f>
        <v>810.66008699848317</v>
      </c>
    </row>
    <row r="8" spans="2:19" x14ac:dyDescent="0.55000000000000004">
      <c r="B8" t="s">
        <v>39</v>
      </c>
      <c r="C8" s="11">
        <v>60</v>
      </c>
      <c r="F8" s="43">
        <f t="shared" si="0"/>
        <v>12345.043097274152</v>
      </c>
      <c r="G8" s="6">
        <v>3</v>
      </c>
      <c r="H8" s="40">
        <f t="shared" si="4"/>
        <v>665691.18355708825</v>
      </c>
      <c r="I8" s="40">
        <f t="shared" si="5"/>
        <v>12500</v>
      </c>
      <c r="J8" s="40">
        <f t="shared" si="6"/>
        <v>2773.7132648212009</v>
      </c>
      <c r="K8" s="40">
        <f t="shared" si="7"/>
        <v>655964.89682190947</v>
      </c>
      <c r="L8" s="40">
        <f t="shared" si="1"/>
        <v>13140.8212890625</v>
      </c>
      <c r="M8" s="40">
        <f t="shared" si="8"/>
        <v>663768.71968990075</v>
      </c>
      <c r="N8" s="40">
        <f t="shared" si="9"/>
        <v>10367.108024241299</v>
      </c>
      <c r="O8" s="45">
        <f t="shared" si="2"/>
        <v>653401.61166565947</v>
      </c>
      <c r="Q8" s="40">
        <f t="shared" si="10"/>
        <v>121183.11880399007</v>
      </c>
      <c r="R8" s="40">
        <f t="shared" si="3"/>
        <v>534781.77801791939</v>
      </c>
      <c r="S8" s="40">
        <f t="shared" si="11"/>
        <v>814.03783736098558</v>
      </c>
    </row>
    <row r="9" spans="2:19" x14ac:dyDescent="0.55000000000000004">
      <c r="F9" s="43">
        <f t="shared" si="0"/>
        <v>12293.818852057248</v>
      </c>
      <c r="G9" s="6">
        <v>4</v>
      </c>
      <c r="H9" s="40">
        <f t="shared" si="4"/>
        <v>655964.89682190947</v>
      </c>
      <c r="I9" s="40">
        <f t="shared" si="5"/>
        <v>12500</v>
      </c>
      <c r="J9" s="40">
        <f t="shared" si="6"/>
        <v>2733.1870700912896</v>
      </c>
      <c r="K9" s="40">
        <f t="shared" si="7"/>
        <v>646198.08389200072</v>
      </c>
      <c r="L9" s="40">
        <f t="shared" si="1"/>
        <v>13140.8212890625</v>
      </c>
      <c r="M9" s="40">
        <f t="shared" si="8"/>
        <v>653401.61166565947</v>
      </c>
      <c r="N9" s="40">
        <f t="shared" si="9"/>
        <v>10407.63421897121</v>
      </c>
      <c r="O9" s="45">
        <f t="shared" si="2"/>
        <v>642993.97744668822</v>
      </c>
      <c r="Q9" s="40">
        <f t="shared" si="10"/>
        <v>122000.54846567335</v>
      </c>
      <c r="R9" s="40">
        <f t="shared" si="3"/>
        <v>524197.53542632738</v>
      </c>
      <c r="S9" s="40">
        <f t="shared" si="11"/>
        <v>817.42966168327257</v>
      </c>
    </row>
    <row r="10" spans="2:19" x14ac:dyDescent="0.55000000000000004">
      <c r="B10" t="s">
        <v>10</v>
      </c>
      <c r="C10" s="40">
        <f>SUM(F5:F64)</f>
        <v>697522.85037944047</v>
      </c>
      <c r="F10" s="43">
        <f t="shared" si="0"/>
        <v>12242.807155575681</v>
      </c>
      <c r="G10" s="6">
        <v>5</v>
      </c>
      <c r="H10" s="40">
        <f t="shared" si="4"/>
        <v>646198.08389200072</v>
      </c>
      <c r="I10" s="40">
        <f t="shared" si="5"/>
        <v>12500</v>
      </c>
      <c r="J10" s="40">
        <f t="shared" si="6"/>
        <v>2692.4920162166695</v>
      </c>
      <c r="K10" s="40">
        <f t="shared" si="7"/>
        <v>636390.57590821735</v>
      </c>
      <c r="L10" s="40">
        <f t="shared" si="1"/>
        <v>13140.8212890625</v>
      </c>
      <c r="M10" s="40">
        <f t="shared" si="8"/>
        <v>642993.97744668822</v>
      </c>
      <c r="N10" s="40">
        <f t="shared" si="9"/>
        <v>10448.329272845831</v>
      </c>
      <c r="O10" s="45">
        <f t="shared" si="2"/>
        <v>632545.64817384235</v>
      </c>
      <c r="Q10" s="40">
        <f t="shared" si="10"/>
        <v>122821.38408428029</v>
      </c>
      <c r="R10" s="40">
        <f t="shared" si="3"/>
        <v>513569.19182393706</v>
      </c>
      <c r="S10" s="40">
        <f t="shared" si="11"/>
        <v>820.83561860694317</v>
      </c>
    </row>
    <row r="11" spans="2:19" x14ac:dyDescent="0.55000000000000004">
      <c r="B11" t="s">
        <v>11</v>
      </c>
      <c r="C11" s="40">
        <f>C10</f>
        <v>697522.85037944047</v>
      </c>
      <c r="F11" s="43">
        <f t="shared" si="0"/>
        <v>12192.007125884496</v>
      </c>
      <c r="G11" s="6">
        <v>6</v>
      </c>
      <c r="H11" s="40">
        <f t="shared" si="4"/>
        <v>636390.57590821735</v>
      </c>
      <c r="I11" s="40">
        <f t="shared" si="5"/>
        <v>12500</v>
      </c>
      <c r="J11" s="40">
        <f t="shared" si="6"/>
        <v>2651.6273996175723</v>
      </c>
      <c r="K11" s="40">
        <f t="shared" si="7"/>
        <v>626542.20330783492</v>
      </c>
      <c r="L11" s="40">
        <f t="shared" si="1"/>
        <v>13140.8212890625</v>
      </c>
      <c r="M11" s="40">
        <f t="shared" si="8"/>
        <v>632545.64817384235</v>
      </c>
      <c r="N11" s="40">
        <f t="shared" si="9"/>
        <v>10489.193889444927</v>
      </c>
      <c r="O11" s="45">
        <f t="shared" si="2"/>
        <v>622056.45428439742</v>
      </c>
      <c r="Q11" s="40">
        <f t="shared" si="10"/>
        <v>123645.63985129812</v>
      </c>
      <c r="R11" s="40">
        <f t="shared" si="3"/>
        <v>502896.56345653679</v>
      </c>
      <c r="S11" s="40">
        <f t="shared" si="11"/>
        <v>824.25576701783575</v>
      </c>
    </row>
    <row r="12" spans="2:19" x14ac:dyDescent="0.55000000000000004">
      <c r="B12" t="s">
        <v>40</v>
      </c>
      <c r="C12" s="40">
        <f>SUM(I5:I64)</f>
        <v>788449.27734375</v>
      </c>
      <c r="F12" s="43">
        <f t="shared" si="0"/>
        <v>12141.41788469825</v>
      </c>
      <c r="G12" s="6">
        <v>7</v>
      </c>
      <c r="H12" s="40">
        <f t="shared" si="4"/>
        <v>626542.20330783492</v>
      </c>
      <c r="I12" s="40">
        <f t="shared" si="5"/>
        <v>12500</v>
      </c>
      <c r="J12" s="40">
        <f t="shared" si="6"/>
        <v>2610.5925137826457</v>
      </c>
      <c r="K12" s="40">
        <f t="shared" si="7"/>
        <v>616652.79582161759</v>
      </c>
      <c r="L12" s="40">
        <f t="shared" si="1"/>
        <v>13140.8212890625</v>
      </c>
      <c r="M12" s="40">
        <f t="shared" si="8"/>
        <v>622056.45428439742</v>
      </c>
      <c r="N12" s="40">
        <f t="shared" si="9"/>
        <v>10530.228775279855</v>
      </c>
      <c r="O12" s="45">
        <f t="shared" si="2"/>
        <v>611526.22550911759</v>
      </c>
      <c r="Q12" s="40">
        <f t="shared" si="10"/>
        <v>124473.3300173452</v>
      </c>
      <c r="R12" s="40">
        <f t="shared" si="3"/>
        <v>492179.46580427239</v>
      </c>
      <c r="S12" s="40">
        <f t="shared" si="11"/>
        <v>827.69016604707576</v>
      </c>
    </row>
    <row r="13" spans="2:19" x14ac:dyDescent="0.55000000000000004">
      <c r="B13" t="s">
        <v>41</v>
      </c>
      <c r="C13" s="39">
        <f>C12/C8</f>
        <v>13140.8212890625</v>
      </c>
      <c r="F13" s="43">
        <f t="shared" si="0"/>
        <v>12091.038557375854</v>
      </c>
      <c r="G13" s="6">
        <v>8</v>
      </c>
      <c r="H13" s="40">
        <f t="shared" si="4"/>
        <v>616652.79582161759</v>
      </c>
      <c r="I13" s="40">
        <f t="shared" si="5"/>
        <v>12500</v>
      </c>
      <c r="J13" s="40">
        <f t="shared" si="6"/>
        <v>2569.3866492567399</v>
      </c>
      <c r="K13" s="40">
        <f t="shared" si="7"/>
        <v>606722.18247087428</v>
      </c>
      <c r="L13" s="40">
        <f t="shared" si="1"/>
        <v>13140.8212890625</v>
      </c>
      <c r="M13" s="40">
        <f t="shared" si="8"/>
        <v>611526.22550911759</v>
      </c>
      <c r="N13" s="40">
        <f t="shared" si="9"/>
        <v>10571.434639805761</v>
      </c>
      <c r="O13" s="45">
        <f t="shared" si="2"/>
        <v>600954.79086931178</v>
      </c>
      <c r="Q13" s="40">
        <f t="shared" si="10"/>
        <v>125304.46889241744</v>
      </c>
      <c r="R13" s="40">
        <f t="shared" si="3"/>
        <v>481417.71357845684</v>
      </c>
      <c r="S13" s="40">
        <f t="shared" si="11"/>
        <v>831.1388750722399</v>
      </c>
    </row>
    <row r="14" spans="2:19" x14ac:dyDescent="0.55000000000000004">
      <c r="F14" s="43">
        <f t="shared" si="0"/>
        <v>12040.868272905414</v>
      </c>
      <c r="G14" s="6">
        <v>9</v>
      </c>
      <c r="H14" s="40">
        <f t="shared" si="4"/>
        <v>606722.18247087428</v>
      </c>
      <c r="I14" s="40">
        <f t="shared" si="5"/>
        <v>12500</v>
      </c>
      <c r="J14" s="40">
        <f t="shared" si="6"/>
        <v>2528.0090936286429</v>
      </c>
      <c r="K14" s="40">
        <f t="shared" si="7"/>
        <v>596750.19156450289</v>
      </c>
      <c r="L14" s="40">
        <f t="shared" si="1"/>
        <v>13140.8212890625</v>
      </c>
      <c r="M14" s="40">
        <f t="shared" si="8"/>
        <v>600954.79086931178</v>
      </c>
      <c r="N14" s="40">
        <f t="shared" si="9"/>
        <v>10612.812195433857</v>
      </c>
      <c r="O14" s="45">
        <f t="shared" si="2"/>
        <v>590341.97867387789</v>
      </c>
      <c r="Q14" s="40">
        <f t="shared" si="10"/>
        <v>126139.07084613584</v>
      </c>
      <c r="R14" s="40">
        <f t="shared" si="3"/>
        <v>470611.12071836705</v>
      </c>
      <c r="S14" s="40">
        <f t="shared" si="11"/>
        <v>834.60195371840382</v>
      </c>
    </row>
    <row r="15" spans="2:19" x14ac:dyDescent="0.55000000000000004">
      <c r="F15" s="43">
        <f t="shared" si="0"/>
        <v>11990.906163889209</v>
      </c>
      <c r="G15" s="6">
        <v>10</v>
      </c>
      <c r="H15" s="40">
        <f t="shared" si="4"/>
        <v>596750.19156450289</v>
      </c>
      <c r="I15" s="40">
        <f t="shared" si="5"/>
        <v>12500</v>
      </c>
      <c r="J15" s="40">
        <f t="shared" si="6"/>
        <v>2486.4591315187622</v>
      </c>
      <c r="K15" s="40">
        <f t="shared" si="7"/>
        <v>586736.65069602162</v>
      </c>
      <c r="L15" s="40">
        <f t="shared" si="1"/>
        <v>13140.8212890625</v>
      </c>
      <c r="M15" s="40">
        <f t="shared" si="8"/>
        <v>590341.97867387789</v>
      </c>
      <c r="N15" s="40">
        <f t="shared" si="9"/>
        <v>10654.362157543737</v>
      </c>
      <c r="O15" s="45">
        <f t="shared" si="2"/>
        <v>579687.61651633412</v>
      </c>
      <c r="Q15" s="40">
        <f t="shared" si="10"/>
        <v>126977.15030799469</v>
      </c>
      <c r="R15" s="40">
        <f t="shared" si="3"/>
        <v>459759.50038802694</v>
      </c>
      <c r="S15" s="40">
        <f t="shared" si="11"/>
        <v>838.07946185884066</v>
      </c>
    </row>
    <row r="16" spans="2:19" x14ac:dyDescent="0.55000000000000004">
      <c r="F16" s="43">
        <f t="shared" si="0"/>
        <v>11941.151366528673</v>
      </c>
      <c r="G16" s="6">
        <v>11</v>
      </c>
      <c r="H16" s="40">
        <f t="shared" si="4"/>
        <v>586736.65069602162</v>
      </c>
      <c r="I16" s="40">
        <f t="shared" si="5"/>
        <v>12500</v>
      </c>
      <c r="J16" s="40">
        <f t="shared" si="6"/>
        <v>2444.7360445667568</v>
      </c>
      <c r="K16" s="40">
        <f t="shared" si="7"/>
        <v>576681.38674058835</v>
      </c>
      <c r="L16" s="40">
        <f t="shared" si="1"/>
        <v>13140.8212890625</v>
      </c>
      <c r="M16" s="40">
        <f t="shared" si="8"/>
        <v>579687.61651633412</v>
      </c>
      <c r="N16" s="40">
        <f t="shared" si="9"/>
        <v>10696.085244495744</v>
      </c>
      <c r="O16" s="45">
        <f t="shared" si="2"/>
        <v>568991.53127183835</v>
      </c>
      <c r="Q16" s="40">
        <f t="shared" si="10"/>
        <v>127818.72176761128</v>
      </c>
      <c r="R16" s="40">
        <f t="shared" si="3"/>
        <v>448862.66497297707</v>
      </c>
      <c r="S16" s="40">
        <f t="shared" si="11"/>
        <v>841.57145961659262</v>
      </c>
    </row>
    <row r="17" spans="6:19" x14ac:dyDescent="0.55000000000000004">
      <c r="F17" s="43">
        <f t="shared" si="0"/>
        <v>12188.893096124701</v>
      </c>
      <c r="G17" s="6">
        <v>12</v>
      </c>
      <c r="H17" s="40">
        <f t="shared" si="4"/>
        <v>576681.38674058835</v>
      </c>
      <c r="I17" s="40">
        <f>I16*(1+$C$4)</f>
        <v>12812.499999999998</v>
      </c>
      <c r="J17" s="40">
        <f t="shared" si="6"/>
        <v>2402.8391114191181</v>
      </c>
      <c r="K17" s="40">
        <f t="shared" si="7"/>
        <v>566271.72585200751</v>
      </c>
      <c r="L17" s="40">
        <f t="shared" si="1"/>
        <v>13140.8212890625</v>
      </c>
      <c r="M17" s="40">
        <f t="shared" si="8"/>
        <v>568991.53127183835</v>
      </c>
      <c r="N17" s="40">
        <f t="shared" si="9"/>
        <v>10737.982177643382</v>
      </c>
      <c r="O17" s="45">
        <f t="shared" si="2"/>
        <v>558253.54909419501</v>
      </c>
      <c r="Q17" s="40">
        <f t="shared" si="10"/>
        <v>128671.61227497639</v>
      </c>
      <c r="R17" s="40">
        <f t="shared" si="3"/>
        <v>437600.11357703112</v>
      </c>
      <c r="S17" s="40">
        <f t="shared" si="11"/>
        <v>852.89050736511126</v>
      </c>
    </row>
    <row r="18" spans="6:19" x14ac:dyDescent="0.55000000000000004">
      <c r="F18" s="43">
        <f t="shared" si="0"/>
        <v>12138.31677622377</v>
      </c>
      <c r="G18" s="6">
        <v>13</v>
      </c>
      <c r="H18" s="40">
        <f t="shared" si="4"/>
        <v>566271.72585200751</v>
      </c>
      <c r="I18" s="40">
        <f t="shared" ref="I18:I28" si="12">I17</f>
        <v>12812.499999999998</v>
      </c>
      <c r="J18" s="40">
        <f t="shared" si="6"/>
        <v>2359.4655243833645</v>
      </c>
      <c r="K18" s="40">
        <f t="shared" si="7"/>
        <v>555818.69137639087</v>
      </c>
      <c r="L18" s="40">
        <f t="shared" si="1"/>
        <v>13140.8212890625</v>
      </c>
      <c r="M18" s="40">
        <f t="shared" si="8"/>
        <v>558253.54909419501</v>
      </c>
      <c r="N18" s="40">
        <f t="shared" si="9"/>
        <v>10781.355764679136</v>
      </c>
      <c r="O18" s="45">
        <f t="shared" si="2"/>
        <v>547472.19332951587</v>
      </c>
      <c r="Q18" s="40">
        <f t="shared" si="10"/>
        <v>129528.05649278878</v>
      </c>
      <c r="R18" s="40">
        <f t="shared" si="3"/>
        <v>426290.63488360209</v>
      </c>
      <c r="S18" s="40">
        <f t="shared" si="11"/>
        <v>856.44421781238634</v>
      </c>
    </row>
    <row r="19" spans="6:19" x14ac:dyDescent="0.55000000000000004">
      <c r="F19" s="43">
        <f t="shared" si="0"/>
        <v>12087.950316571389</v>
      </c>
      <c r="G19" s="6">
        <v>14</v>
      </c>
      <c r="H19" s="40">
        <f t="shared" si="4"/>
        <v>555818.69137639087</v>
      </c>
      <c r="I19" s="40">
        <f t="shared" si="12"/>
        <v>12812.499999999998</v>
      </c>
      <c r="J19" s="40">
        <f t="shared" si="6"/>
        <v>2315.9112140682955</v>
      </c>
      <c r="K19" s="40">
        <f t="shared" si="7"/>
        <v>545322.10259045917</v>
      </c>
      <c r="L19" s="40">
        <f t="shared" si="1"/>
        <v>13140.8212890625</v>
      </c>
      <c r="M19" s="40">
        <f t="shared" si="8"/>
        <v>547472.19332951587</v>
      </c>
      <c r="N19" s="40">
        <f t="shared" si="9"/>
        <v>10824.910074994204</v>
      </c>
      <c r="O19" s="45">
        <f t="shared" si="2"/>
        <v>536647.28325452167</v>
      </c>
      <c r="Q19" s="40">
        <f t="shared" si="10"/>
        <v>130388.06922817539</v>
      </c>
      <c r="R19" s="40">
        <f t="shared" si="3"/>
        <v>414934.03336228378</v>
      </c>
      <c r="S19" s="40">
        <f t="shared" si="11"/>
        <v>860.01273538661189</v>
      </c>
    </row>
    <row r="20" spans="6:19" x14ac:dyDescent="0.55000000000000004">
      <c r="F20" s="43">
        <f t="shared" si="0"/>
        <v>12037.792846378143</v>
      </c>
      <c r="G20" s="6">
        <v>15</v>
      </c>
      <c r="H20" s="40">
        <f t="shared" si="4"/>
        <v>545322.10259045917</v>
      </c>
      <c r="I20" s="40">
        <f t="shared" si="12"/>
        <v>12812.499999999998</v>
      </c>
      <c r="J20" s="40">
        <f t="shared" si="6"/>
        <v>2272.1754274602467</v>
      </c>
      <c r="K20" s="40">
        <f t="shared" si="7"/>
        <v>534781.77801791939</v>
      </c>
      <c r="L20" s="40">
        <f t="shared" si="1"/>
        <v>13140.8212890625</v>
      </c>
      <c r="M20" s="40">
        <f t="shared" si="8"/>
        <v>536647.28325452167</v>
      </c>
      <c r="N20" s="40">
        <f t="shared" si="9"/>
        <v>10868.645861602254</v>
      </c>
      <c r="O20" s="45">
        <f t="shared" si="2"/>
        <v>525778.63739291939</v>
      </c>
      <c r="P20" s="40"/>
      <c r="Q20" s="40">
        <f t="shared" si="10"/>
        <v>131251.66534995945</v>
      </c>
      <c r="R20" s="40">
        <f t="shared" si="3"/>
        <v>403530.11266795994</v>
      </c>
      <c r="S20" s="40">
        <f t="shared" si="11"/>
        <v>863.59612178406678</v>
      </c>
    </row>
    <row r="21" spans="6:19" x14ac:dyDescent="0.55000000000000004">
      <c r="F21" s="43">
        <f t="shared" si="0"/>
        <v>11987.843498467862</v>
      </c>
      <c r="G21" s="6">
        <v>16</v>
      </c>
      <c r="H21" s="40">
        <f t="shared" si="4"/>
        <v>534781.77801791939</v>
      </c>
      <c r="I21" s="40">
        <f t="shared" si="12"/>
        <v>12812.499999999998</v>
      </c>
      <c r="J21" s="40">
        <f t="shared" si="6"/>
        <v>2228.2574084079974</v>
      </c>
      <c r="K21" s="40">
        <f t="shared" si="7"/>
        <v>524197.53542632738</v>
      </c>
      <c r="L21" s="40">
        <f t="shared" si="1"/>
        <v>13140.8212890625</v>
      </c>
      <c r="M21" s="40">
        <f t="shared" si="8"/>
        <v>525778.63739291939</v>
      </c>
      <c r="N21" s="40">
        <f t="shared" si="9"/>
        <v>10912.563880654503</v>
      </c>
      <c r="O21" s="45">
        <f t="shared" si="2"/>
        <v>514866.07351226488</v>
      </c>
      <c r="P21" s="40"/>
      <c r="Q21" s="40">
        <f t="shared" si="10"/>
        <v>132118.85978891759</v>
      </c>
      <c r="R21" s="40">
        <f t="shared" si="3"/>
        <v>392078.67563740979</v>
      </c>
      <c r="S21" s="40">
        <f t="shared" si="11"/>
        <v>867.19443895813311</v>
      </c>
    </row>
    <row r="22" spans="6:19" x14ac:dyDescent="0.55000000000000004">
      <c r="F22" s="43">
        <f t="shared" si="0"/>
        <v>11938.101409262601</v>
      </c>
      <c r="G22" s="6">
        <v>17</v>
      </c>
      <c r="H22" s="40">
        <f t="shared" si="4"/>
        <v>524197.53542632738</v>
      </c>
      <c r="I22" s="40">
        <f t="shared" si="12"/>
        <v>12812.499999999998</v>
      </c>
      <c r="J22" s="40">
        <f t="shared" si="6"/>
        <v>2184.1563976096973</v>
      </c>
      <c r="K22" s="40">
        <f t="shared" si="7"/>
        <v>513569.19182393706</v>
      </c>
      <c r="L22" s="40">
        <f t="shared" si="1"/>
        <v>13140.8212890625</v>
      </c>
      <c r="M22" s="40">
        <f t="shared" si="8"/>
        <v>514866.07351226488</v>
      </c>
      <c r="N22" s="40">
        <f t="shared" si="9"/>
        <v>10956.664891452803</v>
      </c>
      <c r="O22" s="45">
        <f t="shared" si="2"/>
        <v>503909.40862081206</v>
      </c>
      <c r="P22" s="40"/>
      <c r="Q22" s="40">
        <f t="shared" si="10"/>
        <v>132989.66753803805</v>
      </c>
      <c r="R22" s="40">
        <f t="shared" si="3"/>
        <v>380579.52428589901</v>
      </c>
      <c r="S22" s="40">
        <f t="shared" si="11"/>
        <v>870.80774912046036</v>
      </c>
    </row>
    <row r="23" spans="6:19" x14ac:dyDescent="0.55000000000000004">
      <c r="F23" s="43">
        <f t="shared" si="0"/>
        <v>11888.565718767737</v>
      </c>
      <c r="G23" s="6">
        <v>18</v>
      </c>
      <c r="H23" s="40">
        <f t="shared" si="4"/>
        <v>513569.19182393706</v>
      </c>
      <c r="I23" s="40">
        <f t="shared" si="12"/>
        <v>12812.499999999998</v>
      </c>
      <c r="J23" s="40">
        <f t="shared" si="6"/>
        <v>2139.8716325997379</v>
      </c>
      <c r="K23" s="40">
        <f t="shared" si="7"/>
        <v>502896.56345653679</v>
      </c>
      <c r="L23" s="40">
        <f t="shared" si="1"/>
        <v>13140.8212890625</v>
      </c>
      <c r="M23" s="40">
        <f t="shared" si="8"/>
        <v>503909.40862081206</v>
      </c>
      <c r="N23" s="40">
        <f t="shared" si="9"/>
        <v>11000.949656462763</v>
      </c>
      <c r="O23" s="45">
        <f t="shared" si="2"/>
        <v>492908.45896434929</v>
      </c>
      <c r="P23" s="40"/>
      <c r="Q23" s="40">
        <f t="shared" si="10"/>
        <v>133864.10365277989</v>
      </c>
      <c r="R23" s="40">
        <f t="shared" si="3"/>
        <v>369032.45980375691</v>
      </c>
      <c r="S23" s="40">
        <f t="shared" si="11"/>
        <v>874.43611474183854</v>
      </c>
    </row>
    <row r="24" spans="6:19" x14ac:dyDescent="0.55000000000000004">
      <c r="F24" s="43">
        <f t="shared" si="0"/>
        <v>11839.235570557081</v>
      </c>
      <c r="G24" s="6">
        <v>19</v>
      </c>
      <c r="H24" s="40">
        <f t="shared" si="4"/>
        <v>502896.56345653679</v>
      </c>
      <c r="I24" s="40">
        <f t="shared" si="12"/>
        <v>12812.499999999998</v>
      </c>
      <c r="J24" s="40">
        <f t="shared" si="6"/>
        <v>2095.4023477355699</v>
      </c>
      <c r="K24" s="40">
        <f t="shared" si="7"/>
        <v>492179.46580427239</v>
      </c>
      <c r="L24" s="40">
        <f t="shared" si="1"/>
        <v>13140.8212890625</v>
      </c>
      <c r="M24" s="40">
        <f t="shared" si="8"/>
        <v>492908.45896434929</v>
      </c>
      <c r="N24" s="40">
        <f t="shared" si="9"/>
        <v>11045.418941326931</v>
      </c>
      <c r="O24" s="45">
        <f t="shared" si="2"/>
        <v>481863.04002302239</v>
      </c>
      <c r="P24" s="40"/>
      <c r="Q24" s="40">
        <f t="shared" si="10"/>
        <v>134742.18325133313</v>
      </c>
      <c r="R24" s="40">
        <f t="shared" si="3"/>
        <v>357437.28255293926</v>
      </c>
      <c r="S24" s="40">
        <f t="shared" si="11"/>
        <v>878.07959855324589</v>
      </c>
    </row>
    <row r="25" spans="6:19" x14ac:dyDescent="0.55000000000000004">
      <c r="F25" s="43">
        <f t="shared" si="0"/>
        <v>11790.110111758087</v>
      </c>
      <c r="G25" s="6">
        <v>20</v>
      </c>
      <c r="H25" s="40">
        <f t="shared" si="4"/>
        <v>492179.46580427239</v>
      </c>
      <c r="I25" s="40">
        <f t="shared" si="12"/>
        <v>12812.499999999998</v>
      </c>
      <c r="J25" s="40">
        <f t="shared" si="6"/>
        <v>2050.7477741844682</v>
      </c>
      <c r="K25" s="40">
        <f t="shared" si="7"/>
        <v>481417.71357845684</v>
      </c>
      <c r="L25" s="40">
        <f t="shared" si="1"/>
        <v>13140.8212890625</v>
      </c>
      <c r="M25" s="40">
        <f t="shared" si="8"/>
        <v>481863.04002302239</v>
      </c>
      <c r="N25" s="40">
        <f t="shared" si="9"/>
        <v>11090.073514878031</v>
      </c>
      <c r="O25" s="45">
        <f t="shared" si="2"/>
        <v>470772.96650814434</v>
      </c>
      <c r="P25" s="40"/>
      <c r="Q25" s="40">
        <f t="shared" si="10"/>
        <v>135623.92151488032</v>
      </c>
      <c r="R25" s="40">
        <f t="shared" si="3"/>
        <v>345793.79206357652</v>
      </c>
      <c r="S25" s="40">
        <f t="shared" si="11"/>
        <v>881.73826354718767</v>
      </c>
    </row>
    <row r="26" spans="6:19" x14ac:dyDescent="0.55000000000000004">
      <c r="F26" s="43">
        <f t="shared" si="0"/>
        <v>11741.1884930371</v>
      </c>
      <c r="G26" s="6">
        <v>21</v>
      </c>
      <c r="H26" s="40">
        <f t="shared" si="4"/>
        <v>481417.71357845684</v>
      </c>
      <c r="I26" s="40">
        <f t="shared" si="12"/>
        <v>12812.499999999998</v>
      </c>
      <c r="J26" s="40">
        <f t="shared" si="6"/>
        <v>2005.907139910237</v>
      </c>
      <c r="K26" s="40">
        <f t="shared" si="7"/>
        <v>470611.12071836705</v>
      </c>
      <c r="L26" s="40">
        <f t="shared" si="1"/>
        <v>13140.8212890625</v>
      </c>
      <c r="M26" s="40">
        <f t="shared" si="8"/>
        <v>470772.96650814434</v>
      </c>
      <c r="N26" s="40">
        <f t="shared" si="9"/>
        <v>11134.914149152262</v>
      </c>
      <c r="O26" s="45">
        <f t="shared" si="2"/>
        <v>459638.05235899205</v>
      </c>
      <c r="P26" s="40"/>
      <c r="Q26" s="40">
        <f t="shared" si="10"/>
        <v>136509.33368785895</v>
      </c>
      <c r="R26" s="40">
        <f t="shared" si="3"/>
        <v>334101.7870305081</v>
      </c>
      <c r="S26" s="40">
        <f t="shared" si="11"/>
        <v>885.4121729786275</v>
      </c>
    </row>
    <row r="27" spans="6:19" x14ac:dyDescent="0.55000000000000004">
      <c r="F27" s="43">
        <f t="shared" si="0"/>
        <v>11692.469868584665</v>
      </c>
      <c r="G27" s="6">
        <v>22</v>
      </c>
      <c r="H27" s="40">
        <f t="shared" si="4"/>
        <v>470611.12071836705</v>
      </c>
      <c r="I27" s="40">
        <f t="shared" si="12"/>
        <v>12812.499999999998</v>
      </c>
      <c r="J27" s="40">
        <f t="shared" si="6"/>
        <v>1960.8796696598629</v>
      </c>
      <c r="K27" s="40">
        <f t="shared" si="7"/>
        <v>459759.50038802694</v>
      </c>
      <c r="L27" s="40">
        <f t="shared" si="1"/>
        <v>13140.8212890625</v>
      </c>
      <c r="M27" s="40">
        <f t="shared" si="8"/>
        <v>459638.05235899205</v>
      </c>
      <c r="N27" s="40">
        <f t="shared" si="9"/>
        <v>11179.941619402638</v>
      </c>
      <c r="O27" s="45">
        <f t="shared" si="2"/>
        <v>448458.11073958944</v>
      </c>
      <c r="P27" s="40"/>
      <c r="Q27" s="40">
        <f t="shared" si="10"/>
        <v>137398.43507822504</v>
      </c>
      <c r="R27" s="40">
        <f t="shared" si="3"/>
        <v>322361.0653098019</v>
      </c>
      <c r="S27" s="40">
        <f t="shared" si="11"/>
        <v>889.10139036609326</v>
      </c>
    </row>
    <row r="28" spans="6:19" x14ac:dyDescent="0.55000000000000004">
      <c r="F28" s="43">
        <f t="shared" si="0"/>
        <v>11643.953396100907</v>
      </c>
      <c r="G28" s="6">
        <v>23</v>
      </c>
      <c r="H28" s="40">
        <f t="shared" si="4"/>
        <v>459759.50038802694</v>
      </c>
      <c r="I28" s="40">
        <f t="shared" si="12"/>
        <v>12812.499999999998</v>
      </c>
      <c r="J28" s="40">
        <f t="shared" si="6"/>
        <v>1915.6645849501122</v>
      </c>
      <c r="K28" s="40">
        <f t="shared" si="7"/>
        <v>448862.66497297707</v>
      </c>
      <c r="L28" s="40">
        <f t="shared" si="1"/>
        <v>13140.8212890625</v>
      </c>
      <c r="M28" s="40">
        <f t="shared" si="8"/>
        <v>448458.11073958944</v>
      </c>
      <c r="N28" s="40">
        <f t="shared" si="9"/>
        <v>11225.156704112387</v>
      </c>
      <c r="O28" s="45">
        <f t="shared" si="2"/>
        <v>437232.95403547707</v>
      </c>
      <c r="P28" s="40"/>
      <c r="Q28" s="40">
        <f t="shared" si="10"/>
        <v>138291.24105771765</v>
      </c>
      <c r="R28" s="40">
        <f t="shared" si="3"/>
        <v>310571.42391525942</v>
      </c>
      <c r="S28" s="40">
        <f t="shared" si="11"/>
        <v>892.80597949260846</v>
      </c>
    </row>
    <row r="29" spans="6:19" x14ac:dyDescent="0.55000000000000004">
      <c r="F29" s="43">
        <f t="shared" si="0"/>
        <v>11885.529192700511</v>
      </c>
      <c r="G29" s="6">
        <v>24</v>
      </c>
      <c r="H29" s="40">
        <f t="shared" si="4"/>
        <v>448862.66497297707</v>
      </c>
      <c r="I29" s="40">
        <f>I28*(1+$C$4)</f>
        <v>13132.812499999996</v>
      </c>
      <c r="J29" s="40">
        <f t="shared" si="6"/>
        <v>1870.2611040540712</v>
      </c>
      <c r="K29" s="40">
        <f t="shared" si="7"/>
        <v>437600.11357703112</v>
      </c>
      <c r="L29" s="40">
        <f t="shared" si="1"/>
        <v>13140.8212890625</v>
      </c>
      <c r="M29" s="40">
        <f t="shared" si="8"/>
        <v>437232.95403547707</v>
      </c>
      <c r="N29" s="40">
        <f t="shared" si="9"/>
        <v>11270.560185008429</v>
      </c>
      <c r="O29" s="45">
        <f t="shared" si="2"/>
        <v>425962.39385046862</v>
      </c>
      <c r="P29" s="40"/>
      <c r="Q29" s="40">
        <f t="shared" si="10"/>
        <v>139195.7748746248</v>
      </c>
      <c r="R29" s="40">
        <f t="shared" si="3"/>
        <v>298404.33870240633</v>
      </c>
      <c r="S29" s="40">
        <f t="shared" si="11"/>
        <v>904.53381690714741</v>
      </c>
    </row>
    <row r="30" spans="6:19" x14ac:dyDescent="0.55000000000000004">
      <c r="F30" s="43">
        <f t="shared" si="0"/>
        <v>11836.211644183084</v>
      </c>
      <c r="G30" s="6">
        <v>25</v>
      </c>
      <c r="H30" s="40">
        <f t="shared" si="4"/>
        <v>437600.11357703112</v>
      </c>
      <c r="I30" s="40">
        <f t="shared" ref="I30:I40" si="13">I29</f>
        <v>13132.812499999996</v>
      </c>
      <c r="J30" s="40">
        <f t="shared" si="6"/>
        <v>1823.3338065709631</v>
      </c>
      <c r="K30" s="40">
        <f t="shared" si="7"/>
        <v>426290.63488360209</v>
      </c>
      <c r="L30" s="40">
        <f t="shared" si="1"/>
        <v>13140.8212890625</v>
      </c>
      <c r="M30" s="40">
        <f t="shared" si="8"/>
        <v>425962.39385046862</v>
      </c>
      <c r="N30" s="40">
        <f t="shared" si="9"/>
        <v>11317.487482491537</v>
      </c>
      <c r="O30" s="45">
        <f t="shared" si="2"/>
        <v>414644.90636797709</v>
      </c>
      <c r="P30" s="40"/>
      <c r="Q30" s="40">
        <f t="shared" si="10"/>
        <v>140104.07758243574</v>
      </c>
      <c r="R30" s="40">
        <f t="shared" si="3"/>
        <v>286186.55730116635</v>
      </c>
      <c r="S30" s="40">
        <f t="shared" si="11"/>
        <v>908.30270781094441</v>
      </c>
    </row>
    <row r="31" spans="6:19" x14ac:dyDescent="0.55000000000000004">
      <c r="F31" s="43">
        <f t="shared" si="0"/>
        <v>11787.098732796429</v>
      </c>
      <c r="G31" s="6">
        <v>26</v>
      </c>
      <c r="H31" s="40">
        <f t="shared" si="4"/>
        <v>426290.63488360209</v>
      </c>
      <c r="I31" s="40">
        <f t="shared" si="13"/>
        <v>13132.812499999996</v>
      </c>
      <c r="J31" s="40">
        <f t="shared" si="6"/>
        <v>1776.2109786816754</v>
      </c>
      <c r="K31" s="40">
        <f t="shared" si="7"/>
        <v>414934.03336228378</v>
      </c>
      <c r="L31" s="40">
        <f t="shared" si="1"/>
        <v>13140.8212890625</v>
      </c>
      <c r="M31" s="40">
        <f t="shared" si="8"/>
        <v>414644.90636797709</v>
      </c>
      <c r="N31" s="40">
        <f t="shared" si="9"/>
        <v>11364.610310380824</v>
      </c>
      <c r="O31" s="45">
        <f t="shared" si="2"/>
        <v>403280.29605759628</v>
      </c>
      <c r="P31" s="40"/>
      <c r="Q31" s="40">
        <f t="shared" si="10"/>
        <v>141016.16488486255</v>
      </c>
      <c r="R31" s="40">
        <f t="shared" si="3"/>
        <v>273917.86847742123</v>
      </c>
      <c r="S31" s="40">
        <f t="shared" si="11"/>
        <v>912.08730242680758</v>
      </c>
    </row>
    <row r="32" spans="6:19" x14ac:dyDescent="0.55000000000000004">
      <c r="F32" s="43">
        <f t="shared" si="0"/>
        <v>11738.189609423833</v>
      </c>
      <c r="G32" s="6">
        <v>27</v>
      </c>
      <c r="H32" s="40">
        <f t="shared" si="4"/>
        <v>414934.03336228378</v>
      </c>
      <c r="I32" s="40">
        <f t="shared" si="13"/>
        <v>13132.812499999996</v>
      </c>
      <c r="J32" s="40">
        <f t="shared" si="6"/>
        <v>1728.8918056761825</v>
      </c>
      <c r="K32" s="40">
        <f t="shared" si="7"/>
        <v>403530.11266795994</v>
      </c>
      <c r="L32" s="40">
        <f t="shared" si="1"/>
        <v>13140.8212890625</v>
      </c>
      <c r="M32" s="40">
        <f t="shared" si="8"/>
        <v>403280.29605759628</v>
      </c>
      <c r="N32" s="40">
        <f t="shared" si="9"/>
        <v>11411.929483386317</v>
      </c>
      <c r="O32" s="45">
        <f t="shared" si="2"/>
        <v>391868.36657420994</v>
      </c>
      <c r="P32" s="40"/>
      <c r="Q32" s="40">
        <f t="shared" si="10"/>
        <v>141932.05255104945</v>
      </c>
      <c r="R32" s="40">
        <f t="shared" si="3"/>
        <v>261598.06011691049</v>
      </c>
      <c r="S32" s="40">
        <f t="shared" si="11"/>
        <v>915.88766618689988</v>
      </c>
    </row>
    <row r="33" spans="6:19" x14ac:dyDescent="0.55000000000000004">
      <c r="F33" s="43">
        <f t="shared" si="0"/>
        <v>11689.483428471865</v>
      </c>
      <c r="G33" s="6">
        <v>28</v>
      </c>
      <c r="H33" s="40">
        <f t="shared" si="4"/>
        <v>403530.11266795994</v>
      </c>
      <c r="I33" s="40">
        <f t="shared" si="13"/>
        <v>13132.812499999996</v>
      </c>
      <c r="J33" s="40">
        <f t="shared" si="6"/>
        <v>1681.3754694498332</v>
      </c>
      <c r="K33" s="40">
        <f t="shared" si="7"/>
        <v>392078.67563740979</v>
      </c>
      <c r="L33" s="40">
        <f t="shared" si="1"/>
        <v>13140.8212890625</v>
      </c>
      <c r="M33" s="40">
        <f t="shared" si="8"/>
        <v>391868.36657420994</v>
      </c>
      <c r="N33" s="40">
        <f t="shared" si="9"/>
        <v>11459.445819612667</v>
      </c>
      <c r="O33" s="45">
        <f t="shared" si="2"/>
        <v>380408.92075459729</v>
      </c>
      <c r="P33" s="40"/>
      <c r="Q33" s="40">
        <f t="shared" si="10"/>
        <v>142851.75641584551</v>
      </c>
      <c r="R33" s="40">
        <f t="shared" si="3"/>
        <v>249226.91922156428</v>
      </c>
      <c r="S33" s="40">
        <f t="shared" si="11"/>
        <v>919.70386479605804</v>
      </c>
    </row>
    <row r="34" spans="6:19" x14ac:dyDescent="0.55000000000000004">
      <c r="F34" s="43">
        <f t="shared" si="0"/>
        <v>11640.9793478558</v>
      </c>
      <c r="G34" s="6">
        <v>29</v>
      </c>
      <c r="H34" s="40">
        <f t="shared" si="4"/>
        <v>392078.67563740979</v>
      </c>
      <c r="I34" s="40">
        <f t="shared" si="13"/>
        <v>13132.812499999996</v>
      </c>
      <c r="J34" s="40">
        <f t="shared" si="6"/>
        <v>1633.6611484892076</v>
      </c>
      <c r="K34" s="40">
        <f t="shared" si="7"/>
        <v>380579.52428589901</v>
      </c>
      <c r="L34" s="40">
        <f t="shared" si="1"/>
        <v>13140.8212890625</v>
      </c>
      <c r="M34" s="40">
        <f t="shared" si="8"/>
        <v>380408.92075459729</v>
      </c>
      <c r="N34" s="40">
        <f t="shared" si="9"/>
        <v>11507.160140573293</v>
      </c>
      <c r="O34" s="45">
        <f t="shared" si="2"/>
        <v>368901.76061402401</v>
      </c>
      <c r="P34" s="40"/>
      <c r="Q34" s="40">
        <f t="shared" si="10"/>
        <v>143775.2923800782</v>
      </c>
      <c r="R34" s="40">
        <f t="shared" si="3"/>
        <v>236804.23190582081</v>
      </c>
      <c r="S34" s="40">
        <f t="shared" si="11"/>
        <v>923.53596423269482</v>
      </c>
    </row>
    <row r="35" spans="6:19" x14ac:dyDescent="0.55000000000000004">
      <c r="F35" s="43">
        <f t="shared" si="0"/>
        <v>11592.67652898503</v>
      </c>
      <c r="G35" s="6">
        <v>30</v>
      </c>
      <c r="H35" s="40">
        <f t="shared" si="4"/>
        <v>380579.52428589901</v>
      </c>
      <c r="I35" s="40">
        <f t="shared" si="13"/>
        <v>13132.812499999996</v>
      </c>
      <c r="J35" s="40">
        <f t="shared" si="6"/>
        <v>1585.7480178579126</v>
      </c>
      <c r="K35" s="40">
        <f t="shared" si="7"/>
        <v>369032.45980375691</v>
      </c>
      <c r="L35" s="40">
        <f t="shared" si="1"/>
        <v>13140.8212890625</v>
      </c>
      <c r="M35" s="40">
        <f t="shared" si="8"/>
        <v>368901.76061402401</v>
      </c>
      <c r="N35" s="40">
        <f t="shared" si="9"/>
        <v>11555.073271204586</v>
      </c>
      <c r="O35" s="45">
        <f t="shared" si="2"/>
        <v>357346.68734281941</v>
      </c>
      <c r="P35" s="40"/>
      <c r="Q35" s="40">
        <f t="shared" si="10"/>
        <v>144702.67641082851</v>
      </c>
      <c r="R35" s="40">
        <f t="shared" si="3"/>
        <v>224329.7833929284</v>
      </c>
      <c r="S35" s="40">
        <f t="shared" si="11"/>
        <v>927.38403075031238</v>
      </c>
    </row>
    <row r="36" spans="6:19" x14ac:dyDescent="0.55000000000000004">
      <c r="F36" s="43">
        <f t="shared" si="0"/>
        <v>11544.574136748572</v>
      </c>
      <c r="G36" s="6">
        <v>31</v>
      </c>
      <c r="H36" s="40">
        <f t="shared" si="4"/>
        <v>369032.45980375691</v>
      </c>
      <c r="I36" s="40">
        <f t="shared" si="13"/>
        <v>13132.812499999996</v>
      </c>
      <c r="J36" s="40">
        <f t="shared" si="6"/>
        <v>1537.6352491823206</v>
      </c>
      <c r="K36" s="40">
        <f t="shared" si="7"/>
        <v>357437.28255293926</v>
      </c>
      <c r="L36" s="40">
        <f t="shared" si="1"/>
        <v>13140.8212890625</v>
      </c>
      <c r="M36" s="40">
        <f t="shared" si="8"/>
        <v>357346.68734281941</v>
      </c>
      <c r="N36" s="40">
        <f t="shared" si="9"/>
        <v>11603.18603988018</v>
      </c>
      <c r="O36" s="45">
        <f t="shared" si="2"/>
        <v>345743.50130293926</v>
      </c>
      <c r="P36" s="40"/>
      <c r="Q36" s="40">
        <f t="shared" si="10"/>
        <v>145633.92454170698</v>
      </c>
      <c r="R36" s="40">
        <f t="shared" si="3"/>
        <v>211803.35801123228</v>
      </c>
      <c r="S36" s="40">
        <f t="shared" si="11"/>
        <v>931.24813087846269</v>
      </c>
    </row>
    <row r="37" spans="6:19" x14ac:dyDescent="0.55000000000000004">
      <c r="F37" s="43">
        <f t="shared" si="0"/>
        <v>11496.671339500655</v>
      </c>
      <c r="G37" s="6">
        <v>32</v>
      </c>
      <c r="H37" s="40">
        <f t="shared" si="4"/>
        <v>357437.28255293926</v>
      </c>
      <c r="I37" s="40">
        <f t="shared" si="13"/>
        <v>13132.812499999996</v>
      </c>
      <c r="J37" s="40">
        <f t="shared" si="6"/>
        <v>1489.3220106372471</v>
      </c>
      <c r="K37" s="40">
        <f t="shared" si="7"/>
        <v>345793.79206357652</v>
      </c>
      <c r="L37" s="40">
        <f t="shared" si="1"/>
        <v>13140.8212890625</v>
      </c>
      <c r="M37" s="40">
        <f t="shared" si="8"/>
        <v>345743.50130293926</v>
      </c>
      <c r="N37" s="40">
        <f t="shared" si="9"/>
        <v>11651.499278425254</v>
      </c>
      <c r="O37" s="45">
        <f t="shared" si="2"/>
        <v>334092.00202451402</v>
      </c>
      <c r="P37" s="40"/>
      <c r="Q37" s="40">
        <f t="shared" si="10"/>
        <v>146569.05287313077</v>
      </c>
      <c r="R37" s="40">
        <f t="shared" si="3"/>
        <v>199224.73919044575</v>
      </c>
      <c r="S37" s="40">
        <f t="shared" si="11"/>
        <v>935.12833142379532</v>
      </c>
    </row>
    <row r="38" spans="6:19" x14ac:dyDescent="0.55000000000000004">
      <c r="F38" s="43">
        <f t="shared" si="0"/>
        <v>11448.967309046295</v>
      </c>
      <c r="G38" s="6">
        <v>33</v>
      </c>
      <c r="H38" s="40">
        <f t="shared" si="4"/>
        <v>345793.79206357652</v>
      </c>
      <c r="I38" s="40">
        <f t="shared" si="13"/>
        <v>13132.812499999996</v>
      </c>
      <c r="J38" s="40">
        <f t="shared" si="6"/>
        <v>1440.807466931569</v>
      </c>
      <c r="K38" s="40">
        <f t="shared" si="7"/>
        <v>334101.7870305081</v>
      </c>
      <c r="L38" s="40">
        <f t="shared" si="1"/>
        <v>13140.8212890625</v>
      </c>
      <c r="M38" s="40">
        <f t="shared" si="8"/>
        <v>334092.00202451402</v>
      </c>
      <c r="N38" s="40">
        <f t="shared" si="9"/>
        <v>11700.013822130932</v>
      </c>
      <c r="O38" s="45">
        <f t="shared" si="2"/>
        <v>322391.9882023831</v>
      </c>
      <c r="P38" s="40"/>
      <c r="Q38" s="40">
        <f t="shared" si="10"/>
        <v>147508.07757260217</v>
      </c>
      <c r="R38" s="40">
        <f t="shared" si="3"/>
        <v>186593.70945790593</v>
      </c>
      <c r="S38" s="40">
        <f t="shared" si="11"/>
        <v>939.02469947139616</v>
      </c>
    </row>
    <row r="39" spans="6:19" x14ac:dyDescent="0.55000000000000004">
      <c r="F39" s="43">
        <f t="shared" si="0"/>
        <v>11401.461220627018</v>
      </c>
      <c r="G39" s="6">
        <v>34</v>
      </c>
      <c r="H39" s="40">
        <f t="shared" si="4"/>
        <v>334101.7870305081</v>
      </c>
      <c r="I39" s="40">
        <f t="shared" si="13"/>
        <v>13132.812499999996</v>
      </c>
      <c r="J39" s="40">
        <f t="shared" si="6"/>
        <v>1392.090779293784</v>
      </c>
      <c r="K39" s="40">
        <f t="shared" si="7"/>
        <v>322361.0653098019</v>
      </c>
      <c r="L39" s="40">
        <f t="shared" si="1"/>
        <v>13140.8212890625</v>
      </c>
      <c r="M39" s="40">
        <f t="shared" si="8"/>
        <v>322391.9882023831</v>
      </c>
      <c r="N39" s="40">
        <f t="shared" si="9"/>
        <v>11748.730509768717</v>
      </c>
      <c r="O39" s="45">
        <f t="shared" si="2"/>
        <v>310643.2576926144</v>
      </c>
      <c r="P39" s="40"/>
      <c r="Q39" s="40">
        <f t="shared" si="10"/>
        <v>148451.014874988</v>
      </c>
      <c r="R39" s="40">
        <f t="shared" si="3"/>
        <v>173910.05043481389</v>
      </c>
      <c r="S39" s="40">
        <f t="shared" si="11"/>
        <v>942.93730238583521</v>
      </c>
    </row>
    <row r="40" spans="6:19" x14ac:dyDescent="0.55000000000000004">
      <c r="F40" s="43">
        <f t="shared" si="0"/>
        <v>11354.152252906571</v>
      </c>
      <c r="G40" s="6">
        <v>35</v>
      </c>
      <c r="H40" s="40">
        <f t="shared" si="4"/>
        <v>322361.0653098019</v>
      </c>
      <c r="I40" s="40">
        <f t="shared" si="13"/>
        <v>13132.812499999996</v>
      </c>
      <c r="J40" s="40">
        <f t="shared" si="6"/>
        <v>1343.171105457508</v>
      </c>
      <c r="K40" s="40">
        <f t="shared" si="7"/>
        <v>310571.42391525942</v>
      </c>
      <c r="L40" s="40">
        <f t="shared" si="1"/>
        <v>13140.8212890625</v>
      </c>
      <c r="M40" s="40">
        <f t="shared" si="8"/>
        <v>310643.2576926144</v>
      </c>
      <c r="N40" s="40">
        <f t="shared" si="9"/>
        <v>11797.650183604992</v>
      </c>
      <c r="O40" s="45">
        <f t="shared" si="2"/>
        <v>298845.60750900942</v>
      </c>
      <c r="P40" s="40"/>
      <c r="Q40" s="40">
        <f t="shared" si="10"/>
        <v>149397.88108280048</v>
      </c>
      <c r="R40" s="40">
        <f t="shared" si="3"/>
        <v>161173.54283245894</v>
      </c>
      <c r="S40" s="40">
        <f t="shared" si="11"/>
        <v>946.8662078124762</v>
      </c>
    </row>
    <row r="41" spans="6:19" x14ac:dyDescent="0.55000000000000004">
      <c r="F41" s="43">
        <f t="shared" si="0"/>
        <v>11589.71557765567</v>
      </c>
      <c r="G41" s="6">
        <v>36</v>
      </c>
      <c r="H41" s="40">
        <f t="shared" si="4"/>
        <v>310571.42391525942</v>
      </c>
      <c r="I41" s="40">
        <f>I40*(1+$C$4)</f>
        <v>13461.132812499995</v>
      </c>
      <c r="J41" s="40">
        <f t="shared" si="6"/>
        <v>1294.0475996469143</v>
      </c>
      <c r="K41" s="40">
        <f t="shared" si="7"/>
        <v>298404.33870240633</v>
      </c>
      <c r="L41" s="40">
        <f t="shared" si="1"/>
        <v>13140.8212890625</v>
      </c>
      <c r="M41" s="40">
        <f t="shared" si="8"/>
        <v>298845.60750900942</v>
      </c>
      <c r="N41" s="40">
        <f t="shared" si="9"/>
        <v>11846.773689415586</v>
      </c>
      <c r="O41" s="45">
        <f t="shared" si="2"/>
        <v>286998.83381959383</v>
      </c>
      <c r="P41" s="40"/>
      <c r="Q41" s="40">
        <f t="shared" si="10"/>
        <v>150356.9005742913</v>
      </c>
      <c r="R41" s="40">
        <f t="shared" si="3"/>
        <v>148047.43812811503</v>
      </c>
      <c r="S41" s="40">
        <f t="shared" si="11"/>
        <v>959.01949149082066</v>
      </c>
    </row>
    <row r="42" spans="6:19" x14ac:dyDescent="0.55000000000000004">
      <c r="F42" s="43">
        <f t="shared" si="0"/>
        <v>11541.625471524319</v>
      </c>
      <c r="G42" s="6">
        <v>37</v>
      </c>
      <c r="H42" s="40">
        <f t="shared" si="4"/>
        <v>298404.33870240633</v>
      </c>
      <c r="I42" s="40">
        <f t="shared" ref="I42:I52" si="14">I41</f>
        <v>13461.132812499995</v>
      </c>
      <c r="J42" s="40">
        <f t="shared" si="6"/>
        <v>1243.3514112600265</v>
      </c>
      <c r="K42" s="40">
        <f t="shared" si="7"/>
        <v>286186.55730116635</v>
      </c>
      <c r="L42" s="40">
        <f t="shared" si="1"/>
        <v>13140.8212890625</v>
      </c>
      <c r="M42" s="40">
        <f t="shared" si="8"/>
        <v>286998.83381959383</v>
      </c>
      <c r="N42" s="40">
        <f t="shared" si="9"/>
        <v>11897.469877802474</v>
      </c>
      <c r="O42" s="45">
        <f t="shared" si="2"/>
        <v>275101.36394179135</v>
      </c>
      <c r="P42" s="40"/>
      <c r="Q42" s="40">
        <f t="shared" si="10"/>
        <v>151319.91598033</v>
      </c>
      <c r="R42" s="40">
        <f t="shared" si="3"/>
        <v>134866.64132083635</v>
      </c>
      <c r="S42" s="40">
        <f t="shared" si="11"/>
        <v>963.01540603869944</v>
      </c>
    </row>
    <row r="43" spans="6:19" x14ac:dyDescent="0.55000000000000004">
      <c r="F43" s="43">
        <f t="shared" si="0"/>
        <v>11493.73490940181</v>
      </c>
      <c r="G43" s="6">
        <v>38</v>
      </c>
      <c r="H43" s="40">
        <f t="shared" si="4"/>
        <v>286186.55730116635</v>
      </c>
      <c r="I43" s="40">
        <f t="shared" si="14"/>
        <v>13461.132812499995</v>
      </c>
      <c r="J43" s="40">
        <f t="shared" si="6"/>
        <v>1192.4439887548599</v>
      </c>
      <c r="K43" s="40">
        <f t="shared" si="7"/>
        <v>273917.86847742123</v>
      </c>
      <c r="L43" s="40">
        <f t="shared" si="1"/>
        <v>13140.8212890625</v>
      </c>
      <c r="M43" s="40">
        <f t="shared" si="8"/>
        <v>275101.36394179135</v>
      </c>
      <c r="N43" s="40">
        <f t="shared" si="9"/>
        <v>11948.37730030764</v>
      </c>
      <c r="O43" s="45">
        <f t="shared" si="2"/>
        <v>263152.98664148373</v>
      </c>
      <c r="P43" s="40"/>
      <c r="Q43" s="40">
        <f t="shared" si="10"/>
        <v>152286.94395056056</v>
      </c>
      <c r="R43" s="40">
        <f t="shared" si="3"/>
        <v>121630.92452686068</v>
      </c>
      <c r="S43" s="40">
        <f t="shared" si="11"/>
        <v>967.02797023055609</v>
      </c>
    </row>
    <row r="44" spans="6:19" x14ac:dyDescent="0.55000000000000004">
      <c r="F44" s="43">
        <f t="shared" si="0"/>
        <v>11446.043063304705</v>
      </c>
      <c r="G44" s="6">
        <v>39</v>
      </c>
      <c r="H44" s="40">
        <f t="shared" si="4"/>
        <v>273917.86847742123</v>
      </c>
      <c r="I44" s="40">
        <f t="shared" si="14"/>
        <v>13461.132812499995</v>
      </c>
      <c r="J44" s="40">
        <f t="shared" si="6"/>
        <v>1141.3244519892553</v>
      </c>
      <c r="K44" s="40">
        <f t="shared" si="7"/>
        <v>261598.06011691049</v>
      </c>
      <c r="L44" s="40">
        <f t="shared" si="1"/>
        <v>13140.8212890625</v>
      </c>
      <c r="M44" s="40">
        <f t="shared" si="8"/>
        <v>263152.98664148373</v>
      </c>
      <c r="N44" s="40">
        <f t="shared" si="9"/>
        <v>11999.496837073244</v>
      </c>
      <c r="O44" s="45">
        <f t="shared" si="2"/>
        <v>251153.48980441049</v>
      </c>
      <c r="P44" s="40"/>
      <c r="Q44" s="40">
        <f t="shared" si="10"/>
        <v>153258.00120400038</v>
      </c>
      <c r="R44" s="40">
        <f t="shared" si="3"/>
        <v>108340.05891291011</v>
      </c>
      <c r="S44" s="40">
        <f t="shared" si="11"/>
        <v>971.0572534398234</v>
      </c>
    </row>
    <row r="45" spans="6:19" x14ac:dyDescent="0.55000000000000004">
      <c r="F45" s="43">
        <f t="shared" si="0"/>
        <v>11398.549108685185</v>
      </c>
      <c r="G45" s="6">
        <v>40</v>
      </c>
      <c r="H45" s="40">
        <f t="shared" si="4"/>
        <v>261598.06011691049</v>
      </c>
      <c r="I45" s="40">
        <f t="shared" si="14"/>
        <v>13461.132812499995</v>
      </c>
      <c r="J45" s="40">
        <f t="shared" si="6"/>
        <v>1089.9919171537938</v>
      </c>
      <c r="K45" s="40">
        <f t="shared" si="7"/>
        <v>249226.91922156428</v>
      </c>
      <c r="L45" s="40">
        <f t="shared" si="1"/>
        <v>13140.8212890625</v>
      </c>
      <c r="M45" s="40">
        <f t="shared" si="8"/>
        <v>251153.48980441049</v>
      </c>
      <c r="N45" s="40">
        <f t="shared" si="9"/>
        <v>12050.829371908707</v>
      </c>
      <c r="O45" s="45">
        <f t="shared" si="2"/>
        <v>239102.66043250178</v>
      </c>
      <c r="P45" s="40"/>
      <c r="Q45" s="40">
        <f t="shared" si="10"/>
        <v>154233.10452932955</v>
      </c>
      <c r="R45" s="40">
        <f t="shared" si="3"/>
        <v>94993.814692234737</v>
      </c>
      <c r="S45" s="40">
        <f t="shared" si="11"/>
        <v>975.103325329168</v>
      </c>
    </row>
    <row r="46" spans="6:19" x14ac:dyDescent="0.55000000000000004">
      <c r="F46" s="43">
        <f t="shared" si="0"/>
        <v>11351.252224416783</v>
      </c>
      <c r="G46" s="6">
        <v>41</v>
      </c>
      <c r="H46" s="40">
        <f t="shared" si="4"/>
        <v>249226.91922156428</v>
      </c>
      <c r="I46" s="40">
        <f t="shared" si="14"/>
        <v>13461.132812499995</v>
      </c>
      <c r="J46" s="40">
        <f t="shared" si="6"/>
        <v>1038.445496756518</v>
      </c>
      <c r="K46" s="40">
        <f t="shared" si="7"/>
        <v>236804.23190582081</v>
      </c>
      <c r="L46" s="40">
        <f t="shared" si="1"/>
        <v>13140.8212890625</v>
      </c>
      <c r="M46" s="40">
        <f t="shared" si="8"/>
        <v>239102.66043250178</v>
      </c>
      <c r="N46" s="40">
        <f t="shared" si="9"/>
        <v>12102.375792305982</v>
      </c>
      <c r="O46" s="45">
        <f t="shared" si="2"/>
        <v>227000.28464019581</v>
      </c>
      <c r="P46" s="40"/>
      <c r="Q46" s="40">
        <f t="shared" si="10"/>
        <v>155212.27078518091</v>
      </c>
      <c r="R46" s="40">
        <f t="shared" si="3"/>
        <v>81591.961120639899</v>
      </c>
      <c r="S46" s="40">
        <f t="shared" si="11"/>
        <v>979.16625585136353</v>
      </c>
    </row>
    <row r="47" spans="6:19" x14ac:dyDescent="0.55000000000000004">
      <c r="F47" s="43">
        <f t="shared" si="0"/>
        <v>11304.151592780196</v>
      </c>
      <c r="G47" s="6">
        <v>42</v>
      </c>
      <c r="H47" s="40">
        <f t="shared" si="4"/>
        <v>236804.23190582081</v>
      </c>
      <c r="I47" s="40">
        <f t="shared" si="14"/>
        <v>13461.132812499995</v>
      </c>
      <c r="J47" s="40">
        <f t="shared" si="6"/>
        <v>986.68429960758669</v>
      </c>
      <c r="K47" s="40">
        <f t="shared" si="7"/>
        <v>224329.7833929284</v>
      </c>
      <c r="L47" s="40">
        <f t="shared" si="1"/>
        <v>13140.8212890625</v>
      </c>
      <c r="M47" s="40">
        <f t="shared" si="8"/>
        <v>227000.28464019581</v>
      </c>
      <c r="N47" s="40">
        <f t="shared" si="9"/>
        <v>12154.136989454913</v>
      </c>
      <c r="O47" s="45">
        <f t="shared" si="2"/>
        <v>214846.1476507409</v>
      </c>
      <c r="P47" s="40"/>
      <c r="Q47" s="40">
        <f t="shared" si="10"/>
        <v>156195.51690043166</v>
      </c>
      <c r="R47" s="40">
        <f t="shared" si="3"/>
        <v>68134.266492496739</v>
      </c>
      <c r="S47" s="40">
        <f t="shared" si="11"/>
        <v>983.24611525074579</v>
      </c>
    </row>
    <row r="48" spans="6:19" x14ac:dyDescent="0.55000000000000004">
      <c r="F48" s="43">
        <f t="shared" si="0"/>
        <v>11257.246399449161</v>
      </c>
      <c r="G48" s="6">
        <v>43</v>
      </c>
      <c r="H48" s="40">
        <f t="shared" si="4"/>
        <v>224329.7833929284</v>
      </c>
      <c r="I48" s="40">
        <f t="shared" si="14"/>
        <v>13461.132812499995</v>
      </c>
      <c r="J48" s="40">
        <f t="shared" si="6"/>
        <v>934.70743080386831</v>
      </c>
      <c r="K48" s="40">
        <f t="shared" si="7"/>
        <v>211803.35801123228</v>
      </c>
      <c r="L48" s="40">
        <f t="shared" si="1"/>
        <v>13140.8212890625</v>
      </c>
      <c r="M48" s="40">
        <f t="shared" si="8"/>
        <v>214846.1476507409</v>
      </c>
      <c r="N48" s="40">
        <f t="shared" si="9"/>
        <v>12206.113858258632</v>
      </c>
      <c r="O48" s="45">
        <f t="shared" si="2"/>
        <v>202640.03379248225</v>
      </c>
      <c r="P48" s="40"/>
      <c r="Q48" s="40">
        <f t="shared" si="10"/>
        <v>157182.85987449597</v>
      </c>
      <c r="R48" s="40">
        <f t="shared" si="3"/>
        <v>54620.498136736307</v>
      </c>
      <c r="S48" s="40">
        <f t="shared" si="11"/>
        <v>987.3429740643187</v>
      </c>
    </row>
    <row r="49" spans="6:19" x14ac:dyDescent="0.55000000000000004">
      <c r="F49" s="43">
        <f t="shared" si="0"/>
        <v>11210.53583347634</v>
      </c>
      <c r="G49" s="6">
        <v>44</v>
      </c>
      <c r="H49" s="40">
        <f t="shared" si="4"/>
        <v>211803.35801123228</v>
      </c>
      <c r="I49" s="40">
        <f t="shared" si="14"/>
        <v>13461.132812499995</v>
      </c>
      <c r="J49" s="40">
        <f t="shared" si="6"/>
        <v>882.51399171346793</v>
      </c>
      <c r="K49" s="40">
        <f t="shared" si="7"/>
        <v>199224.73919044575</v>
      </c>
      <c r="L49" s="40">
        <f t="shared" si="1"/>
        <v>13140.8212890625</v>
      </c>
      <c r="M49" s="40">
        <f t="shared" si="8"/>
        <v>202640.03379248225</v>
      </c>
      <c r="N49" s="40">
        <f t="shared" si="9"/>
        <v>12258.307297349033</v>
      </c>
      <c r="O49" s="45">
        <f t="shared" si="2"/>
        <v>190381.72649513322</v>
      </c>
      <c r="P49" s="40"/>
      <c r="Q49" s="40">
        <f t="shared" si="10"/>
        <v>158174.31677761886</v>
      </c>
      <c r="R49" s="40">
        <f t="shared" si="3"/>
        <v>41050.422412826883</v>
      </c>
      <c r="S49" s="40">
        <f t="shared" si="11"/>
        <v>991.45690312288934</v>
      </c>
    </row>
    <row r="50" spans="6:19" x14ac:dyDescent="0.55000000000000004">
      <c r="F50" s="43">
        <f t="shared" si="0"/>
        <v>11164.019087279346</v>
      </c>
      <c r="G50" s="6">
        <v>45</v>
      </c>
      <c r="H50" s="40">
        <f t="shared" si="4"/>
        <v>199224.73919044575</v>
      </c>
      <c r="I50" s="40">
        <f t="shared" si="14"/>
        <v>13461.132812499995</v>
      </c>
      <c r="J50" s="40">
        <f t="shared" si="6"/>
        <v>830.10307996019071</v>
      </c>
      <c r="K50" s="40">
        <f t="shared" si="7"/>
        <v>186593.70945790593</v>
      </c>
      <c r="L50" s="40">
        <f t="shared" si="1"/>
        <v>13140.8212890625</v>
      </c>
      <c r="M50" s="40">
        <f t="shared" si="8"/>
        <v>190381.72649513322</v>
      </c>
      <c r="N50" s="40">
        <f t="shared" si="9"/>
        <v>12310.71820910231</v>
      </c>
      <c r="O50" s="45">
        <f t="shared" si="2"/>
        <v>178071.0082860309</v>
      </c>
      <c r="P50" s="40"/>
      <c r="Q50" s="40">
        <f t="shared" si="10"/>
        <v>159169.90475117145</v>
      </c>
      <c r="R50" s="40">
        <f t="shared" si="3"/>
        <v>27423.804706734489</v>
      </c>
      <c r="S50" s="40">
        <f t="shared" si="11"/>
        <v>995.58797355258139</v>
      </c>
    </row>
    <row r="51" spans="6:19" x14ac:dyDescent="0.55000000000000004">
      <c r="F51" s="43">
        <f t="shared" si="0"/>
        <v>11117.695356626733</v>
      </c>
      <c r="G51" s="6">
        <v>46</v>
      </c>
      <c r="H51" s="40">
        <f t="shared" si="4"/>
        <v>186593.70945790593</v>
      </c>
      <c r="I51" s="40">
        <f t="shared" si="14"/>
        <v>13461.132812499995</v>
      </c>
      <c r="J51" s="40">
        <f t="shared" si="6"/>
        <v>777.47378940794135</v>
      </c>
      <c r="K51" s="40">
        <f t="shared" si="7"/>
        <v>173910.05043481389</v>
      </c>
      <c r="L51" s="40">
        <f t="shared" si="1"/>
        <v>13140.8212890625</v>
      </c>
      <c r="M51" s="40">
        <f t="shared" si="8"/>
        <v>178071.0082860309</v>
      </c>
      <c r="N51" s="40">
        <f t="shared" si="9"/>
        <v>12363.347499654559</v>
      </c>
      <c r="O51" s="45">
        <f t="shared" si="2"/>
        <v>165707.66078637633</v>
      </c>
      <c r="P51" s="40"/>
      <c r="Q51" s="40">
        <f t="shared" si="10"/>
        <v>160169.64100794715</v>
      </c>
      <c r="R51" s="40">
        <f t="shared" si="3"/>
        <v>13740.40942686674</v>
      </c>
      <c r="S51" s="40">
        <f t="shared" si="11"/>
        <v>999.73625677570817</v>
      </c>
    </row>
    <row r="52" spans="6:19" x14ac:dyDescent="0.55000000000000004">
      <c r="F52" s="43">
        <f t="shared" si="0"/>
        <v>11071.563840624129</v>
      </c>
      <c r="G52" s="6">
        <v>47</v>
      </c>
      <c r="H52" s="40">
        <f t="shared" si="4"/>
        <v>173910.05043481389</v>
      </c>
      <c r="I52" s="40">
        <f t="shared" si="14"/>
        <v>13461.132812499995</v>
      </c>
      <c r="J52" s="40">
        <f t="shared" si="6"/>
        <v>724.62521014505785</v>
      </c>
      <c r="K52" s="40">
        <f t="shared" si="7"/>
        <v>161173.54283245894</v>
      </c>
      <c r="L52" s="40">
        <f t="shared" si="1"/>
        <v>13140.8212890625</v>
      </c>
      <c r="M52" s="40">
        <f t="shared" si="8"/>
        <v>165707.66078637633</v>
      </c>
      <c r="N52" s="40">
        <f t="shared" si="9"/>
        <v>12416.196078917443</v>
      </c>
      <c r="O52" s="45">
        <f t="shared" si="2"/>
        <v>153291.46470745889</v>
      </c>
      <c r="P52" s="40"/>
      <c r="Q52" s="40">
        <f t="shared" si="10"/>
        <v>161173.54283245944</v>
      </c>
      <c r="R52" s="40">
        <f t="shared" si="3"/>
        <v>-4.9476511776447296E-10</v>
      </c>
      <c r="S52" s="40">
        <f t="shared" si="11"/>
        <v>1003.9018245122861</v>
      </c>
    </row>
    <row r="53" spans="6:19" x14ac:dyDescent="0.55000000000000004">
      <c r="F53" s="43">
        <f t="shared" si="0"/>
        <v>11301.264335242888</v>
      </c>
      <c r="G53" s="6">
        <v>48</v>
      </c>
      <c r="H53" s="40">
        <f t="shared" si="4"/>
        <v>161173.54283245894</v>
      </c>
      <c r="I53" s="40">
        <f>I52*(1+$C$4)</f>
        <v>13797.661132812493</v>
      </c>
      <c r="J53" s="40">
        <f t="shared" si="6"/>
        <v>671.55642846857893</v>
      </c>
      <c r="K53" s="40">
        <f t="shared" si="7"/>
        <v>148047.43812811503</v>
      </c>
      <c r="L53" s="40">
        <f t="shared" si="1"/>
        <v>13140.8212890625</v>
      </c>
      <c r="M53" s="40">
        <f t="shared" si="8"/>
        <v>153291.46470745889</v>
      </c>
      <c r="N53" s="40">
        <f t="shared" si="9"/>
        <v>12469.264860593921</v>
      </c>
      <c r="O53" s="45">
        <f t="shared" si="2"/>
        <v>140822.19984686497</v>
      </c>
      <c r="P53" s="40"/>
      <c r="Q53" s="40">
        <f t="shared" si="10"/>
        <v>148047.43812811503</v>
      </c>
      <c r="R53" s="40">
        <f t="shared" si="3"/>
        <v>0</v>
      </c>
      <c r="S53" s="40"/>
    </row>
    <row r="54" spans="6:19" x14ac:dyDescent="0.55000000000000004">
      <c r="F54" s="43">
        <f t="shared" si="0"/>
        <v>11254.371122233581</v>
      </c>
      <c r="G54" s="6">
        <v>49</v>
      </c>
      <c r="H54" s="40">
        <f t="shared" si="4"/>
        <v>148047.43812811503</v>
      </c>
      <c r="I54" s="40">
        <f t="shared" ref="I54:I64" si="15">I53</f>
        <v>13797.661132812493</v>
      </c>
      <c r="J54" s="40">
        <f t="shared" si="6"/>
        <v>616.86432553381258</v>
      </c>
      <c r="K54" s="40">
        <f t="shared" si="7"/>
        <v>134866.64132083635</v>
      </c>
      <c r="L54" s="40">
        <f t="shared" si="1"/>
        <v>13140.8212890625</v>
      </c>
      <c r="M54" s="40">
        <f t="shared" si="8"/>
        <v>140822.19984686497</v>
      </c>
      <c r="N54" s="40">
        <f t="shared" si="9"/>
        <v>12523.956963528688</v>
      </c>
      <c r="O54" s="45">
        <f t="shared" si="2"/>
        <v>128298.24288333628</v>
      </c>
      <c r="P54" s="40"/>
      <c r="Q54" s="40">
        <f t="shared" si="10"/>
        <v>134866.64132083635</v>
      </c>
      <c r="R54" s="40">
        <f t="shared" si="3"/>
        <v>0</v>
      </c>
      <c r="S54" s="40"/>
    </row>
    <row r="55" spans="6:19" x14ac:dyDescent="0.55000000000000004">
      <c r="F55" s="43">
        <f t="shared" si="0"/>
        <v>11207.672486871617</v>
      </c>
      <c r="G55" s="6">
        <v>50</v>
      </c>
      <c r="H55" s="40">
        <f t="shared" si="4"/>
        <v>134866.64132083635</v>
      </c>
      <c r="I55" s="40">
        <f t="shared" si="15"/>
        <v>13797.661132812493</v>
      </c>
      <c r="J55" s="40">
        <f t="shared" si="6"/>
        <v>561.94433883681813</v>
      </c>
      <c r="K55" s="40">
        <f t="shared" si="7"/>
        <v>121630.92452686068</v>
      </c>
      <c r="L55" s="40">
        <f t="shared" si="1"/>
        <v>13140.8212890625</v>
      </c>
      <c r="M55" s="40">
        <f t="shared" si="8"/>
        <v>128298.24288333628</v>
      </c>
      <c r="N55" s="40">
        <f t="shared" si="9"/>
        <v>12578.876950225682</v>
      </c>
      <c r="O55" s="45">
        <f t="shared" si="2"/>
        <v>115719.3659331106</v>
      </c>
      <c r="P55" s="40"/>
      <c r="Q55" s="40">
        <f t="shared" si="10"/>
        <v>121630.92452686068</v>
      </c>
      <c r="R55" s="40">
        <f t="shared" si="3"/>
        <v>0</v>
      </c>
      <c r="S55" s="40"/>
    </row>
    <row r="56" spans="6:19" x14ac:dyDescent="0.55000000000000004">
      <c r="F56" s="43">
        <f t="shared" si="0"/>
        <v>11161.167621780862</v>
      </c>
      <c r="G56" s="6">
        <v>51</v>
      </c>
      <c r="H56" s="40">
        <f t="shared" si="4"/>
        <v>121630.92452686068</v>
      </c>
      <c r="I56" s="40">
        <f t="shared" si="15"/>
        <v>13797.661132812493</v>
      </c>
      <c r="J56" s="40">
        <f t="shared" si="6"/>
        <v>506.79551886191956</v>
      </c>
      <c r="K56" s="40">
        <f t="shared" si="7"/>
        <v>108340.0589129101</v>
      </c>
      <c r="L56" s="40">
        <f t="shared" si="1"/>
        <v>13140.8212890625</v>
      </c>
      <c r="M56" s="40">
        <f t="shared" si="8"/>
        <v>115719.3659331106</v>
      </c>
      <c r="N56" s="40">
        <f t="shared" si="9"/>
        <v>12634.02577020058</v>
      </c>
      <c r="O56" s="45">
        <f t="shared" si="2"/>
        <v>103085.34016291003</v>
      </c>
      <c r="P56" s="40"/>
      <c r="Q56" s="40">
        <f t="shared" si="10"/>
        <v>108340.0589129101</v>
      </c>
      <c r="R56" s="40">
        <f t="shared" si="3"/>
        <v>0</v>
      </c>
      <c r="S56" s="40"/>
    </row>
    <row r="57" spans="6:19" x14ac:dyDescent="0.55000000000000004">
      <c r="F57" s="43">
        <f t="shared" si="0"/>
        <v>11114.855722935297</v>
      </c>
      <c r="G57" s="6">
        <v>52</v>
      </c>
      <c r="H57" s="40">
        <f t="shared" si="4"/>
        <v>108340.0589129101</v>
      </c>
      <c r="I57" s="40">
        <f t="shared" si="15"/>
        <v>13797.661132812493</v>
      </c>
      <c r="J57" s="40">
        <f t="shared" si="6"/>
        <v>451.41691213712539</v>
      </c>
      <c r="K57" s="40">
        <f t="shared" si="7"/>
        <v>94993.814692234737</v>
      </c>
      <c r="L57" s="40">
        <f t="shared" si="1"/>
        <v>13140.8212890625</v>
      </c>
      <c r="M57" s="40">
        <f t="shared" si="8"/>
        <v>103085.34016291003</v>
      </c>
      <c r="N57" s="40">
        <f t="shared" si="9"/>
        <v>12689.404376925375</v>
      </c>
      <c r="O57" s="45">
        <f t="shared" si="2"/>
        <v>90395.93578598465</v>
      </c>
      <c r="P57" s="40"/>
      <c r="Q57" s="40">
        <f t="shared" si="10"/>
        <v>94993.814692234737</v>
      </c>
      <c r="R57" s="40">
        <f t="shared" si="3"/>
        <v>0</v>
      </c>
      <c r="S57" s="40"/>
    </row>
    <row r="58" spans="6:19" x14ac:dyDescent="0.55000000000000004">
      <c r="F58" s="43">
        <f t="shared" si="0"/>
        <v>11068.735989645111</v>
      </c>
      <c r="G58" s="6">
        <v>53</v>
      </c>
      <c r="H58" s="40">
        <f t="shared" si="4"/>
        <v>94993.814692234737</v>
      </c>
      <c r="I58" s="40">
        <f t="shared" si="15"/>
        <v>13797.661132812493</v>
      </c>
      <c r="J58" s="40">
        <f t="shared" si="6"/>
        <v>395.80756121764472</v>
      </c>
      <c r="K58" s="40">
        <f t="shared" si="7"/>
        <v>81591.961120639884</v>
      </c>
      <c r="L58" s="40">
        <f t="shared" si="1"/>
        <v>13140.8212890625</v>
      </c>
      <c r="M58" s="40">
        <f t="shared" si="8"/>
        <v>90395.93578598465</v>
      </c>
      <c r="N58" s="40">
        <f t="shared" si="9"/>
        <v>12745.013727844855</v>
      </c>
      <c r="O58" s="45">
        <f t="shared" si="2"/>
        <v>77650.922058139797</v>
      </c>
      <c r="P58" s="40"/>
      <c r="Q58" s="40">
        <f t="shared" si="10"/>
        <v>81591.961120639884</v>
      </c>
      <c r="R58" s="40">
        <f t="shared" si="3"/>
        <v>0</v>
      </c>
      <c r="S58" s="40"/>
    </row>
    <row r="59" spans="6:19" x14ac:dyDescent="0.55000000000000004">
      <c r="F59" s="43">
        <f t="shared" si="0"/>
        <v>11022.807624542847</v>
      </c>
      <c r="G59" s="6">
        <v>54</v>
      </c>
      <c r="H59" s="40">
        <f t="shared" si="4"/>
        <v>81591.961120639884</v>
      </c>
      <c r="I59" s="40">
        <f t="shared" si="15"/>
        <v>13797.661132812493</v>
      </c>
      <c r="J59" s="40">
        <f t="shared" si="6"/>
        <v>339.96650466933289</v>
      </c>
      <c r="K59" s="40">
        <f t="shared" si="7"/>
        <v>68134.266492496725</v>
      </c>
      <c r="L59" s="40">
        <f t="shared" si="1"/>
        <v>13140.8212890625</v>
      </c>
      <c r="M59" s="40">
        <f t="shared" si="8"/>
        <v>77650.922058139797</v>
      </c>
      <c r="N59" s="40">
        <f t="shared" si="9"/>
        <v>12800.854784393166</v>
      </c>
      <c r="O59" s="45">
        <f t="shared" si="2"/>
        <v>64850.06727374663</v>
      </c>
      <c r="P59" s="40"/>
      <c r="Q59" s="40">
        <f t="shared" si="10"/>
        <v>68134.266492496725</v>
      </c>
      <c r="R59" s="40">
        <f t="shared" si="3"/>
        <v>0</v>
      </c>
      <c r="S59" s="40"/>
    </row>
    <row r="60" spans="6:19" x14ac:dyDescent="0.55000000000000004">
      <c r="F60" s="43">
        <f t="shared" si="0"/>
        <v>10977.069833569638</v>
      </c>
      <c r="G60" s="6">
        <v>55</v>
      </c>
      <c r="H60" s="40">
        <f t="shared" si="4"/>
        <v>68134.266492496725</v>
      </c>
      <c r="I60" s="40">
        <f t="shared" si="15"/>
        <v>13797.661132812493</v>
      </c>
      <c r="J60" s="40">
        <f t="shared" si="6"/>
        <v>283.89277705206968</v>
      </c>
      <c r="K60" s="40">
        <f t="shared" si="7"/>
        <v>54620.4981367363</v>
      </c>
      <c r="L60" s="40">
        <f t="shared" si="1"/>
        <v>13140.8212890625</v>
      </c>
      <c r="M60" s="40">
        <f t="shared" si="8"/>
        <v>64850.06727374663</v>
      </c>
      <c r="N60" s="40">
        <f t="shared" si="9"/>
        <v>12856.92851201043</v>
      </c>
      <c r="O60" s="45">
        <f t="shared" si="2"/>
        <v>51993.138761736198</v>
      </c>
      <c r="P60" s="40"/>
      <c r="Q60" s="40">
        <f t="shared" si="10"/>
        <v>54620.4981367363</v>
      </c>
      <c r="R60" s="40">
        <f t="shared" si="3"/>
        <v>0</v>
      </c>
      <c r="S60" s="40"/>
    </row>
    <row r="61" spans="6:19" x14ac:dyDescent="0.55000000000000004">
      <c r="F61" s="43">
        <f t="shared" si="0"/>
        <v>10931.521825961468</v>
      </c>
      <c r="G61" s="6">
        <v>56</v>
      </c>
      <c r="H61" s="40">
        <f t="shared" si="4"/>
        <v>54620.4981367363</v>
      </c>
      <c r="I61" s="40">
        <f t="shared" si="15"/>
        <v>13797.661132812493</v>
      </c>
      <c r="J61" s="40">
        <f t="shared" si="6"/>
        <v>227.58540890306793</v>
      </c>
      <c r="K61" s="40">
        <f t="shared" si="7"/>
        <v>41050.422412826876</v>
      </c>
      <c r="L61" s="40">
        <f t="shared" si="1"/>
        <v>13140.8212890625</v>
      </c>
      <c r="M61" s="40">
        <f t="shared" si="8"/>
        <v>51993.138761736198</v>
      </c>
      <c r="N61" s="40">
        <f t="shared" si="9"/>
        <v>12913.235880159433</v>
      </c>
      <c r="O61" s="45">
        <f t="shared" si="2"/>
        <v>39079.902881576767</v>
      </c>
      <c r="P61" s="40"/>
      <c r="Q61" s="40">
        <f t="shared" si="10"/>
        <v>41050.422412826876</v>
      </c>
      <c r="R61" s="40">
        <f t="shared" si="3"/>
        <v>0</v>
      </c>
      <c r="S61" s="40"/>
    </row>
    <row r="62" spans="6:19" x14ac:dyDescent="0.55000000000000004">
      <c r="F62" s="43">
        <f t="shared" si="0"/>
        <v>10886.162814235489</v>
      </c>
      <c r="G62" s="6">
        <v>57</v>
      </c>
      <c r="H62" s="40">
        <f t="shared" si="4"/>
        <v>41050.422412826876</v>
      </c>
      <c r="I62" s="40">
        <f t="shared" si="15"/>
        <v>13797.661132812493</v>
      </c>
      <c r="J62" s="40">
        <f t="shared" si="6"/>
        <v>171.04342672011197</v>
      </c>
      <c r="K62" s="40">
        <f t="shared" si="7"/>
        <v>27423.804706734496</v>
      </c>
      <c r="L62" s="40">
        <f t="shared" si="1"/>
        <v>13140.8212890625</v>
      </c>
      <c r="M62" s="40">
        <f t="shared" si="8"/>
        <v>39079.902881576767</v>
      </c>
      <c r="N62" s="40">
        <f t="shared" si="9"/>
        <v>12969.777862342387</v>
      </c>
      <c r="O62" s="45">
        <f t="shared" si="2"/>
        <v>26110.12501923438</v>
      </c>
      <c r="P62" s="40"/>
      <c r="Q62" s="40">
        <f t="shared" si="10"/>
        <v>27423.804706734496</v>
      </c>
      <c r="R62" s="40">
        <f t="shared" si="3"/>
        <v>0</v>
      </c>
      <c r="S62" s="40"/>
    </row>
    <row r="63" spans="6:19" x14ac:dyDescent="0.55000000000000004">
      <c r="F63" s="43">
        <f t="shared" si="0"/>
        <v>10840.992014176418</v>
      </c>
      <c r="G63" s="6">
        <v>58</v>
      </c>
      <c r="H63" s="40">
        <f t="shared" si="4"/>
        <v>27423.804706734496</v>
      </c>
      <c r="I63" s="40">
        <f t="shared" si="15"/>
        <v>13797.661132812493</v>
      </c>
      <c r="J63" s="40">
        <f t="shared" si="6"/>
        <v>114.26585294472709</v>
      </c>
      <c r="K63" s="40">
        <f t="shared" si="7"/>
        <v>13740.40942686673</v>
      </c>
      <c r="L63" s="40">
        <f t="shared" si="1"/>
        <v>13140.8212890625</v>
      </c>
      <c r="M63" s="40">
        <f t="shared" si="8"/>
        <v>26110.12501923438</v>
      </c>
      <c r="N63" s="40">
        <f t="shared" si="9"/>
        <v>13026.555436117773</v>
      </c>
      <c r="O63" s="45">
        <f t="shared" si="2"/>
        <v>13083.569583116607</v>
      </c>
      <c r="P63" s="40"/>
      <c r="Q63" s="40">
        <f t="shared" si="10"/>
        <v>13740.40942686673</v>
      </c>
      <c r="R63" s="40">
        <f t="shared" si="3"/>
        <v>0</v>
      </c>
      <c r="S63" s="40"/>
    </row>
    <row r="64" spans="6:19" ht="14.7" thickBot="1" x14ac:dyDescent="0.6">
      <c r="F64" s="43">
        <f>I64/(1+$C$5/12)^G64</f>
        <v>10796.00864482299</v>
      </c>
      <c r="G64" s="7">
        <v>59</v>
      </c>
      <c r="H64" s="41">
        <f t="shared" si="4"/>
        <v>13740.40942686673</v>
      </c>
      <c r="I64" s="41">
        <f t="shared" si="15"/>
        <v>13797.661132812493</v>
      </c>
      <c r="J64" s="41">
        <f t="shared" si="6"/>
        <v>57.251705945278047</v>
      </c>
      <c r="K64" s="41">
        <f t="shared" si="7"/>
        <v>-4.8385118134319782E-10</v>
      </c>
      <c r="L64" s="41">
        <f t="shared" si="1"/>
        <v>13140.8212890625</v>
      </c>
      <c r="M64" s="41">
        <f t="shared" si="8"/>
        <v>13083.569583116607</v>
      </c>
      <c r="N64" s="41">
        <f t="shared" si="9"/>
        <v>13083.569583117222</v>
      </c>
      <c r="O64" s="49">
        <f t="shared" si="2"/>
        <v>-6.1481841839849949E-10</v>
      </c>
      <c r="P64" s="40"/>
      <c r="Q64" s="40">
        <f t="shared" si="10"/>
        <v>-4.8385118134319782E-10</v>
      </c>
      <c r="R64" s="40">
        <f t="shared" si="3"/>
        <v>0</v>
      </c>
      <c r="S64" s="40"/>
    </row>
    <row r="65" spans="6:14" x14ac:dyDescent="0.55000000000000004">
      <c r="F65" s="40">
        <f>SUM(F5:F64)</f>
        <v>697522.85037944047</v>
      </c>
      <c r="H65" s="40"/>
      <c r="I65" s="40">
        <f>SUM(I5:I64)</f>
        <v>788449.27734375</v>
      </c>
      <c r="J65" s="40"/>
      <c r="N65" s="40">
        <f>SUM(N5:N64)</f>
        <v>697522.85037944082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0BE19-92DF-4359-8B6C-BD833F291F37}">
  <dimension ref="B2:O25"/>
  <sheetViews>
    <sheetView showGridLines="0" workbookViewId="0">
      <selection activeCell="H8" sqref="H8"/>
    </sheetView>
  </sheetViews>
  <sheetFormatPr defaultRowHeight="14.4" x14ac:dyDescent="0.55000000000000004"/>
  <cols>
    <col min="2" max="2" width="15.3125" bestFit="1" customWidth="1"/>
    <col min="3" max="3" width="9.89453125" bestFit="1" customWidth="1"/>
    <col min="4" max="4" width="10.47265625" bestFit="1" customWidth="1"/>
    <col min="5" max="5" width="10.47265625" customWidth="1"/>
    <col min="6" max="6" width="14.5234375" bestFit="1" customWidth="1"/>
    <col min="7" max="7" width="14.41796875" bestFit="1" customWidth="1"/>
    <col min="8" max="9" width="8.9453125" bestFit="1" customWidth="1"/>
    <col min="12" max="12" width="14.5234375" bestFit="1" customWidth="1"/>
    <col min="13" max="13" width="8.9453125" bestFit="1" customWidth="1"/>
    <col min="14" max="14" width="16.3671875" bestFit="1" customWidth="1"/>
  </cols>
  <sheetData>
    <row r="2" spans="2:15" x14ac:dyDescent="0.55000000000000004">
      <c r="B2" t="s">
        <v>46</v>
      </c>
      <c r="F2" t="s">
        <v>7</v>
      </c>
      <c r="J2" s="53"/>
      <c r="K2" s="53" t="s">
        <v>7</v>
      </c>
      <c r="L2" s="53"/>
      <c r="M2" s="53" t="s">
        <v>47</v>
      </c>
      <c r="N2" s="53" t="s">
        <v>48</v>
      </c>
      <c r="O2" s="53" t="s">
        <v>49</v>
      </c>
    </row>
    <row r="3" spans="2:15" x14ac:dyDescent="0.55000000000000004">
      <c r="B3" s="51" t="s">
        <v>44</v>
      </c>
      <c r="C3" s="51" t="s">
        <v>42</v>
      </c>
      <c r="D3" s="51" t="s">
        <v>43</v>
      </c>
      <c r="F3">
        <v>0</v>
      </c>
      <c r="G3" t="s">
        <v>16</v>
      </c>
      <c r="H3" s="5">
        <f>D5</f>
        <v>-697522.85037944047</v>
      </c>
      <c r="I3" s="5">
        <f>SUM($H$3:H3)</f>
        <v>-697522.85037944047</v>
      </c>
      <c r="K3" s="15">
        <v>0</v>
      </c>
      <c r="L3" s="15" t="s">
        <v>16</v>
      </c>
      <c r="M3" s="14">
        <f>I5</f>
        <v>-566271.72585200751</v>
      </c>
      <c r="N3" s="52">
        <f>'Lease Amortization Schedule'!R5</f>
        <v>566271.72585200751</v>
      </c>
      <c r="O3" s="14">
        <f>SUM(M3:N3)</f>
        <v>0</v>
      </c>
    </row>
    <row r="4" spans="2:15" x14ac:dyDescent="0.55000000000000004">
      <c r="B4" s="15" t="s">
        <v>10</v>
      </c>
      <c r="C4" s="52">
        <f>'Lease Amortization Schedule'!C10</f>
        <v>697522.85037944047</v>
      </c>
      <c r="D4" s="15"/>
      <c r="F4">
        <v>0</v>
      </c>
      <c r="G4" t="s">
        <v>16</v>
      </c>
      <c r="H4" s="5">
        <f>C7</f>
        <v>118751.12452743296</v>
      </c>
      <c r="I4" s="5">
        <f>SUM($H$3:H4)</f>
        <v>-578771.72585200751</v>
      </c>
      <c r="K4" s="15">
        <v>1</v>
      </c>
      <c r="L4" s="15" t="s">
        <v>16</v>
      </c>
      <c r="M4" s="14">
        <f>I8</f>
        <v>-555818.69137639087</v>
      </c>
      <c r="N4" s="52">
        <f>'Lease Amortization Schedule'!R6</f>
        <v>555818.69137639087</v>
      </c>
      <c r="O4" s="14">
        <f>SUM(M4:N4)</f>
        <v>0</v>
      </c>
    </row>
    <row r="5" spans="2:15" x14ac:dyDescent="0.55000000000000004">
      <c r="B5" s="15" t="s">
        <v>16</v>
      </c>
      <c r="C5" s="15"/>
      <c r="D5" s="52">
        <f>-'Lease Amortization Schedule'!C11</f>
        <v>-697522.85037944047</v>
      </c>
      <c r="E5" s="8"/>
      <c r="F5">
        <v>0</v>
      </c>
      <c r="G5" t="s">
        <v>16</v>
      </c>
      <c r="H5" s="5">
        <f>C13</f>
        <v>12500</v>
      </c>
      <c r="I5" s="5">
        <f>SUM($H$3:H5)</f>
        <v>-566271.72585200751</v>
      </c>
      <c r="K5" s="15"/>
      <c r="L5" s="15"/>
      <c r="M5" s="15"/>
      <c r="N5" s="15"/>
      <c r="O5" s="15"/>
    </row>
    <row r="6" spans="2:15" x14ac:dyDescent="0.55000000000000004">
      <c r="F6">
        <v>1</v>
      </c>
      <c r="G6" t="s">
        <v>16</v>
      </c>
      <c r="H6" s="5">
        <f>D19</f>
        <v>-2854.2618765810021</v>
      </c>
      <c r="I6" s="5">
        <f>SUM($H$3:H6)</f>
        <v>-569125.98772858852</v>
      </c>
      <c r="K6" s="15"/>
      <c r="L6" s="15"/>
      <c r="M6" s="15"/>
      <c r="N6" s="15"/>
      <c r="O6" s="15"/>
    </row>
    <row r="7" spans="2:15" x14ac:dyDescent="0.55000000000000004">
      <c r="B7" s="15" t="s">
        <v>16</v>
      </c>
      <c r="C7" s="14">
        <f>-D8</f>
        <v>118751.12452743296</v>
      </c>
      <c r="D7" s="15"/>
      <c r="F7">
        <v>1</v>
      </c>
      <c r="G7" t="s">
        <v>16</v>
      </c>
      <c r="H7" s="5">
        <f>C21</f>
        <v>12500</v>
      </c>
      <c r="I7" s="5">
        <f>SUM($H$3:H7)</f>
        <v>-556625.98772858852</v>
      </c>
      <c r="K7" s="15"/>
      <c r="L7" s="15"/>
      <c r="M7" s="15"/>
      <c r="N7" s="15"/>
      <c r="O7" s="15"/>
    </row>
    <row r="8" spans="2:15" x14ac:dyDescent="0.55000000000000004">
      <c r="B8" s="15" t="s">
        <v>17</v>
      </c>
      <c r="C8" s="15"/>
      <c r="D8" s="52">
        <f>-'Lease Amortization Schedule'!Q5</f>
        <v>-118751.12452743296</v>
      </c>
      <c r="E8" s="8"/>
      <c r="F8">
        <v>1</v>
      </c>
      <c r="G8" t="s">
        <v>16</v>
      </c>
      <c r="H8" s="5">
        <f>C24</f>
        <v>807.29635219764896</v>
      </c>
      <c r="I8" s="5">
        <f>SUM($H$3:H8)</f>
        <v>-555818.69137639087</v>
      </c>
    </row>
    <row r="10" spans="2:15" x14ac:dyDescent="0.55000000000000004">
      <c r="B10" s="15" t="s">
        <v>19</v>
      </c>
      <c r="C10" s="14">
        <f>'Lease Amortization Schedule'!L5</f>
        <v>13140.8212890625</v>
      </c>
      <c r="D10" s="15"/>
    </row>
    <row r="11" spans="2:15" x14ac:dyDescent="0.55000000000000004">
      <c r="B11" s="15" t="s">
        <v>15</v>
      </c>
      <c r="C11" s="15"/>
      <c r="D11" s="52">
        <f>-'Lease Amortization Schedule'!N5</f>
        <v>-13140.8212890625</v>
      </c>
      <c r="E11" s="8"/>
    </row>
    <row r="12" spans="2:15" x14ac:dyDescent="0.55000000000000004">
      <c r="D12" s="2"/>
      <c r="E12" s="2"/>
    </row>
    <row r="13" spans="2:15" x14ac:dyDescent="0.55000000000000004">
      <c r="B13" s="15" t="s">
        <v>16</v>
      </c>
      <c r="C13" s="52">
        <f>'Lease Amortization Schedule'!I5</f>
        <v>12500</v>
      </c>
      <c r="D13" s="52"/>
      <c r="E13" s="8"/>
    </row>
    <row r="14" spans="2:15" x14ac:dyDescent="0.55000000000000004">
      <c r="B14" s="15" t="s">
        <v>14</v>
      </c>
      <c r="C14" s="15"/>
      <c r="D14" s="52">
        <f>-C13</f>
        <v>-12500</v>
      </c>
      <c r="E14" s="8"/>
    </row>
    <row r="15" spans="2:15" x14ac:dyDescent="0.55000000000000004">
      <c r="D15" s="2"/>
      <c r="E15" s="2"/>
    </row>
    <row r="16" spans="2:15" x14ac:dyDescent="0.55000000000000004">
      <c r="B16" t="s">
        <v>45</v>
      </c>
    </row>
    <row r="17" spans="2:5" x14ac:dyDescent="0.55000000000000004">
      <c r="B17" s="15" t="s">
        <v>19</v>
      </c>
      <c r="C17" s="52">
        <f>'Lease Amortization Schedule'!L6</f>
        <v>13140.8212890625</v>
      </c>
      <c r="D17" s="52"/>
    </row>
    <row r="18" spans="2:5" x14ac:dyDescent="0.55000000000000004">
      <c r="B18" s="15" t="s">
        <v>15</v>
      </c>
      <c r="C18" s="52"/>
      <c r="D18" s="52">
        <f>-'Lease Amortization Schedule'!N6</f>
        <v>-10286.559412481498</v>
      </c>
      <c r="E18" s="2"/>
    </row>
    <row r="19" spans="2:5" x14ac:dyDescent="0.55000000000000004">
      <c r="B19" s="15" t="s">
        <v>16</v>
      </c>
      <c r="C19" s="52"/>
      <c r="D19" s="52">
        <f>-'Lease Amortization Schedule'!J6</f>
        <v>-2854.2618765810021</v>
      </c>
      <c r="E19" s="2"/>
    </row>
    <row r="20" spans="2:5" x14ac:dyDescent="0.55000000000000004">
      <c r="E20" s="2"/>
    </row>
    <row r="21" spans="2:5" x14ac:dyDescent="0.55000000000000004">
      <c r="B21" s="15" t="s">
        <v>16</v>
      </c>
      <c r="C21" s="52">
        <f>'Lease Amortization Schedule'!I6</f>
        <v>12500</v>
      </c>
      <c r="D21" s="52"/>
    </row>
    <row r="22" spans="2:5" x14ac:dyDescent="0.55000000000000004">
      <c r="B22" s="15" t="s">
        <v>14</v>
      </c>
      <c r="C22" s="15"/>
      <c r="D22" s="52">
        <f>-C21</f>
        <v>-12500</v>
      </c>
    </row>
    <row r="24" spans="2:5" x14ac:dyDescent="0.55000000000000004">
      <c r="B24" s="15" t="s">
        <v>16</v>
      </c>
      <c r="C24" s="52">
        <f>'Lease Amortization Schedule'!S6</f>
        <v>807.29635219764896</v>
      </c>
      <c r="D24" s="15"/>
    </row>
    <row r="25" spans="2:5" x14ac:dyDescent="0.55000000000000004">
      <c r="B25" s="15" t="s">
        <v>17</v>
      </c>
      <c r="C25" s="15"/>
      <c r="D25" s="52">
        <f>-'Lease Amortization Schedule'!S6</f>
        <v>-807.29635219764896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YouTube Example</vt:lpstr>
      <vt:lpstr>Lease Amortization Schedule</vt:lpstr>
      <vt:lpstr>Journal Entries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Evans</dc:creator>
  <cp:lastModifiedBy>Ryan Evans</cp:lastModifiedBy>
  <dcterms:created xsi:type="dcterms:W3CDTF">2024-04-25T18:37:05Z</dcterms:created>
  <dcterms:modified xsi:type="dcterms:W3CDTF">2024-04-26T16:40:59Z</dcterms:modified>
</cp:coreProperties>
</file>