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leva\Desktop\WSM\White Sheep Consulting\Resources\Accounting\"/>
    </mc:Choice>
  </mc:AlternateContent>
  <xr:revisionPtr revIDLastSave="0" documentId="13_ncr:1_{58F2BD78-8CB3-47D4-B9E2-DE1892689BD5}" xr6:coauthVersionLast="47" xr6:coauthVersionMax="47" xr10:uidLastSave="{00000000-0000-0000-0000-000000000000}"/>
  <bookViews>
    <workbookView xWindow="-28920" yWindow="-120" windowWidth="29040" windowHeight="15720" xr2:uid="{8C125185-73B8-439F-8EF3-BAA6BE7C910B}"/>
  </bookViews>
  <sheets>
    <sheet name="Recon" sheetId="1" r:id="rId1"/>
    <sheet name="Recon Solution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G4" i="1" s="1"/>
  <c r="G26" i="1"/>
  <c r="G3" i="1" s="1"/>
  <c r="R5" i="1" l="1"/>
  <c r="G5" i="1"/>
  <c r="G2" i="1" l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<sst xmlns="http://schemas.openxmlformats.org/spreadsheetml/2006/main" count="152" uniqueCount="44">
  <si>
    <t>Bank Account #</t>
  </si>
  <si>
    <t>GL Account</t>
  </si>
  <si>
    <t>Period</t>
  </si>
  <si>
    <t>Bank</t>
  </si>
  <si>
    <t>Date Range</t>
  </si>
  <si>
    <t>Bank of America</t>
  </si>
  <si>
    <t>01/01/2025 - 01/31/2025</t>
  </si>
  <si>
    <t>Transaction #</t>
  </si>
  <si>
    <t>Date</t>
  </si>
  <si>
    <t>Description</t>
  </si>
  <si>
    <t>General Ledger</t>
  </si>
  <si>
    <t>Amount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</si>
  <si>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</si>
  <si>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</si>
  <si>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</si>
  <si>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</si>
  <si>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</si>
  <si>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</si>
  <si>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</si>
  <si>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</si>
  <si>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</si>
  <si>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Shopify Deposit</t>
  </si>
  <si>
    <t>Cash Deposit</t>
  </si>
  <si>
    <t>Square Deposit</t>
  </si>
  <si>
    <t>Analysis Charge</t>
  </si>
  <si>
    <t>Opening Balance</t>
  </si>
  <si>
    <t>Activity</t>
  </si>
  <si>
    <t>Closing Balance</t>
  </si>
  <si>
    <t>Bank Fees</t>
  </si>
  <si>
    <t>Bank Statement</t>
  </si>
  <si>
    <t>Variance</t>
  </si>
  <si>
    <t>GL</t>
  </si>
  <si>
    <t>Action</t>
  </si>
  <si>
    <t>Item #</t>
  </si>
  <si>
    <t>Bank or GL</t>
  </si>
  <si>
    <t>Timing Issue; no action required</t>
  </si>
  <si>
    <t>Recon</t>
  </si>
  <si>
    <t>Reconciled?</t>
  </si>
  <si>
    <t>####-####-4567</t>
  </si>
  <si>
    <t>Reclass to correct Bank GL</t>
  </si>
  <si>
    <t>Shopify &amp; Cash Deposits Account</t>
  </si>
  <si>
    <t>Journal Entry to Record</t>
  </si>
  <si>
    <t>Recon Total</t>
  </si>
  <si>
    <t xml:space="preserve">www.WhiteSheepConsulting.com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</si>
</sst>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0" fillId="0" borderId="6" xfId="0" applyBorder="1"/>
    <xf numFmtId="43" fontId="0" fillId="0" borderId="7" xfId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quotePrefix="1" applyBorder="1"/>
    <xf numFmtId="14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3" borderId="3" xfId="0" applyFont="1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43" fontId="0" fillId="0" borderId="2" xfId="1" applyFont="1" applyBorder="1"/>
    <xf numFmtId="43" fontId="0" fillId="0" borderId="2" xfId="0" applyNumberFormat="1" applyBorder="1"/>
    <xf numFmtId="43" fontId="0" fillId="0" borderId="0" xfId="0" applyNumberFormat="1"/>
    <xf numFmtId="0" fontId="0" fillId="0" borderId="0" xfId="0" quotePrefix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0" xfId="0" applyBorder="1"/>
    <xf numFmtId="0" fontId="2" fillId="2" borderId="0" xfId="0" applyFont="1" applyFill="1" applyBorder="1"/>
    <xf numFmtId="14" fontId="0" fillId="0" borderId="0" xfId="0" applyNumberFormat="1" applyBorder="1"/>
    <xf numFmtId="43" fontId="0" fillId="0" borderId="0" xfId="1" applyFont="1" applyFill="1" applyBorder="1"/>
    <xf numFmtId="0" fontId="0" fillId="0" borderId="0" xfId="0" applyFill="1" applyBorder="1"/>
    <xf numFmtId="43" fontId="0" fillId="0" borderId="0" xfId="0" applyNumberFormat="1" applyBorder="1"/>
    <xf numFmtId="0" fontId="0" fillId="0" borderId="17" xfId="0" applyBorder="1"/>
    <xf numFmtId="43" fontId="0" fillId="0" borderId="0" xfId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43" fontId="0" fillId="0" borderId="7" xfId="1" applyFont="1" applyFill="1" applyBorder="1"/>
    <xf numFmtId="0" fontId="4" fillId="0" borderId="0" xfId="2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hitesheepconsul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3C04-E9A2-433F-BA6C-D8762C6706F1}">
  <sheetPr codeName="Sheet1"/>
  <dimension ref="A1:S27"/>
  <sheetViews>
    <sheetView showGridLines="0" tabSelected="1" workbookViewId="0">
      <selection activeCell="E1" sqref="E1"/>
    </sheetView>
  </sheetViews>
  <sheetFormatPr defaultRowHeight="15" x14ac:dyDescent="0.25"/>
  <cols>
    <col min="1" max="1" width="14.5703125" bestFit="1" customWidth="1"/>
    <col min="2" max="2" width="36.5703125" bestFit="1" customWidth="1"/>
    <col min="3" max="3" width="5.7109375" customWidth="1"/>
    <col min="4" max="4" width="13.140625" bestFit="1" customWidth="1"/>
    <col min="5" max="5" width="9.42578125" bestFit="1" customWidth="1"/>
    <col min="6" max="6" width="16.140625" bestFit="1" customWidth="1"/>
    <col min="7" max="7" width="10.5703125" bestFit="1" customWidth="1"/>
    <col min="8" max="8" width="4.5703125" customWidth="1"/>
    <col min="9" max="9" width="13.140625" bestFit="1" customWidth="1"/>
    <col min="10" max="10" width="9.42578125" bestFit="1" customWidth="1"/>
    <col min="11" max="11" width="16.140625" bestFit="1" customWidth="1"/>
    <col min="12" max="12" width="10.5703125" bestFit="1" customWidth="1"/>
    <col min="13" max="13" width="4.28515625" customWidth="1"/>
    <col min="14" max="14" width="13.140625" bestFit="1" customWidth="1"/>
    <col min="15" max="15" width="13.140625" customWidth="1"/>
    <col min="16" max="16" width="11.28515625" bestFit="1" customWidth="1"/>
    <col min="17" max="17" width="15.140625" bestFit="1" customWidth="1"/>
    <col min="18" max="18" width="9.5703125" bestFit="1" customWidth="1"/>
    <col min="19" max="19" width="30" bestFit="1" customWidth="1"/>
  </cols>
  <sheetData>
    <row r="1" spans="1:19" ht="81" customHeight="1" thickBot="1" x14ac:dyDescent="0.3">
      <c r="A1" t="e" vm="1">
        <v>#VALUE!</v>
      </c>
      <c r="B1" s="43" t="s">
        <v>43</v>
      </c>
    </row>
    <row r="2" spans="1:19" ht="15.75" thickBot="1" x14ac:dyDescent="0.3">
      <c r="F2" t="s">
        <v>37</v>
      </c>
      <c r="G2" s="30" t="str">
        <f>IF(G5=R5,"Yes","No")</f>
        <v>Yes</v>
      </c>
    </row>
    <row r="3" spans="1:19" x14ac:dyDescent="0.25">
      <c r="A3" s="24" t="s">
        <v>3</v>
      </c>
      <c r="B3" s="46" t="s">
        <v>5</v>
      </c>
      <c r="F3" t="s">
        <v>31</v>
      </c>
      <c r="G3" s="20">
        <f>G26</f>
        <v>9609.64</v>
      </c>
    </row>
    <row r="4" spans="1:19" ht="15.75" thickBot="1" x14ac:dyDescent="0.3">
      <c r="A4" s="5" t="s">
        <v>0</v>
      </c>
      <c r="B4" s="44" t="s">
        <v>38</v>
      </c>
      <c r="F4" t="s">
        <v>29</v>
      </c>
      <c r="G4" s="20">
        <f>L26</f>
        <v>7055.5</v>
      </c>
    </row>
    <row r="5" spans="1:19" ht="15.75" thickBot="1" x14ac:dyDescent="0.3">
      <c r="A5" s="5" t="s">
        <v>1</v>
      </c>
      <c r="B5" s="44">
        <v>100105</v>
      </c>
      <c r="F5" t="s">
        <v>30</v>
      </c>
      <c r="G5" s="19">
        <f>ROUND(G3-G4,2)</f>
        <v>2554.14</v>
      </c>
      <c r="K5" s="11"/>
      <c r="Q5" t="s">
        <v>42</v>
      </c>
      <c r="R5" s="19">
        <f>SUM(R16:R25)</f>
        <v>2554.14</v>
      </c>
    </row>
    <row r="6" spans="1:19" x14ac:dyDescent="0.25">
      <c r="A6" s="5" t="s">
        <v>9</v>
      </c>
      <c r="B6" s="44" t="s">
        <v>40</v>
      </c>
      <c r="G6" s="36"/>
      <c r="K6" s="11"/>
      <c r="Q6" s="36"/>
    </row>
    <row r="7" spans="1:19" x14ac:dyDescent="0.25">
      <c r="A7" s="5" t="s">
        <v>2</v>
      </c>
      <c r="B7" s="44">
        <v>1</v>
      </c>
    </row>
    <row r="8" spans="1:19" ht="15.75" thickBot="1" x14ac:dyDescent="0.3">
      <c r="A8" s="12" t="s">
        <v>4</v>
      </c>
      <c r="B8" s="45" t="s">
        <v>6</v>
      </c>
    </row>
    <row r="9" spans="1:19" ht="15.75" thickBot="1" x14ac:dyDescent="0.3"/>
    <row r="10" spans="1:19" x14ac:dyDescent="0.25">
      <c r="D10" s="15" t="s">
        <v>10</v>
      </c>
      <c r="E10" s="16"/>
      <c r="F10" s="16"/>
      <c r="G10" s="17"/>
      <c r="I10" s="15" t="s">
        <v>29</v>
      </c>
      <c r="J10" s="16"/>
      <c r="K10" s="16"/>
      <c r="L10" s="17"/>
      <c r="N10" s="27" t="s">
        <v>36</v>
      </c>
      <c r="O10" s="28"/>
      <c r="P10" s="28"/>
      <c r="Q10" s="28"/>
      <c r="R10" s="28"/>
      <c r="S10" s="29"/>
    </row>
    <row r="11" spans="1:19" ht="15.75" thickBot="1" x14ac:dyDescent="0.3">
      <c r="D11" s="5"/>
      <c r="E11" s="31"/>
      <c r="F11" s="31"/>
      <c r="G11" s="7"/>
      <c r="I11" s="5"/>
      <c r="J11" s="31"/>
      <c r="K11" s="31"/>
      <c r="L11" s="7"/>
      <c r="N11" s="5"/>
      <c r="S11" s="7"/>
    </row>
    <row r="12" spans="1:19" ht="15.75" thickBot="1" x14ac:dyDescent="0.3">
      <c r="D12" s="5"/>
      <c r="E12" s="31"/>
      <c r="F12" s="32" t="s">
        <v>25</v>
      </c>
      <c r="G12" s="18">
        <v>4602.3500000000004</v>
      </c>
      <c r="I12" s="5"/>
      <c r="J12" s="31"/>
      <c r="K12" s="32" t="s">
        <v>25</v>
      </c>
      <c r="L12" s="18">
        <v>4602.3500000000004</v>
      </c>
      <c r="N12" s="5"/>
      <c r="S12" s="7"/>
    </row>
    <row r="13" spans="1:19" ht="15.75" thickBot="1" x14ac:dyDescent="0.3">
      <c r="D13" s="5"/>
      <c r="E13" s="31"/>
      <c r="F13" s="31"/>
      <c r="G13" s="7"/>
      <c r="I13" s="5"/>
      <c r="J13" s="31"/>
      <c r="K13" s="31"/>
      <c r="L13" s="7"/>
      <c r="N13" s="5"/>
      <c r="S13" s="7"/>
    </row>
    <row r="14" spans="1:19" ht="15.75" thickBot="1" x14ac:dyDescent="0.3">
      <c r="D14" s="2" t="s">
        <v>26</v>
      </c>
      <c r="E14" s="3"/>
      <c r="F14" s="3"/>
      <c r="G14" s="4"/>
      <c r="I14" s="2" t="s">
        <v>26</v>
      </c>
      <c r="J14" s="3"/>
      <c r="K14" s="3"/>
      <c r="L14" s="4"/>
      <c r="N14" s="24"/>
      <c r="O14" s="25"/>
      <c r="P14" s="25"/>
      <c r="Q14" s="25"/>
      <c r="R14" s="25"/>
      <c r="S14" s="26"/>
    </row>
    <row r="15" spans="1:19" x14ac:dyDescent="0.25">
      <c r="D15" s="8" t="s">
        <v>7</v>
      </c>
      <c r="E15" s="1" t="s">
        <v>8</v>
      </c>
      <c r="F15" s="1" t="s">
        <v>9</v>
      </c>
      <c r="G15" s="9" t="s">
        <v>11</v>
      </c>
      <c r="I15" s="8" t="s">
        <v>7</v>
      </c>
      <c r="J15" s="1" t="s">
        <v>8</v>
      </c>
      <c r="K15" s="1" t="s">
        <v>9</v>
      </c>
      <c r="L15" s="9" t="s">
        <v>11</v>
      </c>
      <c r="N15" s="22" t="s">
        <v>33</v>
      </c>
      <c r="O15" s="23" t="s">
        <v>34</v>
      </c>
      <c r="P15" s="23" t="s">
        <v>8</v>
      </c>
      <c r="Q15" s="23" t="s">
        <v>9</v>
      </c>
      <c r="R15" s="37" t="s">
        <v>11</v>
      </c>
      <c r="S15" s="39" t="s">
        <v>32</v>
      </c>
    </row>
    <row r="16" spans="1:19" x14ac:dyDescent="0.25">
      <c r="D16" s="10" t="s">
        <v>12</v>
      </c>
      <c r="E16" s="33">
        <v>45659</v>
      </c>
      <c r="F16" s="31" t="s">
        <v>21</v>
      </c>
      <c r="G16" s="42">
        <v>355.93</v>
      </c>
      <c r="I16" s="10" t="s">
        <v>12</v>
      </c>
      <c r="J16" s="33">
        <v>45659</v>
      </c>
      <c r="K16" s="31" t="s">
        <v>21</v>
      </c>
      <c r="L16" s="42">
        <v>355.93</v>
      </c>
      <c r="N16" s="10" t="s">
        <v>12</v>
      </c>
      <c r="O16" s="21" t="s">
        <v>31</v>
      </c>
      <c r="P16" s="33">
        <v>45673</v>
      </c>
      <c r="Q16" s="31" t="s">
        <v>23</v>
      </c>
      <c r="R16" s="38">
        <v>575.21</v>
      </c>
      <c r="S16" s="40" t="s">
        <v>39</v>
      </c>
    </row>
    <row r="17" spans="4:19" x14ac:dyDescent="0.25">
      <c r="D17" s="10" t="s">
        <v>13</v>
      </c>
      <c r="E17" s="33">
        <v>45666</v>
      </c>
      <c r="F17" s="31" t="s">
        <v>22</v>
      </c>
      <c r="G17" s="42">
        <v>735.14</v>
      </c>
      <c r="I17" s="10" t="s">
        <v>13</v>
      </c>
      <c r="J17" s="33">
        <v>45666</v>
      </c>
      <c r="K17" s="31" t="s">
        <v>22</v>
      </c>
      <c r="L17" s="42">
        <v>735.14</v>
      </c>
      <c r="N17" s="10" t="s">
        <v>13</v>
      </c>
      <c r="O17" s="21" t="s">
        <v>31</v>
      </c>
      <c r="P17" s="33">
        <v>45674</v>
      </c>
      <c r="Q17" s="31" t="s">
        <v>23</v>
      </c>
      <c r="R17" s="38">
        <v>485.68</v>
      </c>
      <c r="S17" s="40" t="s">
        <v>39</v>
      </c>
    </row>
    <row r="18" spans="4:19" x14ac:dyDescent="0.25">
      <c r="D18" s="10" t="s">
        <v>14</v>
      </c>
      <c r="E18" s="33">
        <v>45672</v>
      </c>
      <c r="F18" s="31" t="s">
        <v>21</v>
      </c>
      <c r="G18" s="42">
        <v>768.35</v>
      </c>
      <c r="I18" s="10" t="s">
        <v>14</v>
      </c>
      <c r="J18" s="33">
        <v>45666</v>
      </c>
      <c r="K18" s="31" t="s">
        <v>24</v>
      </c>
      <c r="L18" s="42">
        <v>-75</v>
      </c>
      <c r="N18" s="10" t="s">
        <v>14</v>
      </c>
      <c r="O18" s="21" t="s">
        <v>31</v>
      </c>
      <c r="P18" s="33">
        <v>45677</v>
      </c>
      <c r="Q18" s="31" t="s">
        <v>23</v>
      </c>
      <c r="R18" s="38">
        <v>684.34</v>
      </c>
      <c r="S18" s="40" t="s">
        <v>39</v>
      </c>
    </row>
    <row r="19" spans="4:19" x14ac:dyDescent="0.25">
      <c r="D19" s="10" t="s">
        <v>15</v>
      </c>
      <c r="E19" s="33">
        <v>45673</v>
      </c>
      <c r="F19" s="31" t="s">
        <v>23</v>
      </c>
      <c r="G19" s="42">
        <v>575.21</v>
      </c>
      <c r="I19" s="10" t="s">
        <v>15</v>
      </c>
      <c r="J19" s="33">
        <v>45666</v>
      </c>
      <c r="K19" s="31" t="s">
        <v>24</v>
      </c>
      <c r="L19" s="42">
        <v>-64.42</v>
      </c>
      <c r="N19" s="10" t="s">
        <v>15</v>
      </c>
      <c r="O19" t="s">
        <v>31</v>
      </c>
      <c r="P19" s="33">
        <v>45688</v>
      </c>
      <c r="Q19" s="31" t="s">
        <v>21</v>
      </c>
      <c r="R19" s="38">
        <v>473.95</v>
      </c>
      <c r="S19" s="40" t="s">
        <v>35</v>
      </c>
    </row>
    <row r="20" spans="4:19" x14ac:dyDescent="0.25">
      <c r="D20" s="10" t="s">
        <v>16</v>
      </c>
      <c r="E20" s="33">
        <v>45674</v>
      </c>
      <c r="F20" s="31" t="s">
        <v>23</v>
      </c>
      <c r="G20" s="42">
        <v>485.68</v>
      </c>
      <c r="I20" s="10" t="s">
        <v>16</v>
      </c>
      <c r="J20" s="33">
        <v>45672</v>
      </c>
      <c r="K20" s="31" t="s">
        <v>24</v>
      </c>
      <c r="L20" s="42">
        <v>-78.83</v>
      </c>
      <c r="N20" s="10" t="s">
        <v>16</v>
      </c>
      <c r="O20" s="35" t="s">
        <v>3</v>
      </c>
      <c r="P20" s="33">
        <v>45666</v>
      </c>
      <c r="Q20" s="31" t="s">
        <v>24</v>
      </c>
      <c r="R20" s="34">
        <v>75</v>
      </c>
      <c r="S20" s="40" t="s">
        <v>41</v>
      </c>
    </row>
    <row r="21" spans="4:19" x14ac:dyDescent="0.25">
      <c r="D21" s="10" t="s">
        <v>17</v>
      </c>
      <c r="E21" s="33">
        <v>45677</v>
      </c>
      <c r="F21" s="31" t="s">
        <v>23</v>
      </c>
      <c r="G21" s="42">
        <v>684.34</v>
      </c>
      <c r="I21" s="10" t="s">
        <v>17</v>
      </c>
      <c r="J21" s="33">
        <v>45672</v>
      </c>
      <c r="K21" s="31" t="s">
        <v>21</v>
      </c>
      <c r="L21" s="42">
        <v>768.35</v>
      </c>
      <c r="N21" s="10" t="s">
        <v>17</v>
      </c>
      <c r="O21" s="35" t="s">
        <v>3</v>
      </c>
      <c r="P21" s="33">
        <v>45666</v>
      </c>
      <c r="Q21" s="31" t="s">
        <v>24</v>
      </c>
      <c r="R21" s="34">
        <v>64.42</v>
      </c>
      <c r="S21" s="40" t="s">
        <v>41</v>
      </c>
    </row>
    <row r="22" spans="4:19" x14ac:dyDescent="0.25">
      <c r="D22" s="10" t="s">
        <v>18</v>
      </c>
      <c r="E22" s="33">
        <v>45679</v>
      </c>
      <c r="F22" s="31" t="s">
        <v>21</v>
      </c>
      <c r="G22" s="42">
        <v>928.69</v>
      </c>
      <c r="I22" s="10" t="s">
        <v>18</v>
      </c>
      <c r="J22" s="33">
        <v>45679</v>
      </c>
      <c r="K22" s="31" t="s">
        <v>21</v>
      </c>
      <c r="L22" s="42">
        <v>928.69</v>
      </c>
      <c r="N22" s="10" t="s">
        <v>18</v>
      </c>
      <c r="O22" s="35" t="s">
        <v>3</v>
      </c>
      <c r="P22" s="33">
        <v>45672</v>
      </c>
      <c r="Q22" s="31" t="s">
        <v>24</v>
      </c>
      <c r="R22" s="34">
        <v>78.83</v>
      </c>
      <c r="S22" s="40" t="s">
        <v>41</v>
      </c>
    </row>
    <row r="23" spans="4:19" x14ac:dyDescent="0.25">
      <c r="D23" s="10" t="s">
        <v>19</v>
      </c>
      <c r="E23" s="33">
        <v>45688</v>
      </c>
      <c r="F23" s="31" t="s">
        <v>21</v>
      </c>
      <c r="G23" s="6">
        <v>473.95</v>
      </c>
      <c r="I23" s="10" t="s">
        <v>19</v>
      </c>
      <c r="J23" s="33">
        <v>45679</v>
      </c>
      <c r="K23" s="31" t="s">
        <v>24</v>
      </c>
      <c r="L23" s="6">
        <v>-65</v>
      </c>
      <c r="N23" s="10" t="s">
        <v>19</v>
      </c>
      <c r="O23" s="35" t="s">
        <v>3</v>
      </c>
      <c r="P23" s="33">
        <v>45679</v>
      </c>
      <c r="Q23" s="31" t="s">
        <v>24</v>
      </c>
      <c r="R23" s="34">
        <v>65</v>
      </c>
      <c r="S23" s="40" t="s">
        <v>41</v>
      </c>
    </row>
    <row r="24" spans="4:19" x14ac:dyDescent="0.25">
      <c r="D24" s="5"/>
      <c r="E24" s="31"/>
      <c r="F24" s="31"/>
      <c r="G24" s="7"/>
      <c r="I24" s="10" t="s">
        <v>20</v>
      </c>
      <c r="J24" s="33">
        <v>45680</v>
      </c>
      <c r="K24" s="31" t="s">
        <v>28</v>
      </c>
      <c r="L24" s="6">
        <v>-51.71</v>
      </c>
      <c r="N24" s="10" t="s">
        <v>20</v>
      </c>
      <c r="O24" s="35" t="s">
        <v>3</v>
      </c>
      <c r="P24" s="33">
        <v>45680</v>
      </c>
      <c r="Q24" s="31" t="s">
        <v>28</v>
      </c>
      <c r="R24" s="34">
        <v>51.71</v>
      </c>
      <c r="S24" s="40" t="s">
        <v>41</v>
      </c>
    </row>
    <row r="25" spans="4:19" ht="15.75" thickBot="1" x14ac:dyDescent="0.3">
      <c r="D25" s="5"/>
      <c r="E25" s="31"/>
      <c r="F25" s="31"/>
      <c r="G25" s="7"/>
      <c r="I25" s="5"/>
      <c r="J25" s="31"/>
      <c r="K25" s="31"/>
      <c r="L25" s="7"/>
      <c r="N25" s="5"/>
      <c r="S25" s="40"/>
    </row>
    <row r="26" spans="4:19" ht="15.75" thickBot="1" x14ac:dyDescent="0.3">
      <c r="D26" s="5"/>
      <c r="E26" s="31"/>
      <c r="F26" s="32" t="s">
        <v>27</v>
      </c>
      <c r="G26" s="19">
        <f>G12+SUM(G16:G24)</f>
        <v>9609.64</v>
      </c>
      <c r="I26" s="5"/>
      <c r="J26" s="31"/>
      <c r="K26" s="32" t="s">
        <v>27</v>
      </c>
      <c r="L26" s="18">
        <f>L12+SUM(L16:L24)</f>
        <v>7055.5</v>
      </c>
      <c r="N26" s="5"/>
      <c r="S26" s="40"/>
    </row>
    <row r="27" spans="4:19" ht="15.75" thickBot="1" x14ac:dyDescent="0.3">
      <c r="D27" s="12"/>
      <c r="E27" s="13"/>
      <c r="F27" s="13"/>
      <c r="G27" s="14"/>
      <c r="I27" s="12"/>
      <c r="J27" s="13"/>
      <c r="K27" s="13"/>
      <c r="L27" s="14"/>
      <c r="N27" s="12"/>
      <c r="O27" s="13"/>
      <c r="P27" s="13"/>
      <c r="Q27" s="13"/>
      <c r="R27" s="13"/>
      <c r="S27" s="41"/>
    </row>
  </sheetData>
  <phoneticPr fontId="3" type="noConversion"/>
  <conditionalFormatting sqref="G2">
    <cfRule type="cellIs" dxfId="1" priority="1" operator="equal">
      <formula>"No"</formula>
    </cfRule>
    <cfRule type="cellIs" dxfId="0" priority="2" operator="equal">
      <formula>"Yes"</formula>
    </cfRule>
  </conditionalFormatting>
  <hyperlinks>
    <hyperlink ref="B1" r:id="rId1" xr:uid="{A03A79FA-B0E5-4BF8-B8C4-C1EFDC63A2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2EE8-BC24-430A-814D-8270650DED4C}">
  <sheetPr codeName="Sheet2"/>
  <dimension ref="B1:G19"/>
  <sheetViews>
    <sheetView showGridLines="0" workbookViewId="0">
      <selection activeCell="I18" sqref="I18"/>
    </sheetView>
  </sheetViews>
  <sheetFormatPr defaultRowHeight="15" x14ac:dyDescent="0.25"/>
  <cols>
    <col min="2" max="2" width="6.28515625" bestFit="1" customWidth="1"/>
    <col min="3" max="3" width="10.28515625" bestFit="1" customWidth="1"/>
    <col min="4" max="4" width="9.42578125" bestFit="1" customWidth="1"/>
    <col min="5" max="5" width="15.140625" bestFit="1" customWidth="1"/>
    <col min="6" max="6" width="8" bestFit="1" customWidth="1"/>
    <col min="7" max="7" width="30" bestFit="1" customWidth="1"/>
  </cols>
  <sheetData>
    <row r="1" spans="2:7" ht="15.75" thickBot="1" x14ac:dyDescent="0.3"/>
    <row r="2" spans="2:7" x14ac:dyDescent="0.25">
      <c r="B2" s="27" t="s">
        <v>36</v>
      </c>
      <c r="C2" s="28"/>
      <c r="D2" s="28"/>
      <c r="E2" s="28"/>
      <c r="F2" s="28"/>
      <c r="G2" s="29"/>
    </row>
    <row r="3" spans="2:7" x14ac:dyDescent="0.25">
      <c r="B3" s="5"/>
      <c r="G3" s="7"/>
    </row>
    <row r="4" spans="2:7" x14ac:dyDescent="0.25">
      <c r="B4" s="5"/>
      <c r="G4" s="7"/>
    </row>
    <row r="5" spans="2:7" ht="15.75" thickBot="1" x14ac:dyDescent="0.3">
      <c r="B5" s="5"/>
      <c r="G5" s="7"/>
    </row>
    <row r="6" spans="2:7" ht="15.75" thickBot="1" x14ac:dyDescent="0.3">
      <c r="B6" s="24"/>
      <c r="C6" s="25"/>
      <c r="D6" s="25"/>
      <c r="E6" s="25"/>
      <c r="F6" s="25"/>
      <c r="G6" s="26"/>
    </row>
    <row r="7" spans="2:7" x14ac:dyDescent="0.25">
      <c r="B7" s="22" t="s">
        <v>33</v>
      </c>
      <c r="C7" s="23" t="s">
        <v>34</v>
      </c>
      <c r="D7" s="23" t="s">
        <v>8</v>
      </c>
      <c r="E7" s="23" t="s">
        <v>9</v>
      </c>
      <c r="F7" s="37" t="s">
        <v>11</v>
      </c>
      <c r="G7" s="39" t="s">
        <v>32</v>
      </c>
    </row>
    <row r="8" spans="2:7" x14ac:dyDescent="0.25">
      <c r="B8" s="10" t="s">
        <v>12</v>
      </c>
      <c r="C8" s="21" t="s">
        <v>31</v>
      </c>
      <c r="D8" s="33">
        <v>45673</v>
      </c>
      <c r="E8" s="31" t="s">
        <v>23</v>
      </c>
      <c r="F8" s="38">
        <v>575.21</v>
      </c>
      <c r="G8" s="40" t="s">
        <v>39</v>
      </c>
    </row>
    <row r="9" spans="2:7" x14ac:dyDescent="0.25">
      <c r="B9" s="10" t="s">
        <v>13</v>
      </c>
      <c r="C9" s="21" t="s">
        <v>31</v>
      </c>
      <c r="D9" s="33">
        <v>45674</v>
      </c>
      <c r="E9" s="31" t="s">
        <v>23</v>
      </c>
      <c r="F9" s="38">
        <v>485.68</v>
      </c>
      <c r="G9" s="40" t="s">
        <v>39</v>
      </c>
    </row>
    <row r="10" spans="2:7" x14ac:dyDescent="0.25">
      <c r="B10" s="10" t="s">
        <v>14</v>
      </c>
      <c r="C10" s="21" t="s">
        <v>31</v>
      </c>
      <c r="D10" s="33">
        <v>45677</v>
      </c>
      <c r="E10" s="31" t="s">
        <v>23</v>
      </c>
      <c r="F10" s="38">
        <v>684.34</v>
      </c>
      <c r="G10" s="40" t="s">
        <v>39</v>
      </c>
    </row>
    <row r="11" spans="2:7" x14ac:dyDescent="0.25">
      <c r="B11" s="10" t="s">
        <v>15</v>
      </c>
      <c r="C11" t="s">
        <v>31</v>
      </c>
      <c r="D11" s="33">
        <v>45688</v>
      </c>
      <c r="E11" s="31" t="s">
        <v>21</v>
      </c>
      <c r="F11" s="38">
        <v>473.95</v>
      </c>
      <c r="G11" s="40" t="s">
        <v>35</v>
      </c>
    </row>
    <row r="12" spans="2:7" x14ac:dyDescent="0.25">
      <c r="B12" s="10" t="s">
        <v>16</v>
      </c>
      <c r="C12" s="35" t="s">
        <v>3</v>
      </c>
      <c r="D12" s="33">
        <v>45666</v>
      </c>
      <c r="E12" s="31" t="s">
        <v>24</v>
      </c>
      <c r="F12" s="34">
        <v>75</v>
      </c>
      <c r="G12" s="40" t="s">
        <v>41</v>
      </c>
    </row>
    <row r="13" spans="2:7" x14ac:dyDescent="0.25">
      <c r="B13" s="10" t="s">
        <v>17</v>
      </c>
      <c r="C13" s="35" t="s">
        <v>3</v>
      </c>
      <c r="D13" s="33">
        <v>45666</v>
      </c>
      <c r="E13" s="31" t="s">
        <v>24</v>
      </c>
      <c r="F13" s="34">
        <v>64.42</v>
      </c>
      <c r="G13" s="40" t="s">
        <v>41</v>
      </c>
    </row>
    <row r="14" spans="2:7" x14ac:dyDescent="0.25">
      <c r="B14" s="10" t="s">
        <v>18</v>
      </c>
      <c r="C14" s="35" t="s">
        <v>3</v>
      </c>
      <c r="D14" s="33">
        <v>45672</v>
      </c>
      <c r="E14" s="31" t="s">
        <v>24</v>
      </c>
      <c r="F14" s="34">
        <v>78.83</v>
      </c>
      <c r="G14" s="40" t="s">
        <v>41</v>
      </c>
    </row>
    <row r="15" spans="2:7" x14ac:dyDescent="0.25">
      <c r="B15" s="10" t="s">
        <v>19</v>
      </c>
      <c r="C15" s="35" t="s">
        <v>3</v>
      </c>
      <c r="D15" s="33">
        <v>45679</v>
      </c>
      <c r="E15" s="31" t="s">
        <v>24</v>
      </c>
      <c r="F15" s="34">
        <v>65</v>
      </c>
      <c r="G15" s="40" t="s">
        <v>41</v>
      </c>
    </row>
    <row r="16" spans="2:7" x14ac:dyDescent="0.25">
      <c r="B16" s="10" t="s">
        <v>20</v>
      </c>
      <c r="C16" s="35" t="s">
        <v>3</v>
      </c>
      <c r="D16" s="33">
        <v>45680</v>
      </c>
      <c r="E16" s="31" t="s">
        <v>28</v>
      </c>
      <c r="F16" s="34">
        <v>51.71</v>
      </c>
      <c r="G16" s="40" t="s">
        <v>41</v>
      </c>
    </row>
    <row r="17" spans="2:7" x14ac:dyDescent="0.25">
      <c r="B17" s="5"/>
      <c r="G17" s="40"/>
    </row>
    <row r="18" spans="2:7" x14ac:dyDescent="0.25">
      <c r="B18" s="5"/>
      <c r="G18" s="40"/>
    </row>
    <row r="19" spans="2:7" ht="15.75" thickBot="1" x14ac:dyDescent="0.3">
      <c r="B19" s="12"/>
      <c r="C19" s="13"/>
      <c r="D19" s="13"/>
      <c r="E19" s="13"/>
      <c r="F19" s="13"/>
      <c r="G19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Evans</dc:creator>
  <cp:lastModifiedBy>Ryan Evans</cp:lastModifiedBy>
  <dcterms:created xsi:type="dcterms:W3CDTF">2025-02-10T18:21:00Z</dcterms:created>
  <dcterms:modified xsi:type="dcterms:W3CDTF">2025-02-10T21:31:01Z</dcterms:modified>
</cp:coreProperties>
</file>