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defaultThemeVersion="124226"/>
  <mc:AlternateContent xmlns:mc="http://schemas.openxmlformats.org/markup-compatibility/2006">
    <mc:Choice Requires="x15">
      <x15ac:absPath xmlns:x15ac="http://schemas.microsoft.com/office/spreadsheetml/2010/11/ac" url="https://swnetworks.sharepoint.com/Sales  Marketing/Marketing/Catalog Purchasing Vehicles/DIR/Revised Price 2025 for web/"/>
    </mc:Choice>
  </mc:AlternateContent>
  <xr:revisionPtr revIDLastSave="81" documentId="8_{03699CBA-82F0-42AD-9CE4-5E4F976613E3}" xr6:coauthVersionLast="47" xr6:coauthVersionMax="47" xr10:uidLastSave="{B9323F99-982F-4DD3-8021-8C5AFA66D147}"/>
  <bookViews>
    <workbookView xWindow="-120" yWindow="-120" windowWidth="20730" windowHeight="11160" tabRatio="666" firstSheet="2" activeTab="5" xr2:uid="{00000000-000D-0000-FFFF-FFFF00000000}"/>
  </bookViews>
  <sheets>
    <sheet name="1. Instructions" sheetId="7" r:id="rId1"/>
    <sheet name="2.Cabling Services Descriptions" sheetId="5" r:id="rId2"/>
    <sheet name="3. Cabling - Labor Only" sheetId="1" r:id="rId3"/>
    <sheet name="4.Cabling - Labor and Materials" sheetId="2" r:id="rId4"/>
    <sheet name="5. Cabling Services Pricing" sheetId="4" r:id="rId5"/>
    <sheet name="6. Cabling Products" sheetId="6" r:id="rId6"/>
    <sheet name="7.Evaluation Scenario Pricing" sheetId="8" r:id="rId7"/>
  </sheets>
  <definedNames>
    <definedName name="_xlnm.Print_Area" localSheetId="0">'1. Instructions'!$A$1:$A$36</definedName>
    <definedName name="_xlnm.Print_Area" localSheetId="1">'2.Cabling Services Descriptions'!$A$1:$F$45</definedName>
    <definedName name="_xlnm.Print_Area" localSheetId="4">'5. Cabling Services Pricing'!$A$1:$G$37</definedName>
    <definedName name="_xlnm.Print_Area" localSheetId="5">'6. Cabling Products'!$A$1:$F$327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24" i="6" l="1"/>
  <c r="F237" i="6"/>
  <c r="F238" i="6"/>
  <c r="F239" i="6"/>
  <c r="F240" i="6"/>
  <c r="F158" i="6"/>
  <c r="F27" i="6"/>
  <c r="F304" i="6"/>
  <c r="F305" i="6"/>
  <c r="F306" i="6"/>
  <c r="F307" i="6"/>
  <c r="F308" i="6"/>
  <c r="F309" i="6"/>
  <c r="F310" i="6"/>
  <c r="F67" i="6"/>
  <c r="F14" i="6"/>
  <c r="F15" i="6"/>
  <c r="F16" i="6"/>
  <c r="F17" i="6"/>
  <c r="F18" i="6"/>
  <c r="F19" i="6"/>
  <c r="F20" i="6"/>
  <c r="F21" i="6"/>
  <c r="F22" i="6"/>
  <c r="F23" i="6"/>
  <c r="F24" i="6"/>
  <c r="F25" i="6"/>
  <c r="F26" i="6"/>
  <c r="F28" i="6"/>
  <c r="F29" i="6"/>
  <c r="F30" i="6"/>
  <c r="F31" i="6"/>
  <c r="F32" i="6"/>
  <c r="F33" i="6"/>
  <c r="F34" i="6"/>
  <c r="F35" i="6"/>
  <c r="F37" i="6"/>
  <c r="F38" i="6"/>
  <c r="F39" i="6"/>
  <c r="F40" i="6"/>
  <c r="F41" i="6"/>
  <c r="F42" i="6"/>
  <c r="F43" i="6"/>
  <c r="F44" i="6"/>
  <c r="F45" i="6"/>
  <c r="F46" i="6"/>
  <c r="F47" i="6"/>
  <c r="F48" i="6"/>
  <c r="F49" i="6"/>
  <c r="F50" i="6"/>
  <c r="F51" i="6"/>
  <c r="F52" i="6"/>
  <c r="F53" i="6"/>
  <c r="F54" i="6"/>
  <c r="F55" i="6"/>
  <c r="F56" i="6"/>
  <c r="F57" i="6"/>
  <c r="F58" i="6"/>
  <c r="F59" i="6"/>
  <c r="F60" i="6"/>
  <c r="F61" i="6"/>
  <c r="F62" i="6"/>
  <c r="F63" i="6"/>
  <c r="F64" i="6"/>
  <c r="F65" i="6"/>
  <c r="F68" i="6"/>
  <c r="F69" i="6"/>
  <c r="F70" i="6"/>
  <c r="F71" i="6"/>
  <c r="F72" i="6"/>
  <c r="F73" i="6"/>
  <c r="F74" i="6"/>
  <c r="F75" i="6"/>
  <c r="F76" i="6"/>
  <c r="F77" i="6"/>
  <c r="F78" i="6"/>
  <c r="F79" i="6"/>
  <c r="F80" i="6"/>
  <c r="F81" i="6"/>
  <c r="F82" i="6"/>
  <c r="F83" i="6"/>
  <c r="F84" i="6"/>
  <c r="F85" i="6"/>
  <c r="F86" i="6"/>
  <c r="F87" i="6"/>
  <c r="F88" i="6"/>
  <c r="F89" i="6"/>
  <c r="F91" i="6"/>
  <c r="F92" i="6"/>
  <c r="F93" i="6"/>
  <c r="F94" i="6"/>
  <c r="F95" i="6"/>
  <c r="F96" i="6"/>
  <c r="F97" i="6"/>
  <c r="F98" i="6"/>
  <c r="F99" i="6"/>
  <c r="F100" i="6"/>
  <c r="F101" i="6"/>
  <c r="F102" i="6"/>
  <c r="F103" i="6"/>
  <c r="F104" i="6"/>
  <c r="F105" i="6"/>
  <c r="F106" i="6"/>
  <c r="F107" i="6"/>
  <c r="F108" i="6"/>
  <c r="F109" i="6"/>
  <c r="F110" i="6"/>
  <c r="F111" i="6"/>
  <c r="F112" i="6"/>
  <c r="F113" i="6"/>
  <c r="F114" i="6"/>
  <c r="F115" i="6"/>
  <c r="F116" i="6"/>
  <c r="F117" i="6"/>
  <c r="F118" i="6"/>
  <c r="F119" i="6"/>
  <c r="F120" i="6"/>
  <c r="F122" i="6"/>
  <c r="F123" i="6"/>
  <c r="F124" i="6"/>
  <c r="F125" i="6"/>
  <c r="F126" i="6"/>
  <c r="F127" i="6"/>
  <c r="F128" i="6"/>
  <c r="F129" i="6"/>
  <c r="F130" i="6"/>
  <c r="F131" i="6"/>
  <c r="F132" i="6"/>
  <c r="F133" i="6"/>
  <c r="F134" i="6"/>
  <c r="F135" i="6"/>
  <c r="F136" i="6"/>
  <c r="F137" i="6"/>
  <c r="F138" i="6"/>
  <c r="F139" i="6"/>
  <c r="F140" i="6"/>
  <c r="F141" i="6"/>
  <c r="F142" i="6"/>
  <c r="F143" i="6"/>
  <c r="F144" i="6"/>
  <c r="F145" i="6"/>
  <c r="F146" i="6"/>
  <c r="F147" i="6"/>
  <c r="F148" i="6"/>
  <c r="F149" i="6"/>
  <c r="F150" i="6"/>
  <c r="F151" i="6"/>
  <c r="F152" i="6"/>
  <c r="F153" i="6"/>
  <c r="F155" i="6"/>
  <c r="F156" i="6"/>
  <c r="F157" i="6"/>
  <c r="F159" i="6"/>
  <c r="F160" i="6"/>
  <c r="F161" i="6"/>
  <c r="F162" i="6"/>
  <c r="F163" i="6"/>
  <c r="F164" i="6"/>
  <c r="F165" i="6"/>
  <c r="F166" i="6"/>
  <c r="F167" i="6"/>
  <c r="F168" i="6"/>
  <c r="F169" i="6"/>
  <c r="F170" i="6"/>
  <c r="F171" i="6"/>
  <c r="F172" i="6"/>
  <c r="F173" i="6"/>
  <c r="F174" i="6"/>
  <c r="F175" i="6"/>
  <c r="F176" i="6"/>
  <c r="F177" i="6"/>
  <c r="F178" i="6"/>
  <c r="F179" i="6"/>
  <c r="F180" i="6"/>
  <c r="F181" i="6"/>
  <c r="F182" i="6"/>
  <c r="F183" i="6"/>
  <c r="F184" i="6"/>
  <c r="F186" i="6"/>
  <c r="F187" i="6"/>
  <c r="F188" i="6"/>
  <c r="F189" i="6"/>
  <c r="F190" i="6"/>
  <c r="F191" i="6"/>
  <c r="F192" i="6"/>
  <c r="F194" i="6"/>
  <c r="F195" i="6"/>
  <c r="F196" i="6"/>
  <c r="F197" i="6"/>
  <c r="F198" i="6"/>
  <c r="F199" i="6"/>
  <c r="F200" i="6"/>
  <c r="F201" i="6"/>
  <c r="F202" i="6"/>
  <c r="F203" i="6"/>
  <c r="F204" i="6"/>
  <c r="F205" i="6"/>
  <c r="F206" i="6"/>
  <c r="F207" i="6"/>
  <c r="F208" i="6"/>
  <c r="F210" i="6"/>
  <c r="F211" i="6"/>
  <c r="F212" i="6"/>
  <c r="F213" i="6"/>
  <c r="F214" i="6"/>
  <c r="F215" i="6"/>
  <c r="F216" i="6"/>
  <c r="F217" i="6"/>
  <c r="F219" i="6"/>
  <c r="F220" i="6"/>
  <c r="F221" i="6"/>
  <c r="F222" i="6"/>
  <c r="F223" i="6"/>
  <c r="F225" i="6"/>
  <c r="F226" i="6"/>
  <c r="F227" i="6"/>
  <c r="F228" i="6"/>
  <c r="F229" i="6"/>
  <c r="F230" i="6"/>
  <c r="F231" i="6"/>
  <c r="F232" i="6"/>
  <c r="F233" i="6"/>
  <c r="F234" i="6"/>
  <c r="F241" i="6"/>
  <c r="F242" i="6"/>
  <c r="F243" i="6"/>
  <c r="F244" i="6"/>
  <c r="F245" i="6"/>
  <c r="F246" i="6"/>
  <c r="F247" i="6"/>
  <c r="F248" i="6"/>
  <c r="F249" i="6"/>
  <c r="F250" i="6"/>
  <c r="F251" i="6"/>
  <c r="F252" i="6"/>
  <c r="F253" i="6"/>
  <c r="F254" i="6"/>
  <c r="F255" i="6"/>
  <c r="F257" i="6"/>
  <c r="F258" i="6"/>
  <c r="F259" i="6"/>
  <c r="F260" i="6"/>
  <c r="F261" i="6"/>
  <c r="F262" i="6"/>
  <c r="F263" i="6"/>
  <c r="F265" i="6"/>
  <c r="F266" i="6"/>
  <c r="F267" i="6"/>
  <c r="F268" i="6"/>
  <c r="F269" i="6"/>
  <c r="F270" i="6"/>
  <c r="F271" i="6"/>
  <c r="F272" i="6"/>
  <c r="F273" i="6"/>
  <c r="F274" i="6"/>
  <c r="F275" i="6"/>
  <c r="F276" i="6"/>
  <c r="F277" i="6"/>
  <c r="F278" i="6"/>
  <c r="F279" i="6"/>
  <c r="F281" i="6"/>
  <c r="F282" i="6"/>
  <c r="F283" i="6"/>
  <c r="F284" i="6"/>
  <c r="F285" i="6"/>
  <c r="F286" i="6"/>
  <c r="F287" i="6"/>
  <c r="F288" i="6"/>
  <c r="F289" i="6"/>
  <c r="F290" i="6"/>
  <c r="F291" i="6"/>
  <c r="F292" i="6"/>
  <c r="F293" i="6"/>
  <c r="F294" i="6"/>
  <c r="F295" i="6"/>
  <c r="F296" i="6"/>
  <c r="F297" i="6"/>
  <c r="F298" i="6"/>
  <c r="F299" i="6"/>
  <c r="F300" i="6"/>
  <c r="F301" i="6"/>
  <c r="F302" i="6"/>
  <c r="F303" i="6"/>
  <c r="F311" i="6"/>
  <c r="F312" i="6"/>
  <c r="F313" i="6"/>
  <c r="F13" i="6"/>
  <c r="E67" i="8" l="1"/>
  <c r="E49" i="8"/>
  <c r="E50" i="8"/>
  <c r="E61" i="8"/>
  <c r="E54" i="8"/>
  <c r="E32" i="8"/>
  <c r="E33" i="8"/>
  <c r="E68" i="8" l="1"/>
  <c r="E69" i="8"/>
  <c r="E66" i="8"/>
  <c r="E52" i="8"/>
  <c r="E48" i="8"/>
  <c r="E51" i="8"/>
  <c r="E53" i="8"/>
  <c r="E55" i="8"/>
  <c r="E56" i="8"/>
  <c r="E57" i="8"/>
  <c r="E58" i="8"/>
  <c r="E59" i="8"/>
  <c r="E60" i="8"/>
  <c r="E47" i="8"/>
  <c r="E37" i="8"/>
  <c r="E42" i="8"/>
  <c r="E41" i="8"/>
  <c r="E40" i="8"/>
  <c r="E39" i="8"/>
  <c r="E38" i="8"/>
  <c r="E31" i="8"/>
  <c r="E35" i="8"/>
  <c r="E36" i="8"/>
  <c r="E22" i="8"/>
  <c r="E23" i="8"/>
  <c r="E24" i="8"/>
  <c r="E21" i="8"/>
  <c r="E25" i="8"/>
  <c r="E12" i="8"/>
  <c r="E11" i="8"/>
  <c r="E65" i="8" l="1"/>
  <c r="E71" i="8" s="1"/>
  <c r="E30" i="8"/>
  <c r="E43" i="8" s="1"/>
  <c r="E20" i="8"/>
  <c r="E26" i="8" s="1"/>
  <c r="E10" i="8"/>
  <c r="E16" i="8" s="1"/>
  <c r="O5" i="8" l="1"/>
</calcChain>
</file>

<file path=xl/sharedStrings.xml><?xml version="1.0" encoding="utf-8"?>
<sst xmlns="http://schemas.openxmlformats.org/spreadsheetml/2006/main" count="1006" uniqueCount="558">
  <si>
    <t>          0-150 Feet</t>
  </si>
  <si>
    <t>          151-300 Feet</t>
  </si>
  <si>
    <t xml:space="preserve"> </t>
  </si>
  <si>
    <t>District 10</t>
  </si>
  <si>
    <t>District 11</t>
  </si>
  <si>
    <t>District 12</t>
  </si>
  <si>
    <t>District 13</t>
  </si>
  <si>
    <t>District 14</t>
  </si>
  <si>
    <t>District 15</t>
  </si>
  <si>
    <t>District 16</t>
  </si>
  <si>
    <t>District 17</t>
  </si>
  <si>
    <t>District 18</t>
  </si>
  <si>
    <t>District 19</t>
  </si>
  <si>
    <t>District 20</t>
  </si>
  <si>
    <t>District 21</t>
  </si>
  <si>
    <t>District 22</t>
  </si>
  <si>
    <t>District 23</t>
  </si>
  <si>
    <t>District 24</t>
  </si>
  <si>
    <t>District 25</t>
  </si>
  <si>
    <t>District 06</t>
  </si>
  <si>
    <t>District 07</t>
  </si>
  <si>
    <t>District 08</t>
  </si>
  <si>
    <t>District 09</t>
  </si>
  <si>
    <t>Cat 5e cable - installed, terminated, tested and labeled including wall plate, jack and certification report.</t>
  </si>
  <si>
    <t>Cat 6 cable - installed, terminated, tested and labeled including wall plate, jack and certification report.</t>
  </si>
  <si>
    <t>Fiber Optic Cable - installed, terminated, tested and labeled including wall plate, jack and certification report.</t>
  </si>
  <si>
    <t>Detail Description of Service</t>
  </si>
  <si>
    <t>Hourly rate to perform cabling related services independent of cable projects - i.e technical support, troubleshooting, repair, etc.  Rate includes all travel expenses necessary to complete a service request.</t>
  </si>
  <si>
    <t>Cabling Services</t>
  </si>
  <si>
    <t>Cabling Services (price per pull)</t>
  </si>
  <si>
    <t xml:space="preserve">All labor to complete a cabling project including fishing walls, running cable through modular furniture, terminating, testing, labeling, and providing certification reports, as-built floor plans, and warranty information. Price per pull includes all travel expenses necessary to complete the cabling project. </t>
  </si>
  <si>
    <t>   0-10 Pulls</t>
  </si>
  <si>
    <t>   11-50 Pulls</t>
  </si>
  <si>
    <t>   51-100 Pulls</t>
  </si>
  <si>
    <t>   101-200 Pulls</t>
  </si>
  <si>
    <t>   Over 200 Pulls</t>
  </si>
  <si>
    <t xml:space="preserve"> Bid Package 2 - Tab 3</t>
  </si>
  <si>
    <t>INSTRUCTIONS:  Vendors must list each service being offered and provide a detail description.</t>
  </si>
  <si>
    <t>Cabling Services (per pull) - Labor Only Price Sheet</t>
  </si>
  <si>
    <t>Cabling Product Description (Sample List)</t>
  </si>
  <si>
    <t>Cabling Service</t>
  </si>
  <si>
    <t>Hourly rate to remove cabling materials from existing facility.</t>
  </si>
  <si>
    <t>[list and describe any additional services]</t>
  </si>
  <si>
    <t>Zone 1</t>
  </si>
  <si>
    <t>Zone 2</t>
  </si>
  <si>
    <t>Zone 3</t>
  </si>
  <si>
    <t>Zone 4</t>
  </si>
  <si>
    <t>Zone 5</t>
  </si>
  <si>
    <t>All materials necessary to complete a cabling project including cable, electrical boxes, color coded inserts, jacks, patch panels, 66M150 blocks equipped with 89B brackets and/or 110 blocks, wall plates, patch cords, and all devices as needed for proper hanging and molding as required plus all labor including fishing walls, running cable through modular furniture, terminating, testing, labeling, and providing certification reports, as-built floor plans, and warranty information.  Price per pull includes all costs, including conveyances, to complete the cabling project.</t>
  </si>
  <si>
    <t>Develop requirements for the planning and installation of Information Technology data/video/voice cabling using balanced copper cabling and fibre optic cabling.</t>
  </si>
  <si>
    <t>All Prices must include the .75% DIR Administrative fee.</t>
  </si>
  <si>
    <t xml:space="preserve">COMPANY NAME: </t>
  </si>
  <si>
    <t>DO NOT make any changes to the format of the grids.  Insert additional rows as needed.</t>
  </si>
  <si>
    <t>PRODUCT</t>
  </si>
  <si>
    <t>CATEGORY / DESCRIPTION
(Refer to RFO Section 2.1)</t>
  </si>
  <si>
    <t xml:space="preserve">Product Description                                                              </t>
  </si>
  <si>
    <t xml:space="preserve">Manufacturer's Part Number </t>
  </si>
  <si>
    <t>MSRP</t>
  </si>
  <si>
    <t>DIR Customer Discount % off MSRP</t>
  </si>
  <si>
    <t>specific product and/or service or ALL, and discount percentage increase.</t>
  </si>
  <si>
    <t xml:space="preserve">Additional Discount Based On Aggregate Sales </t>
  </si>
  <si>
    <t>Contract Sales Threshold</t>
  </si>
  <si>
    <t>Part Number if Applicable</t>
  </si>
  <si>
    <t>Original DIscount</t>
  </si>
  <si>
    <t>Additional Discount</t>
  </si>
  <si>
    <t>Total Discount</t>
  </si>
  <si>
    <t>Department of Information Resources
Request for Offer DIR-TSO-TMP-246
Cabling Services and Related Products
BID PACKAGE 2 - PRICING SHEET</t>
  </si>
  <si>
    <t>Instructions</t>
  </si>
  <si>
    <t xml:space="preserve">    ABC Product, 1-5 Systems - 10%</t>
  </si>
  <si>
    <t xml:space="preserve">    ABC Product, 6-10 Systems - 20%</t>
  </si>
  <si>
    <t xml:space="preserve">    ABC Product, 10+ Systems - 30%</t>
  </si>
  <si>
    <r>
      <t xml:space="preserve">Department of Information Resources
Request for Offer DIR-TSO-TMP-246
Cabling Services and Related Products
</t>
    </r>
    <r>
      <rPr>
        <b/>
        <sz val="12"/>
        <rFont val="Calibri"/>
        <family val="2"/>
        <scheme val="minor"/>
      </rPr>
      <t>BID PACKAGE 2 - PRICING SHEET</t>
    </r>
  </si>
  <si>
    <t>Hourly rate to  plan, budget, oversee and document all aspects of the specific cabling project.</t>
  </si>
  <si>
    <r>
      <t xml:space="preserve">1. EXAMPLE: </t>
    </r>
    <r>
      <rPr>
        <b/>
        <i/>
        <sz val="10"/>
        <rFont val="Arial"/>
        <family val="2"/>
      </rPr>
      <t>Cabling Service (per pull) - Labor Only</t>
    </r>
    <r>
      <rPr>
        <i/>
        <sz val="10"/>
        <rFont val="Arial"/>
        <family val="2"/>
      </rPr>
      <t xml:space="preserve">                                </t>
    </r>
    <r>
      <rPr>
        <i/>
        <sz val="8"/>
        <rFont val="Arial"/>
        <family val="2"/>
      </rPr>
      <t>Bid Package 2-Tab-3 Price Sheet</t>
    </r>
  </si>
  <si>
    <r>
      <t xml:space="preserve">2. EXAMPLE: </t>
    </r>
    <r>
      <rPr>
        <b/>
        <i/>
        <sz val="10"/>
        <rFont val="Arial"/>
        <family val="2"/>
      </rPr>
      <t xml:space="preserve">Cabling Service (per pull) - Labor and Material </t>
    </r>
    <r>
      <rPr>
        <i/>
        <sz val="10"/>
        <rFont val="Arial"/>
        <family val="2"/>
      </rPr>
      <t xml:space="preserve">                 </t>
    </r>
    <r>
      <rPr>
        <i/>
        <sz val="8"/>
        <rFont val="Arial"/>
        <family val="2"/>
      </rPr>
      <t>Bid Package 2-Tab-4 Price Sheet</t>
    </r>
  </si>
  <si>
    <r>
      <t xml:space="preserve">3. EXAMPLE: </t>
    </r>
    <r>
      <rPr>
        <b/>
        <i/>
        <sz val="10"/>
        <rFont val="Arial"/>
        <family val="2"/>
      </rPr>
      <t>Cabling Technical Support</t>
    </r>
    <r>
      <rPr>
        <i/>
        <sz val="10"/>
        <rFont val="Arial"/>
        <family val="2"/>
      </rPr>
      <t xml:space="preserve">                                             </t>
    </r>
    <r>
      <rPr>
        <i/>
        <sz val="8"/>
        <rFont val="Arial"/>
        <family val="2"/>
      </rPr>
      <t>Bid Package 2-Tab-5 Price Sheet</t>
    </r>
  </si>
  <si>
    <r>
      <t xml:space="preserve">4. EXAMPLE: </t>
    </r>
    <r>
      <rPr>
        <b/>
        <i/>
        <sz val="10"/>
        <rFont val="Arial"/>
        <family val="2"/>
      </rPr>
      <t>Cabling Systems Design</t>
    </r>
    <r>
      <rPr>
        <i/>
        <sz val="10"/>
        <rFont val="Arial"/>
        <family val="2"/>
      </rPr>
      <t xml:space="preserve">                                             </t>
    </r>
    <r>
      <rPr>
        <i/>
        <sz val="8"/>
        <rFont val="Arial"/>
        <family val="2"/>
      </rPr>
      <t>Bid Package 2-Tab-5 Price Sheet</t>
    </r>
  </si>
  <si>
    <r>
      <t xml:space="preserve">5. EXAMPLE: </t>
    </r>
    <r>
      <rPr>
        <b/>
        <i/>
        <sz val="10"/>
        <rFont val="Arial"/>
        <family val="2"/>
      </rPr>
      <t>Cabling Project Manager</t>
    </r>
    <r>
      <rPr>
        <i/>
        <sz val="10"/>
        <rFont val="Arial"/>
        <family val="2"/>
      </rPr>
      <t xml:space="preserve"> 
Bid Package 2-Tab-5 Price Sheet</t>
    </r>
  </si>
  <si>
    <r>
      <t xml:space="preserve">6. EXAMPLE: </t>
    </r>
    <r>
      <rPr>
        <b/>
        <i/>
        <sz val="10"/>
        <rFont val="Arial"/>
        <family val="2"/>
      </rPr>
      <t xml:space="preserve">Cable Removal 
</t>
    </r>
    <r>
      <rPr>
        <i/>
        <sz val="8"/>
        <rFont val="Arial"/>
        <family val="2"/>
      </rPr>
      <t>Bid Package 2-Tab-5 Price Sheet</t>
    </r>
  </si>
  <si>
    <t>Example: Cabling Technical Support (Standard hourly rate)</t>
  </si>
  <si>
    <t>Example: Cabling Technical Support
 (Nights, weekend, holiday rate)</t>
  </si>
  <si>
    <t>Example: Cabling Project Manager (Standard hourly rate)</t>
  </si>
  <si>
    <t>Example: Cabling Systems Design (Standard hourly rate)</t>
  </si>
  <si>
    <t>INSTRUCTIONS:  Vendors must list any other cabling services being offered to DIR Customers that are not previously described and/or priced on either Bid Package 2 - Tab 3 or Bid Package 2 - Tab 4 price sheets. Any service listed must be within the scope of this RFO. For each service listed, Vendors must provide the individual pricing (hourly rate) charged for the service within each zone where the service will be offered. Vendor must enter the Service Rate used for the pricing shown on this price sheet: either 'Standard' for Monday through Friday, 8:00 am to 5:00 pm or 'Non-Standard' for nights, weekends, and holidays. Vendors must list a Cabling Service for each type of Service Rate.</t>
  </si>
  <si>
    <t>Service Category Description</t>
  </si>
  <si>
    <t>Service Rate Type</t>
  </si>
  <si>
    <t>Standard</t>
  </si>
  <si>
    <t>Non-standard</t>
  </si>
  <si>
    <t>Rate</t>
  </si>
  <si>
    <t>QTY</t>
  </si>
  <si>
    <t>Total</t>
  </si>
  <si>
    <t>Product/Service Description</t>
  </si>
  <si>
    <t>Pricing Scenario A</t>
  </si>
  <si>
    <t>Pricing Scenario B</t>
  </si>
  <si>
    <t>Grand Total:</t>
  </si>
  <si>
    <t>Pricing Scenario C</t>
  </si>
  <si>
    <t>Pricing Scenario D</t>
  </si>
  <si>
    <t>Pricing Scenario E</t>
  </si>
  <si>
    <t>Vendor may insert lines as required to provide pricing detail.</t>
  </si>
  <si>
    <t>Service Scenario Total:</t>
  </si>
  <si>
    <t>11) DO NOT make any changes to the format of the grids.  Insert additional rows as needed.</t>
  </si>
  <si>
    <t>12) THIS PRICING SHEET MUST BE SUBMITTED IN EXCEL FORMAT ON THUMB DRIVE.</t>
  </si>
  <si>
    <r>
      <rPr>
        <b/>
        <sz val="10"/>
        <rFont val="Calibri"/>
        <family val="2"/>
        <scheme val="minor"/>
      </rPr>
      <t xml:space="preserve">1) Cabling Services Description Tab 2: </t>
    </r>
    <r>
      <rPr>
        <sz val="10"/>
        <rFont val="Calibri"/>
        <family val="2"/>
        <scheme val="minor"/>
      </rPr>
      <t>Vendors must list each service being offered and provide a detail description.</t>
    </r>
  </si>
  <si>
    <t>INSTRUCTIONS:  Vendors are to respond with prices (per pull) for only those zones where they can provide the requested services. The cost per cable pull should represent all materials including cable, electrical boxes, color coded inserts, jacks, patch panels, 66M150 blocks equipped with 89B brackets and/or 110 blocks,  wall plates, patch cords, all devices as needed for proper hanging and molding as required. In addition the cost per cable pull should represent all labor including fishing walls, running cable through modular furniture, terminating, testing, labeling, and providing certification reports, as-built floor plans, and warranty information.  Pricing to include all costs, including conveyances, necessary to complete the project. All Prices must include the .75% DIR Administrative fee.</t>
  </si>
  <si>
    <t>Example: Cable Removal (Standard hourly rate)</t>
  </si>
  <si>
    <r>
      <rPr>
        <b/>
        <sz val="10"/>
        <rFont val="Calibri"/>
        <family val="2"/>
        <scheme val="minor"/>
      </rPr>
      <t>6)</t>
    </r>
    <r>
      <rPr>
        <sz val="10"/>
        <rFont val="Calibri"/>
        <family val="2"/>
        <scheme val="minor"/>
      </rPr>
      <t xml:space="preserve"> Vendor shall provide the </t>
    </r>
    <r>
      <rPr>
        <u/>
        <sz val="10"/>
        <rFont val="Calibri"/>
        <family val="2"/>
        <scheme val="minor"/>
      </rPr>
      <t>Category Number and Description</t>
    </r>
    <r>
      <rPr>
        <sz val="10"/>
        <rFont val="Calibri"/>
        <family val="2"/>
        <scheme val="minor"/>
      </rPr>
      <t xml:space="preserve">, </t>
    </r>
    <r>
      <rPr>
        <u/>
        <sz val="10"/>
        <rFont val="Calibri"/>
        <family val="2"/>
        <scheme val="minor"/>
      </rPr>
      <t>Manufacturer/Brand</t>
    </r>
    <r>
      <rPr>
        <sz val="10"/>
        <rFont val="Calibri"/>
        <family val="2"/>
        <scheme val="minor"/>
      </rPr>
      <t xml:space="preserve">, </t>
    </r>
    <r>
      <rPr>
        <u/>
        <sz val="10"/>
        <rFont val="Calibri"/>
        <family val="2"/>
        <scheme val="minor"/>
      </rPr>
      <t>Manufacturer's Suggested Retail Price (MSRP)</t>
    </r>
    <r>
      <rPr>
        <sz val="10"/>
        <rFont val="Calibri"/>
        <family val="2"/>
        <scheme val="minor"/>
      </rPr>
      <t xml:space="preserve">, identification of </t>
    </r>
    <r>
      <rPr>
        <u/>
        <sz val="10"/>
        <rFont val="Calibri"/>
        <family val="2"/>
        <scheme val="minor"/>
      </rPr>
      <t>Manufacturer or Reseller</t>
    </r>
    <r>
      <rPr>
        <sz val="10"/>
        <rFont val="Calibri"/>
        <family val="2"/>
        <scheme val="minor"/>
      </rPr>
      <t xml:space="preserve">, and </t>
    </r>
    <r>
      <rPr>
        <u/>
        <sz val="10"/>
        <rFont val="Calibri"/>
        <family val="2"/>
        <scheme val="minor"/>
      </rPr>
      <t>DIR Customer Discount % off MSRP</t>
    </r>
    <r>
      <rPr>
        <sz val="10"/>
        <rFont val="Calibri"/>
        <family val="2"/>
        <scheme val="minor"/>
      </rPr>
      <t xml:space="preserve"> for products/services offered.</t>
    </r>
  </si>
  <si>
    <r>
      <rPr>
        <b/>
        <sz val="10"/>
        <rFont val="Calibri"/>
        <family val="2"/>
        <scheme val="minor"/>
      </rPr>
      <t>7)</t>
    </r>
    <r>
      <rPr>
        <sz val="10"/>
        <rFont val="Calibri"/>
        <family val="2"/>
        <scheme val="minor"/>
      </rPr>
      <t xml:space="preserve"> Provide the % of Discount off Manufacturers Suggested Retail Price (MSRP) or List Price</t>
    </r>
  </si>
  <si>
    <r>
      <rPr>
        <b/>
        <sz val="10"/>
        <rFont val="Calibri"/>
        <family val="2"/>
        <scheme val="minor"/>
      </rPr>
      <t xml:space="preserve">8) </t>
    </r>
    <r>
      <rPr>
        <sz val="10"/>
        <rFont val="Calibri"/>
        <family val="2"/>
        <scheme val="minor"/>
      </rPr>
      <t xml:space="preserve">Service areas for proposed Services shall be identified by Zone Number(s) as referenced in </t>
    </r>
    <r>
      <rPr>
        <u/>
        <sz val="10"/>
        <rFont val="Calibri"/>
        <family val="2"/>
        <scheme val="minor"/>
      </rPr>
      <t>Bid Package 6</t>
    </r>
    <r>
      <rPr>
        <sz val="10"/>
        <rFont val="Calibri"/>
        <family val="2"/>
        <scheme val="minor"/>
      </rPr>
      <t>.  If servicing the entire State of Texas, indicate "Statewide"; otherwise, district number must be indicated.</t>
    </r>
  </si>
  <si>
    <r>
      <rPr>
        <b/>
        <sz val="10"/>
        <rFont val="Calibri"/>
        <family val="2"/>
        <scheme val="minor"/>
      </rPr>
      <t>9)</t>
    </r>
    <r>
      <rPr>
        <sz val="10"/>
        <rFont val="Calibri"/>
        <family val="2"/>
        <scheme val="minor"/>
      </rPr>
      <t xml:space="preserve"> If Vendor is proposing Volume Discounts, the product must be listed separately with the associated type or grouped with an associated discount. 
    For example: </t>
    </r>
  </si>
  <si>
    <r>
      <rPr>
        <b/>
        <sz val="10"/>
        <rFont val="Calibri"/>
        <family val="2"/>
        <scheme val="minor"/>
      </rPr>
      <t>10)</t>
    </r>
    <r>
      <rPr>
        <sz val="10"/>
        <rFont val="Calibri"/>
        <family val="2"/>
        <scheme val="minor"/>
      </rPr>
      <t xml:space="preserve"> If Vendor is proposing Increased discounts based on total statewide aggregate contract sales, Vendor must list total contract dollar amount threshold,</t>
    </r>
  </si>
  <si>
    <r>
      <rPr>
        <b/>
        <sz val="10"/>
        <rFont val="Calibri"/>
        <family val="2"/>
        <scheme val="minor"/>
      </rPr>
      <t>2) Cabling Labor Only Tab 3:</t>
    </r>
    <r>
      <rPr>
        <sz val="10"/>
        <rFont val="Calibri"/>
        <family val="2"/>
        <scheme val="minor"/>
      </rPr>
      <t xml:space="preserve"> The price per cable pull should represent all labor to include fishing walls, running cable through modular furniture, terminating, testing, labeling, and providing certification reports, as-built floor plans, and warranty information. Vendor may insert additional CATEGORY BLOCKS as needed; however, the pricing format may not be changed.</t>
    </r>
    <r>
      <rPr>
        <b/>
        <sz val="10"/>
        <rFont val="Calibri"/>
        <family val="2"/>
        <scheme val="minor"/>
      </rPr>
      <t xml:space="preserve"> All Prices must include the .75% DIR Administrative fee.</t>
    </r>
  </si>
  <si>
    <r>
      <t xml:space="preserve">INSTRUCTIONS:  The price per cable pull should represent all labor to include fishing walls, running cable through modular furniture, terminating, testing, labeling, and providing certification reports, as-built floor plans, and warranty information. </t>
    </r>
    <r>
      <rPr>
        <b/>
        <sz val="9"/>
        <color rgb="FFFF0000"/>
        <rFont val="Arial"/>
        <family val="2"/>
      </rPr>
      <t>All Prices must include the .75% DIR Administrative fee.</t>
    </r>
  </si>
  <si>
    <r>
      <rPr>
        <b/>
        <sz val="10"/>
        <rFont val="Calibri"/>
        <family val="2"/>
        <scheme val="minor"/>
      </rPr>
      <t>4) Cabling Services Pricing Tab 5:</t>
    </r>
    <r>
      <rPr>
        <sz val="10"/>
        <rFont val="Calibri"/>
        <family val="2"/>
        <scheme val="minor"/>
      </rPr>
      <t xml:space="preserve"> Vendors must list any other cabling services being offered to DIR Customers that are not previously described and/or priced on either Bid Package 2 - Tab 3 or Bid Package 2 - Tab 4 price sheets. Any service listed must be within the scope of this RFO. For each service listed, Vendors must provide the individual pricing (hourly rate) charged for the service within each zone where the service will be offered. Vendor must enter the Service Rate used for the pricing shown on this price sheet: either 'Standard' for Monday through Friday, 8:00 am to 5:00 pm or 'Non-Standard' for nights, weekends, and holidays. Vendors must list a Cabling Service for each type of Service Rate. </t>
    </r>
    <r>
      <rPr>
        <b/>
        <sz val="10"/>
        <color rgb="FFFF0000"/>
        <rFont val="Calibri"/>
        <family val="2"/>
        <scheme val="minor"/>
      </rPr>
      <t>All Prices entered by vendor must include the .75% DIR Administrative fee.</t>
    </r>
  </si>
  <si>
    <r>
      <rPr>
        <b/>
        <sz val="10"/>
        <rFont val="Calibri"/>
        <family val="2"/>
        <scheme val="minor"/>
      </rPr>
      <t>3) Cabling - Labor and Materials Tab 4:</t>
    </r>
    <r>
      <rPr>
        <sz val="10"/>
        <rFont val="Calibri"/>
        <family val="2"/>
        <scheme val="minor"/>
      </rPr>
      <t xml:space="preserve"> Vendors are to respond with prices (per pull) for only those zones where they can provide the requested services. The cost per cable pull should represent all materials including cable, electrical boxes, color coded inserts, jacks, patch panels, 66M150 blocks equipped with 89B brackets and/or 110 blocks,  wall plates, patch cords, all devices as needed for proper hanging and molding as required. In addition the cost per cable pull should represent all labor including fishing walls, running cable through modular furniture, terminating, testing, labeling, and providing certification reports, as-built floor plans, and warranty information.  Pricing to include all costs, including conveyances, necessary to complete the project. Vendor may insert additional CATEGORY BLOCKS as needed; however, the pricing format may not be changed. </t>
    </r>
    <r>
      <rPr>
        <b/>
        <sz val="10"/>
        <color rgb="FFFF0000"/>
        <rFont val="Calibri"/>
        <family val="2"/>
        <scheme val="minor"/>
      </rPr>
      <t>All Prices entered by vendor must include the .75% DIR Administrative fee.</t>
    </r>
  </si>
  <si>
    <r>
      <rPr>
        <b/>
        <sz val="10"/>
        <rFont val="Calibri"/>
        <family val="2"/>
        <scheme val="minor"/>
      </rPr>
      <t xml:space="preserve">5) Cabling Products Tab 6: </t>
    </r>
    <r>
      <rPr>
        <sz val="10"/>
        <rFont val="Calibri"/>
        <family val="2"/>
        <scheme val="minor"/>
      </rPr>
      <t xml:space="preserve">A sample list of cabling products typically used in the installation of cabling services has been provided. Vendors should list all cabling products being offered. Any items listed can be purchased separately or included in combination with any cabling services listed.  Price must include shipping (FOB), delivery and any conveyances necessary to complete the project.
</t>
    </r>
    <r>
      <rPr>
        <b/>
        <sz val="10"/>
        <color rgb="FFFF0000"/>
        <rFont val="Calibri"/>
        <family val="2"/>
        <scheme val="minor"/>
      </rPr>
      <t xml:space="preserve">NOTE FOR PRODUCTS ONLY:  </t>
    </r>
    <r>
      <rPr>
        <b/>
        <sz val="10"/>
        <rFont val="Calibri"/>
        <family val="2"/>
        <scheme val="minor"/>
      </rPr>
      <t>DIR CUSTOMER PRICE contains 0.75% DIR Administrative Fee and it will be AUTOMATICALLY calculated once all other cells are filled.  
   For reference purposes, the formula to calculate DIR Customer Price is: DIR Customer Price = MSRP x (1-DIR Discount%) x (1+0.75%)</t>
    </r>
  </si>
  <si>
    <r>
      <t xml:space="preserve">13) Evaluation Scenario  Pricing TAB 7: </t>
    </r>
    <r>
      <rPr>
        <b/>
        <u/>
        <sz val="10"/>
        <rFont val="Calibri"/>
        <family val="2"/>
        <scheme val="minor"/>
      </rPr>
      <t>Attachment A to Bid Package 2</t>
    </r>
    <r>
      <rPr>
        <sz val="10"/>
        <rFont val="Calibri"/>
        <family val="2"/>
        <scheme val="minor"/>
      </rPr>
      <t xml:space="preserve"> contains specifications for jobs typical of those routinely ordered by DIR customers. Respondents shall provide a quotation for each scenario separately and a total in the table provided on </t>
    </r>
    <r>
      <rPr>
        <b/>
        <sz val="10"/>
        <rFont val="Calibri"/>
        <family val="2"/>
        <scheme val="minor"/>
      </rPr>
      <t>Evaluation Scenario Pricing TAB 7</t>
    </r>
    <r>
      <rPr>
        <sz val="10"/>
        <rFont val="Calibri"/>
        <family val="2"/>
        <scheme val="minor"/>
      </rPr>
      <t xml:space="preserve">. The resulting total is amount that will be used for the price portion of the proposal evaluation for services.  
</t>
    </r>
    <r>
      <rPr>
        <b/>
        <sz val="10"/>
        <color rgb="FFFF0000"/>
        <rFont val="Calibri"/>
        <family val="2"/>
        <scheme val="minor"/>
      </rPr>
      <t>NOTE:</t>
    </r>
    <r>
      <rPr>
        <sz val="10"/>
        <rFont val="Calibri"/>
        <family val="2"/>
        <scheme val="minor"/>
      </rPr>
      <t xml:space="preserve"> </t>
    </r>
    <r>
      <rPr>
        <b/>
        <sz val="10"/>
        <rFont val="Calibri"/>
        <family val="2"/>
        <scheme val="minor"/>
      </rPr>
      <t>For all of the prices quoted in the table, DIR evaluators will attempt to derive the same price by referencing the Vendor’s price list entered in this Bid Package 2 Tabs 2 through 6. Vendor is encouraged to provide detailed line item scenario pricing. If DIR is unable to satisfy itself that the prices quoted on the sample scenarios are entirely consistent with the pricing offered via this Bid Package 2 Pricing Sheet, the Respondent’s proposal may be disqualified.</t>
    </r>
  </si>
  <si>
    <t>Cat 5e Jack</t>
  </si>
  <si>
    <t>Modular 24 port patch panel</t>
  </si>
  <si>
    <t>Cat 5e  5 ft patch cord</t>
  </si>
  <si>
    <t>Cat 5e  7 ft patch cord</t>
  </si>
  <si>
    <t>Cat 5e 10 ft patch cord</t>
  </si>
  <si>
    <t>Cat 6    5 ft patch cord</t>
  </si>
  <si>
    <t>Cat 6    7 ft patch cord</t>
  </si>
  <si>
    <t>Cat 6   10 ft patch cord</t>
  </si>
  <si>
    <t>4-port Flush mount faceplate</t>
  </si>
  <si>
    <t>4-port surface mount box</t>
  </si>
  <si>
    <t>NK5E88MBUY</t>
  </si>
  <si>
    <t>NK688MBU</t>
  </si>
  <si>
    <t>NKFP24Y</t>
  </si>
  <si>
    <t>NK5EPPG24Y</t>
  </si>
  <si>
    <t>NK6PPG24Y</t>
  </si>
  <si>
    <t>NK5EPC5Y</t>
  </si>
  <si>
    <t>NK5EPC7Y</t>
  </si>
  <si>
    <t>NK5EPC10Y</t>
  </si>
  <si>
    <t>NK6PC5Y</t>
  </si>
  <si>
    <t>NK6PC7Y</t>
  </si>
  <si>
    <t>NK6PC10Y</t>
  </si>
  <si>
    <t>Rack mount Fiber enclosure 1 RU</t>
  </si>
  <si>
    <t>Rack mount Fiber enclosure 4 RU</t>
  </si>
  <si>
    <t>24-fiber OM4 LC fiber adapter panel</t>
  </si>
  <si>
    <t>LC to LC duplex 50 mic optical fiber patch cord</t>
  </si>
  <si>
    <t>CJ5E88TGIW</t>
  </si>
  <si>
    <t>CJ688TGIW</t>
  </si>
  <si>
    <t>DP245E88TGY</t>
  </si>
  <si>
    <t>DP485E88TGY</t>
  </si>
  <si>
    <t>DP24688TGY</t>
  </si>
  <si>
    <t>DP48688TGY</t>
  </si>
  <si>
    <t>UICFP4IW</t>
  </si>
  <si>
    <t>UICBX4IW-4</t>
  </si>
  <si>
    <t>CMBIW-X</t>
  </si>
  <si>
    <t>FRME1U</t>
  </si>
  <si>
    <t>FRME4</t>
  </si>
  <si>
    <t>FAP12WAQDLCZ</t>
  </si>
  <si>
    <t>FZE10-10M3</t>
  </si>
  <si>
    <t>UNJ500-BL</t>
  </si>
  <si>
    <t>UNDC-WH-100PK</t>
  </si>
  <si>
    <t>MPS100E</t>
  </si>
  <si>
    <t>MGS400</t>
  </si>
  <si>
    <t>CPC6642-03F005</t>
  </si>
  <si>
    <t>CPC6642-03F007</t>
  </si>
  <si>
    <t>CPC6642-03F010</t>
  </si>
  <si>
    <t>CPC3312-03F005</t>
  </si>
  <si>
    <t>CPC3312-03F007</t>
  </si>
  <si>
    <t>CPC3312-03F010</t>
  </si>
  <si>
    <t>M14LE-262</t>
  </si>
  <si>
    <t>M20AP-262</t>
  </si>
  <si>
    <t>Panduit NetKey Connectivity Solution</t>
  </si>
  <si>
    <t>Panduit MiniComm Connectivity Solution</t>
  </si>
  <si>
    <t>Commscope Uniprise Connectivity Solution</t>
  </si>
  <si>
    <t xml:space="preserve">Commscope Systimax Connectivity Solution </t>
  </si>
  <si>
    <t>FEXLCLC42-MXF010</t>
  </si>
  <si>
    <t>Ortronics Connectivity Solution</t>
  </si>
  <si>
    <t>Cat   5e Jack Series II Single jack</t>
  </si>
  <si>
    <t>Cat   5e Jack Series II Dual   jack</t>
  </si>
  <si>
    <t>Cat   6 Jack Series II Single jack</t>
  </si>
  <si>
    <t>Cat   6 Jack Series II Dual   jack</t>
  </si>
  <si>
    <t>Cat 5e  9 ft patch cord</t>
  </si>
  <si>
    <t>Cat 6    9 ft patch cord</t>
  </si>
  <si>
    <t>OR-S215E00</t>
  </si>
  <si>
    <t>OR-S21600</t>
  </si>
  <si>
    <t>OR-S22600</t>
  </si>
  <si>
    <t>OR-PHD5E6U24</t>
  </si>
  <si>
    <t>OR-PHD5E6U48</t>
  </si>
  <si>
    <t>OR-PHD66U24</t>
  </si>
  <si>
    <t>OR-PHD66U48</t>
  </si>
  <si>
    <t>OR-MC5E05-06</t>
  </si>
  <si>
    <t>OR-MC5E07-06</t>
  </si>
  <si>
    <t>OR-MC605-06</t>
  </si>
  <si>
    <t>OR-MC607-06</t>
  </si>
  <si>
    <t>OR-MC609-06</t>
  </si>
  <si>
    <t>OR-404S22X2U</t>
  </si>
  <si>
    <t>OR-110ABC5E100</t>
  </si>
  <si>
    <t>OR-40300164</t>
  </si>
  <si>
    <t>OR-OFP-LCQ24LC</t>
  </si>
  <si>
    <t>OR-P3DF2LRGZGZ003M</t>
  </si>
  <si>
    <t>Leviton Connectivity Solution</t>
  </si>
  <si>
    <t>5G108-RL5</t>
  </si>
  <si>
    <t>49255-L24</t>
  </si>
  <si>
    <t>49255-L48</t>
  </si>
  <si>
    <t>5G596-U24</t>
  </si>
  <si>
    <t>5G596-U48</t>
  </si>
  <si>
    <t>69586-U24</t>
  </si>
  <si>
    <t>69586-U48</t>
  </si>
  <si>
    <t>5G460-05L</t>
  </si>
  <si>
    <t>5G460-07L</t>
  </si>
  <si>
    <t>5G460-10L</t>
  </si>
  <si>
    <t>62460-10L</t>
  </si>
  <si>
    <t>42080-4WS</t>
  </si>
  <si>
    <t>41089-4WP</t>
  </si>
  <si>
    <t>41AB2-1F5</t>
  </si>
  <si>
    <t>41AB2-1F4</t>
  </si>
  <si>
    <t>41084-BWB</t>
  </si>
  <si>
    <t>5R1UM-F03</t>
  </si>
  <si>
    <t>5R4UM-F12</t>
  </si>
  <si>
    <t>49990-LL2</t>
  </si>
  <si>
    <t>5LDLC-M03</t>
  </si>
  <si>
    <t>CF 105/300</t>
  </si>
  <si>
    <t>JP75DW-L20</t>
  </si>
  <si>
    <t xml:space="preserve">JP2DW-L20 </t>
  </si>
  <si>
    <t xml:space="preserve">CAT425 </t>
  </si>
  <si>
    <t>SF-1</t>
  </si>
  <si>
    <t>SF-2</t>
  </si>
  <si>
    <t>SF-4</t>
  </si>
  <si>
    <t>EMT34</t>
  </si>
  <si>
    <t>EMT1</t>
  </si>
  <si>
    <t>EMT2</t>
  </si>
  <si>
    <t>EMT4</t>
  </si>
  <si>
    <t>LD-05</t>
  </si>
  <si>
    <t>LD-10</t>
  </si>
  <si>
    <t>SCF4X1C-1500</t>
  </si>
  <si>
    <t>1010-    25-pair</t>
  </si>
  <si>
    <t>TBB</t>
  </si>
  <si>
    <t>13050-712</t>
  </si>
  <si>
    <t>12126RTSC</t>
  </si>
  <si>
    <t>1-inch J-hook cable support for drop wire or rod</t>
  </si>
  <si>
    <t>2-inch J-hook cable support for drop wire or rod</t>
  </si>
  <si>
    <t>Erico Caddy Saddle Bag cable support</t>
  </si>
  <si>
    <t>1-inch wall penetration with sleeve</t>
  </si>
  <si>
    <t>2-inch wall penetration with sleeve</t>
  </si>
  <si>
    <t>4-inch wall penetration with sleeve</t>
  </si>
  <si>
    <t>intumescent fire stop putty stick</t>
  </si>
  <si>
    <t>6-foot pre-tied drop wire w/ 1-inch nail</t>
  </si>
  <si>
    <t>1-inch raceway per foot installed</t>
  </si>
  <si>
    <t>2-inch raceway per foot installed</t>
  </si>
  <si>
    <t>1-inch plenum rated innerduct</t>
  </si>
  <si>
    <t>Lightning entrace protector w fuses for   25-pair cable</t>
  </si>
  <si>
    <t>Lightning entrace protector w fuses for 100-pair cable</t>
  </si>
  <si>
    <t>Fire treated 4' x 4'  3/4-inch plywood backboard</t>
  </si>
  <si>
    <t>Fire treated 8' x 4'  3/4-inch plywood backboard</t>
  </si>
  <si>
    <t xml:space="preserve">Telecommunications Main Ground Busbar </t>
  </si>
  <si>
    <t>Telecommunications Ground Busbar</t>
  </si>
  <si>
    <t xml:space="preserve">#6 AWG Bonding conductor per foot </t>
  </si>
  <si>
    <t>Corning Connectivity Solution</t>
  </si>
  <si>
    <t>CCH-01U</t>
  </si>
  <si>
    <t>CCH-04U</t>
  </si>
  <si>
    <t>CCH-CP24-E4</t>
  </si>
  <si>
    <t>Copper Cable</t>
  </si>
  <si>
    <t>Cat 5e plenum cable (per thousand feet)</t>
  </si>
  <si>
    <t>Cat  6  plenum cable   (per thousand feet)</t>
  </si>
  <si>
    <t>5131278E</t>
  </si>
  <si>
    <t>Cat  6  plenum cable (per thousand feet)</t>
  </si>
  <si>
    <t>5E55</t>
  </si>
  <si>
    <t>6504+</t>
  </si>
  <si>
    <t>51-241-28</t>
  </si>
  <si>
    <t>Copper Backbone cable</t>
  </si>
  <si>
    <t>Optical Fiber Backbone cable</t>
  </si>
  <si>
    <t>Cable Pathway materials</t>
  </si>
  <si>
    <t>2010-   100 -pair</t>
  </si>
  <si>
    <t>1010-   100 -pair</t>
  </si>
  <si>
    <t>012E88-33131-A3</t>
  </si>
  <si>
    <t>12-inch x 12-inch x 6-inch  pull box</t>
  </si>
  <si>
    <t>12-inch x 12-inch x 6-inch pull box</t>
  </si>
  <si>
    <t>Closet Build Materials</t>
  </si>
  <si>
    <t>Grounding / Bonding materials</t>
  </si>
  <si>
    <t>Cat 6A Jack</t>
  </si>
  <si>
    <t>48 port Cat 6A Patch Panel</t>
  </si>
  <si>
    <t>24 Port Cat 6A Patch Panel</t>
  </si>
  <si>
    <t>Cat 6A    7 ft patch cord</t>
  </si>
  <si>
    <t>Cat 6A   10 ft patch cord</t>
  </si>
  <si>
    <t>Cat 6A   5 ft patch cord</t>
  </si>
  <si>
    <t>Cat 6A    5 ft patch cord</t>
  </si>
  <si>
    <t>Cat 6A   7 ft patch cord</t>
  </si>
  <si>
    <t>Cat 6A  10 ft patch cord</t>
  </si>
  <si>
    <t>Cat 6A    9 ft patch cord</t>
  </si>
  <si>
    <t>Single gang adapter frame</t>
  </si>
  <si>
    <t>OR-40300158</t>
  </si>
  <si>
    <t>CJ6X88TGBL</t>
  </si>
  <si>
    <t>CPPKL6ATG24WBL</t>
  </si>
  <si>
    <t>CPPKL6ATG48WBL</t>
  </si>
  <si>
    <t>UNJ10G-BL</t>
  </si>
  <si>
    <t>MGS600</t>
  </si>
  <si>
    <t>CPCSSX2-08F005</t>
  </si>
  <si>
    <t>CPCSSX2-08F007</t>
  </si>
  <si>
    <t>CPCSSX2-08F010</t>
  </si>
  <si>
    <t>OR-TJ6A</t>
  </si>
  <si>
    <t xml:space="preserve">Cat   6A Jack </t>
  </si>
  <si>
    <t>24 Port Cat 5e Patch Panel</t>
  </si>
  <si>
    <t>OR-PHAHJU48</t>
  </si>
  <si>
    <t>OR-PHAHJU24</t>
  </si>
  <si>
    <t>OR-PHA6AU24</t>
  </si>
  <si>
    <t>OR-PHA6AU48</t>
  </si>
  <si>
    <t>OR-MC6A05-06</t>
  </si>
  <si>
    <t>OR-MC6A07-06</t>
  </si>
  <si>
    <t>OR-MC6A10-06</t>
  </si>
  <si>
    <t>61110-RL6</t>
  </si>
  <si>
    <t>6910G-U24</t>
  </si>
  <si>
    <t>6910G-U48</t>
  </si>
  <si>
    <t>6AS10-10L</t>
  </si>
  <si>
    <t>FAN-BT25-06</t>
  </si>
  <si>
    <t>12 strand fan out kit</t>
  </si>
  <si>
    <t>FAN-BT25-12</t>
  </si>
  <si>
    <t>Ultra 10 10G4</t>
  </si>
  <si>
    <t>LANmark-10G2</t>
  </si>
  <si>
    <t>6H-221-6B</t>
  </si>
  <si>
    <t>77-240-6B</t>
  </si>
  <si>
    <t>PE-89 100-pair / 7525819</t>
  </si>
  <si>
    <t>PE-89   25-pair / 7525785</t>
  </si>
  <si>
    <t>100-pair Category 3 plenum / foot</t>
  </si>
  <si>
    <t>100-pair Category 3 non-plenum / foot</t>
  </si>
  <si>
    <t>2010B-    25-pair</t>
  </si>
  <si>
    <t>P006DZ5LFSUAQ</t>
  </si>
  <si>
    <t>P-012-OZ-5L-FSUBK</t>
  </si>
  <si>
    <t>P006DZ8WFSUYL</t>
  </si>
  <si>
    <t xml:space="preserve"> P012DZ8WFSUYL</t>
  </si>
  <si>
    <t>P012DZ5LFSUAQ</t>
  </si>
  <si>
    <t>P-012-OZ-8W-FSUBK</t>
  </si>
  <si>
    <t>006T88-31180-A3</t>
  </si>
  <si>
    <t>006E88-31131-A3</t>
  </si>
  <si>
    <t>012T88-33180-A3</t>
  </si>
  <si>
    <t>006T8F-31180-29</t>
  </si>
  <si>
    <t>012E8P-31131-29</t>
  </si>
  <si>
    <t>3/4 inch EMT conduit  / foot</t>
  </si>
  <si>
    <t>1-inch EMT conduit / foot</t>
  </si>
  <si>
    <t>2-inch EMT conduit / foot</t>
  </si>
  <si>
    <t>4-inch EMT conduit / foot</t>
  </si>
  <si>
    <t>12-inch wide ladder rack / foot</t>
  </si>
  <si>
    <t>Ladder/ basket tray 12x2 / foot</t>
  </si>
  <si>
    <t>1880ECA1-25</t>
  </si>
  <si>
    <t>1880ECA1-100</t>
  </si>
  <si>
    <t>40153-012</t>
  </si>
  <si>
    <t>40156-012</t>
  </si>
  <si>
    <t>LCD6-14A-L</t>
  </si>
  <si>
    <t>2-hole compression ground lug for #6 AWG</t>
  </si>
  <si>
    <t>55053-703</t>
  </si>
  <si>
    <t>7-foot tall 19-inch 4-post rack</t>
  </si>
  <si>
    <t>7-foot 2-post relay rack Rack 3"</t>
  </si>
  <si>
    <t>7-foot 2-post relay rack Rack 6"</t>
  </si>
  <si>
    <t>50120-703</t>
  </si>
  <si>
    <t>Rack Mount-1U Hori-cable Mngr</t>
  </si>
  <si>
    <t>Rack Mount-2U Hori-cable Mngr</t>
  </si>
  <si>
    <t>11900-724</t>
  </si>
  <si>
    <t>2-' D x 2' H wall mount cabinet</t>
  </si>
  <si>
    <t xml:space="preserve">26" x  26" x 8.5" Thinline Wall Mount Cabinet </t>
  </si>
  <si>
    <t>Vertical cable manager 3-inch</t>
  </si>
  <si>
    <t>Vertical cable manager 6-inch</t>
  </si>
  <si>
    <t>Vertical cable manager 10-inch</t>
  </si>
  <si>
    <t>4'x4'x3/4"</t>
  </si>
  <si>
    <t>4'x8'x3/4"</t>
  </si>
  <si>
    <t>06 fiber OM3 Armored plenum fiber cable / foot</t>
  </si>
  <si>
    <t>06  fiber Singlemode Armored plenum fiber cable / foot</t>
  </si>
  <si>
    <t>12 fiber OM3 Armored plenum fiber cable / foot</t>
  </si>
  <si>
    <t>12 fiber Singlemode Armored plenum fiber cable / foot</t>
  </si>
  <si>
    <t>12-fiber SM indoor outdoor armored plenum / foot</t>
  </si>
  <si>
    <t>6-fiber OM3 indoor/outdoor fiber cable / foot</t>
  </si>
  <si>
    <t>12-fiber SM indoor/outdoor fiber cable / foot</t>
  </si>
  <si>
    <t>66353-703</t>
  </si>
  <si>
    <t>13930-702</t>
  </si>
  <si>
    <t>13930-701</t>
  </si>
  <si>
    <t>13912-703</t>
  </si>
  <si>
    <t>35521-703</t>
  </si>
  <si>
    <t>35523-703</t>
  </si>
  <si>
    <t>Blank faceplate insert</t>
  </si>
  <si>
    <t>100 pair wiring block w/ C-4 clips</t>
  </si>
  <si>
    <t>100 pair wiring block w/ C-5 clips</t>
  </si>
  <si>
    <t>Cat 5e plenum cable   (per thousand feet)</t>
  </si>
  <si>
    <t>Cat 6A plenum cable  (per thousand feet)</t>
  </si>
  <si>
    <t>Cat 6A plenum cable (per thousand feet)</t>
  </si>
  <si>
    <t>10G4</t>
  </si>
  <si>
    <t>100-pair Category 3 OSP    / foot</t>
  </si>
  <si>
    <t>Lightning entrace protector w fuses for 4-pair cable</t>
  </si>
  <si>
    <t>WMPH2E</t>
  </si>
  <si>
    <t>WMP1E</t>
  </si>
  <si>
    <t>Vertical cable manager door 6-inch</t>
  </si>
  <si>
    <t>Vertical cable manager 8-inch</t>
  </si>
  <si>
    <t>Vertical cable manager 12-inch</t>
  </si>
  <si>
    <t>Cat 6 cable pull 0-150 Ft</t>
  </si>
  <si>
    <t>Cat 6 cable pull 150-300 Ft</t>
  </si>
  <si>
    <t>Commscope fiber connector</t>
  </si>
  <si>
    <t>Ortronics Fiber connector</t>
  </si>
  <si>
    <t>Panduit Fiber connector</t>
  </si>
  <si>
    <t>Leviton Fiber connector</t>
  </si>
  <si>
    <t xml:space="preserve">Commscope 1U rack mount </t>
  </si>
  <si>
    <t>12-fiber fiber adapter panel</t>
  </si>
  <si>
    <t>Commscope 12-fiber fiber adapter panel</t>
  </si>
  <si>
    <t>Panduit 2U horiz mngr</t>
  </si>
  <si>
    <t>Panduit Vertical cable manager 6-inch</t>
  </si>
  <si>
    <t>CPI 12-inch wide ladder rack / foot</t>
  </si>
  <si>
    <t>cable bend radius support "waterfall"</t>
  </si>
  <si>
    <t>12100-718</t>
  </si>
  <si>
    <t>10250-712</t>
  </si>
  <si>
    <t>CPI cable bend radius support "waterfall"</t>
  </si>
  <si>
    <t>CPI 7-foot 2-post relay rack Rack 6"</t>
  </si>
  <si>
    <t>laminated as built D-size with cable drop locations and cable Id's / closet</t>
  </si>
  <si>
    <t>Generic item Basket tray 18"x 4" / foot</t>
  </si>
  <si>
    <t>Item requested that is not listed discounted 40% from MSRP</t>
  </si>
  <si>
    <t>Generic item basket tray cable bend radius support</t>
  </si>
  <si>
    <t>Generic item 1/2 inch wide rack mount ground busbar for 19-inch rack</t>
  </si>
  <si>
    <t xml:space="preserve">25-pair Category 3 OSP     / foot </t>
  </si>
  <si>
    <t>25-pair Category 3 non-plenum /   foot</t>
  </si>
  <si>
    <t>25-pair Category 3 plenum / foot</t>
  </si>
  <si>
    <r>
      <t xml:space="preserve">* DIR CUSTOMER PRICE contains 0.75% DIR Administrative Fee and it will be AUTOMATICALLY calculated once all other cells are filled.  
  </t>
    </r>
    <r>
      <rPr>
        <i/>
        <sz val="12"/>
        <color rgb="FFFF0000"/>
        <rFont val="Calibri"/>
        <family val="2"/>
      </rPr>
      <t xml:space="preserve"> For reference purposes, the formula to calculate DIR Customer Price is: DIR Customer Price = MSRP x (1-DIR Discount%) x (1+0.75%)</t>
    </r>
  </si>
  <si>
    <r>
      <t xml:space="preserve">DIR Customer Price </t>
    </r>
    <r>
      <rPr>
        <b/>
        <sz val="14"/>
        <color theme="1"/>
        <rFont val="Calibri"/>
        <family val="2"/>
      </rPr>
      <t>*</t>
    </r>
    <r>
      <rPr>
        <b/>
        <sz val="11"/>
        <color theme="1"/>
        <rFont val="Calibri"/>
        <family val="2"/>
      </rPr>
      <t xml:space="preserve">                    </t>
    </r>
  </si>
  <si>
    <t>6110G-RO6</t>
  </si>
  <si>
    <t>Southwest Networks, Inc.</t>
  </si>
  <si>
    <t>COMPANY NAME: Southwest Networks, Inc.</t>
  </si>
  <si>
    <r>
      <rPr>
        <sz val="11"/>
        <rFont val="Calibri"/>
        <family val="2"/>
      </rPr>
      <t>Cat 6 Jack</t>
    </r>
  </si>
  <si>
    <r>
      <rPr>
        <sz val="11"/>
        <rFont val="Calibri"/>
        <family val="2"/>
      </rPr>
      <t>Modular 48 port patch panel</t>
    </r>
  </si>
  <si>
    <r>
      <rPr>
        <sz val="11"/>
        <rFont val="Calibri"/>
        <family val="2"/>
      </rPr>
      <t>24 Port Cat 5e Patch Panel</t>
    </r>
  </si>
  <si>
    <r>
      <rPr>
        <sz val="11"/>
        <rFont val="Calibri"/>
        <family val="2"/>
      </rPr>
      <t>48 port Cat 5e Patch Panel</t>
    </r>
  </si>
  <si>
    <r>
      <rPr>
        <sz val="11"/>
        <rFont val="Calibri"/>
        <family val="2"/>
      </rPr>
      <t>24 Port Cat 6 Patch Panel</t>
    </r>
  </si>
  <si>
    <r>
      <rPr>
        <sz val="11"/>
        <rFont val="Calibri"/>
        <family val="2"/>
      </rPr>
      <t>48 port Cat 6 Patch Panel</t>
    </r>
  </si>
  <si>
    <r>
      <rPr>
        <sz val="11"/>
        <rFont val="Calibri"/>
        <family val="2"/>
      </rPr>
      <t>Cat 5e Jack</t>
    </r>
  </si>
  <si>
    <r>
      <rPr>
        <sz val="11"/>
        <rFont val="Calibri"/>
        <family val="2"/>
      </rPr>
      <t>6 strand fan out kit</t>
    </r>
  </si>
  <si>
    <t>UNJ600-BL</t>
  </si>
  <si>
    <t>M14L-262</t>
  </si>
  <si>
    <t>2-port surface mount box</t>
  </si>
  <si>
    <t>M102MB-B-262</t>
  </si>
  <si>
    <t>NK6APC7BU</t>
  </si>
  <si>
    <t>NK6APC5BU</t>
  </si>
  <si>
    <t>NK6APC10BU</t>
  </si>
  <si>
    <t>NK6XPP48P</t>
  </si>
  <si>
    <t>NK4FIWY</t>
  </si>
  <si>
    <t>NK2BXIW-A</t>
  </si>
  <si>
    <t>NKBMWH-X</t>
  </si>
  <si>
    <t>Blank faceplate insert (10-pack)</t>
  </si>
  <si>
    <t>48 port Cat 6 Patch Panel</t>
  </si>
  <si>
    <t>Enhanced Aplication Server Pro (250 end points)</t>
  </si>
  <si>
    <t>Enhanced Aplication Server Pro (100 end points)</t>
  </si>
  <si>
    <t>VE8014BR</t>
  </si>
  <si>
    <t>SIP Compliant Quad Network Audio Port (Rack Mount)</t>
  </si>
  <si>
    <t>VE8004BR</t>
  </si>
  <si>
    <t>Power Supply, 6 amp, Positive 24 VDC</t>
  </si>
  <si>
    <t>V-C6124P</t>
  </si>
  <si>
    <t xml:space="preserve">Administrative Telephone </t>
  </si>
  <si>
    <t>VL550BK</t>
  </si>
  <si>
    <t>Push Button Call Switch</t>
  </si>
  <si>
    <t>V-2972</t>
  </si>
  <si>
    <t>VE9022A-2</t>
  </si>
  <si>
    <t>2' x 2' Analog lay-in ceiing Speaker (2-pack)</t>
  </si>
  <si>
    <t>2' x '2 Analog lay-in Ceiling speaker w/ Talk Back</t>
  </si>
  <si>
    <t>Analog Hard Ceiling Speaker</t>
  </si>
  <si>
    <t>V-1020C</t>
  </si>
  <si>
    <t>5-Wall Marine Horn (White)</t>
  </si>
  <si>
    <t>V-1030M</t>
  </si>
  <si>
    <t xml:space="preserve">Dual sided IP speaker With Text and Flasher, Black </t>
  </si>
  <si>
    <t>VL522BK-F</t>
  </si>
  <si>
    <t>IP Interactive Console</t>
  </si>
  <si>
    <t>V-1092</t>
  </si>
  <si>
    <t>Analog Volume control</t>
  </si>
  <si>
    <t>Interior Valdal Resistant Flex Horn</t>
  </si>
  <si>
    <t>V-9880</t>
  </si>
  <si>
    <t>Interior Vandal Resistant Analog Wall Speaker</t>
  </si>
  <si>
    <t>V-9852</t>
  </si>
  <si>
    <t>I.P. One-way / Talkbak Lay-in Ceiing speaker</t>
  </si>
  <si>
    <t>VE4022</t>
  </si>
  <si>
    <t>Quad EnhancedNetwork Station (FXS) Port</t>
  </si>
  <si>
    <t>VIP-422A</t>
  </si>
  <si>
    <t>IP Speaker With Text and Flasher, w/ Call Button 20"</t>
  </si>
  <si>
    <t>IP Speaker With Text and Flasher, w/ Call Button 40"</t>
  </si>
  <si>
    <t>Cat 6A cable - installed, terminated, tested and labeled including wall plate, jack and certification report.</t>
  </si>
  <si>
    <t>RG-6 Coax Cable for Video Distribution (CATV, CCTV (surveillance), satellite (DSS, VSAT)) - installed, terminated, tested and labeled including wall plate, jack and certification report.</t>
  </si>
  <si>
    <t xml:space="preserve">RG-6 Coax Cable for Video Distribution (CATV, CCTV (surveillance), satellite (DSS, VSAT)) - installed, terminated, tested and labeled including wall plate, jack and certification report. </t>
  </si>
  <si>
    <t>Commscope 24 strd OM4 indoor outdoor armored plenum rated fiber BB cable P/N P-024-OZ-5K-FSUBK</t>
  </si>
  <si>
    <t>Laminated as built D-size As-Built drawing with cable drop locations and cable Id's / closet</t>
  </si>
  <si>
    <t>Cabling Technical Support (Standard hourly rate) installation of customer provided wire management</t>
  </si>
  <si>
    <t>All materials provided by customer</t>
  </si>
  <si>
    <r>
      <rPr>
        <b/>
        <sz val="11"/>
        <rFont val="Calibri"/>
        <family val="2"/>
        <scheme val="minor"/>
      </rPr>
      <t>labor only</t>
    </r>
    <r>
      <rPr>
        <sz val="11"/>
        <rFont val="Calibri"/>
        <family val="2"/>
        <scheme val="minor"/>
      </rPr>
      <t xml:space="preserve"> to install one (1) Cat 6 cable pull 0-150 Ft</t>
    </r>
  </si>
  <si>
    <r>
      <rPr>
        <b/>
        <sz val="11"/>
        <rFont val="Calibri"/>
        <family val="2"/>
        <scheme val="minor"/>
      </rPr>
      <t>Labor only</t>
    </r>
    <r>
      <rPr>
        <sz val="11"/>
        <rFont val="Calibri"/>
        <family val="2"/>
        <scheme val="minor"/>
      </rPr>
      <t xml:space="preserve"> to install one (1) Cat 6 cable pull 150-300 Ft</t>
    </r>
  </si>
  <si>
    <t>LC fuse on connector for OM4 Multimode 50 micron fiber</t>
  </si>
  <si>
    <t>FL2-LC-900-OM4-6</t>
  </si>
  <si>
    <t>Cabling Product Description</t>
  </si>
  <si>
    <t>Enhanced Aplication Server Pro (500 end points)</t>
  </si>
  <si>
    <t>L4006P401</t>
  </si>
  <si>
    <t>L4012P401</t>
  </si>
  <si>
    <t>W4006PG01</t>
  </si>
  <si>
    <t>12-fiber OM3 indoor/outdoor fiber cable / foot</t>
  </si>
  <si>
    <t>W4012PG01</t>
  </si>
  <si>
    <t>NKFP48Y</t>
  </si>
  <si>
    <t>NK5EPPG48Y</t>
  </si>
  <si>
    <t>NK6PPG48Y</t>
  </si>
  <si>
    <t>NK6XPPG24Y</t>
  </si>
  <si>
    <t>CPPL48WBLY</t>
  </si>
  <si>
    <t>UTPCH10BUY</t>
  </si>
  <si>
    <t>UTPCH7BUY</t>
  </si>
  <si>
    <t>UTPSP7BUY</t>
  </si>
  <si>
    <t>UTPSP10BUY</t>
  </si>
  <si>
    <t>UTP6AX5BU</t>
  </si>
  <si>
    <t>UTP6AX7BU</t>
  </si>
  <si>
    <t>UTP6AX10BU</t>
  </si>
  <si>
    <t>P110KB1005Y</t>
  </si>
  <si>
    <t>P110KB1004Y</t>
  </si>
  <si>
    <t>CO155D2-0ZF005</t>
  </si>
  <si>
    <t>CO155D2-0ZF007</t>
  </si>
  <si>
    <t>CO155D2-0ZF010</t>
  </si>
  <si>
    <t>UC1BBB2-0ZF005</t>
  </si>
  <si>
    <t>UC1BBB2-0ZF007</t>
  </si>
  <si>
    <t>UC1BBB2-0ZF010</t>
  </si>
  <si>
    <t>UC1AAA2-0ZF005</t>
  </si>
  <si>
    <t>UC1AAA2-0ZF007</t>
  </si>
  <si>
    <t>UC1AAA2-0ZF010</t>
  </si>
  <si>
    <t>569440-1</t>
  </si>
  <si>
    <t>569439-1</t>
  </si>
  <si>
    <t>SOC-LC-2MM-OM4</t>
  </si>
  <si>
    <t>OR-S225E00</t>
  </si>
  <si>
    <t>OR-INFC04U-M8</t>
  </si>
  <si>
    <t>205KNF9GA-50T</t>
  </si>
  <si>
    <t>62460-5L</t>
  </si>
  <si>
    <t>62460-7L</t>
  </si>
  <si>
    <t>6AS10-5L</t>
  </si>
  <si>
    <t>6AS10-7L</t>
  </si>
  <si>
    <t>5F100-4QL</t>
  </si>
  <si>
    <t>050502Q5120003M</t>
  </si>
  <si>
    <t>06 fiber OM4 Armored plenum fiber cable / foot</t>
  </si>
  <si>
    <t>12 fiber OM4 Armored plenum fiber cable / foot</t>
  </si>
  <si>
    <t>12-fiber OM4  indoor outdoor armored plenum / foot</t>
  </si>
  <si>
    <t>PR2VD06</t>
  </si>
  <si>
    <t>PR2VD08</t>
  </si>
  <si>
    <t>PR2VD12</t>
  </si>
  <si>
    <t>VE6030-250</t>
  </si>
  <si>
    <t>VE6030-500</t>
  </si>
  <si>
    <t>VEADP4</t>
  </si>
  <si>
    <t>VE8092</t>
  </si>
  <si>
    <t>NK6X88MBU</t>
  </si>
  <si>
    <t>UTPCH5BUY</t>
  </si>
  <si>
    <t>UTPSP5BUY</t>
  </si>
  <si>
    <t>OR-MC5E09-06</t>
  </si>
  <si>
    <t>OR-INFC01U-M4-E</t>
  </si>
  <si>
    <t>HALO Multi IOT Sensor</t>
  </si>
  <si>
    <t>HALO-3C</t>
  </si>
  <si>
    <t>HALO-3C-PC</t>
  </si>
  <si>
    <t>HALO Multi IOT Sensor with People Counting</t>
  </si>
  <si>
    <t>HALO-BACKBOX</t>
  </si>
  <si>
    <t>Backbox for Halo sensor</t>
  </si>
  <si>
    <t>HALO-3C-DEMO</t>
  </si>
  <si>
    <t>Halo 3C Demo Uit - encased in Plexiglass with Panic Button,PoE injector and shipped in Pelican Case</t>
  </si>
  <si>
    <t>HALO-2C-DEMO-UPG</t>
  </si>
  <si>
    <t>Includes HALO 3C to replace HALO 2C as part of HALO 2C demo unit.  Also includes Mounting ring and protective pouch.</t>
  </si>
  <si>
    <t>HALO-3C-POC</t>
  </si>
  <si>
    <t>Two HALO 3C units for demo or proof of concept</t>
  </si>
  <si>
    <t>HALO-3C-PC-POC</t>
  </si>
  <si>
    <t>Two HALO V3C units for demo or proof of concept</t>
  </si>
  <si>
    <t>FLCS2/9SOCPXAQ</t>
  </si>
  <si>
    <t>HD-1U-FX</t>
  </si>
  <si>
    <t>HD-4U-FX</t>
  </si>
  <si>
    <t>CP-618</t>
  </si>
  <si>
    <t>Cat6 235</t>
  </si>
  <si>
    <t>VEIP6K-1</t>
  </si>
  <si>
    <t>VL520BK-FC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</si>
</sst>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7" formatCode="&quot;$&quot;#,##0.00_);\(&quot;$&quot;#,##0.00\)"/>
    <numFmt numFmtId="8" formatCode="&quot;$&quot;#,##0.00_);[Red]\(&quot;$&quot;#,##0.00\)"/>
    <numFmt numFmtId="44" formatCode="_(&quot;$&quot;* #,##0.00_);_(&quot;$&quot;* \(#,##0.00\);_(&quot;$&quot;* &quot;-&quot;??_);_(@_)"/>
    <numFmt numFmtId="164" formatCode="&quot;$&quot;#,##0.00"/>
    <numFmt numFmtId="165" formatCode="###0;###0"/>
  </numFmts>
  <fonts count="49" x14ac:knownFonts="1">
    <font>
      <sz val="10"/>
      <name val="Arial"/>
    </font>
    <font>
      <sz val="10"/>
      <name val="Arial"/>
      <family val="2"/>
    </font>
    <font>
      <sz val="8"/>
      <name val="Arial"/>
      <family val="2"/>
    </font>
    <font>
      <b/>
      <sz val="10"/>
      <name val="Arial"/>
      <family val="2"/>
    </font>
    <font>
      <sz val="10"/>
      <name val="Arial"/>
      <family val="2"/>
    </font>
    <font>
      <b/>
      <sz val="8"/>
      <name val="Arial"/>
      <family val="2"/>
    </font>
    <font>
      <sz val="8"/>
      <name val="Arial"/>
      <family val="2"/>
    </font>
    <font>
      <b/>
      <sz val="10"/>
      <name val="Arial"/>
      <family val="2"/>
    </font>
    <font>
      <b/>
      <sz val="12"/>
      <name val="Arial"/>
      <family val="2"/>
    </font>
    <font>
      <b/>
      <sz val="12"/>
      <name val="Arial"/>
      <family val="2"/>
    </font>
    <font>
      <b/>
      <sz val="9"/>
      <name val="Arial"/>
      <family val="2"/>
    </font>
    <font>
      <sz val="9"/>
      <name val="Arial"/>
      <family val="2"/>
    </font>
    <font>
      <sz val="12"/>
      <name val="Arial"/>
      <family val="2"/>
    </font>
    <font>
      <i/>
      <sz val="8"/>
      <name val="Arial"/>
      <family val="2"/>
    </font>
    <font>
      <b/>
      <sz val="11"/>
      <name val="Arial"/>
      <family val="2"/>
    </font>
    <font>
      <b/>
      <sz val="11"/>
      <color theme="1"/>
      <name val="Calibri"/>
      <family val="2"/>
      <scheme val="minor"/>
    </font>
    <font>
      <b/>
      <sz val="8"/>
      <color rgb="FFFF0000"/>
      <name val="Arial"/>
      <family val="2"/>
    </font>
    <font>
      <b/>
      <sz val="11"/>
      <name val="Calibri"/>
      <family val="2"/>
      <scheme val="minor"/>
    </font>
    <font>
      <sz val="10"/>
      <name val="Calibri"/>
      <family val="2"/>
      <scheme val="minor"/>
    </font>
    <font>
      <b/>
      <sz val="10"/>
      <name val="Calibri"/>
      <family val="2"/>
      <scheme val="minor"/>
    </font>
    <font>
      <sz val="11"/>
      <name val="Calibri"/>
      <family val="2"/>
      <scheme val="minor"/>
    </font>
    <font>
      <b/>
      <sz val="14"/>
      <color theme="0"/>
      <name val="Calibri"/>
      <family val="2"/>
      <scheme val="minor"/>
    </font>
    <font>
      <i/>
      <sz val="11"/>
      <name val="Calibri"/>
      <family val="2"/>
      <scheme val="minor"/>
    </font>
    <font>
      <i/>
      <sz val="10"/>
      <name val="Calibri"/>
      <family val="2"/>
      <scheme val="minor"/>
    </font>
    <font>
      <b/>
      <sz val="12"/>
      <name val="Calibri"/>
      <family val="2"/>
      <scheme val="minor"/>
    </font>
    <font>
      <b/>
      <sz val="18"/>
      <name val="Arial"/>
      <family val="2"/>
    </font>
    <font>
      <sz val="11"/>
      <color indexed="10"/>
      <name val="Arial"/>
      <family val="2"/>
    </font>
    <font>
      <i/>
      <sz val="10"/>
      <name val="Arial"/>
      <family val="2"/>
    </font>
    <font>
      <b/>
      <i/>
      <sz val="10"/>
      <name val="Arial"/>
      <family val="2"/>
    </font>
    <font>
      <u/>
      <sz val="10"/>
      <name val="Calibri"/>
      <family val="2"/>
      <scheme val="minor"/>
    </font>
    <font>
      <b/>
      <sz val="10"/>
      <color rgb="FFFF0000"/>
      <name val="Calibri"/>
      <family val="2"/>
      <scheme val="minor"/>
    </font>
    <font>
      <b/>
      <u/>
      <sz val="10"/>
      <name val="Calibri"/>
      <family val="2"/>
      <scheme val="minor"/>
    </font>
    <font>
      <b/>
      <sz val="9"/>
      <color rgb="FFFF0000"/>
      <name val="Arial"/>
      <family val="2"/>
    </font>
    <font>
      <b/>
      <sz val="11"/>
      <name val="Calibri"/>
      <family val="2"/>
    </font>
    <font>
      <sz val="10"/>
      <name val="Calibri"/>
      <family val="2"/>
    </font>
    <font>
      <b/>
      <sz val="10"/>
      <name val="Calibri"/>
      <family val="2"/>
    </font>
    <font>
      <sz val="11"/>
      <name val="Calibri"/>
      <family val="2"/>
    </font>
    <font>
      <b/>
      <sz val="12"/>
      <color rgb="FFFF0000"/>
      <name val="Calibri"/>
      <family val="2"/>
    </font>
    <font>
      <i/>
      <sz val="12"/>
      <color rgb="FFFF0000"/>
      <name val="Calibri"/>
      <family val="2"/>
    </font>
    <font>
      <b/>
      <sz val="11"/>
      <color rgb="FFFF0000"/>
      <name val="Calibri"/>
      <family val="2"/>
    </font>
    <font>
      <b/>
      <sz val="14"/>
      <color theme="0"/>
      <name val="Calibri"/>
      <family val="2"/>
    </font>
    <font>
      <b/>
      <sz val="11"/>
      <color theme="1"/>
      <name val="Calibri"/>
      <family val="2"/>
    </font>
    <font>
      <b/>
      <sz val="14"/>
      <color theme="1"/>
      <name val="Calibri"/>
      <family val="2"/>
    </font>
    <font>
      <b/>
      <sz val="12"/>
      <name val="Calibri"/>
      <family val="2"/>
    </font>
    <font>
      <i/>
      <sz val="10"/>
      <name val="Calibri"/>
      <family val="2"/>
    </font>
    <font>
      <i/>
      <sz val="11"/>
      <name val="Calibri"/>
      <family val="2"/>
    </font>
    <font>
      <i/>
      <sz val="11"/>
      <color theme="1"/>
      <name val="Calibri"/>
      <family val="2"/>
    </font>
    <font>
      <sz val="11"/>
      <color rgb="FF000000"/>
      <name val="Calibri"/>
      <family val="2"/>
    </font>
    <font>
      <sz val="11"/>
      <color theme="1"/>
      <name val="Calibri"/>
      <family val="2"/>
    </font>
  </fonts>
  <fills count="12">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rgb="FFF4F7ED"/>
        <bgColor indexed="64"/>
      </patternFill>
    </fill>
    <fill>
      <patternFill patternType="solid">
        <fgColor theme="0"/>
        <bgColor indexed="64"/>
      </patternFill>
    </fill>
    <fill>
      <patternFill patternType="solid">
        <fgColor theme="1"/>
        <bgColor indexed="64"/>
      </patternFill>
    </fill>
    <fill>
      <patternFill patternType="solid">
        <fgColor rgb="FFD2EBB7"/>
        <bgColor indexed="64"/>
      </patternFill>
    </fill>
    <fill>
      <patternFill patternType="solid">
        <fgColor rgb="FFC4E59F"/>
        <bgColor indexed="64"/>
      </patternFill>
    </fill>
    <fill>
      <patternFill patternType="solid">
        <fgColor theme="0" tint="-0.14999847407452621"/>
        <bgColor indexed="64"/>
      </patternFill>
    </fill>
    <fill>
      <patternFill patternType="solid">
        <fgColor rgb="FFFFFFFF"/>
      </patternFill>
    </fill>
    <fill>
      <patternFill patternType="solid">
        <fgColor rgb="FFFFFF00"/>
        <bgColor indexed="64"/>
      </patternFill>
    </fill>
  </fills>
  <borders count="41">
    <border>
      <left/>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8"/>
      </left>
      <right style="thin">
        <color indexed="8"/>
      </right>
      <top/>
      <bottom style="medium">
        <color indexed="8"/>
      </bottom>
      <diagonal/>
    </border>
    <border>
      <left style="thin">
        <color indexed="8"/>
      </left>
      <right style="thin">
        <color indexed="8"/>
      </right>
      <top style="thin">
        <color indexed="8"/>
      </top>
      <bottom style="medium">
        <color indexed="8"/>
      </bottom>
      <diagonal/>
    </border>
    <border>
      <left style="medium">
        <color indexed="8"/>
      </left>
      <right style="medium">
        <color indexed="8"/>
      </right>
      <top style="medium">
        <color indexed="8"/>
      </top>
      <bottom style="medium">
        <color indexed="8"/>
      </bottom>
      <diagonal/>
    </border>
    <border>
      <left style="medium">
        <color indexed="8"/>
      </left>
      <right style="thin">
        <color indexed="8"/>
      </right>
      <top style="thin">
        <color indexed="8"/>
      </top>
      <bottom/>
      <diagonal/>
    </border>
    <border>
      <left style="medium">
        <color indexed="8"/>
      </left>
      <right style="thin">
        <color indexed="8"/>
      </right>
      <top/>
      <bottom/>
      <diagonal/>
    </border>
    <border>
      <left style="medium">
        <color indexed="8"/>
      </left>
      <right style="thin">
        <color indexed="8"/>
      </right>
      <top/>
      <bottom style="thin">
        <color indexed="8"/>
      </bottom>
      <diagonal/>
    </border>
    <border>
      <left style="medium">
        <color indexed="8"/>
      </left>
      <right style="thin">
        <color indexed="8"/>
      </right>
      <top/>
      <bottom style="medium">
        <color indexed="8"/>
      </bottom>
      <diagonal/>
    </border>
    <border>
      <left/>
      <right style="medium">
        <color indexed="8"/>
      </right>
      <top/>
      <bottom style="thin">
        <color indexed="8"/>
      </bottom>
      <diagonal/>
    </border>
    <border>
      <left style="thin">
        <color indexed="8"/>
      </left>
      <right style="medium">
        <color indexed="8"/>
      </right>
      <top style="thin">
        <color indexed="8"/>
      </top>
      <bottom style="thin">
        <color indexed="8"/>
      </bottom>
      <diagonal/>
    </border>
    <border>
      <left/>
      <right style="medium">
        <color indexed="8"/>
      </right>
      <top style="thin">
        <color indexed="8"/>
      </top>
      <bottom style="thin">
        <color indexed="8"/>
      </bottom>
      <diagonal/>
    </border>
    <border>
      <left style="thin">
        <color indexed="8"/>
      </left>
      <right style="medium">
        <color indexed="8"/>
      </right>
      <top style="thin">
        <color indexed="8"/>
      </top>
      <bottom style="medium">
        <color indexed="8"/>
      </bottom>
      <diagonal/>
    </border>
    <border>
      <left style="medium">
        <color indexed="8"/>
      </left>
      <right/>
      <top/>
      <bottom/>
      <diagonal/>
    </border>
    <border>
      <left/>
      <right style="thin">
        <color indexed="8"/>
      </right>
      <top/>
      <bottom/>
      <diagonal/>
    </border>
    <border>
      <left style="thin">
        <color indexed="8"/>
      </left>
      <right style="thin">
        <color indexed="8"/>
      </right>
      <top style="thin">
        <color indexed="8"/>
      </top>
      <bottom/>
      <diagonal/>
    </border>
    <border>
      <left/>
      <right style="medium">
        <color indexed="8"/>
      </right>
      <top/>
      <bottom/>
      <diagonal/>
    </border>
    <border>
      <left style="thin">
        <color indexed="8"/>
      </left>
      <right/>
      <top style="medium">
        <color indexed="8"/>
      </top>
      <bottom/>
      <diagonal/>
    </border>
    <border>
      <left/>
      <right/>
      <top style="medium">
        <color indexed="8"/>
      </top>
      <bottom/>
      <diagonal/>
    </border>
    <border>
      <left/>
      <right style="thin">
        <color indexed="8"/>
      </right>
      <top style="medium">
        <color indexed="8"/>
      </top>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indexed="8"/>
      </left>
      <right style="thin">
        <color indexed="8"/>
      </right>
      <top/>
      <bottom style="thin">
        <color indexed="8"/>
      </bottom>
      <diagonal/>
    </border>
    <border>
      <left style="thin">
        <color auto="1"/>
      </left>
      <right style="thin">
        <color auto="1"/>
      </right>
      <top style="thin">
        <color auto="1"/>
      </top>
      <bottom style="thin">
        <color auto="1"/>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259">
    <xf numFmtId="0" fontId="0" fillId="0" borderId="0" xfId="0"/>
    <xf numFmtId="8" fontId="4" fillId="2" borderId="1" xfId="0" applyNumberFormat="1" applyFont="1" applyFill="1" applyBorder="1" applyAlignment="1">
      <alignment wrapText="1"/>
    </xf>
    <xf numFmtId="0" fontId="6" fillId="2" borderId="0" xfId="0" applyFont="1" applyFill="1" applyAlignment="1">
      <alignment wrapText="1"/>
    </xf>
    <xf numFmtId="8" fontId="4" fillId="2" borderId="0" xfId="0" applyNumberFormat="1" applyFont="1" applyFill="1" applyAlignment="1">
      <alignment wrapText="1"/>
    </xf>
    <xf numFmtId="3" fontId="4" fillId="2" borderId="1" xfId="0" applyNumberFormat="1" applyFont="1" applyFill="1" applyBorder="1" applyAlignment="1">
      <alignment wrapText="1"/>
    </xf>
    <xf numFmtId="4" fontId="4" fillId="2" borderId="1" xfId="0" applyNumberFormat="1" applyFont="1" applyFill="1" applyBorder="1" applyAlignment="1">
      <alignment wrapText="1"/>
    </xf>
    <xf numFmtId="0" fontId="0" fillId="0" borderId="1" xfId="0" applyBorder="1"/>
    <xf numFmtId="0" fontId="4" fillId="3" borderId="2" xfId="0" applyFont="1" applyFill="1" applyBorder="1" applyAlignment="1">
      <alignment wrapText="1"/>
    </xf>
    <xf numFmtId="0" fontId="4" fillId="3" borderId="3" xfId="0" applyFont="1" applyFill="1" applyBorder="1" applyAlignment="1">
      <alignment wrapText="1"/>
    </xf>
    <xf numFmtId="0" fontId="4" fillId="3" borderId="4" xfId="0" applyFont="1" applyFill="1" applyBorder="1" applyAlignment="1">
      <alignment wrapText="1"/>
    </xf>
    <xf numFmtId="0" fontId="4" fillId="3" borderId="5" xfId="0" applyFont="1" applyFill="1" applyBorder="1" applyAlignment="1">
      <alignment wrapText="1"/>
    </xf>
    <xf numFmtId="0" fontId="4" fillId="3" borderId="6" xfId="0" applyFont="1" applyFill="1" applyBorder="1" applyAlignment="1">
      <alignment wrapText="1"/>
    </xf>
    <xf numFmtId="0" fontId="4" fillId="3" borderId="7" xfId="0" applyFont="1" applyFill="1" applyBorder="1" applyAlignment="1">
      <alignment wrapText="1"/>
    </xf>
    <xf numFmtId="0" fontId="2" fillId="0" borderId="1" xfId="0" applyFont="1" applyBorder="1"/>
    <xf numFmtId="0" fontId="5" fillId="3" borderId="1" xfId="0" applyFont="1" applyFill="1" applyBorder="1" applyAlignment="1">
      <alignment horizontal="center" wrapText="1"/>
    </xf>
    <xf numFmtId="0" fontId="8" fillId="3" borderId="1" xfId="0" applyFont="1" applyFill="1" applyBorder="1" applyAlignment="1">
      <alignment horizontal="center" vertical="center" wrapText="1"/>
    </xf>
    <xf numFmtId="0" fontId="4" fillId="0" borderId="9" xfId="0" applyFont="1" applyBorder="1" applyAlignment="1">
      <alignment vertical="top" wrapText="1"/>
    </xf>
    <xf numFmtId="0" fontId="6" fillId="2" borderId="10" xfId="0" applyFont="1" applyFill="1" applyBorder="1" applyAlignment="1">
      <alignment wrapText="1"/>
    </xf>
    <xf numFmtId="8" fontId="4" fillId="2" borderId="11" xfId="0" applyNumberFormat="1" applyFont="1" applyFill="1" applyBorder="1" applyAlignment="1">
      <alignment wrapText="1"/>
    </xf>
    <xf numFmtId="0" fontId="8" fillId="3" borderId="12" xfId="0" applyFont="1" applyFill="1" applyBorder="1" applyAlignment="1">
      <alignment horizontal="center" vertical="center" wrapText="1"/>
    </xf>
    <xf numFmtId="0" fontId="5" fillId="3" borderId="12" xfId="0" applyFont="1" applyFill="1" applyBorder="1" applyAlignment="1">
      <alignment horizontal="center" wrapText="1"/>
    </xf>
    <xf numFmtId="0" fontId="6" fillId="2" borderId="13" xfId="0" applyFont="1" applyFill="1" applyBorder="1" applyAlignment="1">
      <alignment wrapText="1"/>
    </xf>
    <xf numFmtId="0" fontId="6" fillId="2" borderId="14" xfId="0" applyFont="1" applyFill="1" applyBorder="1" applyAlignment="1">
      <alignment wrapText="1"/>
    </xf>
    <xf numFmtId="0" fontId="6" fillId="2" borderId="15" xfId="0" applyFont="1" applyFill="1" applyBorder="1" applyAlignment="1">
      <alignment wrapText="1"/>
    </xf>
    <xf numFmtId="0" fontId="6" fillId="0" borderId="13" xfId="0" applyFont="1" applyBorder="1" applyAlignment="1">
      <alignment wrapText="1"/>
    </xf>
    <xf numFmtId="0" fontId="6" fillId="2" borderId="16" xfId="0" applyFont="1" applyFill="1" applyBorder="1" applyAlignment="1">
      <alignment wrapText="1"/>
    </xf>
    <xf numFmtId="0" fontId="4" fillId="3" borderId="17" xfId="0" applyFont="1" applyFill="1" applyBorder="1" applyAlignment="1">
      <alignment wrapText="1"/>
    </xf>
    <xf numFmtId="8" fontId="4" fillId="2" borderId="18" xfId="0" applyNumberFormat="1" applyFont="1" applyFill="1" applyBorder="1" applyAlignment="1">
      <alignment wrapText="1"/>
    </xf>
    <xf numFmtId="0" fontId="4" fillId="3" borderId="19" xfId="0" applyFont="1" applyFill="1" applyBorder="1" applyAlignment="1">
      <alignment wrapText="1"/>
    </xf>
    <xf numFmtId="8" fontId="4" fillId="2" borderId="20" xfId="0" applyNumberFormat="1" applyFont="1" applyFill="1" applyBorder="1" applyAlignment="1">
      <alignment wrapText="1"/>
    </xf>
    <xf numFmtId="0" fontId="3" fillId="0" borderId="9" xfId="0" applyFont="1" applyBorder="1" applyAlignment="1">
      <alignment horizontal="center" vertical="top" wrapText="1"/>
    </xf>
    <xf numFmtId="0" fontId="16" fillId="0" borderId="1" xfId="0" applyFont="1" applyBorder="1"/>
    <xf numFmtId="0" fontId="4" fillId="0" borderId="0" xfId="0" applyFont="1"/>
    <xf numFmtId="0" fontId="3" fillId="0" borderId="8" xfId="0" applyFont="1" applyBorder="1" applyAlignment="1">
      <alignment horizontal="center"/>
    </xf>
    <xf numFmtId="0" fontId="11" fillId="0" borderId="0" xfId="0" applyFont="1"/>
    <xf numFmtId="0" fontId="3" fillId="0" borderId="0" xfId="0" applyFont="1"/>
    <xf numFmtId="0" fontId="12" fillId="0" borderId="0" xfId="0" applyFont="1"/>
    <xf numFmtId="0" fontId="10" fillId="0" borderId="0" xfId="0" applyFont="1" applyAlignment="1">
      <alignment horizontal="right" wrapText="1"/>
    </xf>
    <xf numFmtId="0" fontId="17" fillId="4" borderId="0" xfId="0" applyFont="1" applyFill="1" applyAlignment="1">
      <alignment horizontal="center" vertical="center" wrapText="1"/>
    </xf>
    <xf numFmtId="0" fontId="20" fillId="5" borderId="0" xfId="0" applyFont="1" applyFill="1" applyAlignment="1">
      <alignment vertical="center" wrapText="1"/>
    </xf>
    <xf numFmtId="10" fontId="15" fillId="7" borderId="9" xfId="0" applyNumberFormat="1" applyFont="1" applyFill="1" applyBorder="1" applyAlignment="1">
      <alignment horizontal="center" vertical="center" wrapText="1"/>
    </xf>
    <xf numFmtId="164" fontId="15" fillId="7" borderId="9" xfId="2" applyNumberFormat="1" applyFont="1" applyFill="1" applyBorder="1" applyAlignment="1">
      <alignment horizontal="center" vertical="center" wrapText="1"/>
    </xf>
    <xf numFmtId="0" fontId="18" fillId="0" borderId="0" xfId="0" applyFont="1" applyAlignment="1">
      <alignment vertical="center"/>
    </xf>
    <xf numFmtId="0" fontId="22" fillId="0" borderId="9" xfId="0" applyFont="1" applyBorder="1" applyAlignment="1">
      <alignment horizontal="center" vertical="center"/>
    </xf>
    <xf numFmtId="0" fontId="21" fillId="0" borderId="0" xfId="0" applyFont="1" applyAlignment="1">
      <alignment horizontal="center" vertical="center"/>
    </xf>
    <xf numFmtId="0" fontId="18" fillId="0" borderId="0" xfId="0" applyFont="1" applyAlignment="1">
      <alignment horizontal="center" vertical="center"/>
    </xf>
    <xf numFmtId="0" fontId="23" fillId="0" borderId="9" xfId="0" applyFont="1" applyBorder="1" applyAlignment="1">
      <alignment horizontal="center" vertical="center"/>
    </xf>
    <xf numFmtId="10" fontId="23" fillId="0" borderId="9" xfId="0" applyNumberFormat="1" applyFont="1" applyBorder="1" applyAlignment="1">
      <alignment horizontal="center" vertical="center"/>
    </xf>
    <xf numFmtId="0" fontId="18" fillId="0" borderId="9" xfId="0" applyFont="1" applyBorder="1" applyAlignment="1">
      <alignment horizontal="center" vertical="center"/>
    </xf>
    <xf numFmtId="0" fontId="0" fillId="5" borderId="0" xfId="0" applyFill="1" applyAlignment="1">
      <alignment vertical="center"/>
    </xf>
    <xf numFmtId="0" fontId="25" fillId="8" borderId="31" xfId="0" applyFont="1" applyFill="1" applyBorder="1" applyAlignment="1">
      <alignment horizontal="center" vertical="center"/>
    </xf>
    <xf numFmtId="0" fontId="14" fillId="5" borderId="0" xfId="0" applyFont="1" applyFill="1" applyAlignment="1">
      <alignment horizontal="center" vertical="center"/>
    </xf>
    <xf numFmtId="0" fontId="0" fillId="5" borderId="0" xfId="0" applyFill="1"/>
    <xf numFmtId="0" fontId="26" fillId="5" borderId="0" xfId="0" applyFont="1" applyFill="1" applyAlignment="1">
      <alignment vertical="center"/>
    </xf>
    <xf numFmtId="0" fontId="27" fillId="0" borderId="9" xfId="0" applyFont="1" applyBorder="1" applyAlignment="1">
      <alignment vertical="top" wrapText="1"/>
    </xf>
    <xf numFmtId="0" fontId="27" fillId="0" borderId="9" xfId="0" applyFont="1" applyBorder="1" applyAlignment="1">
      <alignment horizontal="justify" vertical="top"/>
    </xf>
    <xf numFmtId="0" fontId="18" fillId="5" borderId="0" xfId="0" applyFont="1" applyFill="1" applyAlignment="1">
      <alignment horizontal="left" vertical="center"/>
    </xf>
    <xf numFmtId="0" fontId="27" fillId="0" borderId="9" xfId="0" applyFont="1" applyBorder="1"/>
    <xf numFmtId="0" fontId="13" fillId="2" borderId="9" xfId="0" applyFont="1" applyFill="1" applyBorder="1"/>
    <xf numFmtId="0" fontId="13" fillId="0" borderId="1" xfId="0" applyFont="1" applyBorder="1"/>
    <xf numFmtId="0" fontId="18" fillId="5" borderId="0" xfId="0" applyFont="1" applyFill="1" applyAlignment="1">
      <alignment horizontal="left" vertical="center" wrapText="1"/>
    </xf>
    <xf numFmtId="0" fontId="18" fillId="5" borderId="0" xfId="0" applyFont="1" applyFill="1" applyAlignment="1">
      <alignment vertical="center" wrapText="1"/>
    </xf>
    <xf numFmtId="0" fontId="19" fillId="5" borderId="0" xfId="0" applyFont="1" applyFill="1" applyAlignment="1">
      <alignment horizontal="left" vertical="center"/>
    </xf>
    <xf numFmtId="0" fontId="19" fillId="5" borderId="0" xfId="0" applyFont="1" applyFill="1" applyAlignment="1">
      <alignment horizontal="left" vertical="center" wrapText="1"/>
    </xf>
    <xf numFmtId="0" fontId="18" fillId="5" borderId="0" xfId="0" applyFont="1" applyFill="1" applyAlignment="1">
      <alignment wrapText="1"/>
    </xf>
    <xf numFmtId="0" fontId="13" fillId="2" borderId="28" xfId="0" applyFont="1" applyFill="1" applyBorder="1"/>
    <xf numFmtId="0" fontId="27" fillId="0" borderId="33" xfId="0" applyFont="1" applyBorder="1"/>
    <xf numFmtId="0" fontId="13" fillId="2" borderId="28" xfId="0" applyFont="1" applyFill="1" applyBorder="1" applyAlignment="1">
      <alignment wrapText="1"/>
    </xf>
    <xf numFmtId="0" fontId="13" fillId="2" borderId="33" xfId="0" applyFont="1" applyFill="1" applyBorder="1"/>
    <xf numFmtId="0" fontId="27" fillId="0" borderId="5" xfId="0" applyFont="1" applyBorder="1"/>
    <xf numFmtId="0" fontId="13" fillId="0" borderId="3" xfId="0" applyFont="1" applyBorder="1"/>
    <xf numFmtId="0" fontId="5" fillId="3" borderId="23" xfId="0" applyFont="1" applyFill="1" applyBorder="1" applyAlignment="1">
      <alignment horizontal="center" wrapText="1"/>
    </xf>
    <xf numFmtId="0" fontId="13" fillId="2" borderId="9" xfId="0" applyFont="1" applyFill="1" applyBorder="1" applyAlignment="1">
      <alignment wrapText="1"/>
    </xf>
    <xf numFmtId="0" fontId="13" fillId="0" borderId="9" xfId="0" applyFont="1" applyBorder="1"/>
    <xf numFmtId="0" fontId="5" fillId="3" borderId="23" xfId="0" applyFont="1" applyFill="1" applyBorder="1" applyAlignment="1">
      <alignment horizontal="center" vertical="center" wrapText="1"/>
    </xf>
    <xf numFmtId="8" fontId="4" fillId="2" borderId="29" xfId="0" applyNumberFormat="1" applyFont="1" applyFill="1" applyBorder="1" applyAlignment="1">
      <alignment wrapText="1"/>
    </xf>
    <xf numFmtId="8" fontId="4" fillId="2" borderId="30" xfId="0" applyNumberFormat="1" applyFont="1" applyFill="1" applyBorder="1" applyAlignment="1">
      <alignment wrapText="1"/>
    </xf>
    <xf numFmtId="8" fontId="4" fillId="2" borderId="1" xfId="0" applyNumberFormat="1" applyFont="1" applyFill="1" applyBorder="1" applyAlignment="1">
      <alignment vertical="center" wrapText="1"/>
    </xf>
    <xf numFmtId="8" fontId="4" fillId="2" borderId="11" xfId="0" applyNumberFormat="1" applyFont="1" applyFill="1" applyBorder="1" applyAlignment="1">
      <alignment vertical="center" wrapText="1"/>
    </xf>
    <xf numFmtId="164" fontId="4" fillId="2" borderId="1" xfId="0" applyNumberFormat="1" applyFont="1" applyFill="1" applyBorder="1" applyAlignment="1">
      <alignment vertical="center" wrapText="1"/>
    </xf>
    <xf numFmtId="164" fontId="4" fillId="2" borderId="9" xfId="0" applyNumberFormat="1" applyFont="1" applyFill="1" applyBorder="1" applyAlignment="1">
      <alignment vertical="center" wrapText="1"/>
    </xf>
    <xf numFmtId="164" fontId="0" fillId="0" borderId="9" xfId="0" applyNumberFormat="1" applyBorder="1" applyAlignment="1">
      <alignment vertical="center"/>
    </xf>
    <xf numFmtId="164" fontId="0" fillId="0" borderId="2" xfId="0" applyNumberFormat="1" applyBorder="1" applyAlignment="1">
      <alignment vertical="center"/>
    </xf>
    <xf numFmtId="164" fontId="0" fillId="0" borderId="1" xfId="0" applyNumberFormat="1" applyBorder="1" applyAlignment="1">
      <alignment vertical="center"/>
    </xf>
    <xf numFmtId="164" fontId="0" fillId="0" borderId="34" xfId="0" applyNumberFormat="1" applyBorder="1" applyAlignment="1">
      <alignment vertical="center"/>
    </xf>
    <xf numFmtId="0" fontId="5" fillId="0" borderId="21" xfId="0" applyFont="1" applyBorder="1" applyAlignment="1">
      <alignment horizontal="center" wrapText="1"/>
    </xf>
    <xf numFmtId="0" fontId="17" fillId="4" borderId="0" xfId="0" applyFont="1" applyFill="1" applyAlignment="1">
      <alignment horizontal="left" wrapText="1"/>
    </xf>
    <xf numFmtId="0" fontId="34" fillId="5" borderId="0" xfId="0" applyFont="1" applyFill="1" applyAlignment="1">
      <alignment vertical="center" wrapText="1"/>
    </xf>
    <xf numFmtId="0" fontId="34" fillId="0" borderId="0" xfId="0" applyFont="1" applyAlignment="1">
      <alignment vertical="center" wrapText="1"/>
    </xf>
    <xf numFmtId="0" fontId="35" fillId="4" borderId="0" xfId="0" applyFont="1" applyFill="1" applyAlignment="1">
      <alignment horizontal="center" vertical="center" wrapText="1"/>
    </xf>
    <xf numFmtId="0" fontId="35" fillId="4" borderId="0" xfId="0" applyFont="1" applyFill="1" applyAlignment="1">
      <alignment vertical="center" wrapText="1"/>
    </xf>
    <xf numFmtId="0" fontId="35" fillId="4" borderId="0" xfId="0" applyFont="1" applyFill="1" applyAlignment="1">
      <alignment horizontal="left" vertical="center" wrapText="1"/>
    </xf>
    <xf numFmtId="44" fontId="35" fillId="4" borderId="0" xfId="0" applyNumberFormat="1" applyFont="1" applyFill="1" applyAlignment="1">
      <alignment horizontal="center" vertical="center" wrapText="1"/>
    </xf>
    <xf numFmtId="0" fontId="33" fillId="4" borderId="0" xfId="0" applyFont="1" applyFill="1" applyAlignment="1">
      <alignment horizontal="right" wrapText="1"/>
    </xf>
    <xf numFmtId="0" fontId="33" fillId="4" borderId="31" xfId="0" applyFont="1" applyFill="1" applyBorder="1" applyAlignment="1">
      <alignment wrapText="1"/>
    </xf>
    <xf numFmtId="0" fontId="33" fillId="4" borderId="31" xfId="0" applyFont="1" applyFill="1" applyBorder="1" applyAlignment="1">
      <alignment horizontal="left" vertical="center" wrapText="1"/>
    </xf>
    <xf numFmtId="0" fontId="33" fillId="4" borderId="0" xfId="0" applyFont="1" applyFill="1" applyAlignment="1">
      <alignment horizontal="center" vertical="center" wrapText="1"/>
    </xf>
    <xf numFmtId="44" fontId="33" fillId="4" borderId="0" xfId="0" applyNumberFormat="1" applyFont="1" applyFill="1" applyAlignment="1">
      <alignment horizontal="center" vertical="center" wrapText="1"/>
    </xf>
    <xf numFmtId="0" fontId="36" fillId="5" borderId="0" xfId="0" applyFont="1" applyFill="1" applyAlignment="1">
      <alignment vertical="center" wrapText="1"/>
    </xf>
    <xf numFmtId="0" fontId="36" fillId="0" borderId="0" xfId="0" applyFont="1" applyAlignment="1">
      <alignment vertical="center" wrapText="1"/>
    </xf>
    <xf numFmtId="0" fontId="33" fillId="4" borderId="0" xfId="0" applyFont="1" applyFill="1" applyAlignment="1">
      <alignment wrapText="1"/>
    </xf>
    <xf numFmtId="0" fontId="33" fillId="4" borderId="0" xfId="0" applyFont="1" applyFill="1" applyAlignment="1">
      <alignment horizontal="left" vertical="center" wrapText="1"/>
    </xf>
    <xf numFmtId="0" fontId="41" fillId="7" borderId="9" xfId="0" applyFont="1" applyFill="1" applyBorder="1" applyAlignment="1">
      <alignment horizontal="center" vertical="center" wrapText="1"/>
    </xf>
    <xf numFmtId="0" fontId="41" fillId="7" borderId="9" xfId="0" applyFont="1" applyFill="1" applyBorder="1" applyAlignment="1">
      <alignment vertical="center" wrapText="1"/>
    </xf>
    <xf numFmtId="0" fontId="41" fillId="7" borderId="9" xfId="0" applyFont="1" applyFill="1" applyBorder="1" applyAlignment="1">
      <alignment horizontal="left" vertical="center" wrapText="1"/>
    </xf>
    <xf numFmtId="44" fontId="41" fillId="7" borderId="9" xfId="1" applyFont="1" applyFill="1" applyBorder="1" applyAlignment="1">
      <alignment horizontal="center" vertical="center" wrapText="1"/>
    </xf>
    <xf numFmtId="10" fontId="41" fillId="7" borderId="9" xfId="0" applyNumberFormat="1" applyFont="1" applyFill="1" applyBorder="1" applyAlignment="1">
      <alignment horizontal="center" vertical="center" wrapText="1"/>
    </xf>
    <xf numFmtId="164" fontId="41" fillId="7" borderId="33" xfId="2" applyNumberFormat="1" applyFont="1" applyFill="1" applyBorder="1" applyAlignment="1">
      <alignment horizontal="center" vertical="center" wrapText="1"/>
    </xf>
    <xf numFmtId="0" fontId="34" fillId="0" borderId="0" xfId="0" applyFont="1" applyAlignment="1">
      <alignment vertical="center"/>
    </xf>
    <xf numFmtId="0" fontId="44" fillId="5" borderId="0" xfId="0" applyFont="1" applyFill="1" applyAlignment="1">
      <alignment vertical="center"/>
    </xf>
    <xf numFmtId="0" fontId="43" fillId="0" borderId="0" xfId="0" applyFont="1" applyAlignment="1">
      <alignment vertical="center" wrapText="1"/>
    </xf>
    <xf numFmtId="0" fontId="43" fillId="0" borderId="0" xfId="0" applyFont="1" applyAlignment="1">
      <alignment horizontal="left" vertical="center" wrapText="1"/>
    </xf>
    <xf numFmtId="0" fontId="40" fillId="0" borderId="0" xfId="0" applyFont="1" applyAlignment="1">
      <alignment horizontal="center" vertical="center"/>
    </xf>
    <xf numFmtId="10" fontId="41" fillId="7" borderId="9" xfId="0" applyNumberFormat="1" applyFont="1" applyFill="1" applyBorder="1" applyAlignment="1">
      <alignment horizontal="left" vertical="center" wrapText="1"/>
    </xf>
    <xf numFmtId="0" fontId="34" fillId="0" borderId="0" xfId="0" applyFont="1" applyAlignment="1">
      <alignment horizontal="center" vertical="center"/>
    </xf>
    <xf numFmtId="10" fontId="44" fillId="0" borderId="9" xfId="0" applyNumberFormat="1" applyFont="1" applyBorder="1" applyAlignment="1">
      <alignment horizontal="left" vertical="center"/>
    </xf>
    <xf numFmtId="0" fontId="34" fillId="0" borderId="9" xfId="0" applyFont="1" applyBorder="1" applyAlignment="1">
      <alignment horizontal="left" vertical="center"/>
    </xf>
    <xf numFmtId="0" fontId="34" fillId="0" borderId="0" xfId="0" applyFont="1" applyAlignment="1">
      <alignment horizontal="left" vertical="center"/>
    </xf>
    <xf numFmtId="164" fontId="41" fillId="7" borderId="9" xfId="2" applyNumberFormat="1" applyFont="1" applyFill="1" applyBorder="1" applyAlignment="1">
      <alignment horizontal="left" vertical="center" wrapText="1"/>
    </xf>
    <xf numFmtId="0" fontId="44" fillId="0" borderId="9" xfId="0" applyFont="1" applyBorder="1" applyAlignment="1">
      <alignment horizontal="left" vertical="center"/>
    </xf>
    <xf numFmtId="0" fontId="45" fillId="0" borderId="9" xfId="0" applyFont="1" applyBorder="1" applyAlignment="1">
      <alignment horizontal="left" vertical="center"/>
    </xf>
    <xf numFmtId="0" fontId="17" fillId="4" borderId="36" xfId="0" applyFont="1" applyFill="1" applyBorder="1" applyAlignment="1">
      <alignment horizontal="left" wrapText="1"/>
    </xf>
    <xf numFmtId="0" fontId="15" fillId="7" borderId="35" xfId="0" applyFont="1" applyFill="1" applyBorder="1" applyAlignment="1">
      <alignment horizontal="center" vertical="center" wrapText="1"/>
    </xf>
    <xf numFmtId="0" fontId="20" fillId="0" borderId="0" xfId="0" applyFont="1"/>
    <xf numFmtId="0" fontId="17" fillId="0" borderId="0" xfId="0" applyFont="1"/>
    <xf numFmtId="0" fontId="17" fillId="0" borderId="0" xfId="0" applyFont="1" applyAlignment="1">
      <alignment horizontal="center" vertical="center"/>
    </xf>
    <xf numFmtId="0" fontId="20" fillId="0" borderId="35" xfId="0" applyFont="1" applyBorder="1"/>
    <xf numFmtId="0" fontId="17" fillId="0" borderId="37" xfId="0" applyFont="1" applyBorder="1"/>
    <xf numFmtId="0" fontId="20" fillId="0" borderId="38" xfId="0" applyFont="1" applyBorder="1"/>
    <xf numFmtId="0" fontId="20" fillId="0" borderId="35" xfId="0" applyFont="1" applyBorder="1" applyAlignment="1">
      <alignment wrapText="1"/>
    </xf>
    <xf numFmtId="0" fontId="33" fillId="9" borderId="9" xfId="0" applyFont="1" applyFill="1" applyBorder="1" applyAlignment="1">
      <alignment wrapText="1"/>
    </xf>
    <xf numFmtId="0" fontId="36" fillId="9" borderId="9" xfId="0" applyFont="1" applyFill="1" applyBorder="1" applyAlignment="1">
      <alignment vertical="top" wrapText="1"/>
    </xf>
    <xf numFmtId="0" fontId="45" fillId="9" borderId="9" xfId="0" applyFont="1" applyFill="1" applyBorder="1" applyAlignment="1">
      <alignment horizontal="left" vertical="center"/>
    </xf>
    <xf numFmtId="7" fontId="45" fillId="9" borderId="9" xfId="1" applyNumberFormat="1" applyFont="1" applyFill="1" applyBorder="1" applyAlignment="1">
      <alignment horizontal="center" vertical="center"/>
    </xf>
    <xf numFmtId="10" fontId="46" fillId="9" borderId="9" xfId="0" applyNumberFormat="1" applyFont="1" applyFill="1" applyBorder="1" applyAlignment="1">
      <alignment horizontal="center" vertical="center" wrapText="1"/>
    </xf>
    <xf numFmtId="164" fontId="45" fillId="9" borderId="33" xfId="2" applyNumberFormat="1" applyFont="1" applyFill="1" applyBorder="1" applyAlignment="1" applyProtection="1">
      <alignment horizontal="center" vertical="center"/>
    </xf>
    <xf numFmtId="0" fontId="45" fillId="5" borderId="0" xfId="0" applyFont="1" applyFill="1" applyAlignment="1">
      <alignment vertical="center"/>
    </xf>
    <xf numFmtId="0" fontId="36" fillId="10" borderId="9" xfId="0" applyFont="1" applyFill="1" applyBorder="1" applyAlignment="1">
      <alignment vertical="center" wrapText="1"/>
    </xf>
    <xf numFmtId="0" fontId="36" fillId="10" borderId="9" xfId="0" applyFont="1" applyFill="1" applyBorder="1" applyAlignment="1">
      <alignment horizontal="left" vertical="center" wrapText="1"/>
    </xf>
    <xf numFmtId="164" fontId="45" fillId="0" borderId="9" xfId="1" applyNumberFormat="1" applyFont="1" applyFill="1" applyBorder="1" applyAlignment="1">
      <alignment horizontal="center" vertical="center"/>
    </xf>
    <xf numFmtId="10" fontId="46" fillId="0" borderId="9" xfId="0" applyNumberFormat="1" applyFont="1" applyBorder="1" applyAlignment="1">
      <alignment horizontal="center" vertical="center" wrapText="1"/>
    </xf>
    <xf numFmtId="0" fontId="36" fillId="0" borderId="0" xfId="0" applyFont="1" applyAlignment="1">
      <alignment vertical="center"/>
    </xf>
    <xf numFmtId="0" fontId="47" fillId="10" borderId="9" xfId="0" applyFont="1" applyFill="1" applyBorder="1" applyAlignment="1">
      <alignment vertical="center" wrapText="1"/>
    </xf>
    <xf numFmtId="164" fontId="45" fillId="0" borderId="9" xfId="0" applyNumberFormat="1" applyFont="1" applyBorder="1" applyAlignment="1">
      <alignment horizontal="center" wrapText="1"/>
    </xf>
    <xf numFmtId="0" fontId="47" fillId="10" borderId="9" xfId="0" applyFont="1" applyFill="1" applyBorder="1" applyAlignment="1">
      <alignment horizontal="left" vertical="center" wrapText="1"/>
    </xf>
    <xf numFmtId="0" fontId="36" fillId="5" borderId="0" xfId="0" applyFont="1" applyFill="1" applyAlignment="1">
      <alignment vertical="center"/>
    </xf>
    <xf numFmtId="0" fontId="33" fillId="9" borderId="9" xfId="0" applyFont="1" applyFill="1" applyBorder="1" applyAlignment="1">
      <alignment vertical="center"/>
    </xf>
    <xf numFmtId="0" fontId="36" fillId="9" borderId="9" xfId="0" applyFont="1" applyFill="1" applyBorder="1" applyAlignment="1">
      <alignment wrapText="1"/>
    </xf>
    <xf numFmtId="0" fontId="48" fillId="9" borderId="9" xfId="0" applyFont="1" applyFill="1" applyBorder="1" applyAlignment="1">
      <alignment horizontal="left" vertical="center" wrapText="1"/>
    </xf>
    <xf numFmtId="164" fontId="36" fillId="9" borderId="9" xfId="1" applyNumberFormat="1" applyFont="1" applyFill="1" applyBorder="1" applyAlignment="1">
      <alignment horizontal="center" vertical="center"/>
    </xf>
    <xf numFmtId="0" fontId="36" fillId="0" borderId="9" xfId="0" applyFont="1" applyBorder="1" applyAlignment="1">
      <alignment vertical="center"/>
    </xf>
    <xf numFmtId="0" fontId="36" fillId="0" borderId="9" xfId="0" applyFont="1" applyBorder="1" applyAlignment="1">
      <alignment vertical="center" wrapText="1"/>
    </xf>
    <xf numFmtId="0" fontId="47" fillId="0" borderId="9" xfId="0" applyFont="1" applyBorder="1" applyAlignment="1">
      <alignment horizontal="left" vertical="center" wrapText="1"/>
    </xf>
    <xf numFmtId="0" fontId="33" fillId="0" borderId="9" xfId="0" applyFont="1" applyBorder="1" applyAlignment="1">
      <alignment wrapText="1"/>
    </xf>
    <xf numFmtId="0" fontId="45" fillId="0" borderId="9" xfId="0" applyFont="1" applyBorder="1" applyAlignment="1">
      <alignment vertical="center"/>
    </xf>
    <xf numFmtId="164" fontId="45" fillId="9" borderId="9" xfId="1" applyNumberFormat="1" applyFont="1" applyFill="1" applyBorder="1" applyAlignment="1">
      <alignment horizontal="center" vertical="center"/>
    </xf>
    <xf numFmtId="0" fontId="36" fillId="0" borderId="9" xfId="0" applyFont="1" applyBorder="1" applyAlignment="1">
      <alignment horizontal="left" vertical="center" wrapText="1"/>
    </xf>
    <xf numFmtId="0" fontId="36" fillId="9" borderId="9" xfId="0" applyFont="1" applyFill="1" applyBorder="1" applyAlignment="1">
      <alignment horizontal="left" wrapText="1"/>
    </xf>
    <xf numFmtId="164" fontId="36" fillId="0" borderId="9" xfId="1" applyNumberFormat="1" applyFont="1" applyFill="1" applyBorder="1" applyAlignment="1">
      <alignment horizontal="center" vertical="center"/>
    </xf>
    <xf numFmtId="0" fontId="36" fillId="0" borderId="35" xfId="0" applyFont="1" applyBorder="1" applyAlignment="1">
      <alignment vertical="center"/>
    </xf>
    <xf numFmtId="0" fontId="47" fillId="10" borderId="35" xfId="0" applyFont="1" applyFill="1" applyBorder="1" applyAlignment="1">
      <alignment vertical="center" wrapText="1"/>
    </xf>
    <xf numFmtId="0" fontId="36" fillId="10" borderId="35" xfId="0" applyFont="1" applyFill="1" applyBorder="1" applyAlignment="1">
      <alignment vertical="center" wrapText="1"/>
    </xf>
    <xf numFmtId="164" fontId="45" fillId="0" borderId="35" xfId="1" applyNumberFormat="1" applyFont="1" applyFill="1" applyBorder="1" applyAlignment="1">
      <alignment horizontal="center" vertical="center"/>
    </xf>
    <xf numFmtId="0" fontId="47" fillId="9" borderId="9" xfId="0" applyFont="1" applyFill="1" applyBorder="1" applyAlignment="1">
      <alignment vertical="center" wrapText="1"/>
    </xf>
    <xf numFmtId="0" fontId="47" fillId="9" borderId="9" xfId="0" applyFont="1" applyFill="1" applyBorder="1" applyAlignment="1">
      <alignment horizontal="left" vertical="center" wrapText="1"/>
    </xf>
    <xf numFmtId="0" fontId="48" fillId="10" borderId="9" xfId="0" applyFont="1" applyFill="1" applyBorder="1" applyAlignment="1">
      <alignment vertical="center" wrapText="1"/>
    </xf>
    <xf numFmtId="164" fontId="45" fillId="0" borderId="35" xfId="2" applyNumberFormat="1" applyFont="1" applyFill="1" applyBorder="1" applyAlignment="1" applyProtection="1">
      <alignment horizontal="center" vertical="center"/>
    </xf>
    <xf numFmtId="165" fontId="47" fillId="0" borderId="9" xfId="0" applyNumberFormat="1" applyFont="1" applyBorder="1" applyAlignment="1">
      <alignment horizontal="left" vertical="center" wrapText="1"/>
    </xf>
    <xf numFmtId="49" fontId="47" fillId="0" borderId="9" xfId="0" applyNumberFormat="1" applyFont="1" applyBorder="1" applyAlignment="1">
      <alignment horizontal="left" vertical="center" wrapText="1"/>
    </xf>
    <xf numFmtId="0" fontId="47" fillId="0" borderId="9" xfId="0" applyFont="1" applyBorder="1" applyAlignment="1">
      <alignment vertical="center" wrapText="1"/>
    </xf>
    <xf numFmtId="0" fontId="47" fillId="10" borderId="35" xfId="0" applyFont="1" applyFill="1" applyBorder="1" applyAlignment="1">
      <alignment horizontal="left" vertical="center" wrapText="1"/>
    </xf>
    <xf numFmtId="0" fontId="48" fillId="9" borderId="9" xfId="0" applyFont="1" applyFill="1" applyBorder="1" applyAlignment="1">
      <alignment vertical="center" wrapText="1"/>
    </xf>
    <xf numFmtId="7" fontId="36" fillId="9" borderId="9" xfId="1" applyNumberFormat="1" applyFont="1" applyFill="1" applyBorder="1" applyAlignment="1">
      <alignment horizontal="center" vertical="center"/>
    </xf>
    <xf numFmtId="10" fontId="36" fillId="9" borderId="9" xfId="0" applyNumberFormat="1" applyFont="1" applyFill="1" applyBorder="1" applyAlignment="1">
      <alignment horizontal="center" vertical="center"/>
    </xf>
    <xf numFmtId="0" fontId="36" fillId="0" borderId="9" xfId="0" applyFont="1" applyBorder="1" applyAlignment="1">
      <alignment wrapText="1"/>
    </xf>
    <xf numFmtId="0" fontId="48" fillId="0" borderId="9" xfId="0" applyFont="1" applyBorder="1" applyAlignment="1">
      <alignment horizontal="left" vertical="center" wrapText="1"/>
    </xf>
    <xf numFmtId="0" fontId="48" fillId="0" borderId="9" xfId="0" applyFont="1" applyBorder="1" applyAlignment="1">
      <alignment vertical="center" wrapText="1"/>
    </xf>
    <xf numFmtId="7" fontId="45" fillId="0" borderId="9" xfId="1" applyNumberFormat="1" applyFont="1" applyFill="1" applyBorder="1" applyAlignment="1">
      <alignment horizontal="center" vertical="center"/>
    </xf>
    <xf numFmtId="10" fontId="45" fillId="0" borderId="9" xfId="0" applyNumberFormat="1" applyFont="1" applyBorder="1" applyAlignment="1">
      <alignment horizontal="center" vertical="center"/>
    </xf>
    <xf numFmtId="0" fontId="36" fillId="2" borderId="9" xfId="0" applyFont="1" applyFill="1" applyBorder="1" applyAlignment="1">
      <alignment wrapText="1"/>
    </xf>
    <xf numFmtId="7" fontId="45" fillId="5" borderId="9" xfId="1" applyNumberFormat="1" applyFont="1" applyFill="1" applyBorder="1" applyAlignment="1">
      <alignment horizontal="center" vertical="center"/>
    </xf>
    <xf numFmtId="0" fontId="36" fillId="0" borderId="0" xfId="0" applyFont="1" applyAlignment="1">
      <alignment horizontal="left"/>
    </xf>
    <xf numFmtId="10" fontId="45" fillId="5" borderId="9" xfId="0" applyNumberFormat="1" applyFont="1" applyFill="1" applyBorder="1" applyAlignment="1">
      <alignment horizontal="center" vertical="center"/>
    </xf>
    <xf numFmtId="0" fontId="36" fillId="2" borderId="35" xfId="0" applyFont="1" applyFill="1" applyBorder="1" applyAlignment="1">
      <alignment wrapText="1"/>
    </xf>
    <xf numFmtId="7" fontId="45" fillId="5" borderId="35" xfId="1" applyNumberFormat="1" applyFont="1" applyFill="1" applyBorder="1" applyAlignment="1">
      <alignment horizontal="center" vertical="center"/>
    </xf>
    <xf numFmtId="0" fontId="36" fillId="2" borderId="9" xfId="0" applyFont="1" applyFill="1" applyBorder="1" applyAlignment="1">
      <alignment horizontal="left" wrapText="1"/>
    </xf>
    <xf numFmtId="0" fontId="48" fillId="5" borderId="9" xfId="0" applyFont="1" applyFill="1" applyBorder="1" applyAlignment="1">
      <alignment horizontal="left" vertical="center" wrapText="1"/>
    </xf>
    <xf numFmtId="0" fontId="36" fillId="2" borderId="35" xfId="0" applyFont="1" applyFill="1" applyBorder="1" applyAlignment="1">
      <alignment horizontal="left" wrapText="1"/>
    </xf>
    <xf numFmtId="0" fontId="47" fillId="5" borderId="9" xfId="0" applyFont="1" applyFill="1" applyBorder="1" applyAlignment="1">
      <alignment horizontal="left" vertical="center" wrapText="1"/>
    </xf>
    <xf numFmtId="0" fontId="36" fillId="10" borderId="35" xfId="0" applyFont="1" applyFill="1" applyBorder="1" applyAlignment="1">
      <alignment horizontal="left" vertical="center" wrapText="1"/>
    </xf>
    <xf numFmtId="164" fontId="36" fillId="0" borderId="0" xfId="0" applyNumberFormat="1" applyFont="1" applyAlignment="1">
      <alignment vertical="center"/>
    </xf>
    <xf numFmtId="0" fontId="47" fillId="9" borderId="35" xfId="0" applyFont="1" applyFill="1" applyBorder="1" applyAlignment="1">
      <alignment horizontal="left" vertical="center" wrapText="1"/>
    </xf>
    <xf numFmtId="7" fontId="45" fillId="9" borderId="35" xfId="1" applyNumberFormat="1" applyFont="1" applyFill="1" applyBorder="1" applyAlignment="1">
      <alignment horizontal="center" vertical="center"/>
    </xf>
    <xf numFmtId="10" fontId="45" fillId="9" borderId="35" xfId="0" applyNumberFormat="1" applyFont="1" applyFill="1" applyBorder="1" applyAlignment="1">
      <alignment horizontal="center" vertical="center"/>
    </xf>
    <xf numFmtId="0" fontId="47" fillId="0" borderId="35" xfId="0" applyFont="1" applyBorder="1" applyAlignment="1">
      <alignment horizontal="left" vertical="center" wrapText="1"/>
    </xf>
    <xf numFmtId="7" fontId="45" fillId="0" borderId="35" xfId="1" applyNumberFormat="1" applyFont="1" applyFill="1" applyBorder="1" applyAlignment="1">
      <alignment horizontal="center" vertical="center"/>
    </xf>
    <xf numFmtId="0" fontId="33" fillId="9" borderId="9" xfId="0" applyFont="1" applyFill="1" applyBorder="1" applyAlignment="1">
      <alignment horizontal="center" vertical="center" wrapText="1"/>
    </xf>
    <xf numFmtId="0" fontId="20" fillId="11" borderId="0" xfId="0" applyFont="1" applyFill="1"/>
    <xf numFmtId="0" fontId="20" fillId="0" borderId="39" xfId="0" applyFont="1" applyBorder="1" applyAlignment="1">
      <alignment wrapText="1"/>
    </xf>
    <xf numFmtId="0" fontId="20" fillId="0" borderId="39" xfId="0" applyFont="1" applyBorder="1"/>
    <xf numFmtId="0" fontId="17" fillId="0" borderId="35" xfId="0" applyFont="1" applyBorder="1" applyAlignment="1">
      <alignment wrapText="1"/>
    </xf>
    <xf numFmtId="0" fontId="36" fillId="0" borderId="40" xfId="0" applyFont="1" applyBorder="1" applyAlignment="1">
      <alignment vertical="center"/>
    </xf>
    <xf numFmtId="0" fontId="47" fillId="10" borderId="40" xfId="0" applyFont="1" applyFill="1" applyBorder="1" applyAlignment="1">
      <alignment horizontal="left" vertical="center" wrapText="1"/>
    </xf>
    <xf numFmtId="164" fontId="45" fillId="0" borderId="40" xfId="1" applyNumberFormat="1" applyFont="1" applyFill="1" applyBorder="1" applyAlignment="1">
      <alignment horizontal="center" vertical="center"/>
    </xf>
    <xf numFmtId="164" fontId="0" fillId="0" borderId="0" xfId="0" applyNumberFormat="1"/>
    <xf numFmtId="0" fontId="47" fillId="5" borderId="40" xfId="0" applyFont="1" applyFill="1" applyBorder="1" applyAlignment="1">
      <alignment horizontal="left" vertical="center" wrapText="1"/>
    </xf>
    <xf numFmtId="164" fontId="45" fillId="5" borderId="0" xfId="0" applyNumberFormat="1" applyFont="1" applyFill="1" applyAlignment="1">
      <alignment vertical="center"/>
    </xf>
    <xf numFmtId="0" fontId="36" fillId="2" borderId="40" xfId="0" applyFont="1" applyFill="1" applyBorder="1" applyAlignment="1">
      <alignment horizontal="left" wrapText="1"/>
    </xf>
    <xf numFmtId="0" fontId="48" fillId="5" borderId="40" xfId="0" applyFont="1" applyFill="1" applyBorder="1" applyAlignment="1">
      <alignment horizontal="left" vertical="center" wrapText="1"/>
    </xf>
    <xf numFmtId="164" fontId="44" fillId="0" borderId="0" xfId="0" applyNumberFormat="1" applyFont="1" applyAlignment="1">
      <alignment horizontal="center" vertical="center"/>
    </xf>
    <xf numFmtId="0" fontId="45" fillId="0" borderId="0" xfId="0" applyFont="1" applyAlignment="1">
      <alignment vertical="center"/>
    </xf>
    <xf numFmtId="0" fontId="48" fillId="0" borderId="40" xfId="0" applyFont="1" applyBorder="1" applyAlignment="1">
      <alignment horizontal="left" vertical="center" wrapText="1"/>
    </xf>
    <xf numFmtId="7" fontId="45" fillId="0" borderId="40" xfId="1" applyNumberFormat="1" applyFont="1" applyFill="1" applyBorder="1" applyAlignment="1">
      <alignment horizontal="center" vertical="center"/>
    </xf>
    <xf numFmtId="7" fontId="36" fillId="0" borderId="9" xfId="1" applyNumberFormat="1" applyFont="1" applyFill="1" applyBorder="1" applyAlignment="1">
      <alignment horizontal="left" vertical="center"/>
    </xf>
    <xf numFmtId="10" fontId="36" fillId="0" borderId="9" xfId="0" applyNumberFormat="1" applyFont="1" applyBorder="1" applyAlignment="1">
      <alignment horizontal="center" vertical="center"/>
    </xf>
    <xf numFmtId="0" fontId="19" fillId="5" borderId="0" xfId="0" applyFont="1" applyFill="1" applyAlignment="1">
      <alignment horizontal="left" vertical="top" wrapText="1"/>
    </xf>
    <xf numFmtId="0" fontId="18" fillId="5" borderId="0" xfId="0" applyFont="1" applyFill="1" applyAlignment="1">
      <alignment horizontal="left" vertical="center" wrapText="1"/>
    </xf>
    <xf numFmtId="0" fontId="10" fillId="0" borderId="0" xfId="0" applyFont="1" applyAlignment="1">
      <alignment horizontal="left" wrapText="1"/>
    </xf>
    <xf numFmtId="0" fontId="4" fillId="0" borderId="0" xfId="0" applyFont="1"/>
    <xf numFmtId="0" fontId="17" fillId="4" borderId="0" xfId="0" applyFont="1" applyFill="1" applyAlignment="1">
      <alignment horizontal="center" vertical="center" wrapText="1"/>
    </xf>
    <xf numFmtId="0" fontId="21" fillId="6" borderId="32" xfId="0" applyFont="1" applyFill="1" applyBorder="1" applyAlignment="1">
      <alignment horizontal="center" vertical="center"/>
    </xf>
    <xf numFmtId="0" fontId="21" fillId="6" borderId="0" xfId="0" applyFont="1" applyFill="1" applyAlignment="1">
      <alignment horizontal="center" vertical="center"/>
    </xf>
    <xf numFmtId="0" fontId="10" fillId="0" borderId="0" xfId="0" applyFont="1" applyAlignment="1">
      <alignment wrapText="1"/>
    </xf>
    <xf numFmtId="0" fontId="11" fillId="0" borderId="0" xfId="0" applyFont="1"/>
    <xf numFmtId="0" fontId="3" fillId="2" borderId="0" xfId="0" applyFont="1" applyFill="1" applyAlignment="1">
      <alignment wrapText="1"/>
    </xf>
    <xf numFmtId="0" fontId="0" fillId="0" borderId="0" xfId="0" applyAlignment="1">
      <alignment wrapText="1"/>
    </xf>
    <xf numFmtId="0" fontId="5" fillId="3" borderId="21" xfId="0" applyFont="1" applyFill="1" applyBorder="1" applyAlignment="1">
      <alignment wrapText="1"/>
    </xf>
    <xf numFmtId="0" fontId="0" fillId="0" borderId="24" xfId="0" applyBorder="1" applyAlignment="1">
      <alignment wrapText="1"/>
    </xf>
    <xf numFmtId="0" fontId="32" fillId="0" borderId="0" xfId="0" applyFont="1" applyAlignment="1">
      <alignment horizontal="center" wrapText="1"/>
    </xf>
    <xf numFmtId="0" fontId="0" fillId="0" borderId="0" xfId="0" applyAlignment="1">
      <alignment horizontal="center"/>
    </xf>
    <xf numFmtId="0" fontId="3" fillId="0" borderId="0" xfId="0" applyFont="1" applyAlignment="1">
      <alignment horizontal="center" wrapText="1"/>
    </xf>
    <xf numFmtId="0" fontId="7" fillId="0" borderId="0" xfId="0" applyFont="1"/>
    <xf numFmtId="0" fontId="9" fillId="0" borderId="0" xfId="0" applyFont="1" applyAlignment="1">
      <alignment horizontal="center" wrapText="1"/>
    </xf>
    <xf numFmtId="0" fontId="0" fillId="0" borderId="0" xfId="0"/>
    <xf numFmtId="0" fontId="7" fillId="0" borderId="0" xfId="0" applyFont="1" applyAlignment="1">
      <alignment horizontal="left" wrapText="1"/>
    </xf>
    <xf numFmtId="0" fontId="0" fillId="0" borderId="0" xfId="0" applyAlignment="1">
      <alignment horizontal="left"/>
    </xf>
    <xf numFmtId="0" fontId="0" fillId="0" borderId="22" xfId="0" applyBorder="1" applyAlignment="1">
      <alignment wrapText="1"/>
    </xf>
    <xf numFmtId="0" fontId="5" fillId="3" borderId="28" xfId="0" applyFont="1" applyFill="1" applyBorder="1" applyAlignment="1">
      <alignment wrapText="1"/>
    </xf>
    <xf numFmtId="0" fontId="4" fillId="0" borderId="29" xfId="0" applyFont="1" applyBorder="1" applyAlignment="1">
      <alignment wrapText="1"/>
    </xf>
    <xf numFmtId="0" fontId="4" fillId="0" borderId="30" xfId="0" applyFont="1" applyBorder="1" applyAlignment="1">
      <alignment wrapText="1"/>
    </xf>
    <xf numFmtId="0" fontId="5" fillId="3" borderId="25" xfId="0" applyFont="1" applyFill="1" applyBorder="1"/>
    <xf numFmtId="0" fontId="5" fillId="3" borderId="26" xfId="0" applyFont="1" applyFill="1" applyBorder="1"/>
    <xf numFmtId="0" fontId="5" fillId="3" borderId="27" xfId="0" applyFont="1" applyFill="1" applyBorder="1"/>
    <xf numFmtId="0" fontId="3" fillId="0" borderId="6" xfId="0" applyFont="1" applyBorder="1" applyAlignment="1">
      <alignment horizontal="center" wrapText="1"/>
    </xf>
    <xf numFmtId="0" fontId="7" fillId="0" borderId="6" xfId="0" applyFont="1" applyBorder="1" applyAlignment="1">
      <alignment horizontal="center" wrapText="1"/>
    </xf>
    <xf numFmtId="0" fontId="40" fillId="6" borderId="32" xfId="0" applyFont="1" applyFill="1" applyBorder="1" applyAlignment="1">
      <alignment horizontal="left" vertical="center"/>
    </xf>
    <xf numFmtId="0" fontId="40" fillId="6" borderId="0" xfId="0" applyFont="1" applyFill="1" applyAlignment="1">
      <alignment horizontal="left" vertical="center"/>
    </xf>
    <xf numFmtId="0" fontId="43" fillId="3" borderId="9" xfId="0" applyFont="1" applyFill="1" applyBorder="1" applyAlignment="1">
      <alignment horizontal="left" vertical="center" wrapText="1"/>
    </xf>
    <xf numFmtId="0" fontId="43" fillId="3" borderId="33" xfId="0" applyFont="1" applyFill="1" applyBorder="1" applyAlignment="1">
      <alignment horizontal="left" vertical="center" wrapText="1"/>
    </xf>
    <xf numFmtId="0" fontId="33" fillId="4" borderId="0" xfId="0" applyFont="1" applyFill="1" applyAlignment="1">
      <alignment horizontal="center" vertical="center" wrapText="1"/>
    </xf>
    <xf numFmtId="0" fontId="37" fillId="4" borderId="0" xfId="0" applyFont="1" applyFill="1" applyAlignment="1">
      <alignment horizontal="left" vertical="center" wrapText="1"/>
    </xf>
    <xf numFmtId="0" fontId="39" fillId="4" borderId="0" xfId="0" applyFont="1" applyFill="1" applyAlignment="1">
      <alignment horizontal="left"/>
    </xf>
    <xf numFmtId="0" fontId="39" fillId="4" borderId="32" xfId="0" applyFont="1" applyFill="1" applyBorder="1" applyAlignment="1">
      <alignment horizontal="left" vertical="center"/>
    </xf>
    <xf numFmtId="0" fontId="39" fillId="4" borderId="0" xfId="0" applyFont="1" applyFill="1" applyAlignment="1">
      <alignment horizontal="left" vertical="center"/>
    </xf>
    <xf numFmtId="0" fontId="40" fillId="6" borderId="9" xfId="0" applyFont="1" applyFill="1" applyBorder="1" applyAlignment="1">
      <alignment horizontal="center" vertical="center"/>
    </xf>
    <xf numFmtId="0" fontId="40" fillId="6" borderId="33" xfId="0" applyFont="1" applyFill="1" applyBorder="1" applyAlignment="1">
      <alignment horizontal="center" vertical="center"/>
    </xf>
    <xf numFmtId="0" fontId="17" fillId="4" borderId="0" xfId="0" applyFont="1" applyFill="1" applyAlignment="1">
      <alignment horizontal="left" wrapText="1"/>
    </xf>
    <xf numFmtId="0" fontId="17" fillId="4" borderId="0" xfId="0" applyFont="1" applyFill="1" applyAlignment="1">
      <alignment horizontal="right" wrapText="1"/>
    </xf>
    <xf numFmtId="164" fontId="17" fillId="4" borderId="31" xfId="1" applyNumberFormat="1" applyFont="1" applyFill="1" applyBorder="1" applyAlignment="1">
      <alignment horizontal="center" wrapText="1"/>
    </xf>
  </cellXfs>
  <cellStyles count="3">
    <cellStyle name="Currency" xfId="1" builtinId="4"/>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35"/>
  <sheetViews>
    <sheetView topLeftCell="A16" zoomScale="90" zoomScaleNormal="90" workbookViewId="0">
      <selection activeCell="A22" sqref="A22"/>
    </sheetView>
  </sheetViews>
  <sheetFormatPr defaultColWidth="9.140625" defaultRowHeight="12.75" x14ac:dyDescent="0.2"/>
  <cols>
    <col min="1" max="1" width="185" style="49" customWidth="1"/>
    <col min="2" max="2" width="3.28515625" style="49" customWidth="1"/>
    <col min="3" max="16384" width="9.140625" style="49"/>
  </cols>
  <sheetData>
    <row r="1" spans="1:1" ht="65.25" customHeight="1" x14ac:dyDescent="0.2">
      <c r="A1" s="38" t="s">
        <v>71</v>
      </c>
    </row>
    <row r="3" spans="1:1" ht="27.75" customHeight="1" x14ac:dyDescent="0.2">
      <c r="A3" s="50" t="s">
        <v>67</v>
      </c>
    </row>
    <row r="4" spans="1:1" ht="15" x14ac:dyDescent="0.2">
      <c r="A4" s="51"/>
    </row>
    <row r="5" spans="1:1" x14ac:dyDescent="0.2">
      <c r="A5" s="56" t="s">
        <v>102</v>
      </c>
    </row>
    <row r="6" spans="1:1" x14ac:dyDescent="0.2">
      <c r="A6" s="56"/>
    </row>
    <row r="7" spans="1:1" ht="14.25" customHeight="1" x14ac:dyDescent="0.2">
      <c r="A7" s="216" t="s">
        <v>110</v>
      </c>
    </row>
    <row r="8" spans="1:1" ht="14.25" customHeight="1" x14ac:dyDescent="0.2">
      <c r="A8" s="216"/>
    </row>
    <row r="9" spans="1:1" x14ac:dyDescent="0.2">
      <c r="A9" s="56"/>
    </row>
    <row r="10" spans="1:1" ht="14.25" customHeight="1" x14ac:dyDescent="0.2">
      <c r="A10" s="216" t="s">
        <v>113</v>
      </c>
    </row>
    <row r="11" spans="1:1" ht="14.25" customHeight="1" x14ac:dyDescent="0.2">
      <c r="A11" s="216"/>
    </row>
    <row r="12" spans="1:1" ht="31.5" customHeight="1" x14ac:dyDescent="0.2">
      <c r="A12" s="216"/>
    </row>
    <row r="13" spans="1:1" ht="21" customHeight="1" x14ac:dyDescent="0.2">
      <c r="A13" s="60"/>
    </row>
    <row r="14" spans="1:1" ht="21" customHeight="1" x14ac:dyDescent="0.2">
      <c r="A14" s="216" t="s">
        <v>112</v>
      </c>
    </row>
    <row r="15" spans="1:1" ht="30.75" customHeight="1" x14ac:dyDescent="0.2">
      <c r="A15" s="216"/>
    </row>
    <row r="16" spans="1:1" ht="21" customHeight="1" x14ac:dyDescent="0.2">
      <c r="A16" s="60"/>
    </row>
    <row r="17" spans="1:1" ht="79.5" customHeight="1" x14ac:dyDescent="0.2">
      <c r="A17" s="60" t="s">
        <v>114</v>
      </c>
    </row>
    <row r="18" spans="1:1" x14ac:dyDescent="0.2">
      <c r="A18" s="60"/>
    </row>
    <row r="19" spans="1:1" ht="36.75" customHeight="1" x14ac:dyDescent="0.2">
      <c r="A19" s="61" t="s">
        <v>105</v>
      </c>
    </row>
    <row r="20" spans="1:1" ht="47.25" customHeight="1" x14ac:dyDescent="0.2">
      <c r="A20" s="61" t="s">
        <v>106</v>
      </c>
    </row>
    <row r="21" spans="1:1" ht="72" customHeight="1" x14ac:dyDescent="0.2">
      <c r="A21" s="61" t="s">
        <v>107</v>
      </c>
    </row>
    <row r="22" spans="1:1" s="52" customFormat="1" ht="36" customHeight="1" x14ac:dyDescent="0.2">
      <c r="A22" s="64" t="s">
        <v>108</v>
      </c>
    </row>
    <row r="23" spans="1:1" ht="18" customHeight="1" x14ac:dyDescent="0.2">
      <c r="A23" s="61" t="s">
        <v>68</v>
      </c>
    </row>
    <row r="24" spans="1:1" ht="18" customHeight="1" x14ac:dyDescent="0.2">
      <c r="A24" s="61" t="s">
        <v>69</v>
      </c>
    </row>
    <row r="25" spans="1:1" ht="18" customHeight="1" x14ac:dyDescent="0.2">
      <c r="A25" s="61" t="s">
        <v>70</v>
      </c>
    </row>
    <row r="26" spans="1:1" x14ac:dyDescent="0.2">
      <c r="A26" s="61"/>
    </row>
    <row r="27" spans="1:1" ht="18" customHeight="1" x14ac:dyDescent="0.2">
      <c r="A27" s="61" t="s">
        <v>109</v>
      </c>
    </row>
    <row r="28" spans="1:1" ht="12" customHeight="1" x14ac:dyDescent="0.2">
      <c r="A28" s="61" t="s">
        <v>59</v>
      </c>
    </row>
    <row r="29" spans="1:1" ht="27.75" customHeight="1" x14ac:dyDescent="0.2">
      <c r="A29" s="62" t="s">
        <v>100</v>
      </c>
    </row>
    <row r="30" spans="1:1" x14ac:dyDescent="0.2">
      <c r="A30" s="63" t="s">
        <v>101</v>
      </c>
    </row>
    <row r="31" spans="1:1" ht="14.25" x14ac:dyDescent="0.2">
      <c r="A31" s="53"/>
    </row>
    <row r="32" spans="1:1" ht="19.5" customHeight="1" x14ac:dyDescent="0.2">
      <c r="A32" s="215" t="s">
        <v>115</v>
      </c>
    </row>
    <row r="33" spans="1:1" ht="24.75" customHeight="1" x14ac:dyDescent="0.2">
      <c r="A33" s="215"/>
    </row>
    <row r="34" spans="1:1" x14ac:dyDescent="0.2">
      <c r="A34" s="215"/>
    </row>
    <row r="35" spans="1:1" ht="43.5" customHeight="1" x14ac:dyDescent="0.2">
      <c r="A35" s="215"/>
    </row>
  </sheetData>
  <mergeCells count="4">
    <mergeCell ref="A32:A35"/>
    <mergeCell ref="A7:A8"/>
    <mergeCell ref="A10:A12"/>
    <mergeCell ref="A14:A15"/>
  </mergeCells>
  <pageMargins left="0.7" right="0.7" top="0.75" bottom="0.75" header="0.3" footer="0.3"/>
  <pageSetup scale="56" orientation="landscape" horizontalDpi="1200" verticalDpi="1200" r:id="rId1"/>
  <headerFooter>
    <oddHeader>&amp;L&amp;"-,Bold"&amp;8&amp;A</oddHeader>
    <oddFooter>&amp;L&amp;"-,Regular"&amp;8Bid Package 2
DIR-TSO-TMP-246&amp;C&amp;"-,Regular"&amp;8&amp;P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44"/>
  <sheetViews>
    <sheetView workbookViewId="0">
      <selection activeCell="B8" sqref="B8"/>
    </sheetView>
  </sheetViews>
  <sheetFormatPr defaultColWidth="9.140625" defaultRowHeight="12.75" x14ac:dyDescent="0.2"/>
  <cols>
    <col min="1" max="1" width="45.140625" style="32" customWidth="1"/>
    <col min="2" max="2" width="112.42578125" style="32" customWidth="1"/>
    <col min="3" max="3" width="11" style="32" customWidth="1"/>
    <col min="4" max="4" width="9.140625" style="32"/>
    <col min="5" max="5" width="11.28515625" style="32" customWidth="1"/>
    <col min="6" max="16384" width="9.140625" style="32"/>
  </cols>
  <sheetData>
    <row r="1" spans="1:2" s="49" customFormat="1" ht="65.25" customHeight="1" x14ac:dyDescent="0.2">
      <c r="A1" s="219" t="s">
        <v>71</v>
      </c>
      <c r="B1" s="219"/>
    </row>
    <row r="3" spans="1:2" ht="15" customHeight="1" x14ac:dyDescent="0.2">
      <c r="A3" s="217" t="s">
        <v>37</v>
      </c>
      <c r="B3" s="217"/>
    </row>
    <row r="4" spans="1:2" ht="8.25" customHeight="1" thickBot="1" x14ac:dyDescent="0.25">
      <c r="A4" s="218" t="s">
        <v>2</v>
      </c>
      <c r="B4" s="218"/>
    </row>
    <row r="5" spans="1:2" ht="13.5" thickBot="1" x14ac:dyDescent="0.25">
      <c r="A5" s="33" t="s">
        <v>40</v>
      </c>
      <c r="B5" s="33" t="s">
        <v>26</v>
      </c>
    </row>
    <row r="6" spans="1:2" ht="42" customHeight="1" x14ac:dyDescent="0.2">
      <c r="A6" s="54" t="s">
        <v>73</v>
      </c>
      <c r="B6" s="54" t="s">
        <v>30</v>
      </c>
    </row>
    <row r="7" spans="1:2" ht="63.75" x14ac:dyDescent="0.2">
      <c r="A7" s="54" t="s">
        <v>74</v>
      </c>
      <c r="B7" s="54" t="s">
        <v>48</v>
      </c>
    </row>
    <row r="8" spans="1:2" ht="26.25" customHeight="1" x14ac:dyDescent="0.2">
      <c r="A8" s="54" t="s">
        <v>75</v>
      </c>
      <c r="B8" s="54" t="s">
        <v>27</v>
      </c>
    </row>
    <row r="9" spans="1:2" ht="25.5" x14ac:dyDescent="0.2">
      <c r="A9" s="54" t="s">
        <v>76</v>
      </c>
      <c r="B9" s="55" t="s">
        <v>49</v>
      </c>
    </row>
    <row r="10" spans="1:2" ht="25.5" x14ac:dyDescent="0.2">
      <c r="A10" s="54" t="s">
        <v>77</v>
      </c>
      <c r="B10" s="55" t="s">
        <v>72</v>
      </c>
    </row>
    <row r="11" spans="1:2" ht="24" x14ac:dyDescent="0.2">
      <c r="A11" s="54" t="s">
        <v>78</v>
      </c>
      <c r="B11" s="54" t="s">
        <v>41</v>
      </c>
    </row>
    <row r="12" spans="1:2" x14ac:dyDescent="0.2">
      <c r="A12" s="16"/>
      <c r="B12" s="16"/>
    </row>
    <row r="13" spans="1:2" x14ac:dyDescent="0.2">
      <c r="A13" s="16"/>
      <c r="B13" s="16"/>
    </row>
    <row r="14" spans="1:2" x14ac:dyDescent="0.2">
      <c r="A14" s="30" t="s">
        <v>42</v>
      </c>
      <c r="B14" s="16"/>
    </row>
    <row r="15" spans="1:2" x14ac:dyDescent="0.2">
      <c r="A15" s="16"/>
      <c r="B15" s="16"/>
    </row>
    <row r="16" spans="1:2" x14ac:dyDescent="0.2">
      <c r="A16" s="16" t="s">
        <v>2</v>
      </c>
      <c r="B16" s="16"/>
    </row>
    <row r="17" spans="1:2" x14ac:dyDescent="0.2">
      <c r="A17" s="16"/>
      <c r="B17" s="16"/>
    </row>
    <row r="18" spans="1:2" x14ac:dyDescent="0.2">
      <c r="A18" s="16"/>
      <c r="B18" s="16"/>
    </row>
    <row r="19" spans="1:2" x14ac:dyDescent="0.2">
      <c r="A19" s="16"/>
      <c r="B19" s="16"/>
    </row>
    <row r="20" spans="1:2" x14ac:dyDescent="0.2">
      <c r="A20" s="16"/>
      <c r="B20" s="16"/>
    </row>
    <row r="21" spans="1:2" x14ac:dyDescent="0.2">
      <c r="A21" s="16"/>
      <c r="B21" s="16"/>
    </row>
    <row r="22" spans="1:2" x14ac:dyDescent="0.2">
      <c r="A22" s="16"/>
      <c r="B22" s="16"/>
    </row>
    <row r="23" spans="1:2" x14ac:dyDescent="0.2">
      <c r="A23" s="16"/>
      <c r="B23" s="16"/>
    </row>
    <row r="24" spans="1:2" x14ac:dyDescent="0.2">
      <c r="B24" s="16"/>
    </row>
    <row r="25" spans="1:2" x14ac:dyDescent="0.2">
      <c r="A25" s="16"/>
      <c r="B25" s="16"/>
    </row>
    <row r="26" spans="1:2" x14ac:dyDescent="0.2">
      <c r="A26" s="16"/>
      <c r="B26" s="16"/>
    </row>
    <row r="27" spans="1:2" x14ac:dyDescent="0.2">
      <c r="A27" s="16"/>
      <c r="B27" s="16"/>
    </row>
    <row r="28" spans="1:2" x14ac:dyDescent="0.2">
      <c r="A28" s="16"/>
      <c r="B28" s="16"/>
    </row>
    <row r="29" spans="1:2" x14ac:dyDescent="0.2">
      <c r="A29" s="16"/>
      <c r="B29" s="16"/>
    </row>
    <row r="30" spans="1:2" x14ac:dyDescent="0.2">
      <c r="A30" s="16"/>
      <c r="B30" s="16"/>
    </row>
    <row r="33" spans="1:8" s="42" customFormat="1" ht="18.75" x14ac:dyDescent="0.2">
      <c r="A33" s="220" t="s">
        <v>60</v>
      </c>
      <c r="B33" s="221"/>
      <c r="C33" s="221"/>
      <c r="D33" s="221"/>
      <c r="E33" s="221"/>
      <c r="F33" s="221"/>
      <c r="G33" s="44"/>
      <c r="H33" s="44"/>
    </row>
    <row r="34" spans="1:8" s="45" customFormat="1" ht="45" x14ac:dyDescent="0.2">
      <c r="A34" s="40" t="s">
        <v>61</v>
      </c>
      <c r="B34" s="40" t="s">
        <v>84</v>
      </c>
      <c r="C34" s="41" t="s">
        <v>62</v>
      </c>
      <c r="D34" s="40" t="s">
        <v>63</v>
      </c>
      <c r="E34" s="40" t="s">
        <v>64</v>
      </c>
      <c r="F34" s="40" t="s">
        <v>65</v>
      </c>
    </row>
    <row r="35" spans="1:8" s="42" customFormat="1" ht="15" x14ac:dyDescent="0.2">
      <c r="A35" s="46"/>
      <c r="B35" s="46"/>
      <c r="C35" s="43"/>
      <c r="D35" s="47"/>
      <c r="E35" s="47"/>
      <c r="F35" s="47"/>
      <c r="G35" s="45"/>
      <c r="H35" s="45"/>
    </row>
    <row r="36" spans="1:8" s="42" customFormat="1" x14ac:dyDescent="0.2">
      <c r="A36" s="46"/>
      <c r="B36" s="46"/>
      <c r="C36" s="46"/>
      <c r="D36" s="47"/>
      <c r="E36" s="47"/>
      <c r="F36" s="47"/>
      <c r="G36" s="45"/>
      <c r="H36" s="45"/>
    </row>
    <row r="37" spans="1:8" s="42" customFormat="1" x14ac:dyDescent="0.2">
      <c r="A37" s="48"/>
      <c r="B37" s="48"/>
      <c r="C37" s="48"/>
      <c r="D37" s="48"/>
      <c r="E37" s="48"/>
      <c r="F37" s="48"/>
      <c r="G37" s="45"/>
      <c r="H37" s="45"/>
    </row>
    <row r="38" spans="1:8" s="42" customFormat="1" x14ac:dyDescent="0.2">
      <c r="A38" s="48"/>
      <c r="B38" s="48"/>
      <c r="C38" s="48"/>
      <c r="D38" s="48"/>
      <c r="E38" s="48"/>
      <c r="F38" s="48"/>
      <c r="G38" s="45"/>
      <c r="H38" s="45"/>
    </row>
    <row r="39" spans="1:8" s="42" customFormat="1" x14ac:dyDescent="0.2">
      <c r="A39" s="48"/>
      <c r="B39" s="48"/>
      <c r="C39" s="48"/>
      <c r="D39" s="48"/>
      <c r="E39" s="48"/>
      <c r="F39" s="48"/>
      <c r="G39" s="45"/>
      <c r="H39" s="45"/>
    </row>
    <row r="40" spans="1:8" s="42" customFormat="1" x14ac:dyDescent="0.2">
      <c r="A40" s="48"/>
      <c r="B40" s="48"/>
      <c r="C40" s="48"/>
      <c r="D40" s="48"/>
      <c r="E40" s="48"/>
      <c r="F40" s="48"/>
      <c r="G40" s="45"/>
      <c r="H40" s="45"/>
    </row>
    <row r="41" spans="1:8" s="42" customFormat="1" x14ac:dyDescent="0.2">
      <c r="A41" s="48"/>
      <c r="B41" s="48"/>
      <c r="C41" s="48"/>
      <c r="D41" s="48"/>
      <c r="E41" s="48"/>
      <c r="F41" s="48"/>
      <c r="G41" s="45"/>
      <c r="H41" s="45"/>
    </row>
    <row r="42" spans="1:8" s="42" customFormat="1" x14ac:dyDescent="0.2">
      <c r="A42" s="48"/>
      <c r="B42" s="48"/>
      <c r="C42" s="48"/>
      <c r="D42" s="48"/>
      <c r="E42" s="48"/>
      <c r="F42" s="48"/>
      <c r="G42" s="45"/>
      <c r="H42" s="45"/>
    </row>
    <row r="43" spans="1:8" s="42" customFormat="1" x14ac:dyDescent="0.2">
      <c r="A43" s="48"/>
      <c r="B43" s="48"/>
      <c r="C43" s="48"/>
      <c r="D43" s="48"/>
      <c r="E43" s="48"/>
      <c r="F43" s="48"/>
      <c r="G43" s="45"/>
      <c r="H43" s="45"/>
    </row>
    <row r="44" spans="1:8" s="42" customFormat="1" x14ac:dyDescent="0.2">
      <c r="A44" s="48"/>
      <c r="B44" s="48"/>
      <c r="C44" s="48"/>
      <c r="D44" s="48"/>
      <c r="E44" s="48"/>
      <c r="F44" s="48"/>
      <c r="G44" s="45"/>
      <c r="H44" s="45"/>
    </row>
  </sheetData>
  <mergeCells count="4">
    <mergeCell ref="A3:B3"/>
    <mergeCell ref="A4:B4"/>
    <mergeCell ref="A1:B1"/>
    <mergeCell ref="A33:F33"/>
  </mergeCells>
  <phoneticPr fontId="2" type="noConversion"/>
  <pageMargins left="0.7" right="0.7" top="0.75" bottom="0.75" header="0.3" footer="0.3"/>
  <pageSetup scale="62" fitToHeight="0" orientation="landscape" horizontalDpi="1200" verticalDpi="1200" r:id="rId1"/>
  <headerFooter>
    <oddHeader>&amp;L&amp;"-,Bold"&amp;8&amp;A</oddHeader>
    <oddFooter>&amp;L&amp;"-,Regular"&amp;8Bid Package 2
DIR-TSO-TMP-246&amp;C&amp;"-,Regular"&amp;8&amp;P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Z92"/>
  <sheetViews>
    <sheetView topLeftCell="A4" workbookViewId="0">
      <selection activeCell="AB36" sqref="AB36"/>
    </sheetView>
  </sheetViews>
  <sheetFormatPr defaultRowHeight="12.75" x14ac:dyDescent="0.2"/>
  <cols>
    <col min="1" max="1" width="86.28515625" customWidth="1"/>
    <col min="2" max="6" width="15.7109375" customWidth="1"/>
    <col min="7" max="26" width="6.42578125" hidden="1" customWidth="1"/>
  </cols>
  <sheetData>
    <row r="1" spans="1:26" ht="66.75" customHeight="1" x14ac:dyDescent="0.2">
      <c r="A1" s="219" t="s">
        <v>71</v>
      </c>
      <c r="B1" s="219"/>
      <c r="C1" s="219"/>
      <c r="D1" s="219"/>
      <c r="E1" s="219"/>
      <c r="F1" s="219"/>
      <c r="G1" s="219" t="s">
        <v>71</v>
      </c>
      <c r="H1" s="219"/>
      <c r="I1" s="219" t="s">
        <v>71</v>
      </c>
      <c r="J1" s="219"/>
      <c r="K1" s="219" t="s">
        <v>71</v>
      </c>
      <c r="L1" s="219"/>
      <c r="M1" s="219" t="s">
        <v>71</v>
      </c>
      <c r="N1" s="219"/>
      <c r="O1" s="219" t="s">
        <v>71</v>
      </c>
      <c r="P1" s="219"/>
      <c r="Q1" s="219" t="s">
        <v>71</v>
      </c>
      <c r="R1" s="219"/>
      <c r="S1" s="219" t="s">
        <v>71</v>
      </c>
      <c r="T1" s="219"/>
      <c r="U1" s="219" t="s">
        <v>71</v>
      </c>
      <c r="V1" s="219"/>
      <c r="W1" s="219" t="s">
        <v>71</v>
      </c>
      <c r="X1" s="219"/>
      <c r="Y1" s="219" t="s">
        <v>71</v>
      </c>
      <c r="Z1" s="219"/>
    </row>
    <row r="2" spans="1:26" ht="39" customHeight="1" x14ac:dyDescent="0.2">
      <c r="A2" s="222" t="s">
        <v>111</v>
      </c>
      <c r="B2" s="223"/>
      <c r="C2" s="223"/>
      <c r="D2" s="223"/>
      <c r="E2" s="223"/>
      <c r="F2" s="223"/>
      <c r="G2" s="223"/>
      <c r="H2" s="223"/>
      <c r="I2" s="223"/>
      <c r="J2" s="223"/>
      <c r="K2" s="223"/>
      <c r="L2" s="223"/>
      <c r="M2" s="223"/>
      <c r="N2" s="223"/>
      <c r="O2" s="223"/>
      <c r="P2" s="223"/>
      <c r="Q2" s="223"/>
      <c r="R2" s="223"/>
      <c r="S2" s="223"/>
      <c r="T2" s="223"/>
      <c r="U2" s="223"/>
      <c r="V2" s="223"/>
      <c r="W2" s="223"/>
      <c r="X2" s="223"/>
      <c r="Y2" s="223"/>
      <c r="Z2" s="223"/>
    </row>
    <row r="3" spans="1:26" ht="7.5" customHeight="1" thickBot="1" x14ac:dyDescent="0.25">
      <c r="A3" s="234"/>
      <c r="B3" s="235"/>
      <c r="C3" s="235"/>
      <c r="D3" s="235"/>
      <c r="E3" s="235"/>
      <c r="F3" s="235"/>
      <c r="G3" s="235"/>
      <c r="H3" s="235"/>
      <c r="I3" s="235"/>
      <c r="J3" s="235"/>
      <c r="K3" s="235"/>
      <c r="L3" s="235"/>
      <c r="M3" s="235"/>
      <c r="N3" s="235"/>
      <c r="O3" s="235"/>
      <c r="P3" s="235"/>
      <c r="Q3" s="235"/>
      <c r="R3" s="235"/>
      <c r="S3" s="235"/>
      <c r="T3" s="235"/>
      <c r="U3" s="235"/>
      <c r="V3" s="235"/>
      <c r="W3" s="235"/>
      <c r="X3" s="235"/>
      <c r="Y3" s="235"/>
      <c r="Z3" s="235"/>
    </row>
    <row r="4" spans="1:26" ht="25.5" customHeight="1" thickBot="1" x14ac:dyDescent="0.25">
      <c r="A4" s="19" t="s">
        <v>29</v>
      </c>
      <c r="B4" s="20" t="s">
        <v>43</v>
      </c>
      <c r="C4" s="20" t="s">
        <v>44</v>
      </c>
      <c r="D4" s="20" t="s">
        <v>45</v>
      </c>
      <c r="E4" s="20" t="s">
        <v>46</v>
      </c>
      <c r="F4" s="20" t="s">
        <v>47</v>
      </c>
      <c r="G4" s="20" t="s">
        <v>19</v>
      </c>
      <c r="H4" s="20" t="s">
        <v>20</v>
      </c>
      <c r="I4" s="20" t="s">
        <v>21</v>
      </c>
      <c r="J4" s="20" t="s">
        <v>22</v>
      </c>
      <c r="K4" s="20" t="s">
        <v>3</v>
      </c>
      <c r="L4" s="20" t="s">
        <v>4</v>
      </c>
      <c r="M4" s="20" t="s">
        <v>5</v>
      </c>
      <c r="N4" s="20" t="s">
        <v>6</v>
      </c>
      <c r="O4" s="20" t="s">
        <v>7</v>
      </c>
      <c r="P4" s="20" t="s">
        <v>8</v>
      </c>
      <c r="Q4" s="20" t="s">
        <v>9</v>
      </c>
      <c r="R4" s="20" t="s">
        <v>10</v>
      </c>
      <c r="S4" s="20" t="s">
        <v>11</v>
      </c>
      <c r="T4" s="20" t="s">
        <v>12</v>
      </c>
      <c r="U4" s="20" t="s">
        <v>13</v>
      </c>
      <c r="V4" s="20" t="s">
        <v>14</v>
      </c>
      <c r="W4" s="20" t="s">
        <v>15</v>
      </c>
      <c r="X4" s="20" t="s">
        <v>16</v>
      </c>
      <c r="Y4" s="20" t="s">
        <v>17</v>
      </c>
      <c r="Z4" s="20" t="s">
        <v>18</v>
      </c>
    </row>
    <row r="5" spans="1:26" ht="12" customHeight="1" x14ac:dyDescent="0.2">
      <c r="A5" s="226" t="s">
        <v>23</v>
      </c>
      <c r="B5" s="225"/>
      <c r="C5" s="225"/>
      <c r="D5" s="225"/>
      <c r="E5" s="225"/>
      <c r="F5" s="225"/>
      <c r="G5" s="225"/>
      <c r="H5" s="225"/>
      <c r="I5" s="225"/>
      <c r="J5" s="225"/>
      <c r="K5" s="225"/>
      <c r="L5" s="225"/>
      <c r="M5" s="225"/>
      <c r="N5" s="225"/>
      <c r="O5" s="225"/>
      <c r="P5" s="225"/>
      <c r="Q5" s="225"/>
      <c r="R5" s="225"/>
      <c r="S5" s="225"/>
      <c r="T5" s="225"/>
      <c r="U5" s="225"/>
      <c r="V5" s="225"/>
      <c r="W5" s="225"/>
      <c r="X5" s="225"/>
      <c r="Y5" s="225"/>
      <c r="Z5" s="236"/>
    </row>
    <row r="6" spans="1:26" ht="11.85" customHeight="1" x14ac:dyDescent="0.2">
      <c r="A6" s="21" t="s">
        <v>31</v>
      </c>
      <c r="B6" s="10"/>
      <c r="C6" s="11"/>
      <c r="D6" s="11"/>
      <c r="E6" s="11"/>
      <c r="F6" s="11"/>
      <c r="G6" s="11"/>
      <c r="H6" s="11"/>
      <c r="I6" s="11"/>
      <c r="J6" s="11"/>
      <c r="K6" s="11"/>
      <c r="L6" s="11"/>
      <c r="M6" s="11"/>
      <c r="N6" s="11"/>
      <c r="O6" s="11"/>
      <c r="P6" s="11"/>
      <c r="Q6" s="11"/>
      <c r="R6" s="11"/>
      <c r="S6" s="11"/>
      <c r="T6" s="11"/>
      <c r="U6" s="11"/>
      <c r="V6" s="11"/>
      <c r="W6" s="11"/>
      <c r="X6" s="11"/>
      <c r="Y6" s="11"/>
      <c r="Z6" s="12"/>
    </row>
    <row r="7" spans="1:26" ht="11.85" customHeight="1" x14ac:dyDescent="0.2">
      <c r="A7" s="22" t="s">
        <v>0</v>
      </c>
      <c r="B7" s="77">
        <v>110</v>
      </c>
      <c r="C7" s="77">
        <v>110</v>
      </c>
      <c r="D7" s="77">
        <v>110</v>
      </c>
      <c r="E7" s="77">
        <v>110</v>
      </c>
      <c r="F7" s="77">
        <v>110</v>
      </c>
      <c r="G7" s="1"/>
      <c r="H7" s="1"/>
      <c r="I7" s="1"/>
      <c r="J7" s="1"/>
      <c r="K7" s="1"/>
      <c r="L7" s="1"/>
      <c r="M7" s="1"/>
      <c r="N7" s="1"/>
      <c r="O7" s="1"/>
      <c r="P7" s="1"/>
      <c r="Q7" s="1"/>
      <c r="R7" s="1"/>
      <c r="S7" s="1"/>
      <c r="T7" s="1"/>
      <c r="U7" s="1"/>
      <c r="V7" s="1"/>
      <c r="W7" s="1"/>
      <c r="X7" s="1"/>
      <c r="Y7" s="1"/>
      <c r="Z7" s="1"/>
    </row>
    <row r="8" spans="1:26" ht="11.85" customHeight="1" x14ac:dyDescent="0.2">
      <c r="A8" s="23" t="s">
        <v>1</v>
      </c>
      <c r="B8" s="77">
        <v>115</v>
      </c>
      <c r="C8" s="77">
        <v>115</v>
      </c>
      <c r="D8" s="77">
        <v>115</v>
      </c>
      <c r="E8" s="77">
        <v>115</v>
      </c>
      <c r="F8" s="77">
        <v>115</v>
      </c>
      <c r="G8" s="77">
        <v>115</v>
      </c>
      <c r="H8" s="77">
        <v>115</v>
      </c>
      <c r="I8" s="77">
        <v>115</v>
      </c>
      <c r="J8" s="77">
        <v>115</v>
      </c>
      <c r="K8" s="77">
        <v>115</v>
      </c>
      <c r="L8" s="77">
        <v>115</v>
      </c>
      <c r="M8" s="77">
        <v>115</v>
      </c>
      <c r="N8" s="77">
        <v>115</v>
      </c>
      <c r="O8" s="77">
        <v>115</v>
      </c>
      <c r="P8" s="77">
        <v>115</v>
      </c>
      <c r="Q8" s="77">
        <v>115</v>
      </c>
      <c r="R8" s="77">
        <v>115</v>
      </c>
      <c r="S8" s="77">
        <v>115</v>
      </c>
      <c r="T8" s="77">
        <v>115</v>
      </c>
      <c r="U8" s="77">
        <v>115</v>
      </c>
      <c r="V8" s="77">
        <v>115</v>
      </c>
      <c r="W8" s="77">
        <v>115</v>
      </c>
      <c r="X8" s="77">
        <v>115</v>
      </c>
      <c r="Y8" s="77">
        <v>115</v>
      </c>
      <c r="Z8" s="77">
        <v>115</v>
      </c>
    </row>
    <row r="9" spans="1:26" ht="11.85" customHeight="1" x14ac:dyDescent="0.2">
      <c r="A9" s="24" t="s">
        <v>32</v>
      </c>
      <c r="B9" s="8"/>
      <c r="C9" s="9"/>
      <c r="D9" s="9"/>
      <c r="E9" s="9"/>
      <c r="F9" s="9"/>
      <c r="G9" s="9"/>
      <c r="H9" s="9"/>
      <c r="I9" s="9"/>
      <c r="J9" s="9"/>
      <c r="K9" s="9"/>
      <c r="L9" s="9"/>
      <c r="M9" s="9"/>
      <c r="N9" s="9"/>
      <c r="O9" s="9"/>
      <c r="P9" s="9"/>
      <c r="Q9" s="9"/>
      <c r="R9" s="9"/>
      <c r="S9" s="9"/>
      <c r="T9" s="9"/>
      <c r="U9" s="9"/>
      <c r="V9" s="9"/>
      <c r="W9" s="9"/>
      <c r="X9" s="9"/>
      <c r="Y9" s="9"/>
      <c r="Z9" s="7"/>
    </row>
    <row r="10" spans="1:26" ht="11.85" customHeight="1" x14ac:dyDescent="0.2">
      <c r="A10" s="22" t="s">
        <v>0</v>
      </c>
      <c r="B10" s="77">
        <v>110</v>
      </c>
      <c r="C10" s="77">
        <v>110</v>
      </c>
      <c r="D10" s="77">
        <v>110</v>
      </c>
      <c r="E10" s="77">
        <v>110</v>
      </c>
      <c r="F10" s="77">
        <v>110</v>
      </c>
      <c r="G10" s="1"/>
      <c r="H10" s="1"/>
      <c r="I10" s="1"/>
      <c r="J10" s="1"/>
      <c r="K10" s="1"/>
      <c r="L10" s="1"/>
      <c r="M10" s="1"/>
      <c r="N10" s="1"/>
      <c r="O10" s="1"/>
      <c r="P10" s="1"/>
      <c r="Q10" s="1"/>
      <c r="R10" s="1"/>
      <c r="S10" s="1"/>
      <c r="T10" s="1"/>
      <c r="U10" s="1"/>
      <c r="V10" s="1"/>
      <c r="W10" s="1"/>
      <c r="X10" s="1"/>
      <c r="Y10" s="1"/>
      <c r="Z10" s="1"/>
    </row>
    <row r="11" spans="1:26" ht="11.85" customHeight="1" x14ac:dyDescent="0.2">
      <c r="A11" s="23" t="s">
        <v>1</v>
      </c>
      <c r="B11" s="77">
        <v>115</v>
      </c>
      <c r="C11" s="77">
        <v>115</v>
      </c>
      <c r="D11" s="77">
        <v>115</v>
      </c>
      <c r="E11" s="77">
        <v>115</v>
      </c>
      <c r="F11" s="77">
        <v>115</v>
      </c>
      <c r="G11" s="1"/>
      <c r="H11" s="1"/>
      <c r="I11" s="1"/>
      <c r="J11" s="1"/>
      <c r="K11" s="1"/>
      <c r="L11" s="1"/>
      <c r="M11" s="1"/>
      <c r="N11" s="1"/>
      <c r="O11" s="1"/>
      <c r="P11" s="1"/>
      <c r="Q11" s="1"/>
      <c r="R11" s="1"/>
      <c r="S11" s="1"/>
      <c r="T11" s="1"/>
      <c r="U11" s="1"/>
      <c r="V11" s="1"/>
      <c r="W11" s="1"/>
      <c r="X11" s="1"/>
      <c r="Y11" s="1"/>
      <c r="Z11" s="1"/>
    </row>
    <row r="12" spans="1:26" ht="11.85" customHeight="1" x14ac:dyDescent="0.2">
      <c r="A12" s="21" t="s">
        <v>33</v>
      </c>
      <c r="B12" s="8"/>
      <c r="C12" s="9"/>
      <c r="D12" s="9"/>
      <c r="E12" s="9"/>
      <c r="F12" s="9"/>
      <c r="G12" s="9"/>
      <c r="H12" s="9"/>
      <c r="I12" s="9"/>
      <c r="J12" s="9"/>
      <c r="K12" s="9"/>
      <c r="L12" s="9"/>
      <c r="M12" s="9"/>
      <c r="N12" s="9"/>
      <c r="O12" s="9"/>
      <c r="P12" s="9"/>
      <c r="Q12" s="9"/>
      <c r="R12" s="9"/>
      <c r="S12" s="9"/>
      <c r="T12" s="9"/>
      <c r="U12" s="9"/>
      <c r="V12" s="9"/>
      <c r="W12" s="9"/>
      <c r="X12" s="9"/>
      <c r="Y12" s="9"/>
      <c r="Z12" s="7"/>
    </row>
    <row r="13" spans="1:26" ht="11.85" customHeight="1" x14ac:dyDescent="0.2">
      <c r="A13" s="22" t="s">
        <v>0</v>
      </c>
      <c r="B13" s="77">
        <v>105</v>
      </c>
      <c r="C13" s="77">
        <v>105</v>
      </c>
      <c r="D13" s="77">
        <v>105</v>
      </c>
      <c r="E13" s="77">
        <v>105</v>
      </c>
      <c r="F13" s="77">
        <v>105</v>
      </c>
      <c r="G13" s="77">
        <v>105</v>
      </c>
      <c r="H13" s="77">
        <v>105</v>
      </c>
      <c r="I13" s="77">
        <v>105</v>
      </c>
      <c r="J13" s="77">
        <v>105</v>
      </c>
      <c r="K13" s="77">
        <v>105</v>
      </c>
      <c r="L13" s="77">
        <v>105</v>
      </c>
      <c r="M13" s="77">
        <v>105</v>
      </c>
      <c r="N13" s="77">
        <v>105</v>
      </c>
      <c r="O13" s="77">
        <v>105</v>
      </c>
      <c r="P13" s="77">
        <v>105</v>
      </c>
      <c r="Q13" s="77">
        <v>105</v>
      </c>
      <c r="R13" s="77">
        <v>105</v>
      </c>
      <c r="S13" s="77">
        <v>105</v>
      </c>
      <c r="T13" s="77">
        <v>105</v>
      </c>
      <c r="U13" s="77">
        <v>105</v>
      </c>
      <c r="V13" s="77">
        <v>105</v>
      </c>
      <c r="W13" s="77">
        <v>105</v>
      </c>
      <c r="X13" s="77">
        <v>105</v>
      </c>
      <c r="Y13" s="77">
        <v>105</v>
      </c>
      <c r="Z13" s="77">
        <v>105</v>
      </c>
    </row>
    <row r="14" spans="1:26" ht="11.85" customHeight="1" x14ac:dyDescent="0.2">
      <c r="A14" s="23" t="s">
        <v>1</v>
      </c>
      <c r="B14" s="77">
        <v>110</v>
      </c>
      <c r="C14" s="77">
        <v>110</v>
      </c>
      <c r="D14" s="77">
        <v>110</v>
      </c>
      <c r="E14" s="77">
        <v>110</v>
      </c>
      <c r="F14" s="77">
        <v>110</v>
      </c>
      <c r="G14" s="1"/>
      <c r="H14" s="1"/>
      <c r="I14" s="1"/>
      <c r="J14" s="1"/>
      <c r="K14" s="1"/>
      <c r="L14" s="1"/>
      <c r="M14" s="1"/>
      <c r="N14" s="1"/>
      <c r="O14" s="1"/>
      <c r="P14" s="1"/>
      <c r="Q14" s="1"/>
      <c r="R14" s="1"/>
      <c r="S14" s="1"/>
      <c r="T14" s="1"/>
      <c r="U14" s="1"/>
      <c r="V14" s="1"/>
      <c r="W14" s="1"/>
      <c r="X14" s="1"/>
      <c r="Y14" s="1"/>
      <c r="Z14" s="1"/>
    </row>
    <row r="15" spans="1:26" ht="11.85" customHeight="1" x14ac:dyDescent="0.2">
      <c r="A15" s="22" t="s">
        <v>34</v>
      </c>
      <c r="B15" s="8"/>
      <c r="C15" s="9"/>
      <c r="D15" s="9"/>
      <c r="E15" s="9"/>
      <c r="F15" s="9"/>
      <c r="G15" s="9"/>
      <c r="H15" s="9"/>
      <c r="I15" s="9"/>
      <c r="J15" s="9"/>
      <c r="K15" s="9"/>
      <c r="L15" s="9"/>
      <c r="M15" s="9"/>
      <c r="N15" s="9"/>
      <c r="O15" s="9"/>
      <c r="P15" s="9"/>
      <c r="Q15" s="9"/>
      <c r="R15" s="9"/>
      <c r="S15" s="9"/>
      <c r="T15" s="9"/>
      <c r="U15" s="9"/>
      <c r="V15" s="9"/>
      <c r="W15" s="9"/>
      <c r="X15" s="9"/>
      <c r="Y15" s="9"/>
      <c r="Z15" s="7"/>
    </row>
    <row r="16" spans="1:26" ht="11.85" customHeight="1" x14ac:dyDescent="0.2">
      <c r="A16" s="22" t="s">
        <v>0</v>
      </c>
      <c r="B16" s="77">
        <v>100</v>
      </c>
      <c r="C16" s="77">
        <v>100</v>
      </c>
      <c r="D16" s="77">
        <v>100</v>
      </c>
      <c r="E16" s="77">
        <v>100</v>
      </c>
      <c r="F16" s="77">
        <v>100</v>
      </c>
      <c r="G16" s="1"/>
      <c r="H16" s="1"/>
      <c r="I16" s="1"/>
      <c r="J16" s="1"/>
      <c r="K16" s="1"/>
      <c r="L16" s="1"/>
      <c r="M16" s="1"/>
      <c r="N16" s="1"/>
      <c r="O16" s="1"/>
      <c r="P16" s="1"/>
      <c r="Q16" s="1"/>
      <c r="R16" s="1"/>
      <c r="S16" s="1"/>
      <c r="T16" s="1"/>
      <c r="U16" s="1"/>
      <c r="V16" s="1"/>
      <c r="W16" s="1"/>
      <c r="X16" s="1"/>
      <c r="Y16" s="1"/>
      <c r="Z16" s="1"/>
    </row>
    <row r="17" spans="1:26" ht="11.85" customHeight="1" x14ac:dyDescent="0.2">
      <c r="A17" s="23" t="s">
        <v>1</v>
      </c>
      <c r="B17" s="77">
        <v>105</v>
      </c>
      <c r="C17" s="77">
        <v>105</v>
      </c>
      <c r="D17" s="77">
        <v>105</v>
      </c>
      <c r="E17" s="77">
        <v>105</v>
      </c>
      <c r="F17" s="77">
        <v>105</v>
      </c>
      <c r="G17" s="1"/>
      <c r="H17" s="1"/>
      <c r="I17" s="1"/>
      <c r="J17" s="1"/>
      <c r="K17" s="1"/>
      <c r="L17" s="1"/>
      <c r="M17" s="1"/>
      <c r="N17" s="1"/>
      <c r="O17" s="1"/>
      <c r="P17" s="1"/>
      <c r="Q17" s="1"/>
      <c r="R17" s="1"/>
      <c r="S17" s="1"/>
      <c r="T17" s="1"/>
      <c r="U17" s="1"/>
      <c r="V17" s="1"/>
      <c r="W17" s="1"/>
      <c r="X17" s="1"/>
      <c r="Y17" s="1"/>
      <c r="Z17" s="1"/>
    </row>
    <row r="18" spans="1:26" ht="11.85" customHeight="1" x14ac:dyDescent="0.2">
      <c r="A18" s="21" t="s">
        <v>35</v>
      </c>
      <c r="B18" s="8"/>
      <c r="C18" s="9"/>
      <c r="D18" s="9"/>
      <c r="E18" s="9"/>
      <c r="F18" s="9"/>
      <c r="G18" s="9"/>
      <c r="H18" s="9"/>
      <c r="I18" s="9"/>
      <c r="J18" s="9"/>
      <c r="K18" s="9"/>
      <c r="L18" s="9"/>
      <c r="M18" s="9"/>
      <c r="N18" s="9"/>
      <c r="O18" s="9"/>
      <c r="P18" s="9"/>
      <c r="Q18" s="9"/>
      <c r="R18" s="9"/>
      <c r="S18" s="9"/>
      <c r="T18" s="9"/>
      <c r="U18" s="9"/>
      <c r="V18" s="9"/>
      <c r="W18" s="9"/>
      <c r="X18" s="9"/>
      <c r="Y18" s="9"/>
      <c r="Z18" s="7"/>
    </row>
    <row r="19" spans="1:26" ht="11.85" customHeight="1" x14ac:dyDescent="0.2">
      <c r="A19" s="22" t="s">
        <v>0</v>
      </c>
      <c r="B19" s="77">
        <v>100</v>
      </c>
      <c r="C19" s="77">
        <v>100</v>
      </c>
      <c r="D19" s="77">
        <v>100</v>
      </c>
      <c r="E19" s="77">
        <v>100</v>
      </c>
      <c r="F19" s="77">
        <v>100</v>
      </c>
      <c r="G19" s="1"/>
      <c r="H19" s="1"/>
      <c r="I19" s="1"/>
      <c r="J19" s="1"/>
      <c r="K19" s="1"/>
      <c r="L19" s="1"/>
      <c r="M19" s="1"/>
      <c r="N19" s="1"/>
      <c r="O19" s="1"/>
      <c r="P19" s="1"/>
      <c r="Q19" s="1"/>
      <c r="R19" s="1"/>
      <c r="S19" s="1"/>
      <c r="T19" s="1"/>
      <c r="U19" s="1"/>
      <c r="V19" s="1"/>
      <c r="W19" s="1"/>
      <c r="X19" s="1"/>
      <c r="Y19" s="1"/>
      <c r="Z19" s="1"/>
    </row>
    <row r="20" spans="1:26" ht="11.85" customHeight="1" thickBot="1" x14ac:dyDescent="0.25">
      <c r="A20" s="25" t="s">
        <v>1</v>
      </c>
      <c r="B20" s="77">
        <v>105</v>
      </c>
      <c r="C20" s="77">
        <v>105</v>
      </c>
      <c r="D20" s="77">
        <v>105</v>
      </c>
      <c r="E20" s="77">
        <v>105</v>
      </c>
      <c r="F20" s="77">
        <v>105</v>
      </c>
      <c r="G20" s="18"/>
      <c r="H20" s="18"/>
      <c r="I20" s="18"/>
      <c r="J20" s="18"/>
      <c r="K20" s="18"/>
      <c r="L20" s="18"/>
      <c r="M20" s="18"/>
      <c r="N20" s="18"/>
      <c r="O20" s="18"/>
      <c r="P20" s="18"/>
      <c r="Q20" s="18"/>
      <c r="R20" s="18"/>
      <c r="S20" s="18"/>
      <c r="T20" s="18"/>
      <c r="U20" s="18"/>
      <c r="V20" s="18"/>
      <c r="W20" s="18"/>
      <c r="X20" s="18"/>
      <c r="Y20" s="18"/>
      <c r="Z20" s="18"/>
    </row>
    <row r="21" spans="1:26" ht="11.25" customHeight="1" x14ac:dyDescent="0.2">
      <c r="A21" s="226" t="s">
        <v>24</v>
      </c>
      <c r="B21" s="225"/>
      <c r="C21" s="225"/>
      <c r="D21" s="225"/>
      <c r="E21" s="225"/>
      <c r="F21" s="225"/>
      <c r="G21" s="225"/>
      <c r="H21" s="225"/>
      <c r="I21" s="225"/>
      <c r="J21" s="225"/>
      <c r="K21" s="225"/>
      <c r="L21" s="225"/>
      <c r="M21" s="225"/>
      <c r="N21" s="225"/>
      <c r="O21" s="225"/>
      <c r="P21" s="225"/>
      <c r="Q21" s="225"/>
      <c r="R21" s="225"/>
      <c r="S21" s="225"/>
      <c r="T21" s="225"/>
      <c r="U21" s="225"/>
      <c r="V21" s="225"/>
      <c r="W21" s="225"/>
      <c r="X21" s="225"/>
      <c r="Y21" s="225"/>
      <c r="Z21" s="236"/>
    </row>
    <row r="22" spans="1:26" ht="11.85" customHeight="1" x14ac:dyDescent="0.2">
      <c r="A22" s="21" t="s">
        <v>31</v>
      </c>
      <c r="B22" s="10"/>
      <c r="C22" s="11"/>
      <c r="D22" s="11"/>
      <c r="E22" s="11"/>
      <c r="F22" s="11"/>
      <c r="G22" s="11"/>
      <c r="H22" s="11"/>
      <c r="I22" s="11"/>
      <c r="J22" s="11"/>
      <c r="K22" s="11"/>
      <c r="L22" s="11"/>
      <c r="M22" s="11"/>
      <c r="N22" s="11"/>
      <c r="O22" s="11"/>
      <c r="P22" s="11"/>
      <c r="Q22" s="11"/>
      <c r="R22" s="11"/>
      <c r="S22" s="11"/>
      <c r="T22" s="11"/>
      <c r="U22" s="11"/>
      <c r="V22" s="11"/>
      <c r="W22" s="11"/>
      <c r="X22" s="11"/>
      <c r="Y22" s="11"/>
      <c r="Z22" s="12"/>
    </row>
    <row r="23" spans="1:26" ht="11.85" customHeight="1" x14ac:dyDescent="0.2">
      <c r="A23" s="22" t="s">
        <v>0</v>
      </c>
      <c r="B23" s="77">
        <v>110</v>
      </c>
      <c r="C23" s="77">
        <v>110</v>
      </c>
      <c r="D23" s="77">
        <v>110</v>
      </c>
      <c r="E23" s="77">
        <v>110</v>
      </c>
      <c r="F23" s="77">
        <v>110</v>
      </c>
      <c r="G23" s="1"/>
      <c r="H23" s="1"/>
      <c r="I23" s="1"/>
      <c r="J23" s="1"/>
      <c r="K23" s="1"/>
      <c r="L23" s="1"/>
      <c r="M23" s="1"/>
      <c r="N23" s="1"/>
      <c r="O23" s="1"/>
      <c r="P23" s="1"/>
      <c r="Q23" s="1"/>
      <c r="R23" s="1"/>
      <c r="S23" s="1"/>
      <c r="T23" s="1"/>
      <c r="U23" s="1"/>
      <c r="V23" s="1"/>
      <c r="W23" s="1"/>
      <c r="X23" s="1"/>
      <c r="Y23" s="1"/>
      <c r="Z23" s="1"/>
    </row>
    <row r="24" spans="1:26" ht="11.85" customHeight="1" x14ac:dyDescent="0.2">
      <c r="A24" s="23" t="s">
        <v>1</v>
      </c>
      <c r="B24" s="77">
        <v>115</v>
      </c>
      <c r="C24" s="77">
        <v>115</v>
      </c>
      <c r="D24" s="77">
        <v>115</v>
      </c>
      <c r="E24" s="77">
        <v>115</v>
      </c>
      <c r="F24" s="77">
        <v>115</v>
      </c>
      <c r="G24" s="77">
        <v>95</v>
      </c>
      <c r="H24" s="77">
        <v>95</v>
      </c>
      <c r="I24" s="77">
        <v>95</v>
      </c>
      <c r="J24" s="77">
        <v>95</v>
      </c>
      <c r="K24" s="77">
        <v>95</v>
      </c>
      <c r="L24" s="77">
        <v>95</v>
      </c>
      <c r="M24" s="77">
        <v>95</v>
      </c>
      <c r="N24" s="77">
        <v>95</v>
      </c>
      <c r="O24" s="77">
        <v>95</v>
      </c>
      <c r="P24" s="77">
        <v>95</v>
      </c>
      <c r="Q24" s="77">
        <v>95</v>
      </c>
      <c r="R24" s="77">
        <v>95</v>
      </c>
      <c r="S24" s="77">
        <v>95</v>
      </c>
      <c r="T24" s="77">
        <v>95</v>
      </c>
      <c r="U24" s="77">
        <v>95</v>
      </c>
      <c r="V24" s="77">
        <v>95</v>
      </c>
      <c r="W24" s="77">
        <v>95</v>
      </c>
      <c r="X24" s="77">
        <v>95</v>
      </c>
      <c r="Y24" s="77">
        <v>95</v>
      </c>
      <c r="Z24" s="77">
        <v>95</v>
      </c>
    </row>
    <row r="25" spans="1:26" ht="11.85" customHeight="1" x14ac:dyDescent="0.2">
      <c r="A25" s="24" t="s">
        <v>32</v>
      </c>
      <c r="B25" s="8"/>
      <c r="C25" s="9"/>
      <c r="D25" s="9"/>
      <c r="E25" s="9"/>
      <c r="F25" s="9"/>
      <c r="G25" s="9"/>
      <c r="H25" s="9"/>
      <c r="I25" s="9"/>
      <c r="J25" s="9"/>
      <c r="K25" s="9"/>
      <c r="L25" s="9"/>
      <c r="M25" s="9"/>
      <c r="N25" s="9"/>
      <c r="O25" s="9"/>
      <c r="P25" s="9"/>
      <c r="Q25" s="9"/>
      <c r="R25" s="9"/>
      <c r="S25" s="9"/>
      <c r="T25" s="9"/>
      <c r="U25" s="9"/>
      <c r="V25" s="9"/>
      <c r="W25" s="9"/>
      <c r="X25" s="9"/>
      <c r="Y25" s="9"/>
      <c r="Z25" s="7"/>
    </row>
    <row r="26" spans="1:26" ht="11.85" customHeight="1" x14ac:dyDescent="0.2">
      <c r="A26" s="22" t="s">
        <v>0</v>
      </c>
      <c r="B26" s="77">
        <v>110</v>
      </c>
      <c r="C26" s="77">
        <v>110</v>
      </c>
      <c r="D26" s="77">
        <v>110</v>
      </c>
      <c r="E26" s="77">
        <v>110</v>
      </c>
      <c r="F26" s="77">
        <v>110</v>
      </c>
      <c r="G26" s="1"/>
      <c r="H26" s="1"/>
      <c r="I26" s="1"/>
      <c r="J26" s="1"/>
      <c r="K26" s="1"/>
      <c r="L26" s="1"/>
      <c r="M26" s="1"/>
      <c r="N26" s="1"/>
      <c r="O26" s="1"/>
      <c r="P26" s="1"/>
      <c r="Q26" s="1"/>
      <c r="R26" s="1"/>
      <c r="S26" s="1"/>
      <c r="T26" s="1"/>
      <c r="U26" s="1"/>
      <c r="V26" s="1"/>
      <c r="W26" s="1"/>
      <c r="X26" s="1"/>
      <c r="Y26" s="1"/>
      <c r="Z26" s="1"/>
    </row>
    <row r="27" spans="1:26" ht="11.85" customHeight="1" x14ac:dyDescent="0.2">
      <c r="A27" s="23" t="s">
        <v>1</v>
      </c>
      <c r="B27" s="77">
        <v>115</v>
      </c>
      <c r="C27" s="77">
        <v>115</v>
      </c>
      <c r="D27" s="77">
        <v>115</v>
      </c>
      <c r="E27" s="77">
        <v>115</v>
      </c>
      <c r="F27" s="77">
        <v>115</v>
      </c>
      <c r="G27" s="1"/>
      <c r="H27" s="1"/>
      <c r="I27" s="1"/>
      <c r="J27" s="1"/>
      <c r="K27" s="1"/>
      <c r="L27" s="1"/>
      <c r="M27" s="1"/>
      <c r="N27" s="1"/>
      <c r="O27" s="1"/>
      <c r="P27" s="1"/>
      <c r="Q27" s="1"/>
      <c r="R27" s="1"/>
      <c r="S27" s="1"/>
      <c r="T27" s="1"/>
      <c r="U27" s="1"/>
      <c r="V27" s="1"/>
      <c r="W27" s="1"/>
      <c r="X27" s="1"/>
      <c r="Y27" s="1"/>
      <c r="Z27" s="1"/>
    </row>
    <row r="28" spans="1:26" ht="11.85" customHeight="1" x14ac:dyDescent="0.2">
      <c r="A28" s="21" t="s">
        <v>33</v>
      </c>
      <c r="B28" s="8"/>
      <c r="C28" s="9"/>
      <c r="D28" s="9"/>
      <c r="E28" s="9"/>
      <c r="F28" s="9"/>
      <c r="G28" s="9"/>
      <c r="H28" s="9"/>
      <c r="I28" s="9"/>
      <c r="J28" s="9"/>
      <c r="K28" s="9"/>
      <c r="L28" s="9"/>
      <c r="M28" s="9"/>
      <c r="N28" s="9"/>
      <c r="O28" s="9"/>
      <c r="P28" s="9"/>
      <c r="Q28" s="9"/>
      <c r="R28" s="9"/>
      <c r="S28" s="9"/>
      <c r="T28" s="9"/>
      <c r="U28" s="9"/>
      <c r="V28" s="9"/>
      <c r="W28" s="9"/>
      <c r="X28" s="9"/>
      <c r="Y28" s="9"/>
      <c r="Z28" s="7"/>
    </row>
    <row r="29" spans="1:26" ht="11.85" customHeight="1" x14ac:dyDescent="0.2">
      <c r="A29" s="22" t="s">
        <v>0</v>
      </c>
      <c r="B29" s="77">
        <v>105</v>
      </c>
      <c r="C29" s="77">
        <v>105</v>
      </c>
      <c r="D29" s="77">
        <v>105</v>
      </c>
      <c r="E29" s="77">
        <v>105</v>
      </c>
      <c r="F29" s="77">
        <v>105</v>
      </c>
      <c r="G29" s="1"/>
      <c r="H29" s="1"/>
      <c r="I29" s="1"/>
      <c r="J29" s="1"/>
      <c r="K29" s="1"/>
      <c r="L29" s="1"/>
      <c r="M29" s="1"/>
      <c r="N29" s="1"/>
      <c r="O29" s="1"/>
      <c r="P29" s="1"/>
      <c r="Q29" s="1"/>
      <c r="R29" s="1"/>
      <c r="S29" s="1"/>
      <c r="T29" s="1"/>
      <c r="U29" s="1"/>
      <c r="V29" s="1"/>
      <c r="W29" s="1"/>
      <c r="X29" s="1"/>
      <c r="Y29" s="1"/>
      <c r="Z29" s="1"/>
    </row>
    <row r="30" spans="1:26" ht="11.85" customHeight="1" x14ac:dyDescent="0.2">
      <c r="A30" s="23" t="s">
        <v>1</v>
      </c>
      <c r="B30" s="77">
        <v>110</v>
      </c>
      <c r="C30" s="77">
        <v>110</v>
      </c>
      <c r="D30" s="77">
        <v>110</v>
      </c>
      <c r="E30" s="77">
        <v>110</v>
      </c>
      <c r="F30" s="77">
        <v>110</v>
      </c>
      <c r="G30" s="1"/>
      <c r="H30" s="1"/>
      <c r="I30" s="1"/>
      <c r="J30" s="1"/>
      <c r="K30" s="1"/>
      <c r="L30" s="1"/>
      <c r="M30" s="1"/>
      <c r="N30" s="1"/>
      <c r="O30" s="1"/>
      <c r="P30" s="1"/>
      <c r="Q30" s="1"/>
      <c r="R30" s="1"/>
      <c r="S30" s="1"/>
      <c r="T30" s="1"/>
      <c r="U30" s="1"/>
      <c r="V30" s="1"/>
      <c r="W30" s="1"/>
      <c r="X30" s="1"/>
      <c r="Y30" s="1"/>
      <c r="Z30" s="1"/>
    </row>
    <row r="31" spans="1:26" ht="11.85" customHeight="1" x14ac:dyDescent="0.2">
      <c r="A31" s="22" t="s">
        <v>34</v>
      </c>
      <c r="B31" s="8"/>
      <c r="C31" s="9"/>
      <c r="D31" s="9"/>
      <c r="E31" s="9"/>
      <c r="F31" s="9"/>
      <c r="G31" s="9"/>
      <c r="H31" s="9"/>
      <c r="I31" s="9"/>
      <c r="J31" s="9"/>
      <c r="K31" s="9"/>
      <c r="L31" s="9"/>
      <c r="M31" s="9"/>
      <c r="N31" s="9"/>
      <c r="O31" s="9"/>
      <c r="P31" s="9"/>
      <c r="Q31" s="9"/>
      <c r="R31" s="9"/>
      <c r="S31" s="9"/>
      <c r="T31" s="9"/>
      <c r="U31" s="9"/>
      <c r="V31" s="9"/>
      <c r="W31" s="9"/>
      <c r="X31" s="9"/>
      <c r="Y31" s="9"/>
      <c r="Z31" s="7"/>
    </row>
    <row r="32" spans="1:26" ht="11.85" customHeight="1" x14ac:dyDescent="0.2">
      <c r="A32" s="22" t="s">
        <v>0</v>
      </c>
      <c r="B32" s="77">
        <v>100</v>
      </c>
      <c r="C32" s="77">
        <v>100</v>
      </c>
      <c r="D32" s="77">
        <v>100</v>
      </c>
      <c r="E32" s="77">
        <v>100</v>
      </c>
      <c r="F32" s="77">
        <v>100</v>
      </c>
      <c r="G32" s="1"/>
      <c r="H32" s="1"/>
      <c r="I32" s="1"/>
      <c r="J32" s="1"/>
      <c r="K32" s="1"/>
      <c r="L32" s="1"/>
      <c r="M32" s="1"/>
      <c r="N32" s="1"/>
      <c r="O32" s="1"/>
      <c r="P32" s="1"/>
      <c r="Q32" s="1"/>
      <c r="R32" s="1"/>
      <c r="S32" s="1"/>
      <c r="T32" s="1"/>
      <c r="U32" s="1"/>
      <c r="V32" s="1"/>
      <c r="W32" s="1"/>
      <c r="X32" s="1"/>
      <c r="Y32" s="1"/>
      <c r="Z32" s="1"/>
    </row>
    <row r="33" spans="1:26" ht="11.85" customHeight="1" x14ac:dyDescent="0.2">
      <c r="A33" s="23" t="s">
        <v>1</v>
      </c>
      <c r="B33" s="77">
        <v>105</v>
      </c>
      <c r="C33" s="77">
        <v>105</v>
      </c>
      <c r="D33" s="77">
        <v>105</v>
      </c>
      <c r="E33" s="77">
        <v>105</v>
      </c>
      <c r="F33" s="77">
        <v>105</v>
      </c>
      <c r="G33" s="1"/>
      <c r="H33" s="1"/>
      <c r="I33" s="1"/>
      <c r="J33" s="1"/>
      <c r="K33" s="1"/>
      <c r="L33" s="1"/>
      <c r="M33" s="1"/>
      <c r="N33" s="1"/>
      <c r="O33" s="1"/>
      <c r="P33" s="1"/>
      <c r="Q33" s="1"/>
      <c r="R33" s="1"/>
      <c r="S33" s="1"/>
      <c r="T33" s="1"/>
      <c r="U33" s="1"/>
      <c r="V33" s="1"/>
      <c r="W33" s="1"/>
      <c r="X33" s="1"/>
      <c r="Y33" s="1"/>
      <c r="Z33" s="1"/>
    </row>
    <row r="34" spans="1:26" ht="11.85" customHeight="1" x14ac:dyDescent="0.2">
      <c r="A34" s="21" t="s">
        <v>35</v>
      </c>
      <c r="B34" s="8"/>
      <c r="C34" s="9"/>
      <c r="D34" s="9"/>
      <c r="E34" s="9"/>
      <c r="F34" s="9"/>
      <c r="G34" s="9"/>
      <c r="H34" s="9"/>
      <c r="I34" s="9"/>
      <c r="J34" s="9"/>
      <c r="K34" s="9"/>
      <c r="L34" s="9"/>
      <c r="M34" s="9"/>
      <c r="N34" s="9"/>
      <c r="O34" s="9"/>
      <c r="P34" s="9"/>
      <c r="Q34" s="9"/>
      <c r="R34" s="9"/>
      <c r="S34" s="9"/>
      <c r="T34" s="9"/>
      <c r="U34" s="9"/>
      <c r="V34" s="9"/>
      <c r="W34" s="9"/>
      <c r="X34" s="9"/>
      <c r="Y34" s="9"/>
      <c r="Z34" s="7"/>
    </row>
    <row r="35" spans="1:26" ht="11.85" customHeight="1" x14ac:dyDescent="0.2">
      <c r="A35" s="22" t="s">
        <v>0</v>
      </c>
      <c r="B35" s="77">
        <v>100</v>
      </c>
      <c r="C35" s="77">
        <v>100</v>
      </c>
      <c r="D35" s="77">
        <v>100</v>
      </c>
      <c r="E35" s="77">
        <v>100</v>
      </c>
      <c r="F35" s="77">
        <v>100</v>
      </c>
      <c r="G35" s="1"/>
      <c r="H35" s="1"/>
      <c r="I35" s="1"/>
      <c r="J35" s="1"/>
      <c r="K35" s="1"/>
      <c r="L35" s="1"/>
      <c r="M35" s="1"/>
      <c r="N35" s="1"/>
      <c r="O35" s="1"/>
      <c r="P35" s="1"/>
      <c r="Q35" s="1"/>
      <c r="R35" s="1"/>
      <c r="S35" s="1"/>
      <c r="T35" s="1"/>
      <c r="U35" s="1"/>
      <c r="V35" s="1"/>
      <c r="W35" s="1"/>
      <c r="X35" s="1"/>
      <c r="Y35" s="1"/>
      <c r="Z35" s="1"/>
    </row>
    <row r="36" spans="1:26" ht="11.85" customHeight="1" thickBot="1" x14ac:dyDescent="0.25">
      <c r="A36" s="17" t="s">
        <v>1</v>
      </c>
      <c r="B36" s="77">
        <v>105</v>
      </c>
      <c r="C36" s="77">
        <v>105</v>
      </c>
      <c r="D36" s="77">
        <v>105</v>
      </c>
      <c r="E36" s="77">
        <v>105</v>
      </c>
      <c r="F36" s="77">
        <v>105</v>
      </c>
      <c r="G36" s="18"/>
      <c r="H36" s="18"/>
      <c r="I36" s="18"/>
      <c r="J36" s="18"/>
      <c r="K36" s="18"/>
      <c r="L36" s="18"/>
      <c r="M36" s="18"/>
      <c r="N36" s="18"/>
      <c r="O36" s="18"/>
      <c r="P36" s="18"/>
      <c r="Q36" s="18"/>
      <c r="R36" s="18"/>
      <c r="S36" s="18"/>
      <c r="T36" s="18"/>
      <c r="U36" s="18"/>
      <c r="V36" s="18"/>
      <c r="W36" s="18"/>
      <c r="X36" s="18"/>
      <c r="Y36" s="18"/>
      <c r="Z36" s="18"/>
    </row>
    <row r="37" spans="1:26" ht="11.85" customHeight="1" x14ac:dyDescent="0.2">
      <c r="A37" s="2"/>
      <c r="B37" s="3"/>
      <c r="C37" s="3"/>
      <c r="D37" s="3"/>
      <c r="E37" s="3"/>
      <c r="F37" s="3"/>
      <c r="G37" s="3"/>
      <c r="H37" s="3"/>
      <c r="I37" s="3"/>
      <c r="J37" s="3"/>
      <c r="K37" s="3"/>
      <c r="L37" s="3"/>
      <c r="M37" s="3"/>
      <c r="N37" s="3"/>
      <c r="O37" s="3"/>
      <c r="P37" s="3"/>
      <c r="Q37" s="3"/>
      <c r="R37" s="3"/>
      <c r="S37" s="3"/>
      <c r="T37" s="3"/>
      <c r="U37" s="3"/>
      <c r="V37" s="3"/>
      <c r="W37" s="3"/>
      <c r="X37" s="3"/>
      <c r="Y37" s="3"/>
      <c r="Z37" s="3"/>
    </row>
    <row r="38" spans="1:26" ht="24" customHeight="1" x14ac:dyDescent="0.2">
      <c r="A38" s="230" t="s">
        <v>36</v>
      </c>
      <c r="B38" s="231"/>
      <c r="C38" s="231"/>
      <c r="D38" s="231"/>
      <c r="E38" s="231"/>
      <c r="F38" s="231"/>
      <c r="G38" s="231"/>
      <c r="H38" s="231"/>
      <c r="I38" s="231"/>
      <c r="J38" s="231"/>
      <c r="K38" s="231"/>
      <c r="L38" s="231"/>
      <c r="M38" s="231"/>
      <c r="N38" s="231"/>
      <c r="O38" s="231"/>
      <c r="P38" s="231"/>
      <c r="Q38" s="231"/>
      <c r="R38" s="231"/>
      <c r="S38" s="231"/>
      <c r="T38" s="231"/>
      <c r="U38" s="231"/>
      <c r="V38" s="231"/>
      <c r="W38" s="231"/>
      <c r="X38" s="231"/>
      <c r="Y38" s="231"/>
      <c r="Z38" s="231"/>
    </row>
    <row r="39" spans="1:26" ht="13.5" customHeight="1" x14ac:dyDescent="0.25">
      <c r="A39" s="232" t="s">
        <v>38</v>
      </c>
      <c r="B39" s="233"/>
      <c r="C39" s="233"/>
      <c r="D39" s="233"/>
      <c r="E39" s="233"/>
      <c r="F39" s="233"/>
      <c r="G39" s="233"/>
      <c r="H39" s="233"/>
      <c r="I39" s="233"/>
      <c r="J39" s="233"/>
      <c r="K39" s="233"/>
      <c r="L39" s="233"/>
      <c r="M39" s="233"/>
      <c r="N39" s="233"/>
      <c r="O39" s="233"/>
      <c r="P39" s="233"/>
      <c r="Q39" s="233"/>
      <c r="R39" s="233"/>
      <c r="S39" s="233"/>
      <c r="T39" s="233"/>
      <c r="U39" s="233"/>
      <c r="V39" s="233"/>
      <c r="W39" s="233"/>
      <c r="X39" s="233"/>
      <c r="Y39" s="233"/>
      <c r="Z39" s="233"/>
    </row>
    <row r="40" spans="1:26" ht="12.6" customHeight="1" x14ac:dyDescent="0.2">
      <c r="A40" s="228" t="s">
        <v>50</v>
      </c>
      <c r="B40" s="229"/>
      <c r="C40" s="229"/>
      <c r="D40" s="229"/>
      <c r="E40" s="229"/>
      <c r="F40" s="229"/>
      <c r="G40" s="229"/>
      <c r="H40" s="229"/>
      <c r="I40" s="229"/>
      <c r="J40" s="229"/>
      <c r="K40" s="229"/>
      <c r="L40" s="229"/>
      <c r="M40" s="229"/>
      <c r="N40" s="229"/>
      <c r="O40" s="229"/>
      <c r="P40" s="229"/>
      <c r="Q40" s="229"/>
      <c r="R40" s="229"/>
      <c r="S40" s="229"/>
      <c r="T40" s="229"/>
      <c r="U40" s="229"/>
      <c r="V40" s="229"/>
      <c r="W40" s="229"/>
      <c r="X40" s="229"/>
      <c r="Y40" s="229"/>
      <c r="Z40" s="229"/>
    </row>
    <row r="41" spans="1:26" ht="3.75" customHeight="1" x14ac:dyDescent="0.2">
      <c r="A41" s="224"/>
      <c r="B41" s="225"/>
      <c r="C41" s="225"/>
      <c r="D41" s="225"/>
      <c r="E41" s="225"/>
      <c r="F41" s="225"/>
      <c r="G41" s="225"/>
      <c r="H41" s="225"/>
      <c r="I41" s="225"/>
      <c r="J41" s="225"/>
      <c r="K41" s="225"/>
      <c r="L41" s="225"/>
      <c r="M41" s="225"/>
      <c r="N41" s="225"/>
      <c r="O41" s="225"/>
      <c r="P41" s="225"/>
      <c r="Q41" s="225"/>
      <c r="R41" s="225"/>
      <c r="S41" s="225"/>
      <c r="T41" s="225"/>
      <c r="U41" s="225"/>
      <c r="V41" s="225"/>
      <c r="W41" s="225"/>
      <c r="X41" s="225"/>
      <c r="Y41" s="225"/>
      <c r="Z41" s="225"/>
    </row>
    <row r="42" spans="1:26" ht="2.25" customHeight="1" thickBot="1" x14ac:dyDescent="0.25">
      <c r="A42" s="2"/>
      <c r="B42" s="3"/>
      <c r="C42" s="3"/>
      <c r="D42" s="3"/>
      <c r="E42" s="3"/>
      <c r="F42" s="3"/>
      <c r="G42" s="3"/>
      <c r="H42" s="3"/>
      <c r="I42" s="3"/>
      <c r="J42" s="3"/>
      <c r="K42" s="3"/>
      <c r="L42" s="3"/>
      <c r="M42" s="3"/>
      <c r="N42" s="3"/>
      <c r="O42" s="3"/>
      <c r="P42" s="3"/>
      <c r="Q42" s="3"/>
      <c r="R42" s="3"/>
      <c r="S42" s="3"/>
      <c r="T42" s="3"/>
      <c r="U42" s="3"/>
      <c r="V42" s="3"/>
      <c r="W42" s="3"/>
      <c r="X42" s="3"/>
      <c r="Y42" s="3"/>
      <c r="Z42" s="3"/>
    </row>
    <row r="43" spans="1:26" ht="24.75" customHeight="1" thickBot="1" x14ac:dyDescent="0.25">
      <c r="A43" s="19" t="s">
        <v>29</v>
      </c>
      <c r="B43" s="20" t="s">
        <v>43</v>
      </c>
      <c r="C43" s="20" t="s">
        <v>44</v>
      </c>
      <c r="D43" s="20" t="s">
        <v>45</v>
      </c>
      <c r="E43" s="20" t="s">
        <v>46</v>
      </c>
      <c r="F43" s="20" t="s">
        <v>47</v>
      </c>
      <c r="G43" s="20" t="s">
        <v>19</v>
      </c>
      <c r="H43" s="20" t="s">
        <v>20</v>
      </c>
      <c r="I43" s="20" t="s">
        <v>21</v>
      </c>
      <c r="J43" s="20" t="s">
        <v>22</v>
      </c>
      <c r="K43" s="20" t="s">
        <v>3</v>
      </c>
      <c r="L43" s="20" t="s">
        <v>4</v>
      </c>
      <c r="M43" s="20" t="s">
        <v>5</v>
      </c>
      <c r="N43" s="20" t="s">
        <v>6</v>
      </c>
      <c r="O43" s="20" t="s">
        <v>7</v>
      </c>
      <c r="P43" s="20" t="s">
        <v>8</v>
      </c>
      <c r="Q43" s="20" t="s">
        <v>9</v>
      </c>
      <c r="R43" s="20" t="s">
        <v>10</v>
      </c>
      <c r="S43" s="20" t="s">
        <v>11</v>
      </c>
      <c r="T43" s="20" t="s">
        <v>12</v>
      </c>
      <c r="U43" s="20" t="s">
        <v>13</v>
      </c>
      <c r="V43" s="20" t="s">
        <v>14</v>
      </c>
      <c r="W43" s="20" t="s">
        <v>15</v>
      </c>
      <c r="X43" s="20" t="s">
        <v>16</v>
      </c>
      <c r="Y43" s="20" t="s">
        <v>17</v>
      </c>
      <c r="Z43" s="20" t="s">
        <v>18</v>
      </c>
    </row>
    <row r="44" spans="1:26" ht="11.25" customHeight="1" x14ac:dyDescent="0.2">
      <c r="A44" s="226" t="s">
        <v>469</v>
      </c>
      <c r="B44" s="225"/>
      <c r="C44" s="225"/>
      <c r="D44" s="225"/>
      <c r="E44" s="225"/>
      <c r="F44" s="225"/>
      <c r="G44" s="225"/>
      <c r="H44" s="225"/>
      <c r="I44" s="225"/>
      <c r="J44" s="225"/>
      <c r="K44" s="225"/>
      <c r="L44" s="225"/>
      <c r="M44" s="225"/>
      <c r="N44" s="225"/>
      <c r="O44" s="225"/>
      <c r="P44" s="225"/>
      <c r="Q44" s="225"/>
      <c r="R44" s="225"/>
      <c r="S44" s="225"/>
      <c r="T44" s="225"/>
      <c r="U44" s="225"/>
      <c r="V44" s="225"/>
      <c r="W44" s="225"/>
      <c r="X44" s="225"/>
      <c r="Y44" s="225"/>
      <c r="Z44" s="227"/>
    </row>
    <row r="45" spans="1:26" ht="12.6" customHeight="1" x14ac:dyDescent="0.2">
      <c r="A45" s="21" t="s">
        <v>31</v>
      </c>
      <c r="B45" s="10"/>
      <c r="C45" s="11"/>
      <c r="D45" s="11"/>
      <c r="E45" s="11"/>
      <c r="F45" s="11"/>
      <c r="G45" s="11"/>
      <c r="H45" s="11"/>
      <c r="I45" s="11"/>
      <c r="J45" s="11"/>
      <c r="K45" s="11"/>
      <c r="L45" s="11"/>
      <c r="M45" s="11"/>
      <c r="N45" s="11"/>
      <c r="O45" s="11"/>
      <c r="P45" s="11"/>
      <c r="Q45" s="11"/>
      <c r="R45" s="11"/>
      <c r="S45" s="11"/>
      <c r="T45" s="11"/>
      <c r="U45" s="11"/>
      <c r="V45" s="11"/>
      <c r="W45" s="11"/>
      <c r="X45" s="11"/>
      <c r="Y45" s="11"/>
      <c r="Z45" s="26"/>
    </row>
    <row r="46" spans="1:26" ht="12.6" customHeight="1" x14ac:dyDescent="0.2">
      <c r="A46" s="22" t="s">
        <v>0</v>
      </c>
      <c r="B46" s="77">
        <v>110</v>
      </c>
      <c r="C46" s="77">
        <v>110</v>
      </c>
      <c r="D46" s="77">
        <v>110</v>
      </c>
      <c r="E46" s="77">
        <v>110</v>
      </c>
      <c r="F46" s="77">
        <v>110</v>
      </c>
      <c r="G46" s="1"/>
      <c r="H46" s="1"/>
      <c r="I46" s="1"/>
      <c r="J46" s="1"/>
      <c r="K46" s="1"/>
      <c r="L46" s="1"/>
      <c r="M46" s="1"/>
      <c r="N46" s="1"/>
      <c r="O46" s="1"/>
      <c r="P46" s="1"/>
      <c r="Q46" s="1"/>
      <c r="R46" s="1"/>
      <c r="S46" s="1"/>
      <c r="T46" s="1"/>
      <c r="U46" s="1"/>
      <c r="V46" s="1"/>
      <c r="W46" s="1"/>
      <c r="X46" s="1"/>
      <c r="Y46" s="1"/>
      <c r="Z46" s="27"/>
    </row>
    <row r="47" spans="1:26" ht="12.6" customHeight="1" x14ac:dyDescent="0.2">
      <c r="A47" s="23" t="s">
        <v>1</v>
      </c>
      <c r="B47" s="77">
        <v>115</v>
      </c>
      <c r="C47" s="77">
        <v>115</v>
      </c>
      <c r="D47" s="77">
        <v>115</v>
      </c>
      <c r="E47" s="77">
        <v>115</v>
      </c>
      <c r="F47" s="77">
        <v>115</v>
      </c>
      <c r="G47" s="1"/>
      <c r="H47" s="1"/>
      <c r="I47" s="1"/>
      <c r="J47" s="1"/>
      <c r="K47" s="1"/>
      <c r="L47" s="1"/>
      <c r="M47" s="1"/>
      <c r="N47" s="1"/>
      <c r="O47" s="1"/>
      <c r="P47" s="1"/>
      <c r="Q47" s="1"/>
      <c r="R47" s="1"/>
      <c r="S47" s="1"/>
      <c r="T47" s="1"/>
      <c r="U47" s="1"/>
      <c r="V47" s="1"/>
      <c r="W47" s="1"/>
      <c r="X47" s="1"/>
      <c r="Y47" s="1"/>
      <c r="Z47" s="27"/>
    </row>
    <row r="48" spans="1:26" ht="12.6" customHeight="1" x14ac:dyDescent="0.2">
      <c r="A48" s="24" t="s">
        <v>32</v>
      </c>
      <c r="B48" s="8"/>
      <c r="C48" s="9"/>
      <c r="D48" s="9"/>
      <c r="E48" s="9"/>
      <c r="F48" s="9"/>
      <c r="G48" s="9"/>
      <c r="H48" s="9"/>
      <c r="I48" s="9"/>
      <c r="J48" s="9"/>
      <c r="K48" s="9"/>
      <c r="L48" s="9"/>
      <c r="M48" s="9"/>
      <c r="N48" s="9"/>
      <c r="O48" s="9"/>
      <c r="P48" s="9"/>
      <c r="Q48" s="9"/>
      <c r="R48" s="9"/>
      <c r="S48" s="9"/>
      <c r="T48" s="9"/>
      <c r="U48" s="9"/>
      <c r="V48" s="9"/>
      <c r="W48" s="9"/>
      <c r="X48" s="9"/>
      <c r="Y48" s="9"/>
      <c r="Z48" s="28"/>
    </row>
    <row r="49" spans="1:26" ht="12.6" customHeight="1" x14ac:dyDescent="0.2">
      <c r="A49" s="22" t="s">
        <v>0</v>
      </c>
      <c r="B49" s="77">
        <v>110</v>
      </c>
      <c r="C49" s="77">
        <v>110</v>
      </c>
      <c r="D49" s="77">
        <v>110</v>
      </c>
      <c r="E49" s="77">
        <v>110</v>
      </c>
      <c r="F49" s="77">
        <v>110</v>
      </c>
      <c r="G49" s="1"/>
      <c r="H49" s="1"/>
      <c r="I49" s="1"/>
      <c r="J49" s="1"/>
      <c r="K49" s="1"/>
      <c r="L49" s="1"/>
      <c r="M49" s="1"/>
      <c r="N49" s="1"/>
      <c r="O49" s="1"/>
      <c r="P49" s="1"/>
      <c r="Q49" s="1"/>
      <c r="R49" s="1"/>
      <c r="S49" s="1"/>
      <c r="T49" s="1"/>
      <c r="U49" s="1"/>
      <c r="V49" s="1"/>
      <c r="W49" s="1"/>
      <c r="X49" s="1"/>
      <c r="Y49" s="1"/>
      <c r="Z49" s="27"/>
    </row>
    <row r="50" spans="1:26" ht="12.6" customHeight="1" x14ac:dyDescent="0.2">
      <c r="A50" s="23" t="s">
        <v>1</v>
      </c>
      <c r="B50" s="77">
        <v>115</v>
      </c>
      <c r="C50" s="77">
        <v>115</v>
      </c>
      <c r="D50" s="77">
        <v>115</v>
      </c>
      <c r="E50" s="77">
        <v>115</v>
      </c>
      <c r="F50" s="77">
        <v>115</v>
      </c>
      <c r="G50" s="1"/>
      <c r="H50" s="1"/>
      <c r="I50" s="1"/>
      <c r="J50" s="1"/>
      <c r="K50" s="1"/>
      <c r="L50" s="1"/>
      <c r="M50" s="1"/>
      <c r="N50" s="1"/>
      <c r="O50" s="1"/>
      <c r="P50" s="1"/>
      <c r="Q50" s="1"/>
      <c r="R50" s="1"/>
      <c r="S50" s="1"/>
      <c r="T50" s="1"/>
      <c r="U50" s="1"/>
      <c r="V50" s="1"/>
      <c r="W50" s="1"/>
      <c r="X50" s="1"/>
      <c r="Y50" s="1"/>
      <c r="Z50" s="27"/>
    </row>
    <row r="51" spans="1:26" ht="12.6" customHeight="1" x14ac:dyDescent="0.2">
      <c r="A51" s="21" t="s">
        <v>33</v>
      </c>
      <c r="B51" s="8"/>
      <c r="C51" s="9"/>
      <c r="D51" s="9"/>
      <c r="E51" s="9"/>
      <c r="F51" s="9"/>
      <c r="G51" s="9"/>
      <c r="H51" s="9"/>
      <c r="I51" s="9"/>
      <c r="J51" s="9"/>
      <c r="K51" s="9"/>
      <c r="L51" s="9"/>
      <c r="M51" s="9"/>
      <c r="N51" s="9"/>
      <c r="O51" s="9"/>
      <c r="P51" s="9"/>
      <c r="Q51" s="9"/>
      <c r="R51" s="9"/>
      <c r="S51" s="9"/>
      <c r="T51" s="9"/>
      <c r="U51" s="9"/>
      <c r="V51" s="9"/>
      <c r="W51" s="9"/>
      <c r="X51" s="9"/>
      <c r="Y51" s="9"/>
      <c r="Z51" s="28"/>
    </row>
    <row r="52" spans="1:26" ht="12.6" customHeight="1" x14ac:dyDescent="0.2">
      <c r="A52" s="22" t="s">
        <v>0</v>
      </c>
      <c r="B52" s="77">
        <v>105</v>
      </c>
      <c r="C52" s="77">
        <v>105</v>
      </c>
      <c r="D52" s="77">
        <v>105</v>
      </c>
      <c r="E52" s="77">
        <v>105</v>
      </c>
      <c r="F52" s="77">
        <v>105</v>
      </c>
      <c r="G52" s="1"/>
      <c r="H52" s="1"/>
      <c r="I52" s="1"/>
      <c r="J52" s="1"/>
      <c r="K52" s="1"/>
      <c r="L52" s="1"/>
      <c r="M52" s="1"/>
      <c r="N52" s="1"/>
      <c r="O52" s="1"/>
      <c r="P52" s="1"/>
      <c r="Q52" s="1"/>
      <c r="R52" s="1"/>
      <c r="S52" s="1"/>
      <c r="T52" s="1"/>
      <c r="U52" s="1"/>
      <c r="V52" s="1"/>
      <c r="W52" s="1"/>
      <c r="X52" s="1"/>
      <c r="Y52" s="1"/>
      <c r="Z52" s="27"/>
    </row>
    <row r="53" spans="1:26" ht="12.6" customHeight="1" x14ac:dyDescent="0.2">
      <c r="A53" s="23" t="s">
        <v>1</v>
      </c>
      <c r="B53" s="77">
        <v>110</v>
      </c>
      <c r="C53" s="77">
        <v>110</v>
      </c>
      <c r="D53" s="77">
        <v>110</v>
      </c>
      <c r="E53" s="77">
        <v>110</v>
      </c>
      <c r="F53" s="77">
        <v>110</v>
      </c>
      <c r="G53" s="1"/>
      <c r="H53" s="1"/>
      <c r="I53" s="1"/>
      <c r="J53" s="1"/>
      <c r="K53" s="1"/>
      <c r="L53" s="1"/>
      <c r="M53" s="1"/>
      <c r="N53" s="1"/>
      <c r="O53" s="1"/>
      <c r="P53" s="1"/>
      <c r="Q53" s="1"/>
      <c r="R53" s="1"/>
      <c r="S53" s="1"/>
      <c r="T53" s="1"/>
      <c r="U53" s="1"/>
      <c r="V53" s="1"/>
      <c r="W53" s="1"/>
      <c r="X53" s="1"/>
      <c r="Y53" s="1"/>
      <c r="Z53" s="27"/>
    </row>
    <row r="54" spans="1:26" ht="12.6" customHeight="1" x14ac:dyDescent="0.2">
      <c r="A54" s="22" t="s">
        <v>34</v>
      </c>
      <c r="B54" s="8"/>
      <c r="C54" s="9"/>
      <c r="D54" s="9"/>
      <c r="E54" s="9"/>
      <c r="F54" s="9"/>
      <c r="G54" s="9"/>
      <c r="H54" s="9"/>
      <c r="I54" s="9"/>
      <c r="J54" s="9"/>
      <c r="K54" s="9"/>
      <c r="L54" s="9"/>
      <c r="M54" s="9"/>
      <c r="N54" s="9"/>
      <c r="O54" s="9"/>
      <c r="P54" s="9"/>
      <c r="Q54" s="9"/>
      <c r="R54" s="9"/>
      <c r="S54" s="9"/>
      <c r="T54" s="9"/>
      <c r="U54" s="9"/>
      <c r="V54" s="9"/>
      <c r="W54" s="9"/>
      <c r="X54" s="9"/>
      <c r="Y54" s="9"/>
      <c r="Z54" s="28"/>
    </row>
    <row r="55" spans="1:26" ht="12.6" customHeight="1" x14ac:dyDescent="0.2">
      <c r="A55" s="22" t="s">
        <v>0</v>
      </c>
      <c r="B55" s="77">
        <v>100</v>
      </c>
      <c r="C55" s="77">
        <v>100</v>
      </c>
      <c r="D55" s="77">
        <v>100</v>
      </c>
      <c r="E55" s="77">
        <v>100</v>
      </c>
      <c r="F55" s="77">
        <v>100</v>
      </c>
      <c r="G55" s="1"/>
      <c r="H55" s="1"/>
      <c r="I55" s="1"/>
      <c r="J55" s="1"/>
      <c r="K55" s="1"/>
      <c r="L55" s="1"/>
      <c r="M55" s="1"/>
      <c r="N55" s="1"/>
      <c r="O55" s="1"/>
      <c r="P55" s="1"/>
      <c r="Q55" s="1"/>
      <c r="R55" s="1"/>
      <c r="S55" s="1"/>
      <c r="T55" s="1"/>
      <c r="U55" s="1"/>
      <c r="V55" s="1"/>
      <c r="W55" s="1"/>
      <c r="X55" s="1"/>
      <c r="Y55" s="1"/>
      <c r="Z55" s="27"/>
    </row>
    <row r="56" spans="1:26" ht="12.6" customHeight="1" x14ac:dyDescent="0.2">
      <c r="A56" s="23" t="s">
        <v>1</v>
      </c>
      <c r="B56" s="77">
        <v>105</v>
      </c>
      <c r="C56" s="77">
        <v>105</v>
      </c>
      <c r="D56" s="77">
        <v>105</v>
      </c>
      <c r="E56" s="77">
        <v>105</v>
      </c>
      <c r="F56" s="77">
        <v>105</v>
      </c>
      <c r="G56" s="1"/>
      <c r="H56" s="1"/>
      <c r="I56" s="1"/>
      <c r="J56" s="1"/>
      <c r="K56" s="1"/>
      <c r="L56" s="1"/>
      <c r="M56" s="1"/>
      <c r="N56" s="1"/>
      <c r="O56" s="1"/>
      <c r="P56" s="1"/>
      <c r="Q56" s="1"/>
      <c r="R56" s="1"/>
      <c r="S56" s="1"/>
      <c r="T56" s="1"/>
      <c r="U56" s="1"/>
      <c r="V56" s="1"/>
      <c r="W56" s="1"/>
      <c r="X56" s="1"/>
      <c r="Y56" s="1"/>
      <c r="Z56" s="27"/>
    </row>
    <row r="57" spans="1:26" ht="12.6" customHeight="1" x14ac:dyDescent="0.2">
      <c r="A57" s="21" t="s">
        <v>35</v>
      </c>
      <c r="B57" s="8"/>
      <c r="C57" s="9"/>
      <c r="D57" s="9"/>
      <c r="E57" s="9"/>
      <c r="F57" s="9"/>
      <c r="G57" s="9"/>
      <c r="H57" s="9"/>
      <c r="I57" s="9"/>
      <c r="J57" s="9"/>
      <c r="K57" s="9"/>
      <c r="L57" s="9"/>
      <c r="M57" s="9"/>
      <c r="N57" s="9"/>
      <c r="O57" s="9"/>
      <c r="P57" s="9"/>
      <c r="Q57" s="9"/>
      <c r="R57" s="9"/>
      <c r="S57" s="9"/>
      <c r="T57" s="9"/>
      <c r="U57" s="9"/>
      <c r="V57" s="9"/>
      <c r="W57" s="9"/>
      <c r="X57" s="9"/>
      <c r="Y57" s="9"/>
      <c r="Z57" s="28"/>
    </row>
    <row r="58" spans="1:26" ht="12.6" customHeight="1" x14ac:dyDescent="0.2">
      <c r="A58" s="22" t="s">
        <v>0</v>
      </c>
      <c r="B58" s="77">
        <v>100</v>
      </c>
      <c r="C58" s="77">
        <v>100</v>
      </c>
      <c r="D58" s="77">
        <v>100</v>
      </c>
      <c r="E58" s="77">
        <v>100</v>
      </c>
      <c r="F58" s="77">
        <v>100</v>
      </c>
      <c r="G58" s="1"/>
      <c r="H58" s="1"/>
      <c r="I58" s="1"/>
      <c r="J58" s="1"/>
      <c r="K58" s="1"/>
      <c r="L58" s="1"/>
      <c r="M58" s="1"/>
      <c r="N58" s="1"/>
      <c r="O58" s="1"/>
      <c r="P58" s="1"/>
      <c r="Q58" s="1"/>
      <c r="R58" s="1"/>
      <c r="S58" s="1"/>
      <c r="T58" s="1"/>
      <c r="U58" s="1"/>
      <c r="V58" s="1"/>
      <c r="W58" s="1"/>
      <c r="X58" s="1"/>
      <c r="Y58" s="1"/>
      <c r="Z58" s="27"/>
    </row>
    <row r="59" spans="1:26" ht="12.6" customHeight="1" thickBot="1" x14ac:dyDescent="0.25">
      <c r="A59" s="25" t="s">
        <v>1</v>
      </c>
      <c r="B59" s="77">
        <v>105</v>
      </c>
      <c r="C59" s="77">
        <v>105</v>
      </c>
      <c r="D59" s="77">
        <v>105</v>
      </c>
      <c r="E59" s="77">
        <v>105</v>
      </c>
      <c r="F59" s="77">
        <v>105</v>
      </c>
      <c r="G59" s="18"/>
      <c r="H59" s="18"/>
      <c r="I59" s="18"/>
      <c r="J59" s="18"/>
      <c r="K59" s="18"/>
      <c r="L59" s="18"/>
      <c r="M59" s="18"/>
      <c r="N59" s="18"/>
      <c r="O59" s="18"/>
      <c r="P59" s="18"/>
      <c r="Q59" s="18"/>
      <c r="R59" s="18"/>
      <c r="S59" s="18"/>
      <c r="T59" s="18"/>
      <c r="U59" s="18"/>
      <c r="V59" s="18"/>
      <c r="W59" s="18"/>
      <c r="X59" s="18"/>
      <c r="Y59" s="18"/>
      <c r="Z59" s="29"/>
    </row>
    <row r="60" spans="1:26" ht="11.25" customHeight="1" x14ac:dyDescent="0.2">
      <c r="A60" s="226" t="s">
        <v>25</v>
      </c>
      <c r="B60" s="225"/>
      <c r="C60" s="225"/>
      <c r="D60" s="225"/>
      <c r="E60" s="225"/>
      <c r="F60" s="225"/>
      <c r="G60" s="225"/>
      <c r="H60" s="225"/>
      <c r="I60" s="225"/>
      <c r="J60" s="225"/>
      <c r="K60" s="225"/>
      <c r="L60" s="225"/>
      <c r="M60" s="225"/>
      <c r="N60" s="225"/>
      <c r="O60" s="225"/>
      <c r="P60" s="225"/>
      <c r="Q60" s="225"/>
      <c r="R60" s="225"/>
      <c r="S60" s="225"/>
      <c r="T60" s="225"/>
      <c r="U60" s="225"/>
      <c r="V60" s="225"/>
      <c r="W60" s="225"/>
      <c r="X60" s="225"/>
      <c r="Y60" s="225"/>
      <c r="Z60" s="227"/>
    </row>
    <row r="61" spans="1:26" ht="12.6" customHeight="1" x14ac:dyDescent="0.2">
      <c r="A61" s="21" t="s">
        <v>31</v>
      </c>
      <c r="B61" s="10"/>
      <c r="C61" s="11"/>
      <c r="D61" s="11"/>
      <c r="E61" s="11"/>
      <c r="F61" s="11"/>
      <c r="G61" s="11"/>
      <c r="H61" s="11"/>
      <c r="I61" s="11"/>
      <c r="J61" s="11"/>
      <c r="K61" s="11"/>
      <c r="L61" s="11"/>
      <c r="M61" s="11"/>
      <c r="N61" s="11"/>
      <c r="O61" s="11"/>
      <c r="P61" s="11"/>
      <c r="Q61" s="11"/>
      <c r="R61" s="11"/>
      <c r="S61" s="11"/>
      <c r="T61" s="11"/>
      <c r="U61" s="11"/>
      <c r="V61" s="11"/>
      <c r="W61" s="11"/>
      <c r="X61" s="11"/>
      <c r="Y61" s="11"/>
      <c r="Z61" s="26"/>
    </row>
    <row r="62" spans="1:26" ht="12.6" customHeight="1" x14ac:dyDescent="0.2">
      <c r="A62" s="22" t="s">
        <v>0</v>
      </c>
      <c r="B62" s="77">
        <v>110</v>
      </c>
      <c r="C62" s="77">
        <v>110</v>
      </c>
      <c r="D62" s="77">
        <v>110</v>
      </c>
      <c r="E62" s="77">
        <v>110</v>
      </c>
      <c r="F62" s="77">
        <v>110</v>
      </c>
      <c r="G62" s="1"/>
      <c r="H62" s="1"/>
      <c r="I62" s="1"/>
      <c r="J62" s="1"/>
      <c r="K62" s="1"/>
      <c r="L62" s="1"/>
      <c r="M62" s="1"/>
      <c r="N62" s="1"/>
      <c r="O62" s="1"/>
      <c r="P62" s="1"/>
      <c r="Q62" s="1"/>
      <c r="R62" s="1"/>
      <c r="S62" s="1"/>
      <c r="T62" s="1"/>
      <c r="U62" s="1"/>
      <c r="V62" s="1"/>
      <c r="W62" s="1"/>
      <c r="X62" s="1"/>
      <c r="Y62" s="1"/>
      <c r="Z62" s="27"/>
    </row>
    <row r="63" spans="1:26" ht="12.6" customHeight="1" x14ac:dyDescent="0.2">
      <c r="A63" s="23" t="s">
        <v>1</v>
      </c>
      <c r="B63" s="77">
        <v>115</v>
      </c>
      <c r="C63" s="77">
        <v>115</v>
      </c>
      <c r="D63" s="77">
        <v>115</v>
      </c>
      <c r="E63" s="77">
        <v>115</v>
      </c>
      <c r="F63" s="77">
        <v>115</v>
      </c>
      <c r="G63" s="1"/>
      <c r="H63" s="1"/>
      <c r="I63" s="1"/>
      <c r="J63" s="1"/>
      <c r="K63" s="1"/>
      <c r="L63" s="1"/>
      <c r="M63" s="1"/>
      <c r="N63" s="1"/>
      <c r="O63" s="1"/>
      <c r="P63" s="1"/>
      <c r="Q63" s="1"/>
      <c r="R63" s="1"/>
      <c r="S63" s="1"/>
      <c r="T63" s="1"/>
      <c r="U63" s="1"/>
      <c r="V63" s="1"/>
      <c r="W63" s="1"/>
      <c r="X63" s="1"/>
      <c r="Y63" s="1"/>
      <c r="Z63" s="27"/>
    </row>
    <row r="64" spans="1:26" ht="12.6" customHeight="1" x14ac:dyDescent="0.2">
      <c r="A64" s="24" t="s">
        <v>32</v>
      </c>
      <c r="B64" s="8"/>
      <c r="C64" s="9"/>
      <c r="D64" s="9"/>
      <c r="E64" s="9"/>
      <c r="F64" s="9"/>
      <c r="G64" s="9"/>
      <c r="H64" s="9"/>
      <c r="I64" s="9"/>
      <c r="J64" s="9"/>
      <c r="K64" s="9"/>
      <c r="L64" s="9"/>
      <c r="M64" s="9"/>
      <c r="N64" s="9"/>
      <c r="O64" s="9"/>
      <c r="P64" s="9"/>
      <c r="Q64" s="9"/>
      <c r="R64" s="9"/>
      <c r="S64" s="9"/>
      <c r="T64" s="9"/>
      <c r="U64" s="9"/>
      <c r="V64" s="9"/>
      <c r="W64" s="9"/>
      <c r="X64" s="9"/>
      <c r="Y64" s="9"/>
      <c r="Z64" s="28"/>
    </row>
    <row r="65" spans="1:26" ht="12.6" customHeight="1" x14ac:dyDescent="0.2">
      <c r="A65" s="22" t="s">
        <v>0</v>
      </c>
      <c r="B65" s="77">
        <v>110</v>
      </c>
      <c r="C65" s="77">
        <v>110</v>
      </c>
      <c r="D65" s="77">
        <v>110</v>
      </c>
      <c r="E65" s="77">
        <v>110</v>
      </c>
      <c r="F65" s="77">
        <v>110</v>
      </c>
      <c r="G65" s="1"/>
      <c r="H65" s="1"/>
      <c r="I65" s="1"/>
      <c r="J65" s="1"/>
      <c r="K65" s="1"/>
      <c r="L65" s="1"/>
      <c r="M65" s="1"/>
      <c r="N65" s="1"/>
      <c r="O65" s="1"/>
      <c r="P65" s="1"/>
      <c r="Q65" s="1"/>
      <c r="R65" s="1"/>
      <c r="S65" s="1"/>
      <c r="T65" s="1"/>
      <c r="U65" s="1"/>
      <c r="V65" s="1"/>
      <c r="W65" s="1"/>
      <c r="X65" s="1"/>
      <c r="Y65" s="1"/>
      <c r="Z65" s="27"/>
    </row>
    <row r="66" spans="1:26" ht="12.6" customHeight="1" x14ac:dyDescent="0.2">
      <c r="A66" s="23" t="s">
        <v>1</v>
      </c>
      <c r="B66" s="77">
        <v>115</v>
      </c>
      <c r="C66" s="77">
        <v>115</v>
      </c>
      <c r="D66" s="77">
        <v>115</v>
      </c>
      <c r="E66" s="77">
        <v>115</v>
      </c>
      <c r="F66" s="77">
        <v>115</v>
      </c>
      <c r="G66" s="1"/>
      <c r="H66" s="1"/>
      <c r="I66" s="1"/>
      <c r="J66" s="1"/>
      <c r="K66" s="1"/>
      <c r="L66" s="1"/>
      <c r="M66" s="1"/>
      <c r="N66" s="1"/>
      <c r="O66" s="1"/>
      <c r="P66" s="1"/>
      <c r="Q66" s="1"/>
      <c r="R66" s="1"/>
      <c r="S66" s="1"/>
      <c r="T66" s="1"/>
      <c r="U66" s="1"/>
      <c r="V66" s="1"/>
      <c r="W66" s="1"/>
      <c r="X66" s="1"/>
      <c r="Y66" s="1"/>
      <c r="Z66" s="27"/>
    </row>
    <row r="67" spans="1:26" ht="12.6" customHeight="1" x14ac:dyDescent="0.2">
      <c r="A67" s="21" t="s">
        <v>33</v>
      </c>
      <c r="B67" s="8"/>
      <c r="C67" s="9"/>
      <c r="D67" s="9"/>
      <c r="E67" s="9"/>
      <c r="F67" s="9"/>
      <c r="G67" s="9"/>
      <c r="H67" s="9"/>
      <c r="I67" s="9"/>
      <c r="J67" s="9"/>
      <c r="K67" s="9"/>
      <c r="L67" s="9"/>
      <c r="M67" s="9"/>
      <c r="N67" s="9"/>
      <c r="O67" s="9"/>
      <c r="P67" s="9"/>
      <c r="Q67" s="9"/>
      <c r="R67" s="9"/>
      <c r="S67" s="9"/>
      <c r="T67" s="9"/>
      <c r="U67" s="9"/>
      <c r="V67" s="9"/>
      <c r="W67" s="9"/>
      <c r="X67" s="9"/>
      <c r="Y67" s="9"/>
      <c r="Z67" s="28"/>
    </row>
    <row r="68" spans="1:26" ht="12.6" customHeight="1" x14ac:dyDescent="0.2">
      <c r="A68" s="22" t="s">
        <v>0</v>
      </c>
      <c r="B68" s="77">
        <v>105</v>
      </c>
      <c r="C68" s="77">
        <v>105</v>
      </c>
      <c r="D68" s="77">
        <v>105</v>
      </c>
      <c r="E68" s="77">
        <v>105</v>
      </c>
      <c r="F68" s="77">
        <v>105</v>
      </c>
      <c r="G68" s="1"/>
      <c r="H68" s="1"/>
      <c r="I68" s="1"/>
      <c r="J68" s="1"/>
      <c r="K68" s="1"/>
      <c r="L68" s="1"/>
      <c r="M68" s="1"/>
      <c r="N68" s="1"/>
      <c r="O68" s="1"/>
      <c r="P68" s="1"/>
      <c r="Q68" s="1"/>
      <c r="R68" s="1"/>
      <c r="S68" s="1"/>
      <c r="T68" s="1"/>
      <c r="U68" s="1"/>
      <c r="V68" s="1"/>
      <c r="W68" s="1"/>
      <c r="X68" s="1"/>
      <c r="Y68" s="1"/>
      <c r="Z68" s="27"/>
    </row>
    <row r="69" spans="1:26" ht="12.6" customHeight="1" x14ac:dyDescent="0.2">
      <c r="A69" s="23" t="s">
        <v>1</v>
      </c>
      <c r="B69" s="77">
        <v>110</v>
      </c>
      <c r="C69" s="77">
        <v>110</v>
      </c>
      <c r="D69" s="77">
        <v>110</v>
      </c>
      <c r="E69" s="77">
        <v>110</v>
      </c>
      <c r="F69" s="77">
        <v>110</v>
      </c>
      <c r="G69" s="1"/>
      <c r="H69" s="1"/>
      <c r="I69" s="1"/>
      <c r="J69" s="1"/>
      <c r="K69" s="1"/>
      <c r="L69" s="1"/>
      <c r="M69" s="1"/>
      <c r="N69" s="1"/>
      <c r="O69" s="1"/>
      <c r="P69" s="1"/>
      <c r="Q69" s="1"/>
      <c r="R69" s="1"/>
      <c r="S69" s="1"/>
      <c r="T69" s="1"/>
      <c r="U69" s="1"/>
      <c r="V69" s="1"/>
      <c r="W69" s="1"/>
      <c r="X69" s="1"/>
      <c r="Y69" s="1"/>
      <c r="Z69" s="27"/>
    </row>
    <row r="70" spans="1:26" ht="12.6" customHeight="1" x14ac:dyDescent="0.2">
      <c r="A70" s="22" t="s">
        <v>34</v>
      </c>
      <c r="B70" s="8"/>
      <c r="C70" s="9"/>
      <c r="D70" s="9"/>
      <c r="E70" s="9"/>
      <c r="F70" s="9"/>
      <c r="G70" s="9"/>
      <c r="H70" s="9"/>
      <c r="I70" s="9"/>
      <c r="J70" s="9"/>
      <c r="K70" s="9"/>
      <c r="L70" s="9"/>
      <c r="M70" s="9"/>
      <c r="N70" s="9"/>
      <c r="O70" s="9"/>
      <c r="P70" s="9"/>
      <c r="Q70" s="9"/>
      <c r="R70" s="9"/>
      <c r="S70" s="9"/>
      <c r="T70" s="9"/>
      <c r="U70" s="9"/>
      <c r="V70" s="9"/>
      <c r="W70" s="9"/>
      <c r="X70" s="9"/>
      <c r="Y70" s="9"/>
      <c r="Z70" s="28"/>
    </row>
    <row r="71" spans="1:26" ht="12.6" customHeight="1" x14ac:dyDescent="0.2">
      <c r="A71" s="22" t="s">
        <v>0</v>
      </c>
      <c r="B71" s="77">
        <v>100</v>
      </c>
      <c r="C71" s="77">
        <v>100</v>
      </c>
      <c r="D71" s="77">
        <v>100</v>
      </c>
      <c r="E71" s="77">
        <v>100</v>
      </c>
      <c r="F71" s="77">
        <v>100</v>
      </c>
      <c r="G71" s="1"/>
      <c r="H71" s="1"/>
      <c r="I71" s="1"/>
      <c r="J71" s="1"/>
      <c r="K71" s="1"/>
      <c r="L71" s="1"/>
      <c r="M71" s="1"/>
      <c r="N71" s="1"/>
      <c r="O71" s="1"/>
      <c r="P71" s="1"/>
      <c r="Q71" s="1"/>
      <c r="R71" s="1"/>
      <c r="S71" s="1"/>
      <c r="T71" s="1"/>
      <c r="U71" s="1"/>
      <c r="V71" s="1"/>
      <c r="W71" s="1"/>
      <c r="X71" s="1"/>
      <c r="Y71" s="1"/>
      <c r="Z71" s="27"/>
    </row>
    <row r="72" spans="1:26" ht="12.6" customHeight="1" x14ac:dyDescent="0.2">
      <c r="A72" s="23" t="s">
        <v>1</v>
      </c>
      <c r="B72" s="77">
        <v>105</v>
      </c>
      <c r="C72" s="77">
        <v>105</v>
      </c>
      <c r="D72" s="77">
        <v>105</v>
      </c>
      <c r="E72" s="77">
        <v>105</v>
      </c>
      <c r="F72" s="77">
        <v>105</v>
      </c>
      <c r="G72" s="1"/>
      <c r="H72" s="1"/>
      <c r="I72" s="1"/>
      <c r="J72" s="1"/>
      <c r="K72" s="1"/>
      <c r="L72" s="1"/>
      <c r="M72" s="1"/>
      <c r="N72" s="1"/>
      <c r="O72" s="1"/>
      <c r="P72" s="1"/>
      <c r="Q72" s="1"/>
      <c r="R72" s="1"/>
      <c r="S72" s="1"/>
      <c r="T72" s="1"/>
      <c r="U72" s="1"/>
      <c r="V72" s="1"/>
      <c r="W72" s="1"/>
      <c r="X72" s="1"/>
      <c r="Y72" s="1"/>
      <c r="Z72" s="27"/>
    </row>
    <row r="73" spans="1:26" ht="12.6" customHeight="1" x14ac:dyDescent="0.2">
      <c r="A73" s="21" t="s">
        <v>35</v>
      </c>
      <c r="B73" s="8"/>
      <c r="C73" s="9"/>
      <c r="D73" s="9"/>
      <c r="E73" s="9"/>
      <c r="F73" s="9"/>
      <c r="G73" s="9"/>
      <c r="H73" s="9"/>
      <c r="I73" s="9"/>
      <c r="J73" s="9"/>
      <c r="K73" s="9"/>
      <c r="L73" s="9"/>
      <c r="M73" s="9"/>
      <c r="N73" s="9"/>
      <c r="O73" s="9"/>
      <c r="P73" s="9"/>
      <c r="Q73" s="9"/>
      <c r="R73" s="9"/>
      <c r="S73" s="9"/>
      <c r="T73" s="9"/>
      <c r="U73" s="9"/>
      <c r="V73" s="9"/>
      <c r="W73" s="9"/>
      <c r="X73" s="9"/>
      <c r="Y73" s="9"/>
      <c r="Z73" s="28"/>
    </row>
    <row r="74" spans="1:26" ht="12.6" customHeight="1" x14ac:dyDescent="0.2">
      <c r="A74" s="22" t="s">
        <v>0</v>
      </c>
      <c r="B74" s="77">
        <v>100</v>
      </c>
      <c r="C74" s="77">
        <v>100</v>
      </c>
      <c r="D74" s="77">
        <v>100</v>
      </c>
      <c r="E74" s="77">
        <v>100</v>
      </c>
      <c r="F74" s="77">
        <v>100</v>
      </c>
      <c r="G74" s="1"/>
      <c r="H74" s="1"/>
      <c r="I74" s="1"/>
      <c r="J74" s="1"/>
      <c r="K74" s="1"/>
      <c r="L74" s="1"/>
      <c r="M74" s="1"/>
      <c r="N74" s="1"/>
      <c r="O74" s="1"/>
      <c r="P74" s="1"/>
      <c r="Q74" s="1"/>
      <c r="R74" s="1"/>
      <c r="S74" s="1"/>
      <c r="T74" s="1"/>
      <c r="U74" s="1"/>
      <c r="V74" s="1"/>
      <c r="W74" s="1"/>
      <c r="X74" s="1"/>
      <c r="Y74" s="1"/>
      <c r="Z74" s="27"/>
    </row>
    <row r="75" spans="1:26" ht="12.6" customHeight="1" thickBot="1" x14ac:dyDescent="0.25">
      <c r="A75" s="25" t="s">
        <v>1</v>
      </c>
      <c r="B75" s="77">
        <v>105</v>
      </c>
      <c r="C75" s="77">
        <v>105</v>
      </c>
      <c r="D75" s="77">
        <v>105</v>
      </c>
      <c r="E75" s="77">
        <v>105</v>
      </c>
      <c r="F75" s="77">
        <v>105</v>
      </c>
      <c r="G75" s="18"/>
      <c r="H75" s="18"/>
      <c r="I75" s="18"/>
      <c r="J75" s="18"/>
      <c r="K75" s="18"/>
      <c r="L75" s="18"/>
      <c r="M75" s="18"/>
      <c r="N75" s="18"/>
      <c r="O75" s="18"/>
      <c r="P75" s="18"/>
      <c r="Q75" s="18"/>
      <c r="R75" s="18"/>
      <c r="S75" s="18"/>
      <c r="T75" s="18"/>
      <c r="U75" s="18"/>
      <c r="V75" s="18"/>
      <c r="W75" s="18"/>
      <c r="X75" s="18"/>
      <c r="Y75" s="18"/>
      <c r="Z75" s="29"/>
    </row>
    <row r="76" spans="1:26" ht="24.75" customHeight="1" x14ac:dyDescent="0.2">
      <c r="A76" s="226" t="s">
        <v>471</v>
      </c>
      <c r="B76" s="225"/>
      <c r="C76" s="225"/>
      <c r="D76" s="225"/>
      <c r="E76" s="225"/>
      <c r="F76" s="225"/>
      <c r="G76" s="225"/>
      <c r="H76" s="225"/>
      <c r="I76" s="225"/>
      <c r="J76" s="225"/>
      <c r="K76" s="225"/>
      <c r="L76" s="225"/>
      <c r="M76" s="225"/>
      <c r="N76" s="225"/>
      <c r="O76" s="225"/>
      <c r="P76" s="225"/>
      <c r="Q76" s="225"/>
      <c r="R76" s="225"/>
      <c r="S76" s="225"/>
      <c r="T76" s="225"/>
      <c r="U76" s="225"/>
      <c r="V76" s="225"/>
      <c r="W76" s="225"/>
      <c r="X76" s="225"/>
      <c r="Y76" s="225"/>
      <c r="Z76" s="227"/>
    </row>
    <row r="77" spans="1:26" ht="12.6" customHeight="1" x14ac:dyDescent="0.2">
      <c r="A77" s="21" t="s">
        <v>31</v>
      </c>
      <c r="B77" s="10"/>
      <c r="C77" s="11"/>
      <c r="D77" s="11"/>
      <c r="E77" s="11"/>
      <c r="F77" s="11"/>
      <c r="G77" s="11"/>
      <c r="H77" s="11"/>
      <c r="I77" s="11"/>
      <c r="J77" s="11"/>
      <c r="K77" s="11"/>
      <c r="L77" s="11"/>
      <c r="M77" s="11"/>
      <c r="N77" s="11"/>
      <c r="O77" s="11"/>
      <c r="P77" s="11"/>
      <c r="Q77" s="11"/>
      <c r="R77" s="11"/>
      <c r="S77" s="11"/>
      <c r="T77" s="11"/>
      <c r="U77" s="11"/>
      <c r="V77" s="11"/>
      <c r="W77" s="11"/>
      <c r="X77" s="11"/>
      <c r="Y77" s="11"/>
      <c r="Z77" s="26"/>
    </row>
    <row r="78" spans="1:26" ht="12.6" customHeight="1" x14ac:dyDescent="0.2">
      <c r="A78" s="22" t="s">
        <v>0</v>
      </c>
      <c r="B78" s="77">
        <v>110</v>
      </c>
      <c r="C78" s="77">
        <v>110</v>
      </c>
      <c r="D78" s="77">
        <v>110</v>
      </c>
      <c r="E78" s="77">
        <v>110</v>
      </c>
      <c r="F78" s="77">
        <v>110</v>
      </c>
      <c r="G78" s="1"/>
      <c r="H78" s="1"/>
      <c r="I78" s="1"/>
      <c r="J78" s="1"/>
      <c r="K78" s="1"/>
      <c r="L78" s="1"/>
      <c r="M78" s="1"/>
      <c r="N78" s="1"/>
      <c r="O78" s="1"/>
      <c r="P78" s="1"/>
      <c r="Q78" s="1"/>
      <c r="R78" s="1"/>
      <c r="S78" s="1"/>
      <c r="T78" s="1"/>
      <c r="U78" s="1"/>
      <c r="V78" s="1"/>
      <c r="W78" s="1"/>
      <c r="X78" s="1"/>
      <c r="Y78" s="1"/>
      <c r="Z78" s="27"/>
    </row>
    <row r="79" spans="1:26" ht="12.6" customHeight="1" x14ac:dyDescent="0.2">
      <c r="A79" s="23" t="s">
        <v>1</v>
      </c>
      <c r="B79" s="77">
        <v>115</v>
      </c>
      <c r="C79" s="77">
        <v>115</v>
      </c>
      <c r="D79" s="77">
        <v>115</v>
      </c>
      <c r="E79" s="77">
        <v>115</v>
      </c>
      <c r="F79" s="77">
        <v>115</v>
      </c>
      <c r="G79" s="1"/>
      <c r="H79" s="1"/>
      <c r="I79" s="1"/>
      <c r="J79" s="1"/>
      <c r="K79" s="1"/>
      <c r="L79" s="1"/>
      <c r="M79" s="1"/>
      <c r="N79" s="1"/>
      <c r="O79" s="1"/>
      <c r="P79" s="1"/>
      <c r="Q79" s="1"/>
      <c r="R79" s="1"/>
      <c r="S79" s="1"/>
      <c r="T79" s="1"/>
      <c r="U79" s="1"/>
      <c r="V79" s="1"/>
      <c r="W79" s="1"/>
      <c r="X79" s="1"/>
      <c r="Y79" s="1"/>
      <c r="Z79" s="27"/>
    </row>
    <row r="80" spans="1:26" ht="12.6" customHeight="1" x14ac:dyDescent="0.2">
      <c r="A80" s="24" t="s">
        <v>32</v>
      </c>
      <c r="B80" s="8"/>
      <c r="C80" s="9"/>
      <c r="D80" s="9"/>
      <c r="E80" s="9"/>
      <c r="F80" s="9"/>
      <c r="G80" s="9"/>
      <c r="H80" s="9"/>
      <c r="I80" s="9"/>
      <c r="J80" s="9"/>
      <c r="K80" s="9"/>
      <c r="L80" s="9"/>
      <c r="M80" s="9"/>
      <c r="N80" s="9"/>
      <c r="O80" s="9"/>
      <c r="P80" s="9"/>
      <c r="Q80" s="9"/>
      <c r="R80" s="9"/>
      <c r="S80" s="9"/>
      <c r="T80" s="9"/>
      <c r="U80" s="9"/>
      <c r="V80" s="9"/>
      <c r="W80" s="9"/>
      <c r="X80" s="9"/>
      <c r="Y80" s="9"/>
      <c r="Z80" s="28"/>
    </row>
    <row r="81" spans="1:26" ht="12.6" customHeight="1" x14ac:dyDescent="0.2">
      <c r="A81" s="22" t="s">
        <v>0</v>
      </c>
      <c r="B81" s="77">
        <v>110</v>
      </c>
      <c r="C81" s="77">
        <v>110</v>
      </c>
      <c r="D81" s="77">
        <v>110</v>
      </c>
      <c r="E81" s="77">
        <v>110</v>
      </c>
      <c r="F81" s="77">
        <v>110</v>
      </c>
      <c r="G81" s="1"/>
      <c r="H81" s="1"/>
      <c r="I81" s="1"/>
      <c r="J81" s="1"/>
      <c r="K81" s="1"/>
      <c r="L81" s="1"/>
      <c r="M81" s="1"/>
      <c r="N81" s="1"/>
      <c r="O81" s="1"/>
      <c r="P81" s="1"/>
      <c r="Q81" s="1"/>
      <c r="R81" s="1"/>
      <c r="S81" s="1"/>
      <c r="T81" s="1"/>
      <c r="U81" s="1"/>
      <c r="V81" s="1"/>
      <c r="W81" s="1"/>
      <c r="X81" s="1"/>
      <c r="Y81" s="1"/>
      <c r="Z81" s="27"/>
    </row>
    <row r="82" spans="1:26" ht="12.6" customHeight="1" x14ac:dyDescent="0.2">
      <c r="A82" s="23" t="s">
        <v>1</v>
      </c>
      <c r="B82" s="77">
        <v>115</v>
      </c>
      <c r="C82" s="77">
        <v>115</v>
      </c>
      <c r="D82" s="77">
        <v>115</v>
      </c>
      <c r="E82" s="77">
        <v>115</v>
      </c>
      <c r="F82" s="77">
        <v>115</v>
      </c>
      <c r="G82" s="1"/>
      <c r="H82" s="1"/>
      <c r="I82" s="1"/>
      <c r="J82" s="1"/>
      <c r="K82" s="1"/>
      <c r="L82" s="1"/>
      <c r="M82" s="1"/>
      <c r="N82" s="1"/>
      <c r="O82" s="1"/>
      <c r="P82" s="1"/>
      <c r="Q82" s="1"/>
      <c r="R82" s="1"/>
      <c r="S82" s="1"/>
      <c r="T82" s="1"/>
      <c r="U82" s="1"/>
      <c r="V82" s="1"/>
      <c r="W82" s="1"/>
      <c r="X82" s="1"/>
      <c r="Y82" s="1"/>
      <c r="Z82" s="27"/>
    </row>
    <row r="83" spans="1:26" ht="12.6" customHeight="1" x14ac:dyDescent="0.2">
      <c r="A83" s="21" t="s">
        <v>33</v>
      </c>
      <c r="B83" s="8"/>
      <c r="C83" s="9"/>
      <c r="D83" s="9"/>
      <c r="E83" s="9"/>
      <c r="F83" s="9"/>
      <c r="G83" s="9"/>
      <c r="H83" s="9"/>
      <c r="I83" s="9"/>
      <c r="J83" s="9"/>
      <c r="K83" s="9"/>
      <c r="L83" s="9"/>
      <c r="M83" s="9"/>
      <c r="N83" s="9"/>
      <c r="O83" s="9"/>
      <c r="P83" s="9"/>
      <c r="Q83" s="9"/>
      <c r="R83" s="9"/>
      <c r="S83" s="9"/>
      <c r="T83" s="9"/>
      <c r="U83" s="9"/>
      <c r="V83" s="9"/>
      <c r="W83" s="9"/>
      <c r="X83" s="9"/>
      <c r="Y83" s="9"/>
      <c r="Z83" s="28"/>
    </row>
    <row r="84" spans="1:26" ht="12.6" customHeight="1" x14ac:dyDescent="0.2">
      <c r="A84" s="22" t="s">
        <v>0</v>
      </c>
      <c r="B84" s="77">
        <v>105</v>
      </c>
      <c r="C84" s="77">
        <v>105</v>
      </c>
      <c r="D84" s="77">
        <v>105</v>
      </c>
      <c r="E84" s="77">
        <v>105</v>
      </c>
      <c r="F84" s="77">
        <v>105</v>
      </c>
      <c r="G84" s="1"/>
      <c r="H84" s="1"/>
      <c r="I84" s="1"/>
      <c r="J84" s="1"/>
      <c r="K84" s="1"/>
      <c r="L84" s="1"/>
      <c r="M84" s="1"/>
      <c r="N84" s="1"/>
      <c r="O84" s="1"/>
      <c r="P84" s="1"/>
      <c r="Q84" s="1"/>
      <c r="R84" s="1"/>
      <c r="S84" s="1"/>
      <c r="T84" s="1"/>
      <c r="U84" s="1"/>
      <c r="V84" s="1"/>
      <c r="W84" s="1"/>
      <c r="X84" s="1"/>
      <c r="Y84" s="1"/>
      <c r="Z84" s="27"/>
    </row>
    <row r="85" spans="1:26" ht="12.6" customHeight="1" x14ac:dyDescent="0.2">
      <c r="A85" s="23" t="s">
        <v>1</v>
      </c>
      <c r="B85" s="77">
        <v>110</v>
      </c>
      <c r="C85" s="77">
        <v>110</v>
      </c>
      <c r="D85" s="77">
        <v>110</v>
      </c>
      <c r="E85" s="77">
        <v>110</v>
      </c>
      <c r="F85" s="77">
        <v>110</v>
      </c>
      <c r="G85" s="1"/>
      <c r="H85" s="1"/>
      <c r="I85" s="1"/>
      <c r="J85" s="1"/>
      <c r="K85" s="1"/>
      <c r="L85" s="1"/>
      <c r="M85" s="1"/>
      <c r="N85" s="1"/>
      <c r="O85" s="1"/>
      <c r="P85" s="1"/>
      <c r="Q85" s="1"/>
      <c r="R85" s="1"/>
      <c r="S85" s="1"/>
      <c r="T85" s="1"/>
      <c r="U85" s="1"/>
      <c r="V85" s="1"/>
      <c r="W85" s="1"/>
      <c r="X85" s="1"/>
      <c r="Y85" s="1"/>
      <c r="Z85" s="27"/>
    </row>
    <row r="86" spans="1:26" ht="12.6" customHeight="1" x14ac:dyDescent="0.2">
      <c r="A86" s="22" t="s">
        <v>34</v>
      </c>
      <c r="B86" s="8"/>
      <c r="C86" s="9"/>
      <c r="D86" s="9"/>
      <c r="E86" s="9"/>
      <c r="F86" s="9"/>
      <c r="G86" s="9"/>
      <c r="H86" s="9"/>
      <c r="I86" s="9"/>
      <c r="J86" s="9"/>
      <c r="K86" s="9"/>
      <c r="L86" s="9"/>
      <c r="M86" s="9"/>
      <c r="N86" s="9"/>
      <c r="O86" s="9"/>
      <c r="P86" s="9"/>
      <c r="Q86" s="9"/>
      <c r="R86" s="9"/>
      <c r="S86" s="9"/>
      <c r="T86" s="9"/>
      <c r="U86" s="9"/>
      <c r="V86" s="9"/>
      <c r="W86" s="9"/>
      <c r="X86" s="9"/>
      <c r="Y86" s="9"/>
      <c r="Z86" s="28"/>
    </row>
    <row r="87" spans="1:26" ht="14.25" customHeight="1" x14ac:dyDescent="0.2">
      <c r="A87" s="22" t="s">
        <v>0</v>
      </c>
      <c r="B87" s="77">
        <v>100</v>
      </c>
      <c r="C87" s="77">
        <v>100</v>
      </c>
      <c r="D87" s="77">
        <v>100</v>
      </c>
      <c r="E87" s="77">
        <v>100</v>
      </c>
      <c r="F87" s="77">
        <v>100</v>
      </c>
      <c r="G87" s="1"/>
      <c r="H87" s="1"/>
      <c r="I87" s="1"/>
      <c r="J87" s="1"/>
      <c r="K87" s="1"/>
      <c r="L87" s="1"/>
      <c r="M87" s="1"/>
      <c r="N87" s="1"/>
      <c r="O87" s="1"/>
      <c r="P87" s="1"/>
      <c r="Q87" s="1"/>
      <c r="R87" s="1"/>
      <c r="S87" s="1"/>
      <c r="T87" s="1"/>
      <c r="U87" s="1"/>
      <c r="V87" s="1"/>
      <c r="W87" s="1"/>
      <c r="X87" s="1"/>
      <c r="Y87" s="1"/>
      <c r="Z87" s="27"/>
    </row>
    <row r="88" spans="1:26" x14ac:dyDescent="0.2">
      <c r="A88" s="23" t="s">
        <v>1</v>
      </c>
      <c r="B88" s="77">
        <v>105</v>
      </c>
      <c r="C88" s="77">
        <v>105</v>
      </c>
      <c r="D88" s="77">
        <v>105</v>
      </c>
      <c r="E88" s="77">
        <v>105</v>
      </c>
      <c r="F88" s="77">
        <v>105</v>
      </c>
      <c r="G88" s="1"/>
      <c r="H88" s="1"/>
      <c r="I88" s="1"/>
      <c r="J88" s="1"/>
      <c r="K88" s="1"/>
      <c r="L88" s="1"/>
      <c r="M88" s="1"/>
      <c r="N88" s="1"/>
      <c r="O88" s="1"/>
      <c r="P88" s="1"/>
      <c r="Q88" s="1"/>
      <c r="R88" s="1"/>
      <c r="S88" s="1"/>
      <c r="T88" s="1"/>
      <c r="U88" s="1"/>
      <c r="V88" s="1"/>
      <c r="W88" s="1"/>
      <c r="X88" s="1"/>
      <c r="Y88" s="1"/>
      <c r="Z88" s="27"/>
    </row>
    <row r="89" spans="1:26" x14ac:dyDescent="0.2">
      <c r="A89" s="21" t="s">
        <v>35</v>
      </c>
      <c r="B89" s="8"/>
      <c r="C89" s="9"/>
      <c r="D89" s="9"/>
      <c r="E89" s="9"/>
      <c r="F89" s="9"/>
      <c r="G89" s="9"/>
      <c r="H89" s="9"/>
      <c r="I89" s="9"/>
      <c r="J89" s="9"/>
      <c r="K89" s="9"/>
      <c r="L89" s="9"/>
      <c r="M89" s="9"/>
      <c r="N89" s="9"/>
      <c r="O89" s="9"/>
      <c r="P89" s="9"/>
      <c r="Q89" s="9"/>
      <c r="R89" s="9"/>
      <c r="S89" s="9"/>
      <c r="T89" s="9"/>
      <c r="U89" s="9"/>
      <c r="V89" s="9"/>
      <c r="W89" s="9"/>
      <c r="X89" s="9"/>
      <c r="Y89" s="9"/>
      <c r="Z89" s="28"/>
    </row>
    <row r="90" spans="1:26" x14ac:dyDescent="0.2">
      <c r="A90" s="22" t="s">
        <v>0</v>
      </c>
      <c r="B90" s="77">
        <v>100</v>
      </c>
      <c r="C90" s="77">
        <v>100</v>
      </c>
      <c r="D90" s="77">
        <v>100</v>
      </c>
      <c r="E90" s="77">
        <v>100</v>
      </c>
      <c r="F90" s="77">
        <v>100</v>
      </c>
      <c r="G90" s="1"/>
      <c r="H90" s="1"/>
      <c r="I90" s="1"/>
      <c r="J90" s="1"/>
      <c r="K90" s="1"/>
      <c r="L90" s="1"/>
      <c r="M90" s="1"/>
      <c r="N90" s="1"/>
      <c r="O90" s="1"/>
      <c r="P90" s="1"/>
      <c r="Q90" s="1"/>
      <c r="R90" s="1"/>
      <c r="S90" s="1"/>
      <c r="T90" s="1"/>
      <c r="U90" s="1"/>
      <c r="V90" s="1"/>
      <c r="W90" s="1"/>
      <c r="X90" s="1"/>
      <c r="Y90" s="1"/>
      <c r="Z90" s="27"/>
    </row>
    <row r="91" spans="1:26" ht="11.25" customHeight="1" thickBot="1" x14ac:dyDescent="0.25">
      <c r="A91" s="25" t="s">
        <v>1</v>
      </c>
      <c r="B91" s="77">
        <v>105</v>
      </c>
      <c r="C91" s="77">
        <v>105</v>
      </c>
      <c r="D91" s="77">
        <v>105</v>
      </c>
      <c r="E91" s="77">
        <v>105</v>
      </c>
      <c r="F91" s="77">
        <v>105</v>
      </c>
      <c r="G91" s="18"/>
      <c r="H91" s="18"/>
      <c r="I91" s="18"/>
      <c r="J91" s="18"/>
      <c r="K91" s="18"/>
      <c r="L91" s="18"/>
      <c r="M91" s="18"/>
      <c r="N91" s="18"/>
      <c r="O91" s="18"/>
      <c r="P91" s="18"/>
      <c r="Q91" s="18"/>
      <c r="R91" s="18"/>
      <c r="S91" s="18"/>
      <c r="T91" s="18"/>
      <c r="U91" s="18"/>
      <c r="V91" s="18"/>
      <c r="W91" s="18"/>
      <c r="X91" s="18"/>
      <c r="Y91" s="18"/>
      <c r="Z91" s="29"/>
    </row>
    <row r="92" spans="1:26" ht="5.25" customHeight="1" x14ac:dyDescent="0.2">
      <c r="A92" s="2"/>
      <c r="B92" s="3"/>
      <c r="C92" s="3"/>
      <c r="D92" s="3"/>
      <c r="E92" s="3"/>
      <c r="F92" s="3"/>
      <c r="G92" s="3"/>
      <c r="H92" s="3"/>
      <c r="I92" s="3"/>
      <c r="J92" s="3"/>
      <c r="K92" s="3"/>
      <c r="L92" s="3"/>
      <c r="M92" s="3"/>
      <c r="N92" s="3"/>
      <c r="O92" s="3"/>
      <c r="P92" s="3"/>
      <c r="Q92" s="3"/>
      <c r="R92" s="3"/>
      <c r="S92" s="3"/>
      <c r="T92" s="3"/>
      <c r="U92" s="3"/>
      <c r="V92" s="3"/>
      <c r="W92" s="3"/>
      <c r="X92" s="3"/>
      <c r="Y92" s="3"/>
      <c r="Z92" s="3"/>
    </row>
  </sheetData>
  <mergeCells count="22">
    <mergeCell ref="A1:F1"/>
    <mergeCell ref="Y1:Z1"/>
    <mergeCell ref="M1:N1"/>
    <mergeCell ref="O1:P1"/>
    <mergeCell ref="Q1:R1"/>
    <mergeCell ref="S1:T1"/>
    <mergeCell ref="U1:V1"/>
    <mergeCell ref="W1:X1"/>
    <mergeCell ref="G1:H1"/>
    <mergeCell ref="I1:J1"/>
    <mergeCell ref="K1:L1"/>
    <mergeCell ref="A2:Z2"/>
    <mergeCell ref="A41:Z41"/>
    <mergeCell ref="A76:Z76"/>
    <mergeCell ref="A44:Z44"/>
    <mergeCell ref="A40:Z40"/>
    <mergeCell ref="A60:Z60"/>
    <mergeCell ref="A38:Z38"/>
    <mergeCell ref="A39:Z39"/>
    <mergeCell ref="A3:Z3"/>
    <mergeCell ref="A21:Z21"/>
    <mergeCell ref="A5:Z5"/>
  </mergeCells>
  <phoneticPr fontId="2" type="noConversion"/>
  <pageMargins left="0.7" right="0.7" top="0.75" bottom="0.75" header="0.3" footer="0.3"/>
  <pageSetup scale="74" fitToHeight="0" orientation="landscape" horizontalDpi="1200" verticalDpi="1200" r:id="rId1"/>
  <headerFooter>
    <oddHeader>&amp;L&amp;"-,Bold"&amp;8&amp;A</oddHeader>
    <oddFooter>&amp;L&amp;"-,Regular"&amp;8Bid Package 2
DIR-TSO-TMP-246&amp;C&amp;"-,Regular"&amp;8&amp;P of &amp;N</oddFooter>
  </headerFooter>
  <rowBreaks count="1" manualBreakCount="1">
    <brk id="37"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B75"/>
  <sheetViews>
    <sheetView topLeftCell="A4" workbookViewId="0">
      <selection activeCell="B22" sqref="B22"/>
    </sheetView>
  </sheetViews>
  <sheetFormatPr defaultColWidth="9.140625" defaultRowHeight="12.75" x14ac:dyDescent="0.2"/>
  <cols>
    <col min="1" max="1" width="79.7109375" style="32" customWidth="1"/>
    <col min="2" max="6" width="15.7109375" style="32" customWidth="1"/>
    <col min="7" max="26" width="6.42578125" style="32" hidden="1" customWidth="1"/>
    <col min="27" max="27" width="9.140625" style="32"/>
    <col min="28" max="28" width="9.5703125" style="32" customWidth="1"/>
    <col min="29" max="16384" width="9.140625" style="32"/>
  </cols>
  <sheetData>
    <row r="1" spans="1:28" ht="11.25" customHeight="1" x14ac:dyDescent="0.2">
      <c r="A1" s="219" t="s">
        <v>71</v>
      </c>
      <c r="B1" s="219"/>
      <c r="C1" s="219"/>
      <c r="D1" s="219"/>
      <c r="E1" s="219"/>
      <c r="F1" s="219"/>
      <c r="G1" s="35"/>
      <c r="H1" s="35"/>
      <c r="I1" s="35"/>
      <c r="J1" s="35"/>
      <c r="K1" s="35"/>
      <c r="L1" s="35"/>
      <c r="M1" s="35"/>
      <c r="N1" s="35"/>
      <c r="O1" s="35"/>
      <c r="P1" s="35"/>
      <c r="Q1" s="35"/>
      <c r="R1" s="35"/>
      <c r="S1" s="35"/>
      <c r="T1" s="35"/>
      <c r="U1" s="35"/>
      <c r="V1" s="35"/>
      <c r="W1" s="35"/>
      <c r="X1" s="35"/>
      <c r="Y1" s="35"/>
      <c r="Z1" s="35"/>
    </row>
    <row r="2" spans="1:28" ht="15.75" customHeight="1" x14ac:dyDescent="0.2">
      <c r="A2" s="219"/>
      <c r="B2" s="219"/>
      <c r="C2" s="219"/>
      <c r="D2" s="219"/>
      <c r="E2" s="219"/>
      <c r="F2" s="219"/>
      <c r="G2" s="36"/>
      <c r="H2" s="36"/>
      <c r="I2" s="36"/>
      <c r="J2" s="36"/>
      <c r="K2" s="36"/>
      <c r="L2" s="36"/>
      <c r="M2" s="36"/>
      <c r="N2" s="36"/>
      <c r="O2" s="36"/>
      <c r="P2" s="36"/>
      <c r="Q2" s="36"/>
      <c r="R2" s="36"/>
      <c r="S2" s="36"/>
      <c r="T2" s="36"/>
      <c r="U2" s="36"/>
      <c r="V2" s="36"/>
      <c r="W2" s="36"/>
      <c r="X2" s="36"/>
      <c r="Y2" s="36"/>
      <c r="Z2" s="36"/>
    </row>
    <row r="3" spans="1:28" ht="12" customHeight="1" x14ac:dyDescent="0.2">
      <c r="A3" s="219"/>
      <c r="B3" s="219"/>
      <c r="C3" s="219"/>
      <c r="D3" s="219"/>
      <c r="E3" s="219"/>
      <c r="F3" s="219"/>
      <c r="G3" s="34"/>
      <c r="H3" s="34"/>
      <c r="I3" s="34"/>
      <c r="J3" s="34"/>
      <c r="K3" s="34"/>
      <c r="L3" s="34"/>
      <c r="M3" s="34"/>
      <c r="N3" s="34"/>
      <c r="O3" s="34"/>
      <c r="P3" s="34"/>
      <c r="Q3" s="34"/>
      <c r="R3" s="34"/>
      <c r="S3" s="34"/>
      <c r="T3" s="34"/>
      <c r="U3" s="34"/>
      <c r="V3" s="34"/>
      <c r="W3" s="34"/>
      <c r="X3" s="34"/>
      <c r="Y3" s="34"/>
      <c r="Z3" s="34"/>
    </row>
    <row r="4" spans="1:28" ht="27" customHeight="1" x14ac:dyDescent="0.2">
      <c r="A4" s="219"/>
      <c r="B4" s="219"/>
      <c r="C4" s="219"/>
      <c r="D4" s="219"/>
      <c r="E4" s="219"/>
      <c r="F4" s="219"/>
    </row>
    <row r="5" spans="1:28" ht="70.5" customHeight="1" thickBot="1" x14ac:dyDescent="0.25">
      <c r="A5" s="222" t="s">
        <v>103</v>
      </c>
      <c r="B5" s="222"/>
      <c r="C5" s="222"/>
      <c r="D5" s="222"/>
      <c r="E5" s="222"/>
      <c r="F5" s="222"/>
      <c r="G5" s="222"/>
      <c r="H5" s="222"/>
      <c r="I5" s="222"/>
      <c r="J5" s="222"/>
      <c r="K5" s="222"/>
      <c r="L5" s="222"/>
      <c r="M5" s="222"/>
      <c r="N5" s="222"/>
      <c r="O5" s="222"/>
      <c r="P5" s="222"/>
      <c r="Q5" s="222"/>
      <c r="R5" s="222"/>
      <c r="S5" s="222"/>
      <c r="T5" s="222"/>
      <c r="U5" s="222"/>
      <c r="V5" s="222"/>
      <c r="W5" s="222"/>
      <c r="X5" s="222"/>
      <c r="Y5" s="222"/>
      <c r="Z5" s="222"/>
    </row>
    <row r="6" spans="1:28" ht="24" customHeight="1" thickBot="1" x14ac:dyDescent="0.25">
      <c r="A6" s="19" t="s">
        <v>29</v>
      </c>
      <c r="B6" s="20" t="s">
        <v>43</v>
      </c>
      <c r="C6" s="20" t="s">
        <v>44</v>
      </c>
      <c r="D6" s="20" t="s">
        <v>45</v>
      </c>
      <c r="E6" s="20" t="s">
        <v>46</v>
      </c>
      <c r="F6" s="20" t="s">
        <v>47</v>
      </c>
      <c r="G6" s="20" t="s">
        <v>19</v>
      </c>
      <c r="H6" s="20" t="s">
        <v>20</v>
      </c>
      <c r="I6" s="20" t="s">
        <v>21</v>
      </c>
      <c r="J6" s="20" t="s">
        <v>22</v>
      </c>
      <c r="K6" s="20" t="s">
        <v>3</v>
      </c>
      <c r="L6" s="20" t="s">
        <v>4</v>
      </c>
      <c r="M6" s="20" t="s">
        <v>5</v>
      </c>
      <c r="N6" s="20" t="s">
        <v>6</v>
      </c>
      <c r="O6" s="20" t="s">
        <v>7</v>
      </c>
      <c r="P6" s="20" t="s">
        <v>8</v>
      </c>
      <c r="Q6" s="20" t="s">
        <v>9</v>
      </c>
      <c r="R6" s="20" t="s">
        <v>10</v>
      </c>
      <c r="S6" s="20" t="s">
        <v>11</v>
      </c>
      <c r="T6" s="20" t="s">
        <v>12</v>
      </c>
      <c r="U6" s="20" t="s">
        <v>13</v>
      </c>
      <c r="V6" s="20" t="s">
        <v>14</v>
      </c>
      <c r="W6" s="20" t="s">
        <v>15</v>
      </c>
      <c r="X6" s="20" t="s">
        <v>16</v>
      </c>
      <c r="Y6" s="20" t="s">
        <v>17</v>
      </c>
      <c r="Z6" s="20" t="s">
        <v>18</v>
      </c>
      <c r="AB6" s="85"/>
    </row>
    <row r="7" spans="1:28" ht="12.75" customHeight="1" x14ac:dyDescent="0.2">
      <c r="A7" s="240" t="s">
        <v>23</v>
      </c>
      <c r="B7" s="241"/>
      <c r="C7" s="241"/>
      <c r="D7" s="241"/>
      <c r="E7" s="241"/>
      <c r="F7" s="241"/>
      <c r="G7" s="241"/>
      <c r="H7" s="241"/>
      <c r="I7" s="241"/>
      <c r="J7" s="241"/>
      <c r="K7" s="241"/>
      <c r="L7" s="241"/>
      <c r="M7" s="241"/>
      <c r="N7" s="241"/>
      <c r="O7" s="241"/>
      <c r="P7" s="241"/>
      <c r="Q7" s="241"/>
      <c r="R7" s="241"/>
      <c r="S7" s="241"/>
      <c r="T7" s="241"/>
      <c r="U7" s="241"/>
      <c r="V7" s="241"/>
      <c r="W7" s="241"/>
      <c r="X7" s="241"/>
      <c r="Y7" s="241"/>
      <c r="Z7" s="242"/>
    </row>
    <row r="8" spans="1:28" ht="11.85" customHeight="1" x14ac:dyDescent="0.2">
      <c r="A8" s="21" t="s">
        <v>31</v>
      </c>
      <c r="B8" s="10"/>
      <c r="C8" s="11"/>
      <c r="D8" s="11"/>
      <c r="E8" s="11"/>
      <c r="F8" s="11"/>
      <c r="G8" s="11"/>
      <c r="H8" s="11"/>
      <c r="I8" s="11"/>
      <c r="J8" s="11"/>
      <c r="K8" s="11"/>
      <c r="L8" s="11"/>
      <c r="M8" s="11"/>
      <c r="N8" s="11"/>
      <c r="O8" s="11"/>
      <c r="P8" s="11"/>
      <c r="Q8" s="11"/>
      <c r="R8" s="11"/>
      <c r="S8" s="11"/>
      <c r="T8" s="11"/>
      <c r="U8" s="11"/>
      <c r="V8" s="11"/>
      <c r="W8" s="11"/>
      <c r="X8" s="11"/>
      <c r="Y8" s="11"/>
      <c r="Z8" s="12"/>
    </row>
    <row r="9" spans="1:28" ht="11.85" customHeight="1" x14ac:dyDescent="0.2">
      <c r="A9" s="22" t="s">
        <v>0</v>
      </c>
      <c r="B9" s="77">
        <v>185</v>
      </c>
      <c r="C9" s="77">
        <v>185</v>
      </c>
      <c r="D9" s="77">
        <v>185</v>
      </c>
      <c r="E9" s="77">
        <v>185</v>
      </c>
      <c r="F9" s="77">
        <v>185</v>
      </c>
      <c r="G9" s="5"/>
      <c r="H9" s="5"/>
      <c r="I9" s="5"/>
      <c r="J9" s="5"/>
      <c r="K9" s="5"/>
      <c r="L9" s="5"/>
      <c r="M9" s="5"/>
      <c r="N9" s="5"/>
      <c r="O9" s="5"/>
      <c r="P9" s="5"/>
      <c r="Q9" s="5"/>
      <c r="R9" s="5"/>
      <c r="S9" s="5"/>
      <c r="T9" s="5"/>
      <c r="U9" s="5"/>
      <c r="V9" s="5"/>
      <c r="W9" s="5"/>
      <c r="X9" s="5"/>
      <c r="Y9" s="5"/>
      <c r="Z9" s="5"/>
    </row>
    <row r="10" spans="1:28" ht="11.85" customHeight="1" x14ac:dyDescent="0.2">
      <c r="A10" s="23" t="s">
        <v>1</v>
      </c>
      <c r="B10" s="77">
        <v>200</v>
      </c>
      <c r="C10" s="77">
        <v>200</v>
      </c>
      <c r="D10" s="77">
        <v>200</v>
      </c>
      <c r="E10" s="77">
        <v>200</v>
      </c>
      <c r="F10" s="77">
        <v>200</v>
      </c>
      <c r="G10" s="79">
        <v>200</v>
      </c>
      <c r="H10" s="79">
        <v>200</v>
      </c>
      <c r="I10" s="79">
        <v>200</v>
      </c>
      <c r="J10" s="79">
        <v>200</v>
      </c>
      <c r="K10" s="79">
        <v>200</v>
      </c>
      <c r="L10" s="79">
        <v>200</v>
      </c>
      <c r="M10" s="79">
        <v>200</v>
      </c>
      <c r="N10" s="79">
        <v>200</v>
      </c>
      <c r="O10" s="79">
        <v>200</v>
      </c>
      <c r="P10" s="79">
        <v>200</v>
      </c>
      <c r="Q10" s="79">
        <v>200</v>
      </c>
      <c r="R10" s="79">
        <v>200</v>
      </c>
      <c r="S10" s="79">
        <v>200</v>
      </c>
      <c r="T10" s="79">
        <v>200</v>
      </c>
      <c r="U10" s="79">
        <v>200</v>
      </c>
      <c r="V10" s="79">
        <v>200</v>
      </c>
      <c r="W10" s="79">
        <v>200</v>
      </c>
      <c r="X10" s="79">
        <v>200</v>
      </c>
      <c r="Y10" s="79">
        <v>200</v>
      </c>
      <c r="Z10" s="79">
        <v>200</v>
      </c>
    </row>
    <row r="11" spans="1:28" ht="11.85" customHeight="1" x14ac:dyDescent="0.2">
      <c r="A11" s="24" t="s">
        <v>32</v>
      </c>
      <c r="B11" s="8"/>
      <c r="C11" s="9"/>
      <c r="D11" s="9"/>
      <c r="E11" s="9"/>
      <c r="F11" s="9"/>
      <c r="G11" s="9"/>
      <c r="H11" s="9"/>
      <c r="I11" s="9"/>
      <c r="J11" s="9"/>
      <c r="K11" s="9"/>
      <c r="L11" s="9"/>
      <c r="M11" s="9"/>
      <c r="N11" s="9"/>
      <c r="O11" s="9"/>
      <c r="P11" s="9"/>
      <c r="Q11" s="9"/>
      <c r="R11" s="9"/>
      <c r="S11" s="9"/>
      <c r="T11" s="9"/>
      <c r="U11" s="9"/>
      <c r="V11" s="9"/>
      <c r="W11" s="9"/>
      <c r="X11" s="9"/>
      <c r="Y11" s="9"/>
      <c r="Z11" s="7"/>
    </row>
    <row r="12" spans="1:28" ht="11.85" customHeight="1" x14ac:dyDescent="0.2">
      <c r="A12" s="22" t="s">
        <v>0</v>
      </c>
      <c r="B12" s="77">
        <v>180</v>
      </c>
      <c r="C12" s="77">
        <v>180</v>
      </c>
      <c r="D12" s="77">
        <v>180</v>
      </c>
      <c r="E12" s="77">
        <v>180</v>
      </c>
      <c r="F12" s="77">
        <v>180</v>
      </c>
      <c r="G12" s="1"/>
      <c r="H12" s="1"/>
      <c r="I12" s="1"/>
      <c r="J12" s="1"/>
      <c r="K12" s="1"/>
      <c r="L12" s="1"/>
      <c r="M12" s="1"/>
      <c r="N12" s="1"/>
      <c r="O12" s="1"/>
      <c r="P12" s="1"/>
      <c r="Q12" s="1"/>
      <c r="R12" s="1"/>
      <c r="S12" s="1"/>
      <c r="T12" s="1"/>
      <c r="U12" s="1"/>
      <c r="V12" s="1"/>
      <c r="W12" s="1"/>
      <c r="X12" s="1"/>
      <c r="Y12" s="1"/>
      <c r="Z12" s="1"/>
    </row>
    <row r="13" spans="1:28" ht="11.85" customHeight="1" x14ac:dyDescent="0.2">
      <c r="A13" s="23" t="s">
        <v>1</v>
      </c>
      <c r="B13" s="77">
        <v>190</v>
      </c>
      <c r="C13" s="77">
        <v>190</v>
      </c>
      <c r="D13" s="77">
        <v>190</v>
      </c>
      <c r="E13" s="77">
        <v>190</v>
      </c>
      <c r="F13" s="77">
        <v>190</v>
      </c>
      <c r="G13" s="77">
        <v>200</v>
      </c>
      <c r="H13" s="77">
        <v>200</v>
      </c>
      <c r="I13" s="77">
        <v>200</v>
      </c>
      <c r="J13" s="77">
        <v>200</v>
      </c>
      <c r="K13" s="77">
        <v>200</v>
      </c>
      <c r="L13" s="77">
        <v>200</v>
      </c>
      <c r="M13" s="77">
        <v>200</v>
      </c>
      <c r="N13" s="77">
        <v>200</v>
      </c>
      <c r="O13" s="77">
        <v>200</v>
      </c>
      <c r="P13" s="77">
        <v>200</v>
      </c>
      <c r="Q13" s="77">
        <v>200</v>
      </c>
      <c r="R13" s="77">
        <v>200</v>
      </c>
      <c r="S13" s="77">
        <v>200</v>
      </c>
      <c r="T13" s="77">
        <v>200</v>
      </c>
      <c r="U13" s="77">
        <v>200</v>
      </c>
      <c r="V13" s="77">
        <v>200</v>
      </c>
      <c r="W13" s="77">
        <v>200</v>
      </c>
      <c r="X13" s="77">
        <v>200</v>
      </c>
      <c r="Y13" s="77">
        <v>200</v>
      </c>
      <c r="Z13" s="77">
        <v>200</v>
      </c>
    </row>
    <row r="14" spans="1:28" ht="11.85" customHeight="1" x14ac:dyDescent="0.2">
      <c r="A14" s="21" t="s">
        <v>33</v>
      </c>
      <c r="B14" s="8"/>
      <c r="C14" s="9"/>
      <c r="D14" s="9"/>
      <c r="E14" s="9"/>
      <c r="F14" s="9"/>
      <c r="G14" s="9"/>
      <c r="H14" s="9"/>
      <c r="I14" s="9"/>
      <c r="J14" s="9"/>
      <c r="K14" s="9"/>
      <c r="L14" s="9"/>
      <c r="M14" s="9"/>
      <c r="N14" s="9"/>
      <c r="O14" s="9"/>
      <c r="P14" s="9"/>
      <c r="Q14" s="9"/>
      <c r="R14" s="9"/>
      <c r="S14" s="9"/>
      <c r="T14" s="9"/>
      <c r="U14" s="9"/>
      <c r="V14" s="9"/>
      <c r="W14" s="9"/>
      <c r="X14" s="9"/>
      <c r="Y14" s="9"/>
      <c r="Z14" s="7"/>
    </row>
    <row r="15" spans="1:28" ht="11.85" customHeight="1" x14ac:dyDescent="0.2">
      <c r="A15" s="22" t="s">
        <v>0</v>
      </c>
      <c r="B15" s="77">
        <v>170</v>
      </c>
      <c r="C15" s="77">
        <v>170</v>
      </c>
      <c r="D15" s="77">
        <v>170</v>
      </c>
      <c r="E15" s="77">
        <v>170</v>
      </c>
      <c r="F15" s="77">
        <v>170</v>
      </c>
      <c r="G15" s="77">
        <v>160</v>
      </c>
      <c r="H15" s="77">
        <v>160</v>
      </c>
      <c r="I15" s="77">
        <v>160</v>
      </c>
      <c r="J15" s="77">
        <v>160</v>
      </c>
      <c r="K15" s="77">
        <v>160</v>
      </c>
      <c r="L15" s="77">
        <v>160</v>
      </c>
      <c r="M15" s="77">
        <v>160</v>
      </c>
      <c r="N15" s="77">
        <v>160</v>
      </c>
      <c r="O15" s="77">
        <v>160</v>
      </c>
      <c r="P15" s="77">
        <v>160</v>
      </c>
      <c r="Q15" s="77">
        <v>160</v>
      </c>
      <c r="R15" s="77">
        <v>160</v>
      </c>
      <c r="S15" s="77">
        <v>160</v>
      </c>
      <c r="T15" s="77">
        <v>160</v>
      </c>
      <c r="U15" s="77">
        <v>160</v>
      </c>
      <c r="V15" s="77">
        <v>160</v>
      </c>
      <c r="W15" s="77">
        <v>160</v>
      </c>
      <c r="X15" s="77">
        <v>160</v>
      </c>
      <c r="Y15" s="77">
        <v>160</v>
      </c>
      <c r="Z15" s="77">
        <v>160</v>
      </c>
    </row>
    <row r="16" spans="1:28" ht="11.85" customHeight="1" x14ac:dyDescent="0.2">
      <c r="A16" s="23" t="s">
        <v>1</v>
      </c>
      <c r="B16" s="77">
        <v>182</v>
      </c>
      <c r="C16" s="77">
        <v>182</v>
      </c>
      <c r="D16" s="77">
        <v>182</v>
      </c>
      <c r="E16" s="77">
        <v>182</v>
      </c>
      <c r="F16" s="77">
        <v>182</v>
      </c>
      <c r="G16" s="1"/>
      <c r="H16" s="1"/>
      <c r="I16" s="1"/>
      <c r="J16" s="1"/>
      <c r="K16" s="1"/>
      <c r="L16" s="1"/>
      <c r="M16" s="1"/>
      <c r="N16" s="1"/>
      <c r="O16" s="1"/>
      <c r="P16" s="1"/>
      <c r="Q16" s="1"/>
      <c r="R16" s="1"/>
      <c r="S16" s="1"/>
      <c r="T16" s="1"/>
      <c r="U16" s="1"/>
      <c r="V16" s="1"/>
      <c r="W16" s="1"/>
      <c r="X16" s="1"/>
      <c r="Y16" s="1"/>
      <c r="Z16" s="1"/>
    </row>
    <row r="17" spans="1:26" ht="11.85" customHeight="1" x14ac:dyDescent="0.2">
      <c r="A17" s="22" t="s">
        <v>34</v>
      </c>
      <c r="B17" s="8"/>
      <c r="C17" s="9"/>
      <c r="D17" s="9"/>
      <c r="E17" s="9"/>
      <c r="F17" s="9"/>
      <c r="G17" s="9"/>
      <c r="H17" s="9"/>
      <c r="I17" s="9"/>
      <c r="J17" s="9"/>
      <c r="K17" s="9"/>
      <c r="L17" s="9"/>
      <c r="M17" s="9"/>
      <c r="N17" s="9"/>
      <c r="O17" s="9"/>
      <c r="P17" s="9"/>
      <c r="Q17" s="9"/>
      <c r="R17" s="9"/>
      <c r="S17" s="9"/>
      <c r="T17" s="9"/>
      <c r="U17" s="9"/>
      <c r="V17" s="9"/>
      <c r="W17" s="9"/>
      <c r="X17" s="9"/>
      <c r="Y17" s="9"/>
      <c r="Z17" s="7"/>
    </row>
    <row r="18" spans="1:26" ht="11.85" customHeight="1" x14ac:dyDescent="0.2">
      <c r="A18" s="22" t="s">
        <v>0</v>
      </c>
      <c r="B18" s="77">
        <v>160</v>
      </c>
      <c r="C18" s="77">
        <v>160</v>
      </c>
      <c r="D18" s="77">
        <v>160</v>
      </c>
      <c r="E18" s="77">
        <v>160</v>
      </c>
      <c r="F18" s="77">
        <v>160</v>
      </c>
      <c r="G18" s="5"/>
      <c r="H18" s="5"/>
      <c r="I18" s="5" t="s">
        <v>2</v>
      </c>
      <c r="J18" s="5"/>
      <c r="K18" s="5"/>
      <c r="L18" s="5"/>
      <c r="M18" s="5"/>
      <c r="N18" s="5"/>
      <c r="O18" s="5"/>
      <c r="P18" s="5"/>
      <c r="Q18" s="5"/>
      <c r="R18" s="5"/>
      <c r="S18" s="5"/>
      <c r="T18" s="5"/>
      <c r="U18" s="5"/>
      <c r="V18" s="5"/>
      <c r="W18" s="5"/>
      <c r="X18" s="5"/>
      <c r="Y18" s="5"/>
      <c r="Z18" s="5"/>
    </row>
    <row r="19" spans="1:26" ht="11.85" customHeight="1" thickBot="1" x14ac:dyDescent="0.25">
      <c r="A19" s="23" t="s">
        <v>1</v>
      </c>
      <c r="B19" s="78">
        <v>175</v>
      </c>
      <c r="C19" s="78">
        <v>175</v>
      </c>
      <c r="D19" s="78">
        <v>175</v>
      </c>
      <c r="E19" s="78">
        <v>175</v>
      </c>
      <c r="F19" s="78">
        <v>175</v>
      </c>
      <c r="G19" s="79">
        <v>165</v>
      </c>
      <c r="H19" s="79">
        <v>165</v>
      </c>
      <c r="I19" s="79">
        <v>165</v>
      </c>
      <c r="J19" s="79">
        <v>165</v>
      </c>
      <c r="K19" s="79">
        <v>165</v>
      </c>
      <c r="L19" s="79">
        <v>165</v>
      </c>
      <c r="M19" s="79">
        <v>165</v>
      </c>
      <c r="N19" s="79">
        <v>165</v>
      </c>
      <c r="O19" s="79">
        <v>165</v>
      </c>
      <c r="P19" s="79">
        <v>165</v>
      </c>
      <c r="Q19" s="79">
        <v>165</v>
      </c>
      <c r="R19" s="79">
        <v>165</v>
      </c>
      <c r="S19" s="79">
        <v>165</v>
      </c>
      <c r="T19" s="79">
        <v>165</v>
      </c>
      <c r="U19" s="79">
        <v>165</v>
      </c>
      <c r="V19" s="79">
        <v>165</v>
      </c>
      <c r="W19" s="79">
        <v>165</v>
      </c>
      <c r="X19" s="79">
        <v>165</v>
      </c>
      <c r="Y19" s="79">
        <v>165</v>
      </c>
      <c r="Z19" s="79">
        <v>165</v>
      </c>
    </row>
    <row r="20" spans="1:26" ht="11.85" customHeight="1" x14ac:dyDescent="0.2">
      <c r="A20" s="21" t="s">
        <v>35</v>
      </c>
      <c r="B20" s="8"/>
      <c r="C20" s="9"/>
      <c r="D20" s="9"/>
      <c r="E20" s="9"/>
      <c r="F20" s="9"/>
      <c r="G20" s="9"/>
      <c r="H20" s="9"/>
      <c r="I20" s="9"/>
      <c r="J20" s="9"/>
      <c r="K20" s="9"/>
      <c r="L20" s="9"/>
      <c r="M20" s="9"/>
      <c r="N20" s="9"/>
      <c r="O20" s="9"/>
      <c r="P20" s="9"/>
      <c r="Q20" s="9"/>
      <c r="R20" s="9"/>
      <c r="S20" s="9"/>
      <c r="T20" s="9"/>
      <c r="U20" s="9"/>
      <c r="V20" s="9"/>
      <c r="W20" s="9"/>
      <c r="X20" s="9"/>
      <c r="Y20" s="9"/>
      <c r="Z20" s="7"/>
    </row>
    <row r="21" spans="1:26" ht="11.85" customHeight="1" x14ac:dyDescent="0.2">
      <c r="A21" s="22" t="s">
        <v>0</v>
      </c>
      <c r="B21" s="77">
        <v>150</v>
      </c>
      <c r="C21" s="77">
        <v>150</v>
      </c>
      <c r="D21" s="77">
        <v>150</v>
      </c>
      <c r="E21" s="77">
        <v>150</v>
      </c>
      <c r="F21" s="77">
        <v>150</v>
      </c>
      <c r="G21" s="77">
        <v>165</v>
      </c>
      <c r="H21" s="77">
        <v>165</v>
      </c>
      <c r="I21" s="77">
        <v>165</v>
      </c>
      <c r="J21" s="77">
        <v>165</v>
      </c>
      <c r="K21" s="77">
        <v>165</v>
      </c>
      <c r="L21" s="77">
        <v>165</v>
      </c>
      <c r="M21" s="77">
        <v>165</v>
      </c>
      <c r="N21" s="77">
        <v>165</v>
      </c>
      <c r="O21" s="77">
        <v>165</v>
      </c>
      <c r="P21" s="77">
        <v>165</v>
      </c>
      <c r="Q21" s="77">
        <v>165</v>
      </c>
      <c r="R21" s="77">
        <v>165</v>
      </c>
      <c r="S21" s="77">
        <v>165</v>
      </c>
      <c r="T21" s="77">
        <v>165</v>
      </c>
      <c r="U21" s="77">
        <v>165</v>
      </c>
      <c r="V21" s="77">
        <v>165</v>
      </c>
      <c r="W21" s="77">
        <v>165</v>
      </c>
      <c r="X21" s="77">
        <v>165</v>
      </c>
      <c r="Y21" s="77">
        <v>165</v>
      </c>
      <c r="Z21" s="77">
        <v>165</v>
      </c>
    </row>
    <row r="22" spans="1:26" ht="11.85" customHeight="1" thickBot="1" x14ac:dyDescent="0.25">
      <c r="A22" s="25" t="s">
        <v>1</v>
      </c>
      <c r="B22" s="78">
        <v>170</v>
      </c>
      <c r="C22" s="78">
        <v>170</v>
      </c>
      <c r="D22" s="78">
        <v>170</v>
      </c>
      <c r="E22" s="78">
        <v>170</v>
      </c>
      <c r="F22" s="78">
        <v>170</v>
      </c>
      <c r="G22" s="18"/>
      <c r="H22" s="18"/>
      <c r="I22" s="18"/>
      <c r="J22" s="18"/>
      <c r="K22" s="18"/>
      <c r="L22" s="18"/>
      <c r="M22" s="18"/>
      <c r="N22" s="18"/>
      <c r="O22" s="18"/>
      <c r="P22" s="18"/>
      <c r="Q22" s="18"/>
      <c r="R22" s="18"/>
      <c r="S22" s="18"/>
      <c r="T22" s="18"/>
      <c r="U22" s="18"/>
      <c r="V22" s="18"/>
      <c r="W22" s="18"/>
      <c r="X22" s="18"/>
      <c r="Y22" s="18"/>
      <c r="Z22" s="18"/>
    </row>
    <row r="23" spans="1:26" ht="11.25" customHeight="1" x14ac:dyDescent="0.2">
      <c r="A23" s="237" t="s">
        <v>24</v>
      </c>
      <c r="B23" s="238"/>
      <c r="C23" s="238"/>
      <c r="D23" s="238"/>
      <c r="E23" s="238"/>
      <c r="F23" s="238"/>
      <c r="G23" s="238"/>
      <c r="H23" s="238"/>
      <c r="I23" s="238"/>
      <c r="J23" s="238"/>
      <c r="K23" s="238"/>
      <c r="L23" s="238"/>
      <c r="M23" s="238"/>
      <c r="N23" s="238"/>
      <c r="O23" s="238"/>
      <c r="P23" s="238"/>
      <c r="Q23" s="238"/>
      <c r="R23" s="238"/>
      <c r="S23" s="238"/>
      <c r="T23" s="238"/>
      <c r="U23" s="238"/>
      <c r="V23" s="238"/>
      <c r="W23" s="238"/>
      <c r="X23" s="238"/>
      <c r="Y23" s="238"/>
      <c r="Z23" s="239"/>
    </row>
    <row r="24" spans="1:26" ht="11.85" customHeight="1" x14ac:dyDescent="0.2">
      <c r="A24" s="21" t="s">
        <v>31</v>
      </c>
      <c r="B24" s="10"/>
      <c r="C24" s="11"/>
      <c r="D24" s="11"/>
      <c r="E24" s="11"/>
      <c r="F24" s="11"/>
      <c r="G24" s="11"/>
      <c r="H24" s="11"/>
      <c r="I24" s="11"/>
      <c r="J24" s="11"/>
      <c r="K24" s="11"/>
      <c r="L24" s="11"/>
      <c r="M24" s="11"/>
      <c r="N24" s="11"/>
      <c r="O24" s="11"/>
      <c r="P24" s="11"/>
      <c r="Q24" s="11"/>
      <c r="R24" s="11"/>
      <c r="S24" s="11"/>
      <c r="T24" s="11"/>
      <c r="U24" s="11"/>
      <c r="V24" s="11"/>
      <c r="W24" s="11"/>
      <c r="X24" s="11"/>
      <c r="Y24" s="11"/>
      <c r="Z24" s="12"/>
    </row>
    <row r="25" spans="1:26" ht="11.85" customHeight="1" x14ac:dyDescent="0.2">
      <c r="A25" s="22" t="s">
        <v>0</v>
      </c>
      <c r="B25" s="77">
        <v>205</v>
      </c>
      <c r="C25" s="77">
        <v>205</v>
      </c>
      <c r="D25" s="77">
        <v>205</v>
      </c>
      <c r="E25" s="77">
        <v>205</v>
      </c>
      <c r="F25" s="77">
        <v>205</v>
      </c>
      <c r="G25" s="5"/>
      <c r="H25" s="5"/>
      <c r="I25" s="5"/>
      <c r="J25" s="5"/>
      <c r="K25" s="5"/>
      <c r="L25" s="5"/>
      <c r="M25" s="5"/>
      <c r="N25" s="5"/>
      <c r="O25" s="5"/>
      <c r="P25" s="5"/>
      <c r="Q25" s="5"/>
      <c r="R25" s="5"/>
      <c r="S25" s="5"/>
      <c r="T25" s="5"/>
      <c r="U25" s="5"/>
      <c r="V25" s="5"/>
      <c r="W25" s="5"/>
      <c r="X25" s="5"/>
      <c r="Y25" s="5"/>
      <c r="Z25" s="5"/>
    </row>
    <row r="26" spans="1:26" ht="11.85" customHeight="1" x14ac:dyDescent="0.2">
      <c r="A26" s="23" t="s">
        <v>1</v>
      </c>
      <c r="B26" s="77">
        <v>265</v>
      </c>
      <c r="C26" s="77">
        <v>265</v>
      </c>
      <c r="D26" s="77">
        <v>265</v>
      </c>
      <c r="E26" s="77">
        <v>265</v>
      </c>
      <c r="F26" s="77">
        <v>265</v>
      </c>
      <c r="G26" s="4"/>
      <c r="H26" s="4"/>
      <c r="I26" s="4"/>
      <c r="J26" s="4"/>
      <c r="K26" s="4"/>
      <c r="L26" s="4"/>
      <c r="M26" s="4"/>
      <c r="N26" s="4"/>
      <c r="O26" s="4"/>
      <c r="P26" s="4"/>
      <c r="Q26" s="4"/>
      <c r="R26" s="4"/>
      <c r="S26" s="4"/>
      <c r="T26" s="4"/>
      <c r="U26" s="4"/>
      <c r="V26" s="4"/>
      <c r="W26" s="4"/>
      <c r="X26" s="4"/>
      <c r="Y26" s="4"/>
      <c r="Z26" s="4"/>
    </row>
    <row r="27" spans="1:26" ht="11.85" customHeight="1" x14ac:dyDescent="0.2">
      <c r="A27" s="24" t="s">
        <v>32</v>
      </c>
      <c r="B27" s="8"/>
      <c r="C27" s="9"/>
      <c r="D27" s="9"/>
      <c r="E27" s="9"/>
      <c r="F27" s="9"/>
      <c r="G27" s="9"/>
      <c r="H27" s="9"/>
      <c r="I27" s="9"/>
      <c r="J27" s="9"/>
      <c r="K27" s="9"/>
      <c r="L27" s="9"/>
      <c r="M27" s="9"/>
      <c r="N27" s="9"/>
      <c r="O27" s="9"/>
      <c r="P27" s="9"/>
      <c r="Q27" s="9"/>
      <c r="R27" s="9"/>
      <c r="S27" s="9"/>
      <c r="T27" s="9"/>
      <c r="U27" s="9"/>
      <c r="V27" s="9"/>
      <c r="W27" s="9"/>
      <c r="X27" s="9"/>
      <c r="Y27" s="9"/>
      <c r="Z27" s="7"/>
    </row>
    <row r="28" spans="1:26" ht="11.85" customHeight="1" x14ac:dyDescent="0.2">
      <c r="A28" s="22" t="s">
        <v>0</v>
      </c>
      <c r="B28" s="77">
        <v>205</v>
      </c>
      <c r="C28" s="77">
        <v>205</v>
      </c>
      <c r="D28" s="77">
        <v>205</v>
      </c>
      <c r="E28" s="77">
        <v>205</v>
      </c>
      <c r="F28" s="77">
        <v>205</v>
      </c>
      <c r="G28" s="77">
        <v>225</v>
      </c>
      <c r="H28" s="77">
        <v>225</v>
      </c>
      <c r="I28" s="77">
        <v>225</v>
      </c>
      <c r="J28" s="77">
        <v>225</v>
      </c>
      <c r="K28" s="77">
        <v>225</v>
      </c>
      <c r="L28" s="77">
        <v>225</v>
      </c>
      <c r="M28" s="77">
        <v>225</v>
      </c>
      <c r="N28" s="77">
        <v>225</v>
      </c>
      <c r="O28" s="77">
        <v>225</v>
      </c>
      <c r="P28" s="77">
        <v>225</v>
      </c>
      <c r="Q28" s="77">
        <v>225</v>
      </c>
      <c r="R28" s="77">
        <v>225</v>
      </c>
      <c r="S28" s="77">
        <v>225</v>
      </c>
      <c r="T28" s="77">
        <v>225</v>
      </c>
      <c r="U28" s="77">
        <v>225</v>
      </c>
      <c r="V28" s="77">
        <v>225</v>
      </c>
      <c r="W28" s="77">
        <v>225</v>
      </c>
      <c r="X28" s="77">
        <v>225</v>
      </c>
      <c r="Y28" s="77">
        <v>225</v>
      </c>
      <c r="Z28" s="77">
        <v>225</v>
      </c>
    </row>
    <row r="29" spans="1:26" ht="11.85" customHeight="1" x14ac:dyDescent="0.2">
      <c r="A29" s="23" t="s">
        <v>1</v>
      </c>
      <c r="B29" s="77">
        <v>265</v>
      </c>
      <c r="C29" s="77">
        <v>265</v>
      </c>
      <c r="D29" s="77">
        <v>265</v>
      </c>
      <c r="E29" s="77">
        <v>265</v>
      </c>
      <c r="F29" s="77">
        <v>265</v>
      </c>
      <c r="G29" s="77">
        <v>240</v>
      </c>
      <c r="H29" s="77">
        <v>240</v>
      </c>
      <c r="I29" s="77">
        <v>240</v>
      </c>
      <c r="J29" s="77">
        <v>240</v>
      </c>
      <c r="K29" s="77">
        <v>240</v>
      </c>
      <c r="L29" s="77">
        <v>240</v>
      </c>
      <c r="M29" s="77">
        <v>240</v>
      </c>
      <c r="N29" s="77">
        <v>240</v>
      </c>
      <c r="O29" s="77">
        <v>240</v>
      </c>
      <c r="P29" s="77">
        <v>240</v>
      </c>
      <c r="Q29" s="77">
        <v>240</v>
      </c>
      <c r="R29" s="77">
        <v>240</v>
      </c>
      <c r="S29" s="77">
        <v>240</v>
      </c>
      <c r="T29" s="77">
        <v>240</v>
      </c>
      <c r="U29" s="77">
        <v>240</v>
      </c>
      <c r="V29" s="77">
        <v>240</v>
      </c>
      <c r="W29" s="77">
        <v>240</v>
      </c>
      <c r="X29" s="77">
        <v>240</v>
      </c>
      <c r="Y29" s="77">
        <v>240</v>
      </c>
      <c r="Z29" s="77">
        <v>240</v>
      </c>
    </row>
    <row r="30" spans="1:26" ht="11.85" customHeight="1" x14ac:dyDescent="0.2">
      <c r="A30" s="21" t="s">
        <v>33</v>
      </c>
      <c r="B30" s="8"/>
      <c r="C30" s="9"/>
      <c r="D30" s="9"/>
      <c r="E30" s="9"/>
      <c r="F30" s="9"/>
      <c r="G30" s="9"/>
      <c r="H30" s="9"/>
      <c r="I30" s="9"/>
      <c r="J30" s="9"/>
      <c r="K30" s="9"/>
      <c r="L30" s="9"/>
      <c r="M30" s="9"/>
      <c r="N30" s="9"/>
      <c r="O30" s="9"/>
      <c r="P30" s="9"/>
      <c r="Q30" s="9"/>
      <c r="R30" s="9"/>
      <c r="S30" s="9"/>
      <c r="T30" s="9"/>
      <c r="U30" s="9"/>
      <c r="V30" s="9"/>
      <c r="W30" s="9"/>
      <c r="X30" s="9"/>
      <c r="Y30" s="9"/>
      <c r="Z30" s="7"/>
    </row>
    <row r="31" spans="1:26" ht="11.85" customHeight="1" x14ac:dyDescent="0.2">
      <c r="A31" s="22" t="s">
        <v>0</v>
      </c>
      <c r="B31" s="77">
        <v>200</v>
      </c>
      <c r="C31" s="77">
        <v>200</v>
      </c>
      <c r="D31" s="77">
        <v>200</v>
      </c>
      <c r="E31" s="77">
        <v>200</v>
      </c>
      <c r="F31" s="77">
        <v>200</v>
      </c>
      <c r="G31" s="1"/>
      <c r="H31" s="1"/>
      <c r="I31" s="1"/>
      <c r="J31" s="1"/>
      <c r="K31" s="1"/>
      <c r="L31" s="1"/>
      <c r="M31" s="1"/>
      <c r="N31" s="1"/>
      <c r="O31" s="1"/>
      <c r="P31" s="1"/>
      <c r="Q31" s="1"/>
      <c r="R31" s="1"/>
      <c r="S31" s="1"/>
      <c r="T31" s="1"/>
      <c r="U31" s="1"/>
      <c r="V31" s="1"/>
      <c r="W31" s="1"/>
      <c r="X31" s="1"/>
      <c r="Y31" s="1"/>
      <c r="Z31" s="1"/>
    </row>
    <row r="32" spans="1:26" ht="11.85" customHeight="1" x14ac:dyDescent="0.2">
      <c r="A32" s="23" t="s">
        <v>1</v>
      </c>
      <c r="B32" s="77">
        <v>260</v>
      </c>
      <c r="C32" s="77">
        <v>260</v>
      </c>
      <c r="D32" s="77">
        <v>260</v>
      </c>
      <c r="E32" s="77">
        <v>260</v>
      </c>
      <c r="F32" s="77">
        <v>260</v>
      </c>
      <c r="G32" s="77">
        <v>220</v>
      </c>
      <c r="H32" s="77">
        <v>220</v>
      </c>
      <c r="I32" s="77">
        <v>220</v>
      </c>
      <c r="J32" s="77">
        <v>220</v>
      </c>
      <c r="K32" s="77">
        <v>220</v>
      </c>
      <c r="L32" s="77">
        <v>220</v>
      </c>
      <c r="M32" s="77">
        <v>220</v>
      </c>
      <c r="N32" s="77">
        <v>220</v>
      </c>
      <c r="O32" s="77">
        <v>220</v>
      </c>
      <c r="P32" s="77">
        <v>220</v>
      </c>
      <c r="Q32" s="77">
        <v>220</v>
      </c>
      <c r="R32" s="77">
        <v>220</v>
      </c>
      <c r="S32" s="77">
        <v>220</v>
      </c>
      <c r="T32" s="77">
        <v>220</v>
      </c>
      <c r="U32" s="77">
        <v>220</v>
      </c>
      <c r="V32" s="77">
        <v>220</v>
      </c>
      <c r="W32" s="77">
        <v>220</v>
      </c>
      <c r="X32" s="77">
        <v>220</v>
      </c>
      <c r="Y32" s="77">
        <v>220</v>
      </c>
      <c r="Z32" s="77">
        <v>220</v>
      </c>
    </row>
    <row r="33" spans="1:26" ht="11.85" customHeight="1" x14ac:dyDescent="0.2">
      <c r="A33" s="22" t="s">
        <v>34</v>
      </c>
      <c r="B33" s="8"/>
      <c r="C33" s="9"/>
      <c r="D33" s="9"/>
      <c r="E33" s="9"/>
      <c r="F33" s="9"/>
      <c r="G33" s="9"/>
      <c r="H33" s="9"/>
      <c r="I33" s="9"/>
      <c r="J33" s="9"/>
      <c r="K33" s="9"/>
      <c r="L33" s="9"/>
      <c r="M33" s="9"/>
      <c r="N33" s="9"/>
      <c r="O33" s="9"/>
      <c r="P33" s="9"/>
      <c r="Q33" s="9"/>
      <c r="R33" s="9"/>
      <c r="S33" s="9"/>
      <c r="T33" s="9"/>
      <c r="U33" s="9"/>
      <c r="V33" s="9"/>
      <c r="W33" s="9"/>
      <c r="X33" s="9"/>
      <c r="Y33" s="9"/>
      <c r="Z33" s="7"/>
    </row>
    <row r="34" spans="1:26" ht="11.85" customHeight="1" x14ac:dyDescent="0.2">
      <c r="A34" s="22" t="s">
        <v>0</v>
      </c>
      <c r="B34" s="77">
        <v>195</v>
      </c>
      <c r="C34" s="77">
        <v>195</v>
      </c>
      <c r="D34" s="77">
        <v>195</v>
      </c>
      <c r="E34" s="77">
        <v>195</v>
      </c>
      <c r="F34" s="77">
        <v>195</v>
      </c>
      <c r="G34" s="5"/>
      <c r="H34" s="5"/>
      <c r="I34" s="5"/>
      <c r="J34" s="5"/>
      <c r="K34" s="5"/>
      <c r="L34" s="5"/>
      <c r="M34" s="5"/>
      <c r="N34" s="5"/>
      <c r="O34" s="5"/>
      <c r="P34" s="5"/>
      <c r="Q34" s="5"/>
      <c r="R34" s="5"/>
      <c r="S34" s="5"/>
      <c r="T34" s="5"/>
      <c r="U34" s="5"/>
      <c r="V34" s="5"/>
      <c r="W34" s="5"/>
      <c r="X34" s="5"/>
      <c r="Y34" s="5"/>
      <c r="Z34" s="5"/>
    </row>
    <row r="35" spans="1:26" ht="11.85" customHeight="1" thickBot="1" x14ac:dyDescent="0.25">
      <c r="A35" s="23" t="s">
        <v>1</v>
      </c>
      <c r="B35" s="78">
        <v>255</v>
      </c>
      <c r="C35" s="78">
        <v>255</v>
      </c>
      <c r="D35" s="78">
        <v>255</v>
      </c>
      <c r="E35" s="78">
        <v>255</v>
      </c>
      <c r="F35" s="78">
        <v>255</v>
      </c>
      <c r="G35" s="4"/>
      <c r="H35" s="4"/>
      <c r="I35" s="4"/>
      <c r="J35" s="4"/>
      <c r="K35" s="4"/>
      <c r="L35" s="4"/>
      <c r="M35" s="4"/>
      <c r="N35" s="4"/>
      <c r="O35" s="4"/>
      <c r="P35" s="4"/>
      <c r="Q35" s="4"/>
      <c r="R35" s="4"/>
      <c r="S35" s="4"/>
      <c r="T35" s="4"/>
      <c r="U35" s="4"/>
      <c r="V35" s="4"/>
      <c r="W35" s="4"/>
      <c r="X35" s="4"/>
      <c r="Y35" s="4"/>
      <c r="Z35" s="4"/>
    </row>
    <row r="36" spans="1:26" ht="11.85" customHeight="1" x14ac:dyDescent="0.2">
      <c r="A36" s="21" t="s">
        <v>35</v>
      </c>
      <c r="B36" s="8"/>
      <c r="C36" s="9"/>
      <c r="D36" s="9"/>
      <c r="E36" s="9"/>
      <c r="F36" s="9"/>
      <c r="G36" s="9"/>
      <c r="H36" s="9"/>
      <c r="I36" s="9"/>
      <c r="J36" s="9"/>
      <c r="K36" s="9"/>
      <c r="L36" s="9"/>
      <c r="M36" s="9"/>
      <c r="N36" s="9"/>
      <c r="O36" s="9"/>
      <c r="P36" s="9"/>
      <c r="Q36" s="9"/>
      <c r="R36" s="9"/>
      <c r="S36" s="9"/>
      <c r="T36" s="9"/>
      <c r="U36" s="9"/>
      <c r="V36" s="9"/>
      <c r="W36" s="9"/>
      <c r="X36" s="9"/>
      <c r="Y36" s="9"/>
      <c r="Z36" s="7"/>
    </row>
    <row r="37" spans="1:26" ht="11.85" customHeight="1" x14ac:dyDescent="0.2">
      <c r="A37" s="22" t="s">
        <v>0</v>
      </c>
      <c r="B37" s="77">
        <v>190</v>
      </c>
      <c r="C37" s="77">
        <v>190</v>
      </c>
      <c r="D37" s="77">
        <v>190</v>
      </c>
      <c r="E37" s="77">
        <v>190</v>
      </c>
      <c r="F37" s="77">
        <v>190</v>
      </c>
      <c r="G37" s="77">
        <v>200</v>
      </c>
      <c r="H37" s="77">
        <v>200</v>
      </c>
      <c r="I37" s="77">
        <v>200</v>
      </c>
      <c r="J37" s="77">
        <v>200</v>
      </c>
      <c r="K37" s="77">
        <v>200</v>
      </c>
      <c r="L37" s="77">
        <v>200</v>
      </c>
      <c r="M37" s="77">
        <v>200</v>
      </c>
      <c r="N37" s="77">
        <v>200</v>
      </c>
      <c r="O37" s="77">
        <v>200</v>
      </c>
      <c r="P37" s="77">
        <v>200</v>
      </c>
      <c r="Q37" s="77">
        <v>200</v>
      </c>
      <c r="R37" s="77">
        <v>200</v>
      </c>
      <c r="S37" s="77">
        <v>200</v>
      </c>
      <c r="T37" s="77">
        <v>200</v>
      </c>
      <c r="U37" s="77">
        <v>200</v>
      </c>
      <c r="V37" s="77">
        <v>200</v>
      </c>
      <c r="W37" s="77">
        <v>200</v>
      </c>
      <c r="X37" s="77">
        <v>200</v>
      </c>
      <c r="Y37" s="77">
        <v>200</v>
      </c>
      <c r="Z37" s="77">
        <v>200</v>
      </c>
    </row>
    <row r="38" spans="1:26" ht="11.85" customHeight="1" thickBot="1" x14ac:dyDescent="0.25">
      <c r="A38" s="25" t="s">
        <v>1</v>
      </c>
      <c r="B38" s="78">
        <v>250</v>
      </c>
      <c r="C38" s="78">
        <v>250</v>
      </c>
      <c r="D38" s="78">
        <v>250</v>
      </c>
      <c r="E38" s="78">
        <v>250</v>
      </c>
      <c r="F38" s="78">
        <v>250</v>
      </c>
      <c r="G38" s="18"/>
      <c r="H38" s="18"/>
      <c r="I38" s="18"/>
      <c r="J38" s="18"/>
      <c r="K38" s="18"/>
      <c r="L38" s="18"/>
      <c r="M38" s="18"/>
      <c r="N38" s="18"/>
      <c r="O38" s="18"/>
      <c r="P38" s="18"/>
      <c r="Q38" s="18"/>
      <c r="R38" s="18"/>
      <c r="S38" s="18"/>
      <c r="T38" s="18"/>
      <c r="U38" s="18"/>
      <c r="V38" s="18"/>
      <c r="W38" s="18"/>
      <c r="X38" s="18"/>
      <c r="Y38" s="18"/>
      <c r="Z38" s="18"/>
    </row>
    <row r="39" spans="1:26" ht="28.5" customHeight="1" thickBot="1" x14ac:dyDescent="0.25">
      <c r="A39" s="2"/>
      <c r="B39" s="75"/>
      <c r="C39" s="75"/>
      <c r="D39" s="75"/>
      <c r="E39" s="75"/>
      <c r="F39" s="75"/>
      <c r="G39" s="75"/>
      <c r="H39" s="75"/>
      <c r="I39" s="75"/>
      <c r="J39" s="75"/>
      <c r="K39" s="75"/>
      <c r="L39" s="75"/>
      <c r="M39" s="75"/>
      <c r="N39" s="75"/>
      <c r="O39" s="75"/>
      <c r="P39" s="75"/>
      <c r="Q39" s="75"/>
      <c r="R39" s="75"/>
      <c r="S39" s="75"/>
      <c r="T39" s="75"/>
      <c r="U39" s="75"/>
      <c r="V39" s="75"/>
      <c r="W39" s="75"/>
      <c r="X39" s="75"/>
      <c r="Y39" s="75"/>
      <c r="Z39" s="76"/>
    </row>
    <row r="40" spans="1:26" ht="23.25" thickBot="1" x14ac:dyDescent="0.25">
      <c r="A40" s="19" t="s">
        <v>29</v>
      </c>
      <c r="B40" s="20" t="s">
        <v>43</v>
      </c>
      <c r="C40" s="20" t="s">
        <v>44</v>
      </c>
      <c r="D40" s="20" t="s">
        <v>45</v>
      </c>
      <c r="E40" s="20" t="s">
        <v>46</v>
      </c>
      <c r="F40" s="20" t="s">
        <v>47</v>
      </c>
      <c r="G40" s="20" t="s">
        <v>19</v>
      </c>
      <c r="H40" s="20" t="s">
        <v>20</v>
      </c>
      <c r="I40" s="20" t="s">
        <v>21</v>
      </c>
      <c r="J40" s="20" t="s">
        <v>22</v>
      </c>
      <c r="K40" s="20" t="s">
        <v>3</v>
      </c>
      <c r="L40" s="20" t="s">
        <v>4</v>
      </c>
      <c r="M40" s="20" t="s">
        <v>5</v>
      </c>
      <c r="N40" s="20" t="s">
        <v>6</v>
      </c>
      <c r="O40" s="20" t="s">
        <v>7</v>
      </c>
      <c r="P40" s="20" t="s">
        <v>8</v>
      </c>
      <c r="Q40" s="20" t="s">
        <v>9</v>
      </c>
      <c r="R40" s="20" t="s">
        <v>10</v>
      </c>
      <c r="S40" s="20" t="s">
        <v>11</v>
      </c>
      <c r="T40" s="20" t="s">
        <v>12</v>
      </c>
      <c r="U40" s="20" t="s">
        <v>13</v>
      </c>
      <c r="V40" s="20" t="s">
        <v>14</v>
      </c>
      <c r="W40" s="20" t="s">
        <v>15</v>
      </c>
      <c r="X40" s="20" t="s">
        <v>16</v>
      </c>
      <c r="Y40" s="20" t="s">
        <v>17</v>
      </c>
      <c r="Z40" s="20" t="s">
        <v>18</v>
      </c>
    </row>
    <row r="41" spans="1:26" ht="13.5" customHeight="1" x14ac:dyDescent="0.2">
      <c r="A41" s="237" t="s">
        <v>469</v>
      </c>
      <c r="B41" s="238"/>
      <c r="C41" s="238"/>
      <c r="D41" s="238"/>
      <c r="E41" s="238"/>
      <c r="F41" s="238"/>
      <c r="G41" s="238"/>
      <c r="H41" s="238"/>
      <c r="I41" s="238"/>
      <c r="J41" s="238"/>
      <c r="K41" s="238"/>
      <c r="L41" s="238"/>
      <c r="M41" s="238"/>
      <c r="N41" s="238"/>
      <c r="O41" s="238"/>
      <c r="P41" s="238"/>
      <c r="Q41" s="238"/>
      <c r="R41" s="238"/>
      <c r="S41" s="238"/>
      <c r="T41" s="238"/>
      <c r="U41" s="238"/>
      <c r="V41" s="238"/>
      <c r="W41" s="238"/>
      <c r="X41" s="238"/>
      <c r="Y41" s="238"/>
      <c r="Z41" s="239"/>
    </row>
    <row r="42" spans="1:26" ht="11.85" customHeight="1" x14ac:dyDescent="0.2">
      <c r="A42" s="21" t="s">
        <v>31</v>
      </c>
      <c r="B42" s="10"/>
      <c r="C42" s="11"/>
      <c r="D42" s="11"/>
      <c r="E42" s="11"/>
      <c r="F42" s="11"/>
      <c r="G42" s="11"/>
      <c r="H42" s="11"/>
      <c r="I42" s="11"/>
      <c r="J42" s="11"/>
      <c r="K42" s="11"/>
      <c r="L42" s="11"/>
      <c r="M42" s="11"/>
      <c r="N42" s="11"/>
      <c r="O42" s="11"/>
      <c r="P42" s="11"/>
      <c r="Q42" s="11"/>
      <c r="R42" s="11"/>
      <c r="S42" s="11"/>
      <c r="T42" s="11"/>
      <c r="U42" s="11"/>
      <c r="V42" s="11"/>
      <c r="W42" s="11"/>
      <c r="X42" s="11"/>
      <c r="Y42" s="11"/>
      <c r="Z42" s="12"/>
    </row>
    <row r="43" spans="1:26" ht="11.85" customHeight="1" x14ac:dyDescent="0.2">
      <c r="A43" s="22" t="s">
        <v>0</v>
      </c>
      <c r="B43" s="77">
        <v>345</v>
      </c>
      <c r="C43" s="77">
        <v>345</v>
      </c>
      <c r="D43" s="77">
        <v>345</v>
      </c>
      <c r="E43" s="77">
        <v>345</v>
      </c>
      <c r="F43" s="77">
        <v>345</v>
      </c>
      <c r="G43" s="5"/>
      <c r="H43" s="5"/>
      <c r="I43" s="5"/>
      <c r="J43" s="5"/>
      <c r="K43" s="5"/>
      <c r="L43" s="5"/>
      <c r="M43" s="5"/>
      <c r="N43" s="5"/>
      <c r="O43" s="5"/>
      <c r="P43" s="5"/>
      <c r="Q43" s="5"/>
      <c r="R43" s="5"/>
      <c r="S43" s="5"/>
      <c r="T43" s="5"/>
      <c r="U43" s="5"/>
      <c r="V43" s="5"/>
      <c r="W43" s="5"/>
      <c r="X43" s="5"/>
      <c r="Y43" s="5"/>
      <c r="Z43" s="5"/>
    </row>
    <row r="44" spans="1:26" ht="11.85" customHeight="1" x14ac:dyDescent="0.2">
      <c r="A44" s="23" t="s">
        <v>1</v>
      </c>
      <c r="B44" s="77">
        <v>440</v>
      </c>
      <c r="C44" s="77">
        <v>440</v>
      </c>
      <c r="D44" s="77">
        <v>440</v>
      </c>
      <c r="E44" s="77">
        <v>440</v>
      </c>
      <c r="F44" s="77">
        <v>440</v>
      </c>
      <c r="G44" s="4"/>
      <c r="H44" s="4"/>
      <c r="I44" s="4"/>
      <c r="J44" s="4"/>
      <c r="K44" s="4"/>
      <c r="L44" s="4"/>
      <c r="M44" s="4"/>
      <c r="N44" s="4"/>
      <c r="O44" s="4"/>
      <c r="P44" s="4"/>
      <c r="Q44" s="4"/>
      <c r="R44" s="4"/>
      <c r="S44" s="4"/>
      <c r="T44" s="4"/>
      <c r="U44" s="4"/>
      <c r="V44" s="4"/>
      <c r="W44" s="4"/>
      <c r="X44" s="4"/>
      <c r="Y44" s="4"/>
      <c r="Z44" s="4"/>
    </row>
    <row r="45" spans="1:26" ht="11.85" customHeight="1" x14ac:dyDescent="0.2">
      <c r="A45" s="24" t="s">
        <v>32</v>
      </c>
      <c r="B45" s="8"/>
      <c r="C45" s="9"/>
      <c r="D45" s="9"/>
      <c r="E45" s="9"/>
      <c r="F45" s="9"/>
      <c r="G45" s="9"/>
      <c r="H45" s="9"/>
      <c r="I45" s="9"/>
      <c r="J45" s="9"/>
      <c r="K45" s="9"/>
      <c r="L45" s="9"/>
      <c r="M45" s="9"/>
      <c r="N45" s="9"/>
      <c r="O45" s="9"/>
      <c r="P45" s="9"/>
      <c r="Q45" s="9"/>
      <c r="R45" s="9"/>
      <c r="S45" s="9"/>
      <c r="T45" s="9"/>
      <c r="U45" s="9"/>
      <c r="V45" s="9"/>
      <c r="W45" s="9"/>
      <c r="X45" s="9"/>
      <c r="Y45" s="9"/>
      <c r="Z45" s="7"/>
    </row>
    <row r="46" spans="1:26" ht="11.85" customHeight="1" x14ac:dyDescent="0.2">
      <c r="A46" s="22" t="s">
        <v>0</v>
      </c>
      <c r="B46" s="77">
        <v>325</v>
      </c>
      <c r="C46" s="77">
        <v>325</v>
      </c>
      <c r="D46" s="77">
        <v>325</v>
      </c>
      <c r="E46" s="77">
        <v>325</v>
      </c>
      <c r="F46" s="77">
        <v>325</v>
      </c>
      <c r="G46" s="1"/>
      <c r="H46" s="1"/>
      <c r="I46" s="1"/>
      <c r="J46" s="1"/>
      <c r="K46" s="1"/>
      <c r="L46" s="1"/>
      <c r="M46" s="1"/>
      <c r="N46" s="1"/>
      <c r="O46" s="1"/>
      <c r="P46" s="1"/>
      <c r="Q46" s="1"/>
      <c r="R46" s="1"/>
      <c r="S46" s="1"/>
      <c r="T46" s="1"/>
      <c r="U46" s="1"/>
      <c r="V46" s="1"/>
      <c r="W46" s="1"/>
      <c r="X46" s="1"/>
      <c r="Y46" s="1"/>
      <c r="Z46" s="1"/>
    </row>
    <row r="47" spans="1:26" ht="11.85" customHeight="1" x14ac:dyDescent="0.2">
      <c r="A47" s="23" t="s">
        <v>1</v>
      </c>
      <c r="B47" s="77">
        <v>420</v>
      </c>
      <c r="C47" s="77">
        <v>420</v>
      </c>
      <c r="D47" s="77">
        <v>420</v>
      </c>
      <c r="E47" s="77">
        <v>420</v>
      </c>
      <c r="F47" s="77">
        <v>420</v>
      </c>
      <c r="G47" s="1"/>
      <c r="H47" s="1" t="s">
        <v>2</v>
      </c>
      <c r="I47" s="1"/>
      <c r="J47" s="1"/>
      <c r="K47" s="1"/>
      <c r="L47" s="1"/>
      <c r="M47" s="1"/>
      <c r="N47" s="1"/>
      <c r="O47" s="1"/>
      <c r="P47" s="1"/>
      <c r="Q47" s="1"/>
      <c r="R47" s="1"/>
      <c r="S47" s="1"/>
      <c r="T47" s="1"/>
      <c r="U47" s="1"/>
      <c r="V47" s="1"/>
      <c r="W47" s="1"/>
      <c r="X47" s="1"/>
      <c r="Y47" s="1"/>
      <c r="Z47" s="1"/>
    </row>
    <row r="48" spans="1:26" ht="11.85" customHeight="1" x14ac:dyDescent="0.2">
      <c r="A48" s="21" t="s">
        <v>33</v>
      </c>
      <c r="B48" s="8"/>
      <c r="C48" s="9"/>
      <c r="D48" s="9"/>
      <c r="E48" s="9"/>
      <c r="F48" s="9"/>
      <c r="G48" s="9"/>
      <c r="H48" s="9"/>
      <c r="I48" s="9"/>
      <c r="J48" s="9"/>
      <c r="K48" s="9"/>
      <c r="L48" s="9"/>
      <c r="M48" s="9"/>
      <c r="N48" s="9"/>
      <c r="O48" s="9"/>
      <c r="P48" s="9"/>
      <c r="Q48" s="9"/>
      <c r="R48" s="9"/>
      <c r="S48" s="9"/>
      <c r="T48" s="9"/>
      <c r="U48" s="9"/>
      <c r="V48" s="9"/>
      <c r="W48" s="9"/>
      <c r="X48" s="9"/>
      <c r="Y48" s="9"/>
      <c r="Z48" s="7"/>
    </row>
    <row r="49" spans="1:26" ht="11.85" customHeight="1" x14ac:dyDescent="0.2">
      <c r="A49" s="22" t="s">
        <v>0</v>
      </c>
      <c r="B49" s="77">
        <v>310</v>
      </c>
      <c r="C49" s="77">
        <v>310</v>
      </c>
      <c r="D49" s="77">
        <v>310</v>
      </c>
      <c r="E49" s="77">
        <v>310</v>
      </c>
      <c r="F49" s="77">
        <v>310</v>
      </c>
      <c r="G49" s="1"/>
      <c r="H49" s="1"/>
      <c r="I49" s="1"/>
      <c r="J49" s="1"/>
      <c r="K49" s="1"/>
      <c r="L49" s="1"/>
      <c r="M49" s="1"/>
      <c r="N49" s="1"/>
      <c r="O49" s="1"/>
      <c r="P49" s="1"/>
      <c r="Q49" s="1"/>
      <c r="R49" s="1"/>
      <c r="S49" s="1"/>
      <c r="T49" s="1"/>
      <c r="U49" s="1"/>
      <c r="V49" s="1"/>
      <c r="W49" s="1"/>
      <c r="X49" s="1"/>
      <c r="Y49" s="1"/>
      <c r="Z49" s="1"/>
    </row>
    <row r="50" spans="1:26" ht="11.85" customHeight="1" x14ac:dyDescent="0.2">
      <c r="A50" s="23" t="s">
        <v>1</v>
      </c>
      <c r="B50" s="77">
        <v>400</v>
      </c>
      <c r="C50" s="77">
        <v>400</v>
      </c>
      <c r="D50" s="77">
        <v>400</v>
      </c>
      <c r="E50" s="77">
        <v>400</v>
      </c>
      <c r="F50" s="77">
        <v>400</v>
      </c>
      <c r="G50" s="1"/>
      <c r="H50" s="1"/>
      <c r="I50" s="1"/>
      <c r="J50" s="1"/>
      <c r="K50" s="1"/>
      <c r="L50" s="1"/>
      <c r="M50" s="1"/>
      <c r="N50" s="1"/>
      <c r="O50" s="1"/>
      <c r="P50" s="1"/>
      <c r="Q50" s="1"/>
      <c r="R50" s="1"/>
      <c r="S50" s="1"/>
      <c r="T50" s="1"/>
      <c r="U50" s="1"/>
      <c r="V50" s="1"/>
      <c r="W50" s="1"/>
      <c r="X50" s="1"/>
      <c r="Y50" s="1"/>
      <c r="Z50" s="1"/>
    </row>
    <row r="51" spans="1:26" ht="11.85" customHeight="1" x14ac:dyDescent="0.2">
      <c r="A51" s="22" t="s">
        <v>34</v>
      </c>
      <c r="B51" s="8"/>
      <c r="C51" s="9"/>
      <c r="D51" s="9"/>
      <c r="E51" s="9"/>
      <c r="F51" s="9"/>
      <c r="G51" s="9"/>
      <c r="H51" s="9"/>
      <c r="I51" s="9"/>
      <c r="J51" s="9"/>
      <c r="K51" s="9"/>
      <c r="L51" s="9"/>
      <c r="M51" s="9"/>
      <c r="N51" s="9"/>
      <c r="O51" s="9"/>
      <c r="P51" s="9"/>
      <c r="Q51" s="9"/>
      <c r="R51" s="9"/>
      <c r="S51" s="9"/>
      <c r="T51" s="9"/>
      <c r="U51" s="9"/>
      <c r="V51" s="9"/>
      <c r="W51" s="9"/>
      <c r="X51" s="9"/>
      <c r="Y51" s="9"/>
      <c r="Z51" s="7"/>
    </row>
    <row r="52" spans="1:26" ht="11.85" customHeight="1" x14ac:dyDescent="0.2">
      <c r="A52" s="22" t="s">
        <v>0</v>
      </c>
      <c r="B52" s="79">
        <v>300</v>
      </c>
      <c r="C52" s="79">
        <v>300</v>
      </c>
      <c r="D52" s="79">
        <v>300</v>
      </c>
      <c r="E52" s="79">
        <v>300</v>
      </c>
      <c r="F52" s="79">
        <v>300</v>
      </c>
      <c r="G52" s="5"/>
      <c r="H52" s="5"/>
      <c r="I52" s="5"/>
      <c r="J52" s="5"/>
      <c r="K52" s="5"/>
      <c r="L52" s="5"/>
      <c r="M52" s="5"/>
      <c r="N52" s="5"/>
      <c r="O52" s="5"/>
      <c r="P52" s="5"/>
      <c r="Q52" s="5"/>
      <c r="R52" s="5"/>
      <c r="S52" s="5"/>
      <c r="T52" s="5"/>
      <c r="U52" s="5"/>
      <c r="V52" s="5"/>
      <c r="W52" s="5"/>
      <c r="X52" s="5"/>
      <c r="Y52" s="5"/>
      <c r="Z52" s="5"/>
    </row>
    <row r="53" spans="1:26" ht="11.85" customHeight="1" x14ac:dyDescent="0.2">
      <c r="A53" s="23" t="s">
        <v>1</v>
      </c>
      <c r="B53" s="79">
        <v>390</v>
      </c>
      <c r="C53" s="79">
        <v>390</v>
      </c>
      <c r="D53" s="79">
        <v>390</v>
      </c>
      <c r="E53" s="79">
        <v>390</v>
      </c>
      <c r="F53" s="79">
        <v>390</v>
      </c>
      <c r="G53" s="4"/>
      <c r="H53" s="4"/>
      <c r="I53" s="4"/>
      <c r="J53" s="4"/>
      <c r="K53" s="4"/>
      <c r="L53" s="4"/>
      <c r="M53" s="4"/>
      <c r="N53" s="4"/>
      <c r="O53" s="4"/>
      <c r="P53" s="4"/>
      <c r="Q53" s="4"/>
      <c r="R53" s="4"/>
      <c r="S53" s="4"/>
      <c r="T53" s="4"/>
      <c r="U53" s="4"/>
      <c r="V53" s="4"/>
      <c r="W53" s="4"/>
      <c r="X53" s="4"/>
      <c r="Y53" s="4"/>
      <c r="Z53" s="4"/>
    </row>
    <row r="54" spans="1:26" ht="11.85" customHeight="1" x14ac:dyDescent="0.2">
      <c r="A54" s="21" t="s">
        <v>35</v>
      </c>
      <c r="B54" s="8"/>
      <c r="C54" s="9"/>
      <c r="D54" s="9"/>
      <c r="E54" s="9"/>
      <c r="F54" s="9"/>
      <c r="G54" s="9"/>
      <c r="H54" s="9"/>
      <c r="I54" s="9"/>
      <c r="J54" s="9"/>
      <c r="K54" s="9"/>
      <c r="L54" s="9"/>
      <c r="M54" s="9"/>
      <c r="N54" s="9"/>
      <c r="O54" s="9"/>
      <c r="P54" s="9"/>
      <c r="Q54" s="9"/>
      <c r="R54" s="9"/>
      <c r="S54" s="9"/>
      <c r="T54" s="9"/>
      <c r="U54" s="9"/>
      <c r="V54" s="9"/>
      <c r="W54" s="9"/>
      <c r="X54" s="9"/>
      <c r="Y54" s="9"/>
      <c r="Z54" s="7"/>
    </row>
    <row r="55" spans="1:26" ht="11.85" customHeight="1" x14ac:dyDescent="0.2">
      <c r="A55" s="22" t="s">
        <v>0</v>
      </c>
      <c r="B55" s="77">
        <v>295</v>
      </c>
      <c r="C55" s="77">
        <v>295</v>
      </c>
      <c r="D55" s="77">
        <v>295</v>
      </c>
      <c r="E55" s="77">
        <v>295</v>
      </c>
      <c r="F55" s="77">
        <v>295</v>
      </c>
      <c r="G55" s="77">
        <v>275</v>
      </c>
      <c r="H55" s="77">
        <v>275</v>
      </c>
      <c r="I55" s="77">
        <v>275</v>
      </c>
      <c r="J55" s="77">
        <v>275</v>
      </c>
      <c r="K55" s="77">
        <v>275</v>
      </c>
      <c r="L55" s="77">
        <v>275</v>
      </c>
      <c r="M55" s="77">
        <v>275</v>
      </c>
      <c r="N55" s="77">
        <v>275</v>
      </c>
      <c r="O55" s="77">
        <v>275</v>
      </c>
      <c r="P55" s="77">
        <v>275</v>
      </c>
      <c r="Q55" s="77">
        <v>275</v>
      </c>
      <c r="R55" s="77">
        <v>275</v>
      </c>
      <c r="S55" s="77">
        <v>275</v>
      </c>
      <c r="T55" s="77">
        <v>275</v>
      </c>
      <c r="U55" s="77">
        <v>275</v>
      </c>
      <c r="V55" s="77">
        <v>275</v>
      </c>
      <c r="W55" s="77">
        <v>275</v>
      </c>
      <c r="X55" s="77">
        <v>275</v>
      </c>
      <c r="Y55" s="77">
        <v>275</v>
      </c>
      <c r="Z55" s="77">
        <v>275</v>
      </c>
    </row>
    <row r="56" spans="1:26" ht="11.85" customHeight="1" thickBot="1" x14ac:dyDescent="0.25">
      <c r="A56" s="25" t="s">
        <v>1</v>
      </c>
      <c r="B56" s="78">
        <v>380</v>
      </c>
      <c r="C56" s="78">
        <v>380</v>
      </c>
      <c r="D56" s="78">
        <v>380</v>
      </c>
      <c r="E56" s="78">
        <v>380</v>
      </c>
      <c r="F56" s="78">
        <v>380</v>
      </c>
      <c r="G56" s="78">
        <v>360</v>
      </c>
      <c r="H56" s="78">
        <v>360</v>
      </c>
      <c r="I56" s="78">
        <v>360</v>
      </c>
      <c r="J56" s="78">
        <v>360</v>
      </c>
      <c r="K56" s="78">
        <v>360</v>
      </c>
      <c r="L56" s="78">
        <v>360</v>
      </c>
      <c r="M56" s="78">
        <v>360</v>
      </c>
      <c r="N56" s="78">
        <v>360</v>
      </c>
      <c r="O56" s="78">
        <v>360</v>
      </c>
      <c r="P56" s="78">
        <v>360</v>
      </c>
      <c r="Q56" s="78">
        <v>360</v>
      </c>
      <c r="R56" s="78">
        <v>360</v>
      </c>
      <c r="S56" s="78">
        <v>360</v>
      </c>
      <c r="T56" s="78">
        <v>360</v>
      </c>
      <c r="U56" s="78">
        <v>360</v>
      </c>
      <c r="V56" s="78">
        <v>360</v>
      </c>
      <c r="W56" s="78">
        <v>360</v>
      </c>
      <c r="X56" s="78">
        <v>360</v>
      </c>
      <c r="Y56" s="78">
        <v>360</v>
      </c>
      <c r="Z56" s="78">
        <v>360</v>
      </c>
    </row>
    <row r="57" spans="1:26" ht="28.5" customHeight="1" thickBot="1" x14ac:dyDescent="0.25">
      <c r="A57" s="2"/>
      <c r="B57" s="3"/>
      <c r="C57" s="3"/>
      <c r="D57" s="3"/>
      <c r="E57" s="3"/>
      <c r="F57" s="3"/>
      <c r="G57" s="75"/>
      <c r="H57" s="75"/>
      <c r="I57" s="75"/>
      <c r="J57" s="75"/>
      <c r="K57" s="75"/>
      <c r="L57" s="75"/>
      <c r="M57" s="75"/>
      <c r="N57" s="75"/>
      <c r="O57" s="75"/>
      <c r="P57" s="75"/>
      <c r="Q57" s="75"/>
      <c r="R57" s="75"/>
      <c r="S57" s="75"/>
      <c r="T57" s="75"/>
      <c r="U57" s="75"/>
      <c r="V57" s="75"/>
      <c r="W57" s="75"/>
      <c r="X57" s="75"/>
      <c r="Y57" s="75"/>
      <c r="Z57" s="76"/>
    </row>
    <row r="58" spans="1:26" ht="23.25" thickBot="1" x14ac:dyDescent="0.25">
      <c r="A58" s="19" t="s">
        <v>29</v>
      </c>
      <c r="B58" s="20" t="s">
        <v>43</v>
      </c>
      <c r="C58" s="20" t="s">
        <v>44</v>
      </c>
      <c r="D58" s="20" t="s">
        <v>45</v>
      </c>
      <c r="E58" s="20" t="s">
        <v>46</v>
      </c>
      <c r="F58" s="20" t="s">
        <v>47</v>
      </c>
      <c r="G58" s="20" t="s">
        <v>19</v>
      </c>
      <c r="H58" s="20" t="s">
        <v>20</v>
      </c>
      <c r="I58" s="20" t="s">
        <v>21</v>
      </c>
      <c r="J58" s="20" t="s">
        <v>22</v>
      </c>
      <c r="K58" s="20" t="s">
        <v>3</v>
      </c>
      <c r="L58" s="20" t="s">
        <v>4</v>
      </c>
      <c r="M58" s="20" t="s">
        <v>5</v>
      </c>
      <c r="N58" s="20" t="s">
        <v>6</v>
      </c>
      <c r="O58" s="20" t="s">
        <v>7</v>
      </c>
      <c r="P58" s="20" t="s">
        <v>8</v>
      </c>
      <c r="Q58" s="20" t="s">
        <v>9</v>
      </c>
      <c r="R58" s="20" t="s">
        <v>10</v>
      </c>
      <c r="S58" s="20" t="s">
        <v>11</v>
      </c>
      <c r="T58" s="20" t="s">
        <v>12</v>
      </c>
      <c r="U58" s="20" t="s">
        <v>13</v>
      </c>
      <c r="V58" s="20" t="s">
        <v>14</v>
      </c>
      <c r="W58" s="20" t="s">
        <v>15</v>
      </c>
      <c r="X58" s="20" t="s">
        <v>16</v>
      </c>
      <c r="Y58" s="20" t="s">
        <v>17</v>
      </c>
      <c r="Z58" s="20" t="s">
        <v>18</v>
      </c>
    </row>
    <row r="59" spans="1:26" x14ac:dyDescent="0.2">
      <c r="A59" s="237" t="s">
        <v>470</v>
      </c>
      <c r="B59" s="238"/>
      <c r="C59" s="238"/>
      <c r="D59" s="238"/>
      <c r="E59" s="238"/>
      <c r="F59" s="238"/>
      <c r="G59" s="238"/>
      <c r="H59" s="238"/>
      <c r="I59" s="238"/>
      <c r="J59" s="238"/>
      <c r="K59" s="238"/>
      <c r="L59" s="238"/>
      <c r="M59" s="238"/>
      <c r="N59" s="238"/>
      <c r="O59" s="238"/>
      <c r="P59" s="238"/>
      <c r="Q59" s="238"/>
      <c r="R59" s="238"/>
      <c r="S59" s="238"/>
      <c r="T59" s="238"/>
      <c r="U59" s="238"/>
      <c r="V59" s="238"/>
      <c r="W59" s="238"/>
      <c r="X59" s="238"/>
      <c r="Y59" s="238"/>
      <c r="Z59" s="239"/>
    </row>
    <row r="60" spans="1:26" x14ac:dyDescent="0.2">
      <c r="A60" s="21" t="s">
        <v>31</v>
      </c>
      <c r="B60" s="10"/>
      <c r="C60" s="11"/>
      <c r="D60" s="11"/>
      <c r="E60" s="11"/>
      <c r="F60" s="11"/>
      <c r="G60" s="11"/>
      <c r="H60" s="11"/>
      <c r="I60" s="11"/>
      <c r="J60" s="11"/>
      <c r="K60" s="11"/>
      <c r="L60" s="11"/>
      <c r="M60" s="11"/>
      <c r="N60" s="11"/>
      <c r="O60" s="11"/>
      <c r="P60" s="11"/>
      <c r="Q60" s="11"/>
      <c r="R60" s="11"/>
      <c r="S60" s="11"/>
      <c r="T60" s="11"/>
      <c r="U60" s="11"/>
      <c r="V60" s="11"/>
      <c r="W60" s="11"/>
      <c r="X60" s="11"/>
      <c r="Y60" s="11"/>
      <c r="Z60" s="12"/>
    </row>
    <row r="61" spans="1:26" x14ac:dyDescent="0.2">
      <c r="A61" s="22" t="s">
        <v>0</v>
      </c>
      <c r="B61" s="79">
        <v>230</v>
      </c>
      <c r="C61" s="79">
        <v>230</v>
      </c>
      <c r="D61" s="79">
        <v>230</v>
      </c>
      <c r="E61" s="79">
        <v>230</v>
      </c>
      <c r="F61" s="79">
        <v>230</v>
      </c>
      <c r="G61" s="5"/>
      <c r="H61" s="5"/>
      <c r="I61" s="5"/>
      <c r="J61" s="5"/>
      <c r="K61" s="5"/>
      <c r="L61" s="5"/>
      <c r="M61" s="5"/>
      <c r="N61" s="5"/>
      <c r="O61" s="5"/>
      <c r="P61" s="5"/>
      <c r="Q61" s="5"/>
      <c r="R61" s="5"/>
      <c r="S61" s="5"/>
      <c r="T61" s="5"/>
      <c r="U61" s="5"/>
      <c r="V61" s="5"/>
      <c r="W61" s="5"/>
      <c r="X61" s="5"/>
      <c r="Y61" s="5"/>
      <c r="Z61" s="5"/>
    </row>
    <row r="62" spans="1:26" x14ac:dyDescent="0.2">
      <c r="A62" s="23" t="s">
        <v>1</v>
      </c>
      <c r="B62" s="79">
        <v>240</v>
      </c>
      <c r="C62" s="79">
        <v>240</v>
      </c>
      <c r="D62" s="79">
        <v>240</v>
      </c>
      <c r="E62" s="79">
        <v>240</v>
      </c>
      <c r="F62" s="79">
        <v>240</v>
      </c>
      <c r="G62" s="4"/>
      <c r="H62" s="4"/>
      <c r="I62" s="4"/>
      <c r="J62" s="4"/>
      <c r="K62" s="4"/>
      <c r="L62" s="4"/>
      <c r="M62" s="4"/>
      <c r="N62" s="4"/>
      <c r="O62" s="4"/>
      <c r="P62" s="4"/>
      <c r="Q62" s="4"/>
      <c r="R62" s="4"/>
      <c r="S62" s="4"/>
      <c r="T62" s="4"/>
      <c r="U62" s="4"/>
      <c r="V62" s="4"/>
      <c r="W62" s="4"/>
      <c r="X62" s="4"/>
      <c r="Y62" s="4"/>
      <c r="Z62" s="4"/>
    </row>
    <row r="63" spans="1:26" x14ac:dyDescent="0.2">
      <c r="A63" s="24" t="s">
        <v>32</v>
      </c>
      <c r="B63" s="8"/>
      <c r="C63" s="9"/>
      <c r="D63" s="9"/>
      <c r="E63" s="9"/>
      <c r="F63" s="9"/>
      <c r="G63" s="9"/>
      <c r="H63" s="9"/>
      <c r="I63" s="9"/>
      <c r="J63" s="9"/>
      <c r="K63" s="9"/>
      <c r="L63" s="9"/>
      <c r="M63" s="9"/>
      <c r="N63" s="9"/>
      <c r="O63" s="9"/>
      <c r="P63" s="9"/>
      <c r="Q63" s="9"/>
      <c r="R63" s="9"/>
      <c r="S63" s="9"/>
      <c r="T63" s="9"/>
      <c r="U63" s="9"/>
      <c r="V63" s="9"/>
      <c r="W63" s="9"/>
      <c r="X63" s="9"/>
      <c r="Y63" s="9"/>
      <c r="Z63" s="7"/>
    </row>
    <row r="64" spans="1:26" x14ac:dyDescent="0.2">
      <c r="A64" s="22" t="s">
        <v>0</v>
      </c>
      <c r="B64" s="77">
        <v>230</v>
      </c>
      <c r="C64" s="77">
        <v>230</v>
      </c>
      <c r="D64" s="77">
        <v>230</v>
      </c>
      <c r="E64" s="77">
        <v>230</v>
      </c>
      <c r="F64" s="77">
        <v>230</v>
      </c>
      <c r="G64" s="1"/>
      <c r="H64" s="1"/>
      <c r="I64" s="1"/>
      <c r="J64" s="1"/>
      <c r="K64" s="1"/>
      <c r="L64" s="1"/>
      <c r="M64" s="1"/>
      <c r="N64" s="1"/>
      <c r="O64" s="1"/>
      <c r="P64" s="1"/>
      <c r="Q64" s="1"/>
      <c r="R64" s="1"/>
      <c r="S64" s="1"/>
      <c r="T64" s="1"/>
      <c r="U64" s="1"/>
      <c r="V64" s="1"/>
      <c r="W64" s="1"/>
      <c r="X64" s="1"/>
      <c r="Y64" s="1"/>
      <c r="Z64" s="1"/>
    </row>
    <row r="65" spans="1:26" x14ac:dyDescent="0.2">
      <c r="A65" s="23" t="s">
        <v>1</v>
      </c>
      <c r="B65" s="77">
        <v>240</v>
      </c>
      <c r="C65" s="77">
        <v>240</v>
      </c>
      <c r="D65" s="77">
        <v>240</v>
      </c>
      <c r="E65" s="77">
        <v>240</v>
      </c>
      <c r="F65" s="77">
        <v>240</v>
      </c>
      <c r="G65" s="1"/>
      <c r="H65" s="1" t="s">
        <v>2</v>
      </c>
      <c r="I65" s="1"/>
      <c r="J65" s="1"/>
      <c r="K65" s="1"/>
      <c r="L65" s="1"/>
      <c r="M65" s="1"/>
      <c r="N65" s="1"/>
      <c r="O65" s="1"/>
      <c r="P65" s="1"/>
      <c r="Q65" s="1"/>
      <c r="R65" s="1"/>
      <c r="S65" s="1"/>
      <c r="T65" s="1"/>
      <c r="U65" s="1"/>
      <c r="V65" s="1"/>
      <c r="W65" s="1"/>
      <c r="X65" s="1"/>
      <c r="Y65" s="1"/>
      <c r="Z65" s="1"/>
    </row>
    <row r="66" spans="1:26" x14ac:dyDescent="0.2">
      <c r="A66" s="21" t="s">
        <v>33</v>
      </c>
      <c r="B66" s="8"/>
      <c r="C66" s="9"/>
      <c r="D66" s="9"/>
      <c r="E66" s="9"/>
      <c r="F66" s="9"/>
      <c r="G66" s="9"/>
      <c r="H66" s="9"/>
      <c r="I66" s="9"/>
      <c r="J66" s="9"/>
      <c r="K66" s="9"/>
      <c r="L66" s="9"/>
      <c r="M66" s="9"/>
      <c r="N66" s="9"/>
      <c r="O66" s="9"/>
      <c r="P66" s="9"/>
      <c r="Q66" s="9"/>
      <c r="R66" s="9"/>
      <c r="S66" s="9"/>
      <c r="T66" s="9"/>
      <c r="U66" s="9"/>
      <c r="V66" s="9"/>
      <c r="W66" s="9"/>
      <c r="X66" s="9"/>
      <c r="Y66" s="9"/>
      <c r="Z66" s="7"/>
    </row>
    <row r="67" spans="1:26" x14ac:dyDescent="0.2">
      <c r="A67" s="22" t="s">
        <v>0</v>
      </c>
      <c r="B67" s="77">
        <v>210</v>
      </c>
      <c r="C67" s="77">
        <v>210</v>
      </c>
      <c r="D67" s="77">
        <v>210</v>
      </c>
      <c r="E67" s="77">
        <v>210</v>
      </c>
      <c r="F67" s="77">
        <v>210</v>
      </c>
      <c r="G67" s="1"/>
      <c r="H67" s="1"/>
      <c r="I67" s="1"/>
      <c r="J67" s="1"/>
      <c r="K67" s="1"/>
      <c r="L67" s="1"/>
      <c r="M67" s="1"/>
      <c r="N67" s="1"/>
      <c r="O67" s="1"/>
      <c r="P67" s="1"/>
      <c r="Q67" s="1"/>
      <c r="R67" s="1"/>
      <c r="S67" s="1"/>
      <c r="T67" s="1"/>
      <c r="U67" s="1"/>
      <c r="V67" s="1"/>
      <c r="W67" s="1"/>
      <c r="X67" s="1"/>
      <c r="Y67" s="1"/>
      <c r="Z67" s="1"/>
    </row>
    <row r="68" spans="1:26" x14ac:dyDescent="0.2">
      <c r="A68" s="23" t="s">
        <v>1</v>
      </c>
      <c r="B68" s="77">
        <v>220</v>
      </c>
      <c r="C68" s="77">
        <v>220</v>
      </c>
      <c r="D68" s="77">
        <v>220</v>
      </c>
      <c r="E68" s="77">
        <v>220</v>
      </c>
      <c r="F68" s="77">
        <v>220</v>
      </c>
      <c r="G68" s="1"/>
      <c r="H68" s="1"/>
      <c r="I68" s="1"/>
      <c r="J68" s="1"/>
      <c r="K68" s="1"/>
      <c r="L68" s="1"/>
      <c r="M68" s="1"/>
      <c r="N68" s="1"/>
      <c r="O68" s="1"/>
      <c r="P68" s="1"/>
      <c r="Q68" s="1"/>
      <c r="R68" s="1"/>
      <c r="S68" s="1"/>
      <c r="T68" s="1"/>
      <c r="U68" s="1"/>
      <c r="V68" s="1"/>
      <c r="W68" s="1"/>
      <c r="X68" s="1"/>
      <c r="Y68" s="1"/>
      <c r="Z68" s="1"/>
    </row>
    <row r="69" spans="1:26" x14ac:dyDescent="0.2">
      <c r="A69" s="22" t="s">
        <v>34</v>
      </c>
      <c r="B69" s="8"/>
      <c r="C69" s="9"/>
      <c r="D69" s="9"/>
      <c r="E69" s="9"/>
      <c r="F69" s="9"/>
      <c r="G69" s="9"/>
      <c r="H69" s="9"/>
      <c r="I69" s="9"/>
      <c r="J69" s="9"/>
      <c r="K69" s="9"/>
      <c r="L69" s="9"/>
      <c r="M69" s="9"/>
      <c r="N69" s="9"/>
      <c r="O69" s="9"/>
      <c r="P69" s="9"/>
      <c r="Q69" s="9"/>
      <c r="R69" s="9"/>
      <c r="S69" s="9"/>
      <c r="T69" s="9"/>
      <c r="U69" s="9"/>
      <c r="V69" s="9"/>
      <c r="W69" s="9"/>
      <c r="X69" s="9"/>
      <c r="Y69" s="9"/>
      <c r="Z69" s="7"/>
    </row>
    <row r="70" spans="1:26" x14ac:dyDescent="0.2">
      <c r="A70" s="22" t="s">
        <v>0</v>
      </c>
      <c r="B70" s="79">
        <v>190</v>
      </c>
      <c r="C70" s="79">
        <v>190</v>
      </c>
      <c r="D70" s="79">
        <v>190</v>
      </c>
      <c r="E70" s="79">
        <v>190</v>
      </c>
      <c r="F70" s="79">
        <v>190</v>
      </c>
      <c r="G70" s="5"/>
      <c r="H70" s="5"/>
      <c r="I70" s="5"/>
      <c r="J70" s="5"/>
      <c r="K70" s="5"/>
      <c r="L70" s="5"/>
      <c r="M70" s="5"/>
      <c r="N70" s="5"/>
      <c r="O70" s="5"/>
      <c r="P70" s="5"/>
      <c r="Q70" s="5"/>
      <c r="R70" s="5"/>
      <c r="S70" s="5"/>
      <c r="T70" s="5"/>
      <c r="U70" s="5"/>
      <c r="V70" s="5"/>
      <c r="W70" s="5"/>
      <c r="X70" s="5"/>
      <c r="Y70" s="5"/>
      <c r="Z70" s="5"/>
    </row>
    <row r="71" spans="1:26" x14ac:dyDescent="0.2">
      <c r="A71" s="23" t="s">
        <v>1</v>
      </c>
      <c r="B71" s="79">
        <v>200</v>
      </c>
      <c r="C71" s="79">
        <v>200</v>
      </c>
      <c r="D71" s="79">
        <v>200</v>
      </c>
      <c r="E71" s="79">
        <v>200</v>
      </c>
      <c r="F71" s="79">
        <v>200</v>
      </c>
      <c r="G71" s="4"/>
      <c r="H71" s="4"/>
      <c r="I71" s="4"/>
      <c r="J71" s="4"/>
      <c r="K71" s="4"/>
      <c r="L71" s="4"/>
      <c r="M71" s="4"/>
      <c r="N71" s="4"/>
      <c r="O71" s="4"/>
      <c r="P71" s="4"/>
      <c r="Q71" s="4"/>
      <c r="R71" s="4"/>
      <c r="S71" s="4"/>
      <c r="T71" s="4"/>
      <c r="U71" s="4"/>
      <c r="V71" s="4"/>
      <c r="W71" s="4"/>
      <c r="X71" s="4"/>
      <c r="Y71" s="4"/>
      <c r="Z71" s="4"/>
    </row>
    <row r="72" spans="1:26" x14ac:dyDescent="0.2">
      <c r="A72" s="21" t="s">
        <v>35</v>
      </c>
      <c r="B72" s="8"/>
      <c r="C72" s="9"/>
      <c r="D72" s="9"/>
      <c r="E72" s="9"/>
      <c r="F72" s="9"/>
      <c r="G72" s="9"/>
      <c r="H72" s="9"/>
      <c r="I72" s="9"/>
      <c r="J72" s="9"/>
      <c r="K72" s="9"/>
      <c r="L72" s="9"/>
      <c r="M72" s="9"/>
      <c r="N72" s="9"/>
      <c r="O72" s="9"/>
      <c r="P72" s="9"/>
      <c r="Q72" s="9"/>
      <c r="R72" s="9"/>
      <c r="S72" s="9"/>
      <c r="T72" s="9"/>
      <c r="U72" s="9"/>
      <c r="V72" s="9"/>
      <c r="W72" s="9"/>
      <c r="X72" s="9"/>
      <c r="Y72" s="9"/>
      <c r="Z72" s="7"/>
    </row>
    <row r="73" spans="1:26" x14ac:dyDescent="0.2">
      <c r="A73" s="22" t="s">
        <v>0</v>
      </c>
      <c r="B73" s="77">
        <v>190</v>
      </c>
      <c r="C73" s="77">
        <v>190</v>
      </c>
      <c r="D73" s="77">
        <v>190</v>
      </c>
      <c r="E73" s="77">
        <v>190</v>
      </c>
      <c r="F73" s="77">
        <v>190</v>
      </c>
      <c r="G73" s="1"/>
      <c r="H73" s="1"/>
      <c r="I73" s="1"/>
      <c r="J73" s="1"/>
      <c r="K73" s="1"/>
      <c r="L73" s="1"/>
      <c r="M73" s="1"/>
      <c r="N73" s="1"/>
      <c r="O73" s="1"/>
      <c r="P73" s="1"/>
      <c r="Q73" s="1"/>
      <c r="R73" s="1"/>
      <c r="S73" s="1"/>
      <c r="T73" s="1"/>
      <c r="U73" s="1"/>
      <c r="V73" s="1"/>
      <c r="W73" s="1"/>
      <c r="X73" s="1"/>
      <c r="Y73" s="1"/>
      <c r="Z73" s="1"/>
    </row>
    <row r="74" spans="1:26" ht="13.5" thickBot="1" x14ac:dyDescent="0.25">
      <c r="A74" s="25" t="s">
        <v>1</v>
      </c>
      <c r="B74" s="78">
        <v>200</v>
      </c>
      <c r="C74" s="78">
        <v>200</v>
      </c>
      <c r="D74" s="78">
        <v>200</v>
      </c>
      <c r="E74" s="78">
        <v>200</v>
      </c>
      <c r="F74" s="78">
        <v>200</v>
      </c>
      <c r="G74" s="18"/>
      <c r="H74" s="18"/>
      <c r="I74" s="18"/>
      <c r="J74" s="18"/>
      <c r="K74" s="18"/>
      <c r="L74" s="18"/>
      <c r="M74" s="18"/>
      <c r="N74" s="18"/>
      <c r="O74" s="18"/>
      <c r="P74" s="18"/>
      <c r="Q74" s="18"/>
      <c r="R74" s="18"/>
      <c r="S74" s="18"/>
      <c r="T74" s="18"/>
      <c r="U74" s="18"/>
      <c r="V74" s="18"/>
      <c r="W74" s="18"/>
      <c r="X74" s="18"/>
      <c r="Y74" s="18"/>
      <c r="Z74" s="18"/>
    </row>
    <row r="75" spans="1:26" ht="40.5" customHeight="1" x14ac:dyDescent="0.2">
      <c r="A75" s="2"/>
      <c r="B75" s="3"/>
      <c r="C75" s="3"/>
      <c r="D75" s="3"/>
      <c r="E75" s="3"/>
      <c r="F75" s="3"/>
      <c r="G75" s="3"/>
      <c r="H75" s="3"/>
      <c r="I75" s="3"/>
      <c r="J75" s="3"/>
      <c r="K75" s="3"/>
      <c r="L75" s="3"/>
      <c r="M75" s="3"/>
      <c r="N75" s="3"/>
      <c r="O75" s="3"/>
      <c r="P75" s="3"/>
      <c r="Q75" s="3"/>
      <c r="R75" s="3"/>
      <c r="S75" s="3"/>
      <c r="T75" s="3"/>
      <c r="U75" s="3"/>
      <c r="V75" s="3"/>
      <c r="W75" s="3"/>
      <c r="X75" s="3"/>
      <c r="Y75" s="3"/>
      <c r="Z75" s="3"/>
    </row>
  </sheetData>
  <mergeCells count="6">
    <mergeCell ref="A59:Z59"/>
    <mergeCell ref="A1:F4"/>
    <mergeCell ref="A7:Z7"/>
    <mergeCell ref="A23:Z23"/>
    <mergeCell ref="A41:Z41"/>
    <mergeCell ref="A5:Z5"/>
  </mergeCells>
  <phoneticPr fontId="2" type="noConversion"/>
  <pageMargins left="0.7" right="0.7" top="0.75" bottom="0.75" header="0.3" footer="0.3"/>
  <pageSetup scale="69" fitToHeight="0" orientation="landscape" horizontalDpi="1200" verticalDpi="1200" r:id="rId1"/>
  <headerFooter>
    <oddHeader>&amp;L&amp;"-,Bold"&amp;8&amp;A</oddHeader>
    <oddFooter>&amp;L&amp;"-,Regular"&amp;8Bid Package 2
DIR-TSO-TMP-246&amp;C&amp;"-,Regular"&amp;8&amp;P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L37"/>
  <sheetViews>
    <sheetView workbookViewId="0">
      <selection activeCell="B22" sqref="B22"/>
    </sheetView>
  </sheetViews>
  <sheetFormatPr defaultRowHeight="12.75" x14ac:dyDescent="0.2"/>
  <cols>
    <col min="1" max="1" width="47.7109375" bestFit="1" customWidth="1"/>
    <col min="2" max="6" width="15.7109375" customWidth="1"/>
    <col min="7" max="7" width="13.42578125" customWidth="1"/>
  </cols>
  <sheetData>
    <row r="1" spans="1:12" ht="12.75" customHeight="1" x14ac:dyDescent="0.2">
      <c r="A1" s="219" t="s">
        <v>71</v>
      </c>
      <c r="B1" s="219"/>
      <c r="C1" s="219"/>
      <c r="D1" s="219"/>
      <c r="E1" s="219"/>
      <c r="F1" s="219"/>
      <c r="G1" s="219"/>
    </row>
    <row r="2" spans="1:12" ht="12.75" customHeight="1" x14ac:dyDescent="0.2">
      <c r="A2" s="219"/>
      <c r="B2" s="219"/>
      <c r="C2" s="219"/>
      <c r="D2" s="219"/>
      <c r="E2" s="219"/>
      <c r="F2" s="219"/>
      <c r="G2" s="219"/>
    </row>
    <row r="3" spans="1:12" ht="12.75" customHeight="1" x14ac:dyDescent="0.2">
      <c r="A3" s="219"/>
      <c r="B3" s="219"/>
      <c r="C3" s="219"/>
      <c r="D3" s="219"/>
      <c r="E3" s="219"/>
      <c r="F3" s="219"/>
      <c r="G3" s="219"/>
    </row>
    <row r="4" spans="1:12" ht="31.5" customHeight="1" x14ac:dyDescent="0.2">
      <c r="A4" s="219"/>
      <c r="B4" s="219"/>
      <c r="C4" s="219"/>
      <c r="D4" s="219"/>
      <c r="E4" s="219"/>
      <c r="F4" s="219"/>
      <c r="G4" s="219"/>
    </row>
    <row r="5" spans="1:12" ht="61.5" customHeight="1" x14ac:dyDescent="0.2">
      <c r="A5" s="222" t="s">
        <v>83</v>
      </c>
      <c r="B5" s="222"/>
      <c r="C5" s="222"/>
      <c r="D5" s="222"/>
      <c r="E5" s="222"/>
      <c r="F5" s="222"/>
      <c r="G5" s="222"/>
    </row>
    <row r="6" spans="1:12" x14ac:dyDescent="0.2">
      <c r="A6" s="243"/>
      <c r="B6" s="244"/>
      <c r="C6" s="244"/>
      <c r="D6" s="244"/>
      <c r="E6" s="244"/>
      <c r="F6" s="244"/>
      <c r="G6" s="244"/>
    </row>
    <row r="7" spans="1:12" ht="15.75" x14ac:dyDescent="0.2">
      <c r="A7" s="15" t="s">
        <v>28</v>
      </c>
      <c r="B7" s="74" t="s">
        <v>85</v>
      </c>
      <c r="C7" s="71" t="s">
        <v>43</v>
      </c>
      <c r="D7" s="14" t="s">
        <v>44</v>
      </c>
      <c r="E7" s="14" t="s">
        <v>45</v>
      </c>
      <c r="F7" s="14" t="s">
        <v>46</v>
      </c>
      <c r="G7" s="14" t="s">
        <v>47</v>
      </c>
    </row>
    <row r="8" spans="1:12" ht="24" customHeight="1" x14ac:dyDescent="0.2">
      <c r="A8" s="65" t="s">
        <v>79</v>
      </c>
      <c r="B8" s="58" t="s">
        <v>86</v>
      </c>
      <c r="C8" s="80">
        <v>55</v>
      </c>
      <c r="D8" s="80">
        <v>55</v>
      </c>
      <c r="E8" s="80">
        <v>55</v>
      </c>
      <c r="F8" s="80">
        <v>55</v>
      </c>
      <c r="G8" s="80">
        <v>55</v>
      </c>
    </row>
    <row r="9" spans="1:12" x14ac:dyDescent="0.2">
      <c r="A9" s="66"/>
      <c r="B9" s="57"/>
      <c r="C9" s="81"/>
      <c r="D9" s="82"/>
      <c r="E9" s="83"/>
      <c r="F9" s="83"/>
      <c r="G9" s="83"/>
    </row>
    <row r="10" spans="1:12" ht="22.5" x14ac:dyDescent="0.2">
      <c r="A10" s="67" t="s">
        <v>80</v>
      </c>
      <c r="B10" s="72" t="s">
        <v>87</v>
      </c>
      <c r="C10" s="81">
        <v>82.5</v>
      </c>
      <c r="D10" s="81">
        <v>82.5</v>
      </c>
      <c r="E10" s="81">
        <v>82.5</v>
      </c>
      <c r="F10" s="81">
        <v>82.5</v>
      </c>
      <c r="G10" s="81">
        <v>82.5</v>
      </c>
      <c r="K10" s="204"/>
      <c r="L10" s="37"/>
    </row>
    <row r="11" spans="1:12" x14ac:dyDescent="0.2">
      <c r="A11" s="66"/>
      <c r="B11" s="57"/>
      <c r="C11" s="81"/>
      <c r="D11" s="82"/>
      <c r="E11" s="83"/>
      <c r="F11" s="83"/>
      <c r="G11" s="83"/>
    </row>
    <row r="12" spans="1:12" x14ac:dyDescent="0.2">
      <c r="A12" s="68" t="s">
        <v>81</v>
      </c>
      <c r="B12" s="58" t="s">
        <v>86</v>
      </c>
      <c r="C12" s="81">
        <v>70</v>
      </c>
      <c r="D12" s="81">
        <v>70</v>
      </c>
      <c r="E12" s="81">
        <v>70</v>
      </c>
      <c r="F12" s="81">
        <v>70</v>
      </c>
      <c r="G12" s="81">
        <v>70</v>
      </c>
    </row>
    <row r="13" spans="1:12" x14ac:dyDescent="0.2">
      <c r="A13" s="69"/>
      <c r="B13" s="57"/>
      <c r="C13" s="81"/>
      <c r="D13" s="82"/>
      <c r="E13" s="83"/>
      <c r="F13" s="83"/>
      <c r="G13" s="83"/>
    </row>
    <row r="14" spans="1:12" x14ac:dyDescent="0.2">
      <c r="A14" s="70" t="s">
        <v>82</v>
      </c>
      <c r="B14" s="58" t="s">
        <v>86</v>
      </c>
      <c r="C14" s="81">
        <v>65</v>
      </c>
      <c r="D14" s="81">
        <v>65</v>
      </c>
      <c r="E14" s="81">
        <v>65</v>
      </c>
      <c r="F14" s="81">
        <v>65</v>
      </c>
      <c r="G14" s="81">
        <v>65</v>
      </c>
    </row>
    <row r="15" spans="1:12" x14ac:dyDescent="0.2">
      <c r="A15" s="70"/>
      <c r="B15" s="73"/>
      <c r="C15" s="81"/>
      <c r="D15" s="82"/>
      <c r="E15" s="83"/>
      <c r="F15" s="83"/>
      <c r="G15" s="83"/>
    </row>
    <row r="16" spans="1:12" x14ac:dyDescent="0.2">
      <c r="A16" s="59" t="s">
        <v>104</v>
      </c>
      <c r="B16" s="58" t="s">
        <v>86</v>
      </c>
      <c r="C16" s="84">
        <v>55</v>
      </c>
      <c r="D16" s="84">
        <v>55</v>
      </c>
      <c r="E16" s="84">
        <v>55</v>
      </c>
      <c r="F16" s="84">
        <v>55</v>
      </c>
      <c r="G16" s="84">
        <v>55</v>
      </c>
    </row>
    <row r="17" spans="1:7" x14ac:dyDescent="0.2">
      <c r="A17" s="31"/>
      <c r="B17" s="31"/>
      <c r="C17" s="6"/>
      <c r="D17" s="6"/>
      <c r="E17" s="6"/>
      <c r="F17" s="6"/>
      <c r="G17" s="6"/>
    </row>
    <row r="18" spans="1:7" x14ac:dyDescent="0.2">
      <c r="A18" s="13"/>
      <c r="B18" s="13"/>
      <c r="C18" s="6"/>
      <c r="D18" s="6"/>
      <c r="E18" s="6"/>
      <c r="F18" s="6"/>
      <c r="G18" s="6"/>
    </row>
    <row r="19" spans="1:7" x14ac:dyDescent="0.2">
      <c r="A19" s="31"/>
      <c r="B19" s="31"/>
      <c r="C19" s="6"/>
      <c r="D19" s="6"/>
      <c r="E19" s="6"/>
      <c r="F19" s="6"/>
      <c r="G19" s="6"/>
    </row>
    <row r="20" spans="1:7" x14ac:dyDescent="0.2">
      <c r="A20" s="13"/>
      <c r="B20" s="13"/>
      <c r="C20" s="6"/>
      <c r="D20" s="6"/>
      <c r="E20" s="6"/>
      <c r="F20" s="6"/>
      <c r="G20" s="6"/>
    </row>
    <row r="21" spans="1:7" x14ac:dyDescent="0.2">
      <c r="A21" s="31"/>
      <c r="B21" s="31"/>
      <c r="C21" s="6"/>
      <c r="D21" s="6"/>
      <c r="E21" s="6"/>
      <c r="F21" s="6"/>
      <c r="G21" s="6"/>
    </row>
    <row r="22" spans="1:7" x14ac:dyDescent="0.2">
      <c r="A22" s="13"/>
      <c r="B22" s="13"/>
      <c r="C22" s="6"/>
      <c r="D22" s="6"/>
      <c r="E22" s="6"/>
      <c r="F22" s="6"/>
      <c r="G22" s="6"/>
    </row>
    <row r="23" spans="1:7" x14ac:dyDescent="0.2">
      <c r="A23" s="31"/>
      <c r="B23" s="31"/>
      <c r="C23" s="6"/>
      <c r="D23" s="6"/>
      <c r="E23" s="6"/>
      <c r="F23" s="6"/>
      <c r="G23" s="6"/>
    </row>
    <row r="24" spans="1:7" x14ac:dyDescent="0.2">
      <c r="A24" s="13"/>
      <c r="B24" s="13"/>
      <c r="C24" s="6"/>
      <c r="D24" s="6"/>
      <c r="E24" s="6"/>
      <c r="F24" s="6"/>
      <c r="G24" s="6"/>
    </row>
    <row r="25" spans="1:7" x14ac:dyDescent="0.2">
      <c r="A25" s="13"/>
      <c r="B25" s="13"/>
      <c r="C25" s="6"/>
      <c r="D25" s="6"/>
      <c r="E25" s="6"/>
      <c r="F25" s="6"/>
      <c r="G25" s="6"/>
    </row>
    <row r="26" spans="1:7" x14ac:dyDescent="0.2">
      <c r="A26" s="13"/>
      <c r="B26" s="13"/>
      <c r="C26" s="6"/>
      <c r="D26" s="6"/>
      <c r="E26" s="6"/>
      <c r="F26" s="6"/>
      <c r="G26" s="6"/>
    </row>
    <row r="27" spans="1:7" x14ac:dyDescent="0.2">
      <c r="A27" s="13"/>
      <c r="B27" s="13"/>
      <c r="C27" s="6"/>
      <c r="D27" s="6"/>
      <c r="E27" s="6"/>
      <c r="F27" s="6"/>
      <c r="G27" s="6"/>
    </row>
    <row r="28" spans="1:7" x14ac:dyDescent="0.2">
      <c r="A28" s="13"/>
      <c r="B28" s="13"/>
      <c r="C28" s="6"/>
      <c r="D28" s="6"/>
      <c r="E28" s="6"/>
      <c r="F28" s="6"/>
      <c r="G28" s="6"/>
    </row>
    <row r="29" spans="1:7" x14ac:dyDescent="0.2">
      <c r="A29" s="13"/>
      <c r="B29" s="13"/>
      <c r="C29" s="6"/>
      <c r="D29" s="6"/>
      <c r="E29" s="6"/>
      <c r="F29" s="6"/>
      <c r="G29" s="6"/>
    </row>
    <row r="30" spans="1:7" x14ac:dyDescent="0.2">
      <c r="A30" s="13"/>
      <c r="B30" s="13"/>
      <c r="C30" s="6"/>
      <c r="D30" s="6"/>
      <c r="E30" s="6"/>
      <c r="F30" s="6"/>
      <c r="G30" s="6"/>
    </row>
    <row r="31" spans="1:7" x14ac:dyDescent="0.2">
      <c r="A31" s="13"/>
      <c r="B31" s="13"/>
      <c r="C31" s="6"/>
      <c r="D31" s="6"/>
      <c r="E31" s="6"/>
      <c r="F31" s="6"/>
      <c r="G31" s="6"/>
    </row>
    <row r="32" spans="1:7" x14ac:dyDescent="0.2">
      <c r="A32" s="13"/>
      <c r="B32" s="13"/>
      <c r="C32" s="6"/>
      <c r="D32" s="6"/>
      <c r="E32" s="6"/>
      <c r="F32" s="6"/>
      <c r="G32" s="6"/>
    </row>
    <row r="33" spans="1:7" x14ac:dyDescent="0.2">
      <c r="A33" s="13"/>
      <c r="B33" s="13"/>
      <c r="C33" s="6"/>
      <c r="D33" s="6"/>
      <c r="E33" s="6"/>
      <c r="F33" s="6"/>
      <c r="G33" s="6"/>
    </row>
    <row r="34" spans="1:7" x14ac:dyDescent="0.2">
      <c r="A34" s="13"/>
      <c r="B34" s="13"/>
      <c r="C34" s="6"/>
      <c r="D34" s="6"/>
      <c r="E34" s="6"/>
      <c r="F34" s="6"/>
      <c r="G34" s="6"/>
    </row>
    <row r="35" spans="1:7" x14ac:dyDescent="0.2">
      <c r="A35" s="13"/>
      <c r="B35" s="13"/>
      <c r="C35" s="6"/>
      <c r="D35" s="6"/>
      <c r="E35" s="6"/>
      <c r="F35" s="6"/>
      <c r="G35" s="6"/>
    </row>
    <row r="36" spans="1:7" x14ac:dyDescent="0.2">
      <c r="A36" s="13"/>
      <c r="B36" s="13"/>
      <c r="C36" s="6"/>
      <c r="D36" s="6"/>
      <c r="E36" s="6"/>
      <c r="F36" s="6"/>
      <c r="G36" s="6"/>
    </row>
    <row r="37" spans="1:7" x14ac:dyDescent="0.2">
      <c r="A37" s="13"/>
      <c r="B37" s="13"/>
      <c r="C37" s="6"/>
      <c r="D37" s="6"/>
      <c r="E37" s="6"/>
      <c r="F37" s="6"/>
      <c r="G37" s="6"/>
    </row>
  </sheetData>
  <mergeCells count="3">
    <mergeCell ref="A6:G6"/>
    <mergeCell ref="A5:G5"/>
    <mergeCell ref="A1:G4"/>
  </mergeCells>
  <phoneticPr fontId="2" type="noConversion"/>
  <pageMargins left="0.7" right="0.7" top="0.75" bottom="0.75" header="0.3" footer="0.3"/>
  <pageSetup scale="88" fitToHeight="0" orientation="landscape" horizontalDpi="1200" verticalDpi="1200" r:id="rId1"/>
  <headerFooter>
    <oddHeader>&amp;L&amp;"-,Bold"&amp;8&amp;A</oddHeader>
    <oddFooter>&amp;L&amp;"-,Regular"&amp;8Bid Package 2
DIR-TSO-TMP-246&amp;C&amp;"-,Regular"&amp;8&amp;P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K327"/>
  <sheetViews>
    <sheetView tabSelected="1" zoomScale="75" zoomScaleNormal="75" workbookViewId="0">
      <selection activeCell="I13" sqref="I13"/>
    </sheetView>
  </sheetViews>
  <sheetFormatPr defaultColWidth="9.140625" defaultRowHeight="12.75" x14ac:dyDescent="0.2"/>
  <cols>
    <col min="1" max="1" width="39.42578125" style="114" customWidth="1"/>
    <col min="2" max="2" width="48.7109375" style="108" customWidth="1"/>
    <col min="3" max="3" width="37" style="117" customWidth="1"/>
    <col min="4" max="4" width="21.85546875" style="114" customWidth="1"/>
    <col min="5" max="5" width="21" style="114" customWidth="1"/>
    <col min="6" max="6" width="21.28515625" style="114" customWidth="1"/>
    <col min="7" max="7" width="12" style="108" customWidth="1"/>
    <col min="8" max="8" width="10.140625" style="108" bestFit="1" customWidth="1"/>
    <col min="9" max="9" width="31.28515625" style="108" customWidth="1"/>
    <col min="10" max="10" width="10.140625" style="108" bestFit="1" customWidth="1"/>
    <col min="11" max="16384" width="9.140625" style="108"/>
  </cols>
  <sheetData>
    <row r="1" spans="1:11" s="87" customFormat="1" ht="67.5" customHeight="1" x14ac:dyDescent="0.2">
      <c r="A1" s="249" t="s">
        <v>66</v>
      </c>
      <c r="B1" s="249"/>
      <c r="C1" s="249"/>
      <c r="D1" s="249"/>
      <c r="E1" s="249"/>
      <c r="F1" s="249"/>
      <c r="G1" s="88"/>
      <c r="H1" s="141"/>
      <c r="I1" s="141"/>
      <c r="J1" s="141"/>
    </row>
    <row r="2" spans="1:11" s="87" customFormat="1" ht="2.25" customHeight="1" x14ac:dyDescent="0.2">
      <c r="A2" s="89"/>
      <c r="B2" s="90"/>
      <c r="C2" s="91"/>
      <c r="D2" s="89"/>
      <c r="E2" s="89"/>
      <c r="F2" s="92"/>
      <c r="G2" s="88"/>
      <c r="H2" s="141"/>
      <c r="I2" s="141"/>
      <c r="J2" s="141"/>
    </row>
    <row r="3" spans="1:11" s="87" customFormat="1" ht="11.25" customHeight="1" x14ac:dyDescent="0.2">
      <c r="A3" s="89"/>
      <c r="B3" s="90"/>
      <c r="C3" s="91"/>
      <c r="D3" s="89"/>
      <c r="E3" s="89"/>
      <c r="F3" s="92"/>
      <c r="G3" s="88"/>
      <c r="H3" s="141"/>
      <c r="I3" s="141"/>
      <c r="J3" s="141"/>
    </row>
    <row r="4" spans="1:11" s="98" customFormat="1" ht="18" customHeight="1" x14ac:dyDescent="0.25">
      <c r="A4" s="93" t="s">
        <v>51</v>
      </c>
      <c r="B4" s="94" t="s">
        <v>413</v>
      </c>
      <c r="C4" s="95"/>
      <c r="D4" s="96"/>
      <c r="E4" s="96"/>
      <c r="F4" s="97"/>
      <c r="G4" s="99"/>
      <c r="H4" s="141"/>
      <c r="I4" s="141"/>
      <c r="J4" s="141"/>
    </row>
    <row r="5" spans="1:11" s="98" customFormat="1" ht="13.5" customHeight="1" x14ac:dyDescent="0.25">
      <c r="A5" s="93"/>
      <c r="B5" s="100"/>
      <c r="C5" s="101"/>
      <c r="D5" s="96"/>
      <c r="E5" s="96"/>
      <c r="F5" s="97"/>
      <c r="G5" s="99"/>
      <c r="H5" s="141"/>
      <c r="I5" s="141"/>
      <c r="J5" s="141"/>
    </row>
    <row r="6" spans="1:11" s="98" customFormat="1" ht="48.75" customHeight="1" x14ac:dyDescent="0.2">
      <c r="A6" s="250" t="s">
        <v>410</v>
      </c>
      <c r="B6" s="250"/>
      <c r="C6" s="250"/>
      <c r="D6" s="250"/>
      <c r="E6" s="250"/>
      <c r="F6" s="250"/>
      <c r="G6" s="99"/>
      <c r="H6" s="141"/>
      <c r="I6" s="141"/>
      <c r="J6" s="141"/>
    </row>
    <row r="7" spans="1:11" s="87" customFormat="1" ht="17.25" customHeight="1" x14ac:dyDescent="0.25">
      <c r="A7" s="251" t="s">
        <v>52</v>
      </c>
      <c r="B7" s="251"/>
      <c r="C7" s="251"/>
      <c r="D7" s="251"/>
      <c r="E7" s="251"/>
      <c r="F7" s="251"/>
      <c r="G7" s="88"/>
      <c r="H7" s="141"/>
      <c r="I7" s="141"/>
      <c r="J7" s="141"/>
    </row>
    <row r="8" spans="1:11" s="87" customFormat="1" ht="14.25" customHeight="1" x14ac:dyDescent="0.2">
      <c r="A8" s="252"/>
      <c r="B8" s="253"/>
      <c r="C8" s="253"/>
      <c r="D8" s="253"/>
      <c r="E8" s="253"/>
      <c r="F8" s="253"/>
      <c r="G8" s="88"/>
      <c r="H8" s="141"/>
      <c r="I8" s="141"/>
      <c r="J8" s="141"/>
    </row>
    <row r="9" spans="1:11" s="87" customFormat="1" ht="21" customHeight="1" x14ac:dyDescent="0.2">
      <c r="A9" s="254" t="s">
        <v>53</v>
      </c>
      <c r="B9" s="254"/>
      <c r="C9" s="254"/>
      <c r="D9" s="254"/>
      <c r="E9" s="254"/>
      <c r="F9" s="255"/>
      <c r="G9" s="88"/>
      <c r="H9" s="141"/>
      <c r="I9" s="141"/>
      <c r="J9" s="141"/>
    </row>
    <row r="10" spans="1:11" ht="80.25" customHeight="1" x14ac:dyDescent="0.2">
      <c r="A10" s="102" t="s">
        <v>54</v>
      </c>
      <c r="B10" s="103" t="s">
        <v>55</v>
      </c>
      <c r="C10" s="104" t="s">
        <v>56</v>
      </c>
      <c r="D10" s="105" t="s">
        <v>57</v>
      </c>
      <c r="E10" s="106" t="s">
        <v>58</v>
      </c>
      <c r="F10" s="107" t="s">
        <v>411</v>
      </c>
      <c r="H10" s="141"/>
      <c r="I10" s="99"/>
      <c r="J10" s="99"/>
      <c r="K10" s="88"/>
    </row>
    <row r="11" spans="1:11" s="109" customFormat="1" ht="15.75" x14ac:dyDescent="0.2">
      <c r="A11" s="247" t="s">
        <v>39</v>
      </c>
      <c r="B11" s="247"/>
      <c r="C11" s="247"/>
      <c r="D11" s="247"/>
      <c r="E11" s="247"/>
      <c r="F11" s="248"/>
      <c r="G11" s="209"/>
      <c r="H11" s="141"/>
      <c r="I11" s="141"/>
      <c r="J11" s="141"/>
    </row>
    <row r="12" spans="1:11" s="136" customFormat="1" ht="12" customHeight="1" x14ac:dyDescent="0.25">
      <c r="A12" s="130" t="s">
        <v>166</v>
      </c>
      <c r="B12" s="131"/>
      <c r="C12" s="132"/>
      <c r="D12" s="133"/>
      <c r="E12" s="134"/>
      <c r="F12" s="135"/>
      <c r="G12" s="210"/>
      <c r="H12" s="141"/>
      <c r="I12" s="141"/>
      <c r="J12" s="141"/>
    </row>
    <row r="13" spans="1:11" s="136" customFormat="1" ht="15" customHeight="1" x14ac:dyDescent="0.2">
      <c r="A13" s="137"/>
      <c r="B13" s="137" t="s">
        <v>116</v>
      </c>
      <c r="C13" s="138" t="s">
        <v>126</v>
      </c>
      <c r="D13" s="139">
        <v>12.28</v>
      </c>
      <c r="E13" s="140">
        <v>0.4</v>
      </c>
      <c r="F13" s="166">
        <f>D13*(1-E13)*(1*75%)</f>
        <v>5.5259999999999998</v>
      </c>
      <c r="G13" s="190"/>
      <c r="H13" s="190"/>
      <c r="I13" s="190"/>
      <c r="J13" s="190"/>
      <c r="K13" s="206"/>
    </row>
    <row r="14" spans="1:11" s="136" customFormat="1" ht="15" customHeight="1" x14ac:dyDescent="0.2">
      <c r="A14" s="137"/>
      <c r="B14" s="142" t="s">
        <v>415</v>
      </c>
      <c r="C14" s="138" t="s">
        <v>127</v>
      </c>
      <c r="D14" s="139">
        <v>18.420000000000002</v>
      </c>
      <c r="E14" s="140">
        <v>0.4</v>
      </c>
      <c r="F14" s="166">
        <f t="shared" ref="F14:F77" si="0">D14*(1-E14)*(1*75%)</f>
        <v>8.2890000000000015</v>
      </c>
      <c r="G14" s="190"/>
      <c r="H14" s="190"/>
      <c r="I14" s="190"/>
      <c r="J14" s="190"/>
      <c r="K14" s="206"/>
    </row>
    <row r="15" spans="1:11" s="136" customFormat="1" ht="15" customHeight="1" x14ac:dyDescent="0.2">
      <c r="A15" s="161"/>
      <c r="B15" s="160" t="s">
        <v>274</v>
      </c>
      <c r="C15" s="189" t="s">
        <v>532</v>
      </c>
      <c r="D15" s="162">
        <v>35.380000000000003</v>
      </c>
      <c r="E15" s="140">
        <v>0.4</v>
      </c>
      <c r="F15" s="166">
        <f t="shared" si="0"/>
        <v>15.921000000000001</v>
      </c>
      <c r="G15" s="190"/>
      <c r="H15" s="190"/>
      <c r="I15" s="190"/>
      <c r="J15" s="190"/>
      <c r="K15" s="206"/>
    </row>
    <row r="16" spans="1:11" s="136" customFormat="1" ht="15" customHeight="1" x14ac:dyDescent="0.25">
      <c r="A16" s="137"/>
      <c r="B16" s="137" t="s">
        <v>117</v>
      </c>
      <c r="C16" s="138" t="s">
        <v>128</v>
      </c>
      <c r="D16" s="143">
        <v>109.07</v>
      </c>
      <c r="E16" s="140">
        <v>0.4</v>
      </c>
      <c r="F16" s="166">
        <f t="shared" si="0"/>
        <v>49.081499999999991</v>
      </c>
      <c r="G16" s="190"/>
      <c r="H16" s="190"/>
      <c r="I16" s="190"/>
      <c r="J16" s="190"/>
      <c r="K16" s="206"/>
    </row>
    <row r="17" spans="1:11" s="136" customFormat="1" ht="15" customHeight="1" x14ac:dyDescent="0.2">
      <c r="A17" s="137"/>
      <c r="B17" s="142" t="s">
        <v>416</v>
      </c>
      <c r="C17" s="138" t="s">
        <v>487</v>
      </c>
      <c r="D17" s="139">
        <v>196.37</v>
      </c>
      <c r="E17" s="140">
        <v>0.4</v>
      </c>
      <c r="F17" s="166">
        <f t="shared" si="0"/>
        <v>88.366500000000002</v>
      </c>
      <c r="G17" s="190"/>
      <c r="H17" s="190"/>
      <c r="I17" s="190"/>
      <c r="J17" s="190"/>
      <c r="K17" s="206"/>
    </row>
    <row r="18" spans="1:11" s="136" customFormat="1" ht="15" customHeight="1" x14ac:dyDescent="0.2">
      <c r="A18" s="137"/>
      <c r="B18" s="142" t="s">
        <v>417</v>
      </c>
      <c r="C18" s="138" t="s">
        <v>129</v>
      </c>
      <c r="D18" s="139">
        <v>502.37</v>
      </c>
      <c r="E18" s="140">
        <v>0.4</v>
      </c>
      <c r="F18" s="166">
        <f t="shared" si="0"/>
        <v>226.06649999999996</v>
      </c>
      <c r="G18" s="190"/>
      <c r="H18" s="190"/>
      <c r="I18" s="190"/>
      <c r="J18" s="190"/>
      <c r="K18" s="206"/>
    </row>
    <row r="19" spans="1:11" s="136" customFormat="1" ht="15" customHeight="1" x14ac:dyDescent="0.2">
      <c r="A19" s="137"/>
      <c r="B19" s="142" t="s">
        <v>418</v>
      </c>
      <c r="C19" s="138" t="s">
        <v>488</v>
      </c>
      <c r="D19" s="139">
        <v>1015.9</v>
      </c>
      <c r="E19" s="140">
        <v>0.4</v>
      </c>
      <c r="F19" s="166">
        <f t="shared" si="0"/>
        <v>457.15499999999997</v>
      </c>
      <c r="G19" s="190"/>
      <c r="H19" s="190"/>
      <c r="I19" s="190"/>
      <c r="J19" s="190"/>
      <c r="K19" s="206"/>
    </row>
    <row r="20" spans="1:11" s="136" customFormat="1" ht="15" customHeight="1" x14ac:dyDescent="0.25">
      <c r="A20" s="137"/>
      <c r="B20" s="142" t="s">
        <v>419</v>
      </c>
      <c r="C20" s="138" t="s">
        <v>130</v>
      </c>
      <c r="D20" s="143">
        <v>614</v>
      </c>
      <c r="E20" s="140">
        <v>0.4</v>
      </c>
      <c r="F20" s="166">
        <f t="shared" si="0"/>
        <v>276.29999999999995</v>
      </c>
      <c r="G20" s="190"/>
      <c r="H20" s="190"/>
      <c r="I20" s="190"/>
      <c r="J20" s="190"/>
      <c r="K20" s="206"/>
    </row>
    <row r="21" spans="1:11" s="136" customFormat="1" ht="15" customHeight="1" x14ac:dyDescent="0.2">
      <c r="A21" s="137"/>
      <c r="B21" s="142" t="s">
        <v>420</v>
      </c>
      <c r="C21" s="138" t="s">
        <v>489</v>
      </c>
      <c r="D21" s="139">
        <v>1239.19</v>
      </c>
      <c r="E21" s="140">
        <v>0.4</v>
      </c>
      <c r="F21" s="166">
        <f t="shared" si="0"/>
        <v>557.63549999999998</v>
      </c>
      <c r="G21" s="190"/>
      <c r="H21" s="190"/>
      <c r="I21" s="190"/>
      <c r="J21" s="190"/>
      <c r="K21" s="206"/>
    </row>
    <row r="22" spans="1:11" s="136" customFormat="1" ht="15" customHeight="1" x14ac:dyDescent="0.2">
      <c r="A22" s="161"/>
      <c r="B22" s="137" t="s">
        <v>276</v>
      </c>
      <c r="C22" s="170" t="s">
        <v>490</v>
      </c>
      <c r="D22" s="139">
        <v>1563.78</v>
      </c>
      <c r="E22" s="140">
        <v>0.4</v>
      </c>
      <c r="F22" s="166">
        <f t="shared" si="0"/>
        <v>703.70099999999991</v>
      </c>
      <c r="G22" s="190"/>
      <c r="H22" s="190"/>
      <c r="I22" s="190"/>
      <c r="J22" s="190"/>
      <c r="K22" s="206"/>
    </row>
    <row r="23" spans="1:11" s="136" customFormat="1" ht="15" customHeight="1" x14ac:dyDescent="0.2">
      <c r="A23" s="161"/>
      <c r="B23" s="137" t="s">
        <v>275</v>
      </c>
      <c r="C23" s="170" t="s">
        <v>430</v>
      </c>
      <c r="D23" s="139">
        <v>2221.59</v>
      </c>
      <c r="E23" s="140">
        <v>0.4</v>
      </c>
      <c r="F23" s="166">
        <f t="shared" si="0"/>
        <v>999.71550000000002</v>
      </c>
      <c r="G23" s="190"/>
      <c r="H23" s="190"/>
      <c r="I23" s="190"/>
      <c r="J23" s="190"/>
      <c r="K23" s="206"/>
    </row>
    <row r="24" spans="1:11" s="136" customFormat="1" ht="15" customHeight="1" x14ac:dyDescent="0.2">
      <c r="A24" s="137"/>
      <c r="B24" s="137" t="s">
        <v>118</v>
      </c>
      <c r="C24" s="144" t="s">
        <v>131</v>
      </c>
      <c r="D24" s="139">
        <v>11.73</v>
      </c>
      <c r="E24" s="140">
        <v>0.4</v>
      </c>
      <c r="F24" s="166">
        <f t="shared" si="0"/>
        <v>5.2785000000000002</v>
      </c>
      <c r="G24" s="190"/>
      <c r="H24" s="190"/>
      <c r="I24" s="190"/>
      <c r="J24" s="190"/>
      <c r="K24" s="206"/>
    </row>
    <row r="25" spans="1:11" s="136" customFormat="1" ht="15" customHeight="1" x14ac:dyDescent="0.2">
      <c r="A25" s="137"/>
      <c r="B25" s="137" t="s">
        <v>119</v>
      </c>
      <c r="C25" s="144" t="s">
        <v>132</v>
      </c>
      <c r="D25" s="139">
        <v>12.84</v>
      </c>
      <c r="E25" s="140">
        <v>0.4</v>
      </c>
      <c r="F25" s="166">
        <f t="shared" si="0"/>
        <v>5.7779999999999996</v>
      </c>
      <c r="G25" s="190"/>
      <c r="H25" s="190"/>
      <c r="I25" s="190"/>
      <c r="J25" s="190"/>
      <c r="K25" s="206"/>
    </row>
    <row r="26" spans="1:11" s="145" customFormat="1" ht="15" customHeight="1" x14ac:dyDescent="0.2">
      <c r="A26" s="137"/>
      <c r="B26" s="137" t="s">
        <v>120</v>
      </c>
      <c r="C26" s="144" t="s">
        <v>133</v>
      </c>
      <c r="D26" s="139">
        <v>16.190000000000001</v>
      </c>
      <c r="E26" s="140">
        <v>0.4</v>
      </c>
      <c r="F26" s="166">
        <f t="shared" si="0"/>
        <v>7.2855000000000008</v>
      </c>
      <c r="G26" s="190"/>
      <c r="H26" s="190"/>
      <c r="I26" s="190"/>
      <c r="J26" s="190"/>
      <c r="K26" s="206"/>
    </row>
    <row r="27" spans="1:11" s="145" customFormat="1" ht="15" customHeight="1" x14ac:dyDescent="0.25">
      <c r="A27" s="137"/>
      <c r="B27" s="137" t="s">
        <v>121</v>
      </c>
      <c r="C27" s="144" t="s">
        <v>134</v>
      </c>
      <c r="D27" s="143">
        <v>17.8</v>
      </c>
      <c r="E27" s="140">
        <v>0.4</v>
      </c>
      <c r="F27" s="166">
        <f>D27*(1-E27)*(1*75%)</f>
        <v>8.01</v>
      </c>
      <c r="G27" s="190"/>
      <c r="H27" s="190"/>
      <c r="I27" s="190"/>
      <c r="J27" s="190"/>
      <c r="K27" s="206"/>
    </row>
    <row r="28" spans="1:11" s="141" customFormat="1" ht="15" customHeight="1" x14ac:dyDescent="0.2">
      <c r="A28" s="137"/>
      <c r="B28" s="137" t="s">
        <v>122</v>
      </c>
      <c r="C28" s="144" t="s">
        <v>135</v>
      </c>
      <c r="D28" s="139">
        <v>19.96</v>
      </c>
      <c r="E28" s="140">
        <v>0.4</v>
      </c>
      <c r="F28" s="166">
        <f t="shared" si="0"/>
        <v>8.9820000000000011</v>
      </c>
      <c r="G28" s="190"/>
      <c r="H28" s="190"/>
      <c r="I28" s="190"/>
      <c r="J28" s="190"/>
      <c r="K28" s="206"/>
    </row>
    <row r="29" spans="1:11" s="141" customFormat="1" ht="15" customHeight="1" x14ac:dyDescent="0.2">
      <c r="A29" s="137"/>
      <c r="B29" s="137" t="s">
        <v>123</v>
      </c>
      <c r="C29" s="144" t="s">
        <v>136</v>
      </c>
      <c r="D29" s="139">
        <v>23</v>
      </c>
      <c r="E29" s="140">
        <v>0.4</v>
      </c>
      <c r="F29" s="166">
        <f t="shared" si="0"/>
        <v>10.35</v>
      </c>
      <c r="G29" s="190"/>
      <c r="H29" s="190"/>
      <c r="I29" s="190"/>
      <c r="J29" s="190"/>
      <c r="K29" s="206"/>
    </row>
    <row r="30" spans="1:11" s="141" customFormat="1" ht="15" customHeight="1" x14ac:dyDescent="0.2">
      <c r="A30" s="161"/>
      <c r="B30" s="137" t="s">
        <v>280</v>
      </c>
      <c r="C30" s="170" t="s">
        <v>428</v>
      </c>
      <c r="D30" s="139">
        <v>30.1</v>
      </c>
      <c r="E30" s="140">
        <v>0.4</v>
      </c>
      <c r="F30" s="166">
        <f t="shared" si="0"/>
        <v>13.544999999999998</v>
      </c>
      <c r="G30" s="190"/>
      <c r="H30" s="190"/>
      <c r="I30" s="190"/>
      <c r="J30" s="190"/>
      <c r="K30" s="206"/>
    </row>
    <row r="31" spans="1:11" s="141" customFormat="1" ht="15" customHeight="1" x14ac:dyDescent="0.2">
      <c r="A31" s="161"/>
      <c r="B31" s="137" t="s">
        <v>277</v>
      </c>
      <c r="C31" s="170" t="s">
        <v>427</v>
      </c>
      <c r="D31" s="139">
        <v>34.22</v>
      </c>
      <c r="E31" s="140">
        <v>0.4</v>
      </c>
      <c r="F31" s="166">
        <f t="shared" si="0"/>
        <v>15.399000000000001</v>
      </c>
      <c r="G31" s="190"/>
      <c r="H31" s="190"/>
      <c r="I31" s="190"/>
      <c r="J31" s="190"/>
      <c r="K31" s="206"/>
    </row>
    <row r="32" spans="1:11" s="141" customFormat="1" ht="15" customHeight="1" x14ac:dyDescent="0.2">
      <c r="A32" s="161"/>
      <c r="B32" s="137" t="s">
        <v>278</v>
      </c>
      <c r="C32" s="170" t="s">
        <v>429</v>
      </c>
      <c r="D32" s="139">
        <v>40.4</v>
      </c>
      <c r="E32" s="140">
        <v>0.4</v>
      </c>
      <c r="F32" s="166">
        <f t="shared" si="0"/>
        <v>18.18</v>
      </c>
      <c r="G32" s="190"/>
      <c r="H32" s="190"/>
      <c r="I32" s="190"/>
      <c r="J32" s="190"/>
      <c r="K32" s="206"/>
    </row>
    <row r="33" spans="1:11" s="141" customFormat="1" ht="15" customHeight="1" x14ac:dyDescent="0.2">
      <c r="A33" s="137"/>
      <c r="B33" s="137" t="s">
        <v>124</v>
      </c>
      <c r="C33" s="144" t="s">
        <v>431</v>
      </c>
      <c r="D33" s="139">
        <v>4.07</v>
      </c>
      <c r="E33" s="140">
        <v>0.4</v>
      </c>
      <c r="F33" s="166">
        <f t="shared" si="0"/>
        <v>1.8315000000000001</v>
      </c>
      <c r="G33" s="190"/>
      <c r="H33" s="190"/>
      <c r="I33" s="190"/>
      <c r="J33" s="190"/>
      <c r="K33" s="206"/>
    </row>
    <row r="34" spans="1:11" s="141" customFormat="1" ht="15" customHeight="1" x14ac:dyDescent="0.25">
      <c r="A34" s="137"/>
      <c r="B34" s="137" t="s">
        <v>425</v>
      </c>
      <c r="C34" s="144" t="s">
        <v>432</v>
      </c>
      <c r="D34" s="143">
        <v>8.3699999999999992</v>
      </c>
      <c r="E34" s="140">
        <v>0.4</v>
      </c>
      <c r="F34" s="166">
        <f t="shared" si="0"/>
        <v>3.7664999999999997</v>
      </c>
      <c r="G34" s="190"/>
      <c r="H34" s="190"/>
      <c r="I34" s="190"/>
      <c r="J34" s="190"/>
      <c r="K34" s="206"/>
    </row>
    <row r="35" spans="1:11" s="141" customFormat="1" ht="15" customHeight="1" x14ac:dyDescent="0.2">
      <c r="A35" s="142"/>
      <c r="B35" s="137" t="s">
        <v>434</v>
      </c>
      <c r="C35" s="138" t="s">
        <v>433</v>
      </c>
      <c r="D35" s="139">
        <v>11.38</v>
      </c>
      <c r="E35" s="140">
        <v>0.4</v>
      </c>
      <c r="F35" s="166">
        <f t="shared" si="0"/>
        <v>5.1210000000000004</v>
      </c>
      <c r="G35" s="190"/>
      <c r="H35" s="190"/>
      <c r="I35" s="190"/>
      <c r="J35" s="190"/>
      <c r="K35" s="206"/>
    </row>
    <row r="36" spans="1:11" s="141" customFormat="1" ht="15" customHeight="1" x14ac:dyDescent="0.25">
      <c r="A36" s="146" t="s">
        <v>167</v>
      </c>
      <c r="B36" s="147"/>
      <c r="C36" s="148"/>
      <c r="D36" s="149"/>
      <c r="E36" s="134"/>
      <c r="F36" s="134"/>
      <c r="G36" s="190"/>
      <c r="H36" s="190"/>
      <c r="I36" s="190"/>
      <c r="J36" s="190"/>
      <c r="K36" s="206"/>
    </row>
    <row r="37" spans="1:11" s="141" customFormat="1" ht="15" customHeight="1" x14ac:dyDescent="0.2">
      <c r="A37" s="150"/>
      <c r="B37" s="137" t="s">
        <v>116</v>
      </c>
      <c r="C37" s="152" t="s">
        <v>141</v>
      </c>
      <c r="D37" s="139">
        <v>15.85</v>
      </c>
      <c r="E37" s="140">
        <v>0.4</v>
      </c>
      <c r="F37" s="166">
        <f t="shared" si="0"/>
        <v>7.1325000000000003</v>
      </c>
      <c r="G37" s="190"/>
      <c r="H37" s="190"/>
      <c r="I37" s="190"/>
      <c r="J37" s="190"/>
      <c r="K37" s="206"/>
    </row>
    <row r="38" spans="1:11" s="141" customFormat="1" ht="15" customHeight="1" x14ac:dyDescent="0.2">
      <c r="A38" s="150"/>
      <c r="B38" s="142" t="s">
        <v>415</v>
      </c>
      <c r="C38" s="152" t="s">
        <v>142</v>
      </c>
      <c r="D38" s="139">
        <v>23.5</v>
      </c>
      <c r="E38" s="140">
        <v>0.4</v>
      </c>
      <c r="F38" s="166">
        <f t="shared" si="0"/>
        <v>10.574999999999999</v>
      </c>
      <c r="G38" s="190"/>
      <c r="H38" s="190"/>
      <c r="I38" s="190"/>
      <c r="J38" s="190"/>
      <c r="K38" s="206"/>
    </row>
    <row r="39" spans="1:11" s="141" customFormat="1" ht="15" customHeight="1" x14ac:dyDescent="0.2">
      <c r="A39" s="150"/>
      <c r="B39" s="137" t="s">
        <v>274</v>
      </c>
      <c r="C39" s="152" t="s">
        <v>286</v>
      </c>
      <c r="D39" s="139">
        <v>37.76</v>
      </c>
      <c r="E39" s="140">
        <v>0.4</v>
      </c>
      <c r="F39" s="166">
        <f t="shared" si="0"/>
        <v>16.991999999999997</v>
      </c>
      <c r="G39" s="190"/>
      <c r="H39" s="190"/>
      <c r="I39" s="190"/>
      <c r="J39" s="190"/>
      <c r="K39" s="206"/>
    </row>
    <row r="40" spans="1:11" s="141" customFormat="1" ht="15" customHeight="1" x14ac:dyDescent="0.2">
      <c r="A40" s="150"/>
      <c r="B40" s="142" t="s">
        <v>416</v>
      </c>
      <c r="C40" s="138" t="s">
        <v>491</v>
      </c>
      <c r="D40" s="139">
        <v>217.42</v>
      </c>
      <c r="E40" s="140">
        <v>0.4</v>
      </c>
      <c r="F40" s="166">
        <f t="shared" si="0"/>
        <v>97.838999999999999</v>
      </c>
      <c r="G40" s="190"/>
      <c r="H40" s="190"/>
      <c r="I40" s="190"/>
      <c r="J40" s="190"/>
      <c r="K40" s="206"/>
    </row>
    <row r="41" spans="1:11" s="141" customFormat="1" ht="15" customHeight="1" x14ac:dyDescent="0.2">
      <c r="A41" s="150"/>
      <c r="B41" s="142" t="s">
        <v>417</v>
      </c>
      <c r="C41" s="152" t="s">
        <v>143</v>
      </c>
      <c r="D41" s="139">
        <v>866.32</v>
      </c>
      <c r="E41" s="140">
        <v>0.4</v>
      </c>
      <c r="F41" s="166">
        <f t="shared" si="0"/>
        <v>389.84400000000005</v>
      </c>
      <c r="G41" s="190"/>
      <c r="H41" s="190"/>
      <c r="I41" s="190"/>
      <c r="J41" s="190"/>
      <c r="K41" s="206"/>
    </row>
    <row r="42" spans="1:11" s="141" customFormat="1" ht="15" customHeight="1" x14ac:dyDescent="0.2">
      <c r="A42" s="150"/>
      <c r="B42" s="142" t="s">
        <v>418</v>
      </c>
      <c r="C42" s="152" t="s">
        <v>144</v>
      </c>
      <c r="D42" s="139">
        <v>1700.61</v>
      </c>
      <c r="E42" s="140">
        <v>0.4</v>
      </c>
      <c r="F42" s="166">
        <f t="shared" si="0"/>
        <v>765.27449999999988</v>
      </c>
      <c r="G42" s="190"/>
      <c r="H42" s="190"/>
      <c r="I42" s="190"/>
      <c r="J42" s="190"/>
      <c r="K42" s="206"/>
    </row>
    <row r="43" spans="1:11" s="141" customFormat="1" ht="15" customHeight="1" x14ac:dyDescent="0.25">
      <c r="A43" s="153"/>
      <c r="B43" s="142" t="s">
        <v>419</v>
      </c>
      <c r="C43" s="152" t="s">
        <v>145</v>
      </c>
      <c r="D43" s="143">
        <v>1120.22</v>
      </c>
      <c r="E43" s="140">
        <v>0.4</v>
      </c>
      <c r="F43" s="166">
        <f t="shared" si="0"/>
        <v>504.09899999999993</v>
      </c>
      <c r="G43" s="190"/>
      <c r="H43" s="190"/>
      <c r="I43" s="190"/>
      <c r="J43" s="190"/>
      <c r="K43" s="206"/>
    </row>
    <row r="44" spans="1:11" s="141" customFormat="1" ht="15" customHeight="1" x14ac:dyDescent="0.2">
      <c r="A44" s="150"/>
      <c r="B44" s="142" t="s">
        <v>420</v>
      </c>
      <c r="C44" s="152" t="s">
        <v>146</v>
      </c>
      <c r="D44" s="139">
        <v>1900.39</v>
      </c>
      <c r="E44" s="140">
        <v>0.4</v>
      </c>
      <c r="F44" s="166">
        <f t="shared" si="0"/>
        <v>855.17549999999994</v>
      </c>
      <c r="G44" s="190"/>
      <c r="H44" s="190"/>
      <c r="I44" s="190"/>
      <c r="J44" s="190"/>
      <c r="K44" s="206"/>
    </row>
    <row r="45" spans="1:11" s="141" customFormat="1" ht="15" customHeight="1" x14ac:dyDescent="0.2">
      <c r="A45" s="150"/>
      <c r="B45" s="137" t="s">
        <v>276</v>
      </c>
      <c r="C45" s="152" t="s">
        <v>287</v>
      </c>
      <c r="D45" s="139">
        <v>1661.41</v>
      </c>
      <c r="E45" s="140">
        <v>0.4</v>
      </c>
      <c r="F45" s="166">
        <f t="shared" si="0"/>
        <v>747.6345</v>
      </c>
      <c r="G45" s="190"/>
      <c r="H45" s="190"/>
      <c r="I45" s="190"/>
      <c r="J45" s="190"/>
      <c r="K45" s="206"/>
    </row>
    <row r="46" spans="1:11" s="141" customFormat="1" ht="15" customHeight="1" x14ac:dyDescent="0.2">
      <c r="A46" s="150"/>
      <c r="B46" s="137" t="s">
        <v>275</v>
      </c>
      <c r="C46" s="152" t="s">
        <v>288</v>
      </c>
      <c r="D46" s="139">
        <v>3329.29</v>
      </c>
      <c r="E46" s="140">
        <v>0.4</v>
      </c>
      <c r="F46" s="166">
        <f t="shared" si="0"/>
        <v>1498.1804999999999</v>
      </c>
      <c r="G46" s="190"/>
      <c r="H46" s="190"/>
      <c r="I46" s="190"/>
      <c r="J46" s="190"/>
      <c r="K46" s="206"/>
    </row>
    <row r="47" spans="1:11" s="141" customFormat="1" ht="15" customHeight="1" x14ac:dyDescent="0.2">
      <c r="A47" s="150"/>
      <c r="B47" s="137" t="s">
        <v>118</v>
      </c>
      <c r="C47" s="152" t="s">
        <v>533</v>
      </c>
      <c r="D47" s="139">
        <v>23.44</v>
      </c>
      <c r="E47" s="140">
        <v>0.4</v>
      </c>
      <c r="F47" s="166">
        <f t="shared" si="0"/>
        <v>10.548</v>
      </c>
      <c r="G47" s="190"/>
      <c r="H47" s="190"/>
      <c r="I47" s="190"/>
      <c r="J47" s="190"/>
      <c r="K47" s="206"/>
    </row>
    <row r="48" spans="1:11" s="141" customFormat="1" ht="15" customHeight="1" x14ac:dyDescent="0.2">
      <c r="A48" s="150"/>
      <c r="B48" s="137" t="s">
        <v>119</v>
      </c>
      <c r="C48" s="152" t="s">
        <v>493</v>
      </c>
      <c r="D48" s="139">
        <v>28.53</v>
      </c>
      <c r="E48" s="140">
        <v>0.4</v>
      </c>
      <c r="F48" s="166">
        <f t="shared" si="0"/>
        <v>12.8385</v>
      </c>
      <c r="G48" s="190"/>
      <c r="H48" s="190"/>
      <c r="I48" s="190"/>
      <c r="J48" s="190"/>
      <c r="K48" s="206"/>
    </row>
    <row r="49" spans="1:11" s="141" customFormat="1" ht="15" customHeight="1" x14ac:dyDescent="0.2">
      <c r="A49" s="150"/>
      <c r="B49" s="137" t="s">
        <v>120</v>
      </c>
      <c r="C49" s="152" t="s">
        <v>492</v>
      </c>
      <c r="D49" s="139">
        <v>30.95</v>
      </c>
      <c r="E49" s="140">
        <v>0.4</v>
      </c>
      <c r="F49" s="166">
        <f t="shared" si="0"/>
        <v>13.9275</v>
      </c>
      <c r="G49" s="190"/>
      <c r="H49" s="190"/>
      <c r="I49" s="190"/>
      <c r="J49" s="190"/>
      <c r="K49" s="206"/>
    </row>
    <row r="50" spans="1:11" s="141" customFormat="1" ht="15" customHeight="1" x14ac:dyDescent="0.25">
      <c r="A50" s="153"/>
      <c r="B50" s="137" t="s">
        <v>121</v>
      </c>
      <c r="C50" s="152" t="s">
        <v>534</v>
      </c>
      <c r="D50" s="143">
        <v>30.77</v>
      </c>
      <c r="E50" s="140">
        <v>0.4</v>
      </c>
      <c r="F50" s="166">
        <f t="shared" si="0"/>
        <v>13.846499999999999</v>
      </c>
      <c r="G50" s="190"/>
      <c r="H50" s="190"/>
      <c r="I50" s="190"/>
      <c r="J50" s="190"/>
      <c r="K50" s="206"/>
    </row>
    <row r="51" spans="1:11" s="141" customFormat="1" ht="15" customHeight="1" x14ac:dyDescent="0.2">
      <c r="A51" s="150"/>
      <c r="B51" s="137" t="s">
        <v>122</v>
      </c>
      <c r="C51" s="152" t="s">
        <v>494</v>
      </c>
      <c r="D51" s="139">
        <v>34.85</v>
      </c>
      <c r="E51" s="140">
        <v>0.4</v>
      </c>
      <c r="F51" s="166">
        <f t="shared" si="0"/>
        <v>15.682500000000001</v>
      </c>
      <c r="G51" s="190"/>
      <c r="H51" s="190"/>
      <c r="I51" s="190"/>
      <c r="J51" s="190"/>
      <c r="K51" s="206"/>
    </row>
    <row r="52" spans="1:11" s="141" customFormat="1" ht="15" customHeight="1" x14ac:dyDescent="0.2">
      <c r="A52" s="150"/>
      <c r="B52" s="137" t="s">
        <v>123</v>
      </c>
      <c r="C52" s="152" t="s">
        <v>495</v>
      </c>
      <c r="D52" s="139">
        <v>38.57</v>
      </c>
      <c r="E52" s="140">
        <v>0.4</v>
      </c>
      <c r="F52" s="166">
        <f t="shared" si="0"/>
        <v>17.3565</v>
      </c>
      <c r="G52" s="190"/>
      <c r="H52" s="190"/>
      <c r="I52" s="190"/>
      <c r="J52" s="190"/>
      <c r="K52" s="206"/>
    </row>
    <row r="53" spans="1:11" s="141" customFormat="1" ht="15" customHeight="1" x14ac:dyDescent="0.2">
      <c r="A53" s="150"/>
      <c r="B53" s="137" t="s">
        <v>280</v>
      </c>
      <c r="C53" s="152" t="s">
        <v>496</v>
      </c>
      <c r="D53" s="139">
        <v>58.5</v>
      </c>
      <c r="E53" s="140">
        <v>0.4</v>
      </c>
      <c r="F53" s="166">
        <f t="shared" si="0"/>
        <v>26.325000000000003</v>
      </c>
      <c r="G53" s="190"/>
      <c r="H53" s="190"/>
      <c r="I53" s="190"/>
      <c r="J53" s="190"/>
      <c r="K53" s="206"/>
    </row>
    <row r="54" spans="1:11" s="141" customFormat="1" ht="15" customHeight="1" x14ac:dyDescent="0.2">
      <c r="A54" s="150"/>
      <c r="B54" s="137" t="s">
        <v>281</v>
      </c>
      <c r="C54" s="152" t="s">
        <v>497</v>
      </c>
      <c r="D54" s="139">
        <v>63.9</v>
      </c>
      <c r="E54" s="140">
        <v>0.4</v>
      </c>
      <c r="F54" s="166">
        <f t="shared" si="0"/>
        <v>28.754999999999995</v>
      </c>
      <c r="G54" s="190"/>
      <c r="H54" s="190"/>
      <c r="I54" s="190"/>
      <c r="J54" s="190"/>
      <c r="K54" s="206"/>
    </row>
    <row r="55" spans="1:11" s="141" customFormat="1" ht="15" customHeight="1" x14ac:dyDescent="0.2">
      <c r="A55" s="150"/>
      <c r="B55" s="137" t="s">
        <v>278</v>
      </c>
      <c r="C55" s="152" t="s">
        <v>498</v>
      </c>
      <c r="D55" s="139">
        <v>72.03</v>
      </c>
      <c r="E55" s="140">
        <v>0.4</v>
      </c>
      <c r="F55" s="166">
        <f t="shared" si="0"/>
        <v>32.413499999999999</v>
      </c>
      <c r="G55" s="190"/>
      <c r="H55" s="190"/>
      <c r="I55" s="190"/>
      <c r="J55" s="190"/>
      <c r="K55" s="206"/>
    </row>
    <row r="56" spans="1:11" s="141" customFormat="1" ht="15" customHeight="1" x14ac:dyDescent="0.2">
      <c r="A56" s="150"/>
      <c r="B56" s="137" t="s">
        <v>124</v>
      </c>
      <c r="C56" s="152" t="s">
        <v>147</v>
      </c>
      <c r="D56" s="139">
        <v>5.04</v>
      </c>
      <c r="E56" s="140">
        <v>0.4</v>
      </c>
      <c r="F56" s="166">
        <f t="shared" si="0"/>
        <v>2.2679999999999998</v>
      </c>
      <c r="G56" s="190"/>
      <c r="H56" s="190"/>
      <c r="I56" s="190"/>
      <c r="J56" s="190"/>
      <c r="K56" s="206"/>
    </row>
    <row r="57" spans="1:11" s="141" customFormat="1" ht="15" customHeight="1" x14ac:dyDescent="0.2">
      <c r="A57" s="150"/>
      <c r="B57" s="137" t="s">
        <v>125</v>
      </c>
      <c r="C57" s="152" t="s">
        <v>148</v>
      </c>
      <c r="D57" s="139">
        <v>9.51</v>
      </c>
      <c r="E57" s="140">
        <v>0.4</v>
      </c>
      <c r="F57" s="166">
        <f t="shared" si="0"/>
        <v>4.2794999999999996</v>
      </c>
      <c r="G57" s="190"/>
      <c r="H57" s="190"/>
      <c r="I57" s="190"/>
      <c r="J57" s="190"/>
      <c r="K57" s="206"/>
    </row>
    <row r="58" spans="1:11" s="141" customFormat="1" ht="15" customHeight="1" x14ac:dyDescent="0.2">
      <c r="A58" s="150"/>
      <c r="B58" s="137" t="s">
        <v>373</v>
      </c>
      <c r="C58" s="138" t="s">
        <v>499</v>
      </c>
      <c r="D58" s="139">
        <v>218.77</v>
      </c>
      <c r="E58" s="140">
        <v>0.4</v>
      </c>
      <c r="F58" s="166">
        <f t="shared" si="0"/>
        <v>98.4465</v>
      </c>
      <c r="G58" s="190"/>
      <c r="H58" s="190"/>
      <c r="I58" s="190"/>
      <c r="J58" s="190"/>
      <c r="K58" s="206"/>
    </row>
    <row r="59" spans="1:11" s="141" customFormat="1" ht="15" customHeight="1" x14ac:dyDescent="0.2">
      <c r="A59" s="150"/>
      <c r="B59" s="137" t="s">
        <v>372</v>
      </c>
      <c r="C59" s="138" t="s">
        <v>500</v>
      </c>
      <c r="D59" s="139">
        <v>195.05</v>
      </c>
      <c r="E59" s="140">
        <v>0.4</v>
      </c>
      <c r="F59" s="166">
        <f t="shared" si="0"/>
        <v>87.772500000000008</v>
      </c>
      <c r="G59" s="190"/>
      <c r="H59" s="190"/>
      <c r="I59" s="190"/>
      <c r="J59" s="190"/>
      <c r="K59" s="206"/>
    </row>
    <row r="60" spans="1:11" s="141" customFormat="1" ht="15" customHeight="1" x14ac:dyDescent="0.2">
      <c r="A60" s="150"/>
      <c r="B60" s="137" t="s">
        <v>371</v>
      </c>
      <c r="C60" s="144" t="s">
        <v>149</v>
      </c>
      <c r="D60" s="139">
        <v>0.55000000000000004</v>
      </c>
      <c r="E60" s="140">
        <v>0.4</v>
      </c>
      <c r="F60" s="166">
        <f t="shared" si="0"/>
        <v>0.2475</v>
      </c>
      <c r="G60" s="190"/>
      <c r="H60" s="190"/>
      <c r="I60" s="190"/>
      <c r="J60" s="190"/>
      <c r="K60" s="206"/>
    </row>
    <row r="61" spans="1:11" s="141" customFormat="1" ht="15" customHeight="1" x14ac:dyDescent="0.2">
      <c r="A61" s="150"/>
      <c r="B61" s="137" t="s">
        <v>137</v>
      </c>
      <c r="C61" s="138" t="s">
        <v>150</v>
      </c>
      <c r="D61" s="139">
        <v>820.26</v>
      </c>
      <c r="E61" s="140">
        <v>0.4</v>
      </c>
      <c r="F61" s="166">
        <f t="shared" si="0"/>
        <v>369.11699999999996</v>
      </c>
      <c r="G61" s="190"/>
      <c r="H61" s="190"/>
      <c r="I61" s="190"/>
      <c r="J61" s="190"/>
      <c r="K61" s="206"/>
    </row>
    <row r="62" spans="1:11" s="136" customFormat="1" ht="15" customHeight="1" x14ac:dyDescent="0.2">
      <c r="A62" s="154"/>
      <c r="B62" s="137" t="s">
        <v>138</v>
      </c>
      <c r="C62" s="138" t="s">
        <v>151</v>
      </c>
      <c r="D62" s="139">
        <v>1150.92</v>
      </c>
      <c r="E62" s="140">
        <v>0.4</v>
      </c>
      <c r="F62" s="166">
        <f t="shared" si="0"/>
        <v>517.91399999999999</v>
      </c>
      <c r="G62" s="190"/>
      <c r="H62" s="190"/>
      <c r="I62" s="190"/>
      <c r="J62" s="190"/>
      <c r="K62" s="206"/>
    </row>
    <row r="63" spans="1:11" s="136" customFormat="1" ht="15" customHeight="1" x14ac:dyDescent="0.25">
      <c r="A63" s="154"/>
      <c r="B63" s="142" t="s">
        <v>139</v>
      </c>
      <c r="C63" s="144" t="s">
        <v>152</v>
      </c>
      <c r="D63" s="143">
        <v>370.64</v>
      </c>
      <c r="E63" s="140">
        <v>0.4</v>
      </c>
      <c r="F63" s="166">
        <f t="shared" si="0"/>
        <v>166.78799999999998</v>
      </c>
      <c r="G63" s="190"/>
      <c r="H63" s="190"/>
      <c r="I63" s="190"/>
      <c r="J63" s="190"/>
      <c r="K63" s="206"/>
    </row>
    <row r="64" spans="1:11" s="136" customFormat="1" ht="15" customHeight="1" x14ac:dyDescent="0.2">
      <c r="A64" s="154"/>
      <c r="B64" s="142" t="s">
        <v>389</v>
      </c>
      <c r="C64" s="144" t="s">
        <v>551</v>
      </c>
      <c r="D64" s="139">
        <v>45.63</v>
      </c>
      <c r="E64" s="140">
        <v>0.4</v>
      </c>
      <c r="F64" s="166">
        <f t="shared" si="0"/>
        <v>20.5335</v>
      </c>
      <c r="G64" s="190"/>
      <c r="H64" s="190"/>
      <c r="I64" s="190"/>
      <c r="J64" s="190"/>
      <c r="K64" s="206"/>
    </row>
    <row r="65" spans="1:11" s="136" customFormat="1" ht="15" customHeight="1" x14ac:dyDescent="0.2">
      <c r="A65" s="154"/>
      <c r="B65" s="142" t="s">
        <v>140</v>
      </c>
      <c r="C65" s="144" t="s">
        <v>153</v>
      </c>
      <c r="D65" s="139">
        <v>94.44</v>
      </c>
      <c r="E65" s="140">
        <v>0.4</v>
      </c>
      <c r="F65" s="166">
        <f t="shared" si="0"/>
        <v>42.497999999999998</v>
      </c>
      <c r="G65" s="190"/>
      <c r="H65" s="190"/>
      <c r="I65" s="190"/>
      <c r="J65" s="190"/>
      <c r="K65" s="206"/>
    </row>
    <row r="66" spans="1:11" s="136" customFormat="1" ht="15" customHeight="1" x14ac:dyDescent="0.25">
      <c r="A66" s="146" t="s">
        <v>168</v>
      </c>
      <c r="B66" s="147"/>
      <c r="C66" s="132"/>
      <c r="D66" s="155"/>
      <c r="E66" s="134"/>
      <c r="F66" s="134"/>
      <c r="G66" s="190"/>
      <c r="H66" s="190"/>
      <c r="I66" s="190"/>
      <c r="J66" s="190"/>
      <c r="K66" s="206"/>
    </row>
    <row r="67" spans="1:11" s="136" customFormat="1" ht="15" customHeight="1" x14ac:dyDescent="0.25">
      <c r="A67" s="153"/>
      <c r="B67" s="137" t="s">
        <v>116</v>
      </c>
      <c r="C67" s="152" t="s">
        <v>154</v>
      </c>
      <c r="D67" s="143">
        <v>15.98</v>
      </c>
      <c r="E67" s="140">
        <v>0.4</v>
      </c>
      <c r="F67" s="166">
        <f t="shared" si="0"/>
        <v>7.1909999999999989</v>
      </c>
      <c r="G67" s="190"/>
      <c r="H67" s="190"/>
      <c r="I67" s="190"/>
      <c r="J67" s="190"/>
      <c r="K67" s="206"/>
    </row>
    <row r="68" spans="1:11" s="136" customFormat="1" ht="15" customHeight="1" x14ac:dyDescent="0.2">
      <c r="A68" s="154"/>
      <c r="B68" s="142" t="s">
        <v>415</v>
      </c>
      <c r="C68" s="138" t="s">
        <v>423</v>
      </c>
      <c r="D68" s="139">
        <v>33.25</v>
      </c>
      <c r="E68" s="140">
        <v>0.4</v>
      </c>
      <c r="F68" s="166">
        <f t="shared" si="0"/>
        <v>14.962499999999999</v>
      </c>
      <c r="G68" s="190"/>
      <c r="H68" s="190"/>
      <c r="I68" s="190"/>
      <c r="J68" s="190"/>
      <c r="K68" s="206"/>
    </row>
    <row r="69" spans="1:11" s="141" customFormat="1" ht="15" customHeight="1" x14ac:dyDescent="0.2">
      <c r="A69" s="150"/>
      <c r="B69" s="137" t="s">
        <v>274</v>
      </c>
      <c r="C69" s="152" t="s">
        <v>289</v>
      </c>
      <c r="D69" s="139">
        <v>38.729999999999997</v>
      </c>
      <c r="E69" s="140">
        <v>0.4</v>
      </c>
      <c r="F69" s="166">
        <f t="shared" si="0"/>
        <v>17.428499999999996</v>
      </c>
      <c r="G69" s="190"/>
      <c r="H69" s="190"/>
      <c r="I69" s="190"/>
      <c r="J69" s="190"/>
      <c r="K69" s="206"/>
    </row>
    <row r="70" spans="1:11" s="136" customFormat="1" ht="15" customHeight="1" x14ac:dyDescent="0.2">
      <c r="A70" s="154"/>
      <c r="B70" s="137" t="s">
        <v>117</v>
      </c>
      <c r="C70" s="152">
        <v>760207274</v>
      </c>
      <c r="D70" s="139">
        <v>188.07</v>
      </c>
      <c r="E70" s="140">
        <v>0.4</v>
      </c>
      <c r="F70" s="166">
        <f t="shared" si="0"/>
        <v>84.631500000000003</v>
      </c>
      <c r="G70" s="190"/>
      <c r="H70" s="190"/>
      <c r="I70" s="190"/>
      <c r="J70" s="190"/>
      <c r="K70" s="206"/>
    </row>
    <row r="71" spans="1:11" s="136" customFormat="1" ht="15" customHeight="1" x14ac:dyDescent="0.2">
      <c r="A71" s="154"/>
      <c r="B71" s="142" t="s">
        <v>416</v>
      </c>
      <c r="C71" s="152">
        <v>760207282</v>
      </c>
      <c r="D71" s="139">
        <v>349.27</v>
      </c>
      <c r="E71" s="140">
        <v>0.4</v>
      </c>
      <c r="F71" s="166">
        <f t="shared" si="0"/>
        <v>157.17149999999998</v>
      </c>
      <c r="G71" s="190"/>
      <c r="H71" s="190"/>
      <c r="I71" s="190"/>
      <c r="J71" s="190"/>
      <c r="K71" s="206"/>
    </row>
    <row r="72" spans="1:11" s="145" customFormat="1" ht="15" customHeight="1" x14ac:dyDescent="0.2">
      <c r="A72" s="150"/>
      <c r="B72" s="142" t="s">
        <v>417</v>
      </c>
      <c r="C72" s="144">
        <v>760180000</v>
      </c>
      <c r="D72" s="139">
        <v>940.51</v>
      </c>
      <c r="E72" s="140">
        <v>0.4</v>
      </c>
      <c r="F72" s="166">
        <f t="shared" si="0"/>
        <v>423.22949999999992</v>
      </c>
      <c r="G72" s="190"/>
      <c r="H72" s="190"/>
      <c r="I72" s="190"/>
      <c r="J72" s="190"/>
      <c r="K72" s="206"/>
    </row>
    <row r="73" spans="1:11" s="145" customFormat="1" ht="15" customHeight="1" x14ac:dyDescent="0.25">
      <c r="A73" s="153"/>
      <c r="B73" s="142" t="s">
        <v>418</v>
      </c>
      <c r="C73" s="144">
        <v>760180018</v>
      </c>
      <c r="D73" s="143">
        <v>1376.46</v>
      </c>
      <c r="E73" s="140">
        <v>0.4</v>
      </c>
      <c r="F73" s="166">
        <f t="shared" si="0"/>
        <v>619.40699999999993</v>
      </c>
      <c r="G73" s="190"/>
      <c r="H73" s="190"/>
      <c r="I73" s="190"/>
      <c r="J73" s="190"/>
      <c r="K73" s="206"/>
    </row>
    <row r="74" spans="1:11" s="141" customFormat="1" ht="15" customHeight="1" x14ac:dyDescent="0.2">
      <c r="A74" s="150"/>
      <c r="B74" s="142" t="s">
        <v>419</v>
      </c>
      <c r="C74" s="152">
        <v>760180042</v>
      </c>
      <c r="D74" s="139">
        <v>652.24</v>
      </c>
      <c r="E74" s="140">
        <v>0.4</v>
      </c>
      <c r="F74" s="166">
        <f t="shared" si="0"/>
        <v>293.50799999999998</v>
      </c>
      <c r="G74" s="190"/>
      <c r="H74" s="190"/>
      <c r="I74" s="190"/>
      <c r="J74" s="190"/>
      <c r="K74" s="206"/>
    </row>
    <row r="75" spans="1:11" s="141" customFormat="1" ht="15" customHeight="1" x14ac:dyDescent="0.2">
      <c r="A75" s="150"/>
      <c r="B75" s="142" t="s">
        <v>420</v>
      </c>
      <c r="C75" s="152">
        <v>760180059</v>
      </c>
      <c r="D75" s="139">
        <v>1304.3800000000001</v>
      </c>
      <c r="E75" s="140">
        <v>0.4</v>
      </c>
      <c r="F75" s="166">
        <f t="shared" si="0"/>
        <v>586.971</v>
      </c>
      <c r="G75" s="190"/>
      <c r="H75" s="190"/>
      <c r="I75" s="190"/>
      <c r="J75" s="190"/>
      <c r="K75" s="206"/>
    </row>
    <row r="76" spans="1:11" s="141" customFormat="1" ht="15" customHeight="1" x14ac:dyDescent="0.2">
      <c r="A76" s="150"/>
      <c r="B76" s="137" t="s">
        <v>276</v>
      </c>
      <c r="C76" s="152">
        <v>760162800</v>
      </c>
      <c r="D76" s="139">
        <v>911.01</v>
      </c>
      <c r="E76" s="140">
        <v>0.4</v>
      </c>
      <c r="F76" s="166">
        <f t="shared" si="0"/>
        <v>409.9545</v>
      </c>
      <c r="G76" s="190"/>
      <c r="H76" s="190"/>
      <c r="I76" s="190"/>
      <c r="J76" s="190"/>
      <c r="K76" s="206"/>
    </row>
    <row r="77" spans="1:11" s="141" customFormat="1" ht="15" customHeight="1" x14ac:dyDescent="0.2">
      <c r="A77" s="150"/>
      <c r="B77" s="137" t="s">
        <v>275</v>
      </c>
      <c r="C77" s="188">
        <v>760162818</v>
      </c>
      <c r="D77" s="139">
        <v>1590.11</v>
      </c>
      <c r="E77" s="140">
        <v>0.4</v>
      </c>
      <c r="F77" s="166">
        <f t="shared" si="0"/>
        <v>715.54949999999997</v>
      </c>
      <c r="G77" s="190"/>
      <c r="H77" s="190"/>
      <c r="I77" s="190"/>
      <c r="J77" s="190"/>
      <c r="K77" s="206"/>
    </row>
    <row r="78" spans="1:11" s="141" customFormat="1" ht="15" customHeight="1" x14ac:dyDescent="0.2">
      <c r="A78" s="150"/>
      <c r="B78" s="137" t="s">
        <v>118</v>
      </c>
      <c r="C78" s="188" t="s">
        <v>501</v>
      </c>
      <c r="D78" s="139">
        <v>16.850000000000001</v>
      </c>
      <c r="E78" s="140">
        <v>0.4</v>
      </c>
      <c r="F78" s="166">
        <f t="shared" ref="F78:F141" si="1">D78*(1-E78)*(1*75%)</f>
        <v>7.5825000000000014</v>
      </c>
      <c r="G78" s="190"/>
      <c r="H78" s="190"/>
      <c r="I78" s="190"/>
      <c r="J78" s="190"/>
      <c r="K78" s="206"/>
    </row>
    <row r="79" spans="1:11" s="141" customFormat="1" ht="15" customHeight="1" x14ac:dyDescent="0.25">
      <c r="A79" s="153"/>
      <c r="B79" s="137" t="s">
        <v>119</v>
      </c>
      <c r="C79" s="188" t="s">
        <v>502</v>
      </c>
      <c r="D79" s="143">
        <v>20.34</v>
      </c>
      <c r="E79" s="140">
        <v>0.4</v>
      </c>
      <c r="F79" s="166">
        <f t="shared" si="1"/>
        <v>9.1529999999999987</v>
      </c>
      <c r="G79" s="190"/>
      <c r="H79" s="190"/>
      <c r="I79" s="190"/>
      <c r="J79" s="190"/>
      <c r="K79" s="206"/>
    </row>
    <row r="80" spans="1:11" s="141" customFormat="1" ht="15" customHeight="1" x14ac:dyDescent="0.2">
      <c r="A80" s="150"/>
      <c r="B80" s="137" t="s">
        <v>120</v>
      </c>
      <c r="C80" s="188" t="s">
        <v>503</v>
      </c>
      <c r="D80" s="139">
        <v>23.35</v>
      </c>
      <c r="E80" s="140">
        <v>0.4</v>
      </c>
      <c r="F80" s="166">
        <f t="shared" si="1"/>
        <v>10.5075</v>
      </c>
      <c r="G80" s="190"/>
      <c r="H80" s="190"/>
      <c r="I80" s="190"/>
      <c r="J80" s="190"/>
      <c r="K80" s="206"/>
    </row>
    <row r="81" spans="1:11" s="141" customFormat="1" ht="15" customHeight="1" x14ac:dyDescent="0.2">
      <c r="A81" s="150"/>
      <c r="B81" s="137" t="s">
        <v>121</v>
      </c>
      <c r="C81" s="188" t="s">
        <v>504</v>
      </c>
      <c r="D81" s="139">
        <v>29.81</v>
      </c>
      <c r="E81" s="140">
        <v>0.4</v>
      </c>
      <c r="F81" s="166">
        <f t="shared" si="1"/>
        <v>13.4145</v>
      </c>
      <c r="G81" s="190"/>
      <c r="H81" s="190"/>
      <c r="I81" s="190"/>
      <c r="J81" s="190"/>
      <c r="K81" s="206"/>
    </row>
    <row r="82" spans="1:11" s="141" customFormat="1" ht="15" customHeight="1" x14ac:dyDescent="0.2">
      <c r="A82" s="150"/>
      <c r="B82" s="137" t="s">
        <v>122</v>
      </c>
      <c r="C82" s="188" t="s">
        <v>505</v>
      </c>
      <c r="D82" s="139">
        <v>32.380000000000003</v>
      </c>
      <c r="E82" s="140">
        <v>0.4</v>
      </c>
      <c r="F82" s="166">
        <f t="shared" si="1"/>
        <v>14.571000000000002</v>
      </c>
      <c r="G82" s="190"/>
      <c r="H82" s="190"/>
      <c r="I82" s="190"/>
      <c r="J82" s="190"/>
      <c r="K82" s="206"/>
    </row>
    <row r="83" spans="1:11" s="141" customFormat="1" ht="15" customHeight="1" x14ac:dyDescent="0.2">
      <c r="A83" s="150"/>
      <c r="B83" s="137" t="s">
        <v>123</v>
      </c>
      <c r="C83" s="188" t="s">
        <v>506</v>
      </c>
      <c r="D83" s="139">
        <v>36.299999999999997</v>
      </c>
      <c r="E83" s="140">
        <v>0.4</v>
      </c>
      <c r="F83" s="166">
        <f t="shared" si="1"/>
        <v>16.334999999999997</v>
      </c>
      <c r="G83" s="190"/>
      <c r="H83" s="190"/>
      <c r="I83" s="190"/>
      <c r="J83" s="190"/>
      <c r="K83" s="206"/>
    </row>
    <row r="84" spans="1:11" s="141" customFormat="1" ht="15" customHeight="1" x14ac:dyDescent="0.2">
      <c r="A84" s="201"/>
      <c r="B84" s="137" t="s">
        <v>280</v>
      </c>
      <c r="C84" s="205" t="s">
        <v>507</v>
      </c>
      <c r="D84" s="203">
        <v>38.090000000000003</v>
      </c>
      <c r="E84" s="140">
        <v>0.4</v>
      </c>
      <c r="F84" s="166">
        <f t="shared" si="1"/>
        <v>17.140500000000003</v>
      </c>
      <c r="G84" s="190"/>
      <c r="H84" s="190"/>
      <c r="I84" s="190"/>
      <c r="J84" s="190"/>
      <c r="K84" s="206"/>
    </row>
    <row r="85" spans="1:11" s="141" customFormat="1" ht="15" customHeight="1" x14ac:dyDescent="0.2">
      <c r="A85" s="150"/>
      <c r="B85" s="137" t="s">
        <v>277</v>
      </c>
      <c r="C85" s="152" t="s">
        <v>508</v>
      </c>
      <c r="D85" s="139">
        <v>46.37</v>
      </c>
      <c r="E85" s="140">
        <v>0.4</v>
      </c>
      <c r="F85" s="166">
        <f t="shared" si="1"/>
        <v>20.866499999999998</v>
      </c>
      <c r="G85" s="190"/>
      <c r="H85" s="190"/>
      <c r="I85" s="190"/>
      <c r="J85" s="190"/>
      <c r="K85" s="206"/>
    </row>
    <row r="86" spans="1:11" s="141" customFormat="1" ht="15" customHeight="1" x14ac:dyDescent="0.2">
      <c r="A86" s="150"/>
      <c r="B86" s="137" t="s">
        <v>278</v>
      </c>
      <c r="C86" s="152" t="s">
        <v>509</v>
      </c>
      <c r="D86" s="139">
        <v>48.58</v>
      </c>
      <c r="E86" s="140">
        <v>0.4</v>
      </c>
      <c r="F86" s="166">
        <f t="shared" si="1"/>
        <v>21.860999999999997</v>
      </c>
      <c r="G86" s="190"/>
      <c r="H86" s="190"/>
      <c r="I86" s="190"/>
      <c r="J86" s="190"/>
      <c r="K86" s="206"/>
    </row>
    <row r="87" spans="1:11" s="141" customFormat="1" ht="15" customHeight="1" x14ac:dyDescent="0.2">
      <c r="A87" s="150"/>
      <c r="B87" s="137" t="s">
        <v>124</v>
      </c>
      <c r="C87" s="156" t="s">
        <v>424</v>
      </c>
      <c r="D87" s="139">
        <v>5.07</v>
      </c>
      <c r="E87" s="140">
        <v>0.4</v>
      </c>
      <c r="F87" s="166">
        <f t="shared" si="1"/>
        <v>2.2815000000000003</v>
      </c>
      <c r="G87" s="190"/>
      <c r="H87" s="190"/>
      <c r="I87" s="190"/>
      <c r="J87" s="190"/>
      <c r="K87" s="206"/>
    </row>
    <row r="88" spans="1:11" s="141" customFormat="1" ht="15" customHeight="1" x14ac:dyDescent="0.2">
      <c r="A88" s="150"/>
      <c r="B88" s="137" t="s">
        <v>425</v>
      </c>
      <c r="C88" s="156" t="s">
        <v>426</v>
      </c>
      <c r="D88" s="139">
        <v>9.56</v>
      </c>
      <c r="E88" s="140">
        <v>0.4</v>
      </c>
      <c r="F88" s="166">
        <f t="shared" si="1"/>
        <v>4.3019999999999996</v>
      </c>
      <c r="G88" s="190"/>
      <c r="H88" s="190"/>
      <c r="I88" s="190"/>
      <c r="J88" s="190"/>
      <c r="K88" s="206"/>
    </row>
    <row r="89" spans="1:11" s="141" customFormat="1" ht="15" customHeight="1" x14ac:dyDescent="0.2">
      <c r="A89" s="150"/>
      <c r="B89" s="137" t="s">
        <v>371</v>
      </c>
      <c r="C89" s="156" t="s">
        <v>155</v>
      </c>
      <c r="D89" s="139">
        <v>0.56000000000000005</v>
      </c>
      <c r="E89" s="140">
        <v>0.4</v>
      </c>
      <c r="F89" s="166">
        <f t="shared" si="1"/>
        <v>0.252</v>
      </c>
      <c r="G89" s="190"/>
      <c r="H89" s="190"/>
      <c r="I89" s="190"/>
      <c r="J89" s="190"/>
      <c r="K89" s="206"/>
    </row>
    <row r="90" spans="1:11" s="141" customFormat="1" ht="15" customHeight="1" x14ac:dyDescent="0.25">
      <c r="A90" s="146" t="s">
        <v>169</v>
      </c>
      <c r="B90" s="147"/>
      <c r="C90" s="157"/>
      <c r="D90" s="155"/>
      <c r="E90" s="134"/>
      <c r="F90" s="134"/>
      <c r="G90" s="190"/>
      <c r="H90" s="190"/>
      <c r="I90" s="190"/>
      <c r="J90" s="190"/>
      <c r="K90" s="206"/>
    </row>
    <row r="91" spans="1:11" s="141" customFormat="1" ht="15" customHeight="1" x14ac:dyDescent="0.25">
      <c r="A91" s="153"/>
      <c r="B91" s="142" t="s">
        <v>421</v>
      </c>
      <c r="C91" s="152" t="s">
        <v>156</v>
      </c>
      <c r="D91" s="143">
        <v>19.850000000000001</v>
      </c>
      <c r="E91" s="140">
        <v>0.4</v>
      </c>
      <c r="F91" s="166">
        <f t="shared" si="1"/>
        <v>8.932500000000001</v>
      </c>
      <c r="G91" s="190"/>
      <c r="H91" s="190"/>
      <c r="I91" s="190"/>
      <c r="J91" s="190"/>
      <c r="K91" s="206"/>
    </row>
    <row r="92" spans="1:11" s="141" customFormat="1" ht="15" customHeight="1" x14ac:dyDescent="0.2">
      <c r="A92" s="150"/>
      <c r="B92" s="142" t="s">
        <v>415</v>
      </c>
      <c r="C92" s="152" t="s">
        <v>157</v>
      </c>
      <c r="D92" s="139">
        <v>27.46</v>
      </c>
      <c r="E92" s="140">
        <v>0.4</v>
      </c>
      <c r="F92" s="166">
        <f t="shared" si="1"/>
        <v>12.356999999999999</v>
      </c>
      <c r="G92" s="190"/>
      <c r="H92" s="190"/>
      <c r="I92" s="190"/>
      <c r="J92" s="190"/>
      <c r="K92" s="206"/>
    </row>
    <row r="93" spans="1:11" s="141" customFormat="1" ht="15" customHeight="1" x14ac:dyDescent="0.2">
      <c r="A93" s="150"/>
      <c r="B93" s="137" t="s">
        <v>274</v>
      </c>
      <c r="C93" s="152" t="s">
        <v>290</v>
      </c>
      <c r="D93" s="158">
        <v>35.08</v>
      </c>
      <c r="E93" s="140">
        <v>0.4</v>
      </c>
      <c r="F93" s="166">
        <f t="shared" si="1"/>
        <v>15.785999999999998</v>
      </c>
      <c r="G93" s="190"/>
      <c r="H93" s="190"/>
      <c r="I93" s="190"/>
      <c r="J93" s="190"/>
      <c r="K93" s="206"/>
    </row>
    <row r="94" spans="1:11" s="141" customFormat="1" ht="15" customHeight="1" x14ac:dyDescent="0.2">
      <c r="A94" s="150"/>
      <c r="B94" s="137" t="s">
        <v>117</v>
      </c>
      <c r="C94" s="152">
        <v>760207274</v>
      </c>
      <c r="D94" s="139">
        <v>188.07</v>
      </c>
      <c r="E94" s="140">
        <v>0.4</v>
      </c>
      <c r="F94" s="166">
        <f t="shared" si="1"/>
        <v>84.631500000000003</v>
      </c>
      <c r="G94" s="190"/>
      <c r="H94" s="190"/>
      <c r="I94" s="190"/>
      <c r="J94" s="190"/>
      <c r="K94" s="206"/>
    </row>
    <row r="95" spans="1:11" s="141" customFormat="1" ht="15" customHeight="1" x14ac:dyDescent="0.2">
      <c r="A95" s="150"/>
      <c r="B95" s="142" t="s">
        <v>416</v>
      </c>
      <c r="C95" s="152">
        <v>760207282</v>
      </c>
      <c r="D95" s="139">
        <v>349.27</v>
      </c>
      <c r="E95" s="140">
        <v>0.4</v>
      </c>
      <c r="F95" s="166">
        <f t="shared" si="1"/>
        <v>157.17149999999998</v>
      </c>
      <c r="G95" s="190"/>
      <c r="H95" s="190"/>
      <c r="I95" s="190"/>
      <c r="J95" s="190"/>
      <c r="K95" s="206"/>
    </row>
    <row r="96" spans="1:11" s="141" customFormat="1" ht="15" customHeight="1" x14ac:dyDescent="0.2">
      <c r="A96" s="150"/>
      <c r="B96" s="142" t="s">
        <v>417</v>
      </c>
      <c r="C96" s="152">
        <v>760205260</v>
      </c>
      <c r="D96" s="139">
        <v>992.35</v>
      </c>
      <c r="E96" s="140">
        <v>0.4</v>
      </c>
      <c r="F96" s="166">
        <f t="shared" si="1"/>
        <v>446.5575</v>
      </c>
      <c r="G96" s="190"/>
      <c r="H96" s="190"/>
      <c r="I96" s="190"/>
      <c r="J96" s="190"/>
      <c r="K96" s="206"/>
    </row>
    <row r="97" spans="1:11" s="141" customFormat="1" ht="15" customHeight="1" x14ac:dyDescent="0.25">
      <c r="A97" s="153"/>
      <c r="B97" s="142" t="s">
        <v>418</v>
      </c>
      <c r="C97" s="152">
        <v>760205278</v>
      </c>
      <c r="D97" s="143">
        <v>1090.8900000000001</v>
      </c>
      <c r="E97" s="140">
        <v>0.4</v>
      </c>
      <c r="F97" s="166">
        <f t="shared" si="1"/>
        <v>490.90049999999997</v>
      </c>
      <c r="G97" s="190"/>
      <c r="H97" s="190"/>
      <c r="I97" s="190"/>
      <c r="J97" s="190"/>
      <c r="K97" s="206"/>
    </row>
    <row r="98" spans="1:11" s="141" customFormat="1" ht="15" customHeight="1" x14ac:dyDescent="0.2">
      <c r="A98" s="150"/>
      <c r="B98" s="142" t="s">
        <v>419</v>
      </c>
      <c r="C98" s="152">
        <v>760062356</v>
      </c>
      <c r="D98" s="139">
        <v>1150.05</v>
      </c>
      <c r="E98" s="140">
        <v>0.4</v>
      </c>
      <c r="F98" s="166">
        <f t="shared" si="1"/>
        <v>517.52250000000004</v>
      </c>
      <c r="G98" s="190"/>
      <c r="H98" s="190"/>
      <c r="I98" s="190"/>
      <c r="J98" s="190"/>
      <c r="K98" s="206"/>
    </row>
    <row r="99" spans="1:11" s="141" customFormat="1" ht="15" customHeight="1" x14ac:dyDescent="0.2">
      <c r="A99" s="150"/>
      <c r="B99" s="142" t="s">
        <v>420</v>
      </c>
      <c r="C99" s="152">
        <v>760102244</v>
      </c>
      <c r="D99" s="139">
        <v>1445.62</v>
      </c>
      <c r="E99" s="140">
        <v>0.4</v>
      </c>
      <c r="F99" s="166">
        <f t="shared" si="1"/>
        <v>650.529</v>
      </c>
      <c r="G99" s="190"/>
      <c r="H99" s="190"/>
      <c r="I99" s="190"/>
      <c r="J99" s="190"/>
      <c r="K99" s="206"/>
    </row>
    <row r="100" spans="1:11" s="141" customFormat="1" ht="15" customHeight="1" x14ac:dyDescent="0.2">
      <c r="A100" s="150"/>
      <c r="B100" s="137" t="s">
        <v>276</v>
      </c>
      <c r="C100" s="152">
        <v>760102251</v>
      </c>
      <c r="D100" s="139">
        <v>1332.24</v>
      </c>
      <c r="E100" s="140">
        <v>0.4</v>
      </c>
      <c r="F100" s="166">
        <f t="shared" si="1"/>
        <v>599.50799999999992</v>
      </c>
      <c r="G100" s="190"/>
      <c r="H100" s="190"/>
      <c r="I100" s="190"/>
      <c r="J100" s="190"/>
      <c r="K100" s="206"/>
    </row>
    <row r="101" spans="1:11" s="141" customFormat="1" ht="15" customHeight="1" x14ac:dyDescent="0.2">
      <c r="A101" s="150"/>
      <c r="B101" s="137" t="s">
        <v>275</v>
      </c>
      <c r="C101" s="152">
        <v>760128207</v>
      </c>
      <c r="D101" s="139">
        <v>2670.89</v>
      </c>
      <c r="E101" s="140">
        <v>0.4</v>
      </c>
      <c r="F101" s="166">
        <f t="shared" si="1"/>
        <v>1201.9005</v>
      </c>
      <c r="G101" s="190"/>
      <c r="H101" s="190"/>
      <c r="I101" s="190"/>
      <c r="J101" s="190"/>
      <c r="K101" s="206"/>
    </row>
    <row r="102" spans="1:11" s="141" customFormat="1" ht="15" customHeight="1" x14ac:dyDescent="0.2">
      <c r="A102" s="150"/>
      <c r="B102" s="137" t="s">
        <v>118</v>
      </c>
      <c r="C102" s="152" t="s">
        <v>158</v>
      </c>
      <c r="D102" s="139">
        <v>16.45</v>
      </c>
      <c r="E102" s="140">
        <v>0.4</v>
      </c>
      <c r="F102" s="166">
        <f t="shared" si="1"/>
        <v>7.4024999999999999</v>
      </c>
      <c r="G102" s="190"/>
      <c r="H102" s="190"/>
      <c r="I102" s="190"/>
      <c r="J102" s="190"/>
      <c r="K102" s="206"/>
    </row>
    <row r="103" spans="1:11" s="141" customFormat="1" ht="15" customHeight="1" x14ac:dyDescent="0.2">
      <c r="A103" s="150"/>
      <c r="B103" s="137" t="s">
        <v>119</v>
      </c>
      <c r="C103" s="152" t="s">
        <v>159</v>
      </c>
      <c r="D103" s="139">
        <v>18.7</v>
      </c>
      <c r="E103" s="140">
        <v>0.4</v>
      </c>
      <c r="F103" s="166">
        <f t="shared" si="1"/>
        <v>8.4149999999999991</v>
      </c>
      <c r="G103" s="190"/>
      <c r="H103" s="190"/>
      <c r="I103" s="190"/>
      <c r="J103" s="190"/>
      <c r="K103" s="206"/>
    </row>
    <row r="104" spans="1:11" s="141" customFormat="1" ht="15" customHeight="1" x14ac:dyDescent="0.2">
      <c r="A104" s="150"/>
      <c r="B104" s="137" t="s">
        <v>120</v>
      </c>
      <c r="C104" s="152" t="s">
        <v>160</v>
      </c>
      <c r="D104" s="139">
        <v>21.8</v>
      </c>
      <c r="E104" s="140">
        <v>0.4</v>
      </c>
      <c r="F104" s="166">
        <f t="shared" si="1"/>
        <v>9.81</v>
      </c>
      <c r="G104" s="190"/>
      <c r="H104" s="190"/>
      <c r="I104" s="190"/>
      <c r="J104" s="190"/>
      <c r="K104" s="206"/>
    </row>
    <row r="105" spans="1:11" s="141" customFormat="1" ht="15" customHeight="1" x14ac:dyDescent="0.2">
      <c r="A105" s="150"/>
      <c r="B105" s="137" t="s">
        <v>121</v>
      </c>
      <c r="C105" s="152" t="s">
        <v>161</v>
      </c>
      <c r="D105" s="139">
        <v>28.74</v>
      </c>
      <c r="E105" s="140">
        <v>0.4</v>
      </c>
      <c r="F105" s="166">
        <f t="shared" si="1"/>
        <v>12.933</v>
      </c>
      <c r="G105" s="190"/>
      <c r="H105" s="190"/>
      <c r="I105" s="190"/>
      <c r="J105" s="190"/>
      <c r="K105" s="206"/>
    </row>
    <row r="106" spans="1:11" s="141" customFormat="1" ht="15" customHeight="1" x14ac:dyDescent="0.2">
      <c r="A106" s="150"/>
      <c r="B106" s="137" t="s">
        <v>122</v>
      </c>
      <c r="C106" s="152" t="s">
        <v>162</v>
      </c>
      <c r="D106" s="139">
        <v>30.54</v>
      </c>
      <c r="E106" s="140">
        <v>0.4</v>
      </c>
      <c r="F106" s="166">
        <f t="shared" si="1"/>
        <v>13.742999999999999</v>
      </c>
      <c r="G106" s="190"/>
      <c r="H106" s="190"/>
      <c r="I106" s="190"/>
      <c r="J106" s="190"/>
      <c r="K106" s="206"/>
    </row>
    <row r="107" spans="1:11" s="141" customFormat="1" ht="15" customHeight="1" x14ac:dyDescent="0.2">
      <c r="A107" s="150"/>
      <c r="B107" s="137" t="s">
        <v>123</v>
      </c>
      <c r="C107" s="152" t="s">
        <v>163</v>
      </c>
      <c r="D107" s="139">
        <v>34.28</v>
      </c>
      <c r="E107" s="140">
        <v>0.4</v>
      </c>
      <c r="F107" s="166">
        <f t="shared" si="1"/>
        <v>15.426000000000002</v>
      </c>
      <c r="G107" s="190"/>
      <c r="H107" s="190"/>
      <c r="I107" s="190"/>
      <c r="J107" s="190"/>
      <c r="K107" s="206"/>
    </row>
    <row r="108" spans="1:11" s="141" customFormat="1" ht="15" customHeight="1" x14ac:dyDescent="0.2">
      <c r="A108" s="150"/>
      <c r="B108" s="137" t="s">
        <v>280</v>
      </c>
      <c r="C108" s="152" t="s">
        <v>291</v>
      </c>
      <c r="D108" s="139">
        <v>36.799999999999997</v>
      </c>
      <c r="E108" s="140">
        <v>0.4</v>
      </c>
      <c r="F108" s="166">
        <f t="shared" si="1"/>
        <v>16.559999999999999</v>
      </c>
      <c r="G108" s="190"/>
      <c r="H108" s="190"/>
      <c r="I108" s="190"/>
      <c r="J108" s="190"/>
      <c r="K108" s="206"/>
    </row>
    <row r="109" spans="1:11" s="141" customFormat="1" ht="15" customHeight="1" x14ac:dyDescent="0.2">
      <c r="A109" s="150"/>
      <c r="B109" s="137" t="s">
        <v>277</v>
      </c>
      <c r="C109" s="152" t="s">
        <v>292</v>
      </c>
      <c r="D109" s="139">
        <v>41.95</v>
      </c>
      <c r="E109" s="140">
        <v>0.4</v>
      </c>
      <c r="F109" s="166">
        <f t="shared" si="1"/>
        <v>18.877500000000001</v>
      </c>
      <c r="G109" s="190"/>
      <c r="H109" s="190"/>
      <c r="I109" s="190"/>
      <c r="J109" s="190"/>
      <c r="K109" s="206"/>
    </row>
    <row r="110" spans="1:11" s="141" customFormat="1" ht="15" customHeight="1" x14ac:dyDescent="0.2">
      <c r="A110" s="150"/>
      <c r="B110" s="137" t="s">
        <v>282</v>
      </c>
      <c r="C110" s="152" t="s">
        <v>293</v>
      </c>
      <c r="D110" s="139">
        <v>45.98</v>
      </c>
      <c r="E110" s="140">
        <v>0.4</v>
      </c>
      <c r="F110" s="166">
        <f t="shared" si="1"/>
        <v>20.690999999999999</v>
      </c>
      <c r="G110" s="190"/>
      <c r="H110" s="190"/>
      <c r="I110" s="190"/>
      <c r="J110" s="190"/>
      <c r="K110" s="206"/>
    </row>
    <row r="111" spans="1:11" s="141" customFormat="1" ht="15" customHeight="1" x14ac:dyDescent="0.2">
      <c r="A111" s="150"/>
      <c r="B111" s="137" t="s">
        <v>124</v>
      </c>
      <c r="C111" s="144" t="s">
        <v>164</v>
      </c>
      <c r="D111" s="139">
        <v>5.1100000000000003</v>
      </c>
      <c r="E111" s="140">
        <v>0.4</v>
      </c>
      <c r="F111" s="166">
        <f t="shared" si="1"/>
        <v>2.2995000000000001</v>
      </c>
      <c r="G111" s="190"/>
      <c r="H111" s="190"/>
      <c r="I111" s="190"/>
      <c r="J111" s="190"/>
      <c r="K111" s="206"/>
    </row>
    <row r="112" spans="1:11" s="141" customFormat="1" ht="15" customHeight="1" x14ac:dyDescent="0.2">
      <c r="A112" s="150"/>
      <c r="B112" s="137" t="s">
        <v>125</v>
      </c>
      <c r="C112" s="144">
        <v>760057372</v>
      </c>
      <c r="D112" s="139">
        <v>9.5299999999999994</v>
      </c>
      <c r="E112" s="140">
        <v>0.4</v>
      </c>
      <c r="F112" s="166">
        <f t="shared" si="1"/>
        <v>4.2884999999999991</v>
      </c>
      <c r="G112" s="190"/>
      <c r="H112" s="190"/>
      <c r="I112" s="190"/>
      <c r="J112" s="190"/>
      <c r="K112" s="206"/>
    </row>
    <row r="113" spans="1:11" s="141" customFormat="1" ht="15" customHeight="1" x14ac:dyDescent="0.25">
      <c r="A113" s="153"/>
      <c r="B113" s="137" t="s">
        <v>373</v>
      </c>
      <c r="C113" s="144" t="s">
        <v>510</v>
      </c>
      <c r="D113" s="143">
        <v>205.97</v>
      </c>
      <c r="E113" s="140">
        <v>0.4</v>
      </c>
      <c r="F113" s="166">
        <f t="shared" si="1"/>
        <v>92.686499999999995</v>
      </c>
      <c r="G113" s="190"/>
      <c r="H113" s="190"/>
      <c r="I113" s="190"/>
      <c r="J113" s="190"/>
      <c r="K113" s="206"/>
    </row>
    <row r="114" spans="1:11" s="141" customFormat="1" ht="15" customHeight="1" x14ac:dyDescent="0.25">
      <c r="A114" s="150"/>
      <c r="B114" s="137" t="s">
        <v>372</v>
      </c>
      <c r="C114" s="144" t="s">
        <v>511</v>
      </c>
      <c r="D114" s="143">
        <v>157.68</v>
      </c>
      <c r="E114" s="140">
        <v>0.4</v>
      </c>
      <c r="F114" s="166">
        <f t="shared" si="1"/>
        <v>70.956000000000003</v>
      </c>
      <c r="G114" s="190"/>
      <c r="H114" s="190"/>
      <c r="I114" s="190"/>
      <c r="J114" s="190"/>
      <c r="K114" s="206"/>
    </row>
    <row r="115" spans="1:11" s="141" customFormat="1" ht="15" customHeight="1" x14ac:dyDescent="0.2">
      <c r="A115" s="150"/>
      <c r="B115" s="137" t="s">
        <v>371</v>
      </c>
      <c r="C115" s="144" t="s">
        <v>165</v>
      </c>
      <c r="D115" s="139">
        <v>0.56000000000000005</v>
      </c>
      <c r="E115" s="140">
        <v>0.4</v>
      </c>
      <c r="F115" s="166">
        <f t="shared" si="1"/>
        <v>0.252</v>
      </c>
      <c r="G115" s="190"/>
      <c r="H115" s="190"/>
      <c r="I115" s="190"/>
      <c r="J115" s="190"/>
      <c r="K115" s="206"/>
    </row>
    <row r="116" spans="1:11" s="141" customFormat="1" ht="15" customHeight="1" x14ac:dyDescent="0.2">
      <c r="A116" s="150"/>
      <c r="B116" s="137" t="s">
        <v>137</v>
      </c>
      <c r="C116" s="152" t="s">
        <v>552</v>
      </c>
      <c r="D116" s="139">
        <v>1438.3</v>
      </c>
      <c r="E116" s="140">
        <v>0.4</v>
      </c>
      <c r="F116" s="166">
        <f t="shared" si="1"/>
        <v>647.2349999999999</v>
      </c>
      <c r="G116" s="190"/>
      <c r="H116" s="190"/>
      <c r="I116" s="190"/>
      <c r="J116" s="190"/>
      <c r="K116" s="206"/>
    </row>
    <row r="117" spans="1:11" s="141" customFormat="1" ht="15" customHeight="1" x14ac:dyDescent="0.2">
      <c r="A117" s="150"/>
      <c r="B117" s="137" t="s">
        <v>138</v>
      </c>
      <c r="C117" s="152" t="s">
        <v>553</v>
      </c>
      <c r="D117" s="139">
        <v>2936.45</v>
      </c>
      <c r="E117" s="140">
        <v>0.4</v>
      </c>
      <c r="F117" s="166">
        <f t="shared" si="1"/>
        <v>1321.4024999999999</v>
      </c>
      <c r="G117" s="190"/>
      <c r="H117" s="190"/>
      <c r="I117" s="190"/>
      <c r="J117" s="190"/>
      <c r="K117" s="206"/>
    </row>
    <row r="118" spans="1:11" s="141" customFormat="1" ht="15" customHeight="1" x14ac:dyDescent="0.2">
      <c r="A118" s="150"/>
      <c r="B118" s="142" t="s">
        <v>392</v>
      </c>
      <c r="C118" s="144">
        <v>760109256</v>
      </c>
      <c r="D118" s="139">
        <v>130.31</v>
      </c>
      <c r="E118" s="140">
        <v>0.4</v>
      </c>
      <c r="F118" s="166">
        <f t="shared" si="1"/>
        <v>58.639499999999998</v>
      </c>
      <c r="G118" s="190"/>
      <c r="H118" s="190"/>
      <c r="I118" s="190"/>
      <c r="J118" s="190"/>
      <c r="K118" s="206"/>
    </row>
    <row r="119" spans="1:11" s="141" customFormat="1" ht="15" customHeight="1" x14ac:dyDescent="0.2">
      <c r="A119" s="150"/>
      <c r="B119" s="142" t="s">
        <v>387</v>
      </c>
      <c r="C119" s="144" t="s">
        <v>512</v>
      </c>
      <c r="D119" s="139">
        <v>43.74</v>
      </c>
      <c r="E119" s="140">
        <v>0.4</v>
      </c>
      <c r="F119" s="166">
        <f t="shared" si="1"/>
        <v>19.683</v>
      </c>
      <c r="G119" s="190"/>
      <c r="H119" s="190"/>
      <c r="I119" s="190"/>
      <c r="J119" s="190"/>
      <c r="K119" s="206"/>
    </row>
    <row r="120" spans="1:11" s="141" customFormat="1" ht="15" customHeight="1" x14ac:dyDescent="0.2">
      <c r="A120" s="150"/>
      <c r="B120" s="142" t="s">
        <v>140</v>
      </c>
      <c r="C120" s="144" t="s">
        <v>170</v>
      </c>
      <c r="D120" s="139">
        <v>150.44</v>
      </c>
      <c r="E120" s="140">
        <v>0.4</v>
      </c>
      <c r="F120" s="166">
        <f t="shared" si="1"/>
        <v>67.697999999999993</v>
      </c>
      <c r="G120" s="190"/>
      <c r="H120" s="190"/>
      <c r="I120" s="190"/>
      <c r="J120" s="190"/>
      <c r="K120" s="206"/>
    </row>
    <row r="121" spans="1:11" s="141" customFormat="1" ht="15" customHeight="1" x14ac:dyDescent="0.25">
      <c r="A121" s="146" t="s">
        <v>171</v>
      </c>
      <c r="B121" s="147"/>
      <c r="C121" s="148"/>
      <c r="D121" s="155"/>
      <c r="E121" s="134"/>
      <c r="F121" s="134"/>
      <c r="G121" s="190"/>
      <c r="H121" s="190"/>
      <c r="I121" s="190"/>
      <c r="J121" s="190"/>
      <c r="K121" s="206"/>
    </row>
    <row r="122" spans="1:11" s="141" customFormat="1" ht="15" customHeight="1" x14ac:dyDescent="0.2">
      <c r="A122" s="150"/>
      <c r="B122" s="137" t="s">
        <v>172</v>
      </c>
      <c r="C122" s="144" t="s">
        <v>178</v>
      </c>
      <c r="D122" s="139">
        <v>17.739999999999998</v>
      </c>
      <c r="E122" s="140">
        <v>0.4</v>
      </c>
      <c r="F122" s="166">
        <f t="shared" si="1"/>
        <v>7.9829999999999988</v>
      </c>
      <c r="G122" s="190"/>
      <c r="H122" s="190"/>
      <c r="I122" s="190"/>
      <c r="J122" s="190"/>
      <c r="K122" s="206"/>
    </row>
    <row r="123" spans="1:11" s="141" customFormat="1" ht="15" customHeight="1" x14ac:dyDescent="0.2">
      <c r="A123" s="150"/>
      <c r="B123" s="137" t="s">
        <v>173</v>
      </c>
      <c r="C123" s="144" t="s">
        <v>513</v>
      </c>
      <c r="D123" s="139">
        <v>37.49</v>
      </c>
      <c r="E123" s="140">
        <v>0.4</v>
      </c>
      <c r="F123" s="166">
        <f t="shared" si="1"/>
        <v>16.8705</v>
      </c>
      <c r="G123" s="190"/>
      <c r="H123" s="190"/>
      <c r="I123" s="190"/>
      <c r="J123" s="190"/>
      <c r="K123" s="206"/>
    </row>
    <row r="124" spans="1:11" s="141" customFormat="1" ht="15" customHeight="1" x14ac:dyDescent="0.25">
      <c r="A124" s="153"/>
      <c r="B124" s="137" t="s">
        <v>174</v>
      </c>
      <c r="C124" s="144" t="s">
        <v>179</v>
      </c>
      <c r="D124" s="143">
        <v>28.12</v>
      </c>
      <c r="E124" s="140">
        <v>0.4</v>
      </c>
      <c r="F124" s="166">
        <f t="shared" si="1"/>
        <v>12.654</v>
      </c>
      <c r="G124" s="190"/>
      <c r="H124" s="190"/>
      <c r="I124" s="190"/>
      <c r="J124" s="190"/>
      <c r="K124" s="206"/>
    </row>
    <row r="125" spans="1:11" s="141" customFormat="1" ht="15" customHeight="1" x14ac:dyDescent="0.2">
      <c r="A125" s="150"/>
      <c r="B125" s="137" t="s">
        <v>175</v>
      </c>
      <c r="C125" s="144" t="s">
        <v>180</v>
      </c>
      <c r="D125" s="139">
        <v>46.55</v>
      </c>
      <c r="E125" s="140">
        <v>0.4</v>
      </c>
      <c r="F125" s="166">
        <f t="shared" si="1"/>
        <v>20.947499999999998</v>
      </c>
      <c r="G125" s="190"/>
      <c r="H125" s="190"/>
      <c r="I125" s="190"/>
      <c r="J125" s="190"/>
      <c r="K125" s="206"/>
    </row>
    <row r="126" spans="1:11" s="141" customFormat="1" ht="15" customHeight="1" x14ac:dyDescent="0.2">
      <c r="A126" s="150"/>
      <c r="B126" s="137" t="s">
        <v>295</v>
      </c>
      <c r="C126" s="152" t="s">
        <v>294</v>
      </c>
      <c r="D126" s="139">
        <v>39.61</v>
      </c>
      <c r="E126" s="140">
        <v>0.4</v>
      </c>
      <c r="F126" s="166">
        <f t="shared" si="1"/>
        <v>17.8245</v>
      </c>
      <c r="G126" s="190"/>
      <c r="H126" s="190"/>
      <c r="I126" s="190"/>
      <c r="J126" s="190"/>
      <c r="K126" s="206"/>
    </row>
    <row r="127" spans="1:11" s="141" customFormat="1" ht="15" customHeight="1" x14ac:dyDescent="0.2">
      <c r="A127" s="150"/>
      <c r="B127" s="137" t="s">
        <v>117</v>
      </c>
      <c r="C127" s="152" t="s">
        <v>298</v>
      </c>
      <c r="D127" s="139">
        <v>200.58</v>
      </c>
      <c r="E127" s="140">
        <v>0.4</v>
      </c>
      <c r="F127" s="166">
        <f t="shared" si="1"/>
        <v>90.260999999999996</v>
      </c>
      <c r="G127" s="190"/>
      <c r="H127" s="190"/>
      <c r="I127" s="190"/>
      <c r="J127" s="190"/>
      <c r="K127" s="206"/>
    </row>
    <row r="128" spans="1:11" s="141" customFormat="1" ht="15" customHeight="1" x14ac:dyDescent="0.2">
      <c r="A128" s="150"/>
      <c r="B128" s="142" t="s">
        <v>416</v>
      </c>
      <c r="C128" s="152" t="s">
        <v>297</v>
      </c>
      <c r="D128" s="139">
        <v>260.05</v>
      </c>
      <c r="E128" s="140">
        <v>0.4</v>
      </c>
      <c r="F128" s="166">
        <f t="shared" si="1"/>
        <v>117.02250000000001</v>
      </c>
      <c r="G128" s="190"/>
      <c r="H128" s="190"/>
      <c r="I128" s="190"/>
      <c r="J128" s="190"/>
      <c r="K128" s="206"/>
    </row>
    <row r="129" spans="1:11" s="141" customFormat="1" ht="15" customHeight="1" x14ac:dyDescent="0.2">
      <c r="A129" s="150"/>
      <c r="B129" s="137" t="s">
        <v>296</v>
      </c>
      <c r="C129" s="152" t="s">
        <v>181</v>
      </c>
      <c r="D129" s="139">
        <v>430.26</v>
      </c>
      <c r="E129" s="140">
        <v>0.4</v>
      </c>
      <c r="F129" s="166">
        <f t="shared" si="1"/>
        <v>193.61700000000002</v>
      </c>
      <c r="G129" s="190"/>
      <c r="H129" s="190"/>
      <c r="I129" s="190"/>
      <c r="J129" s="190"/>
      <c r="K129" s="206"/>
    </row>
    <row r="130" spans="1:11" s="141" customFormat="1" ht="15" customHeight="1" x14ac:dyDescent="0.2">
      <c r="A130" s="150"/>
      <c r="B130" s="142" t="s">
        <v>418</v>
      </c>
      <c r="C130" s="152" t="s">
        <v>182</v>
      </c>
      <c r="D130" s="139">
        <v>898.17</v>
      </c>
      <c r="E130" s="140">
        <v>0.4</v>
      </c>
      <c r="F130" s="166">
        <f t="shared" si="1"/>
        <v>404.17649999999992</v>
      </c>
      <c r="G130" s="190"/>
      <c r="H130" s="190"/>
      <c r="I130" s="190"/>
      <c r="J130" s="190"/>
      <c r="K130" s="206"/>
    </row>
    <row r="131" spans="1:11" s="141" customFormat="1" ht="15" customHeight="1" x14ac:dyDescent="0.2">
      <c r="A131" s="150"/>
      <c r="B131" s="142" t="s">
        <v>419</v>
      </c>
      <c r="C131" s="152" t="s">
        <v>183</v>
      </c>
      <c r="D131" s="139">
        <v>565.6</v>
      </c>
      <c r="E131" s="140">
        <v>0.4</v>
      </c>
      <c r="F131" s="166">
        <f t="shared" si="1"/>
        <v>254.52</v>
      </c>
      <c r="G131" s="190"/>
      <c r="H131" s="190"/>
      <c r="I131" s="190"/>
      <c r="J131" s="190"/>
      <c r="K131" s="206"/>
    </row>
    <row r="132" spans="1:11" s="141" customFormat="1" ht="15" customHeight="1" x14ac:dyDescent="0.2">
      <c r="A132" s="150"/>
      <c r="B132" s="142" t="s">
        <v>420</v>
      </c>
      <c r="C132" s="152" t="s">
        <v>184</v>
      </c>
      <c r="D132" s="139">
        <v>1033.21</v>
      </c>
      <c r="E132" s="140">
        <v>0.4</v>
      </c>
      <c r="F132" s="166">
        <f t="shared" si="1"/>
        <v>464.94450000000006</v>
      </c>
      <c r="G132" s="190"/>
      <c r="H132" s="190"/>
      <c r="I132" s="190"/>
      <c r="J132" s="190"/>
      <c r="K132" s="206"/>
    </row>
    <row r="133" spans="1:11" s="141" customFormat="1" ht="15" customHeight="1" x14ac:dyDescent="0.2">
      <c r="A133" s="150"/>
      <c r="B133" s="137" t="s">
        <v>276</v>
      </c>
      <c r="C133" s="152" t="s">
        <v>299</v>
      </c>
      <c r="D133" s="139">
        <v>1040.0899999999999</v>
      </c>
      <c r="E133" s="140">
        <v>0.4</v>
      </c>
      <c r="F133" s="166">
        <f t="shared" si="1"/>
        <v>468.04049999999995</v>
      </c>
      <c r="G133" s="190"/>
      <c r="H133" s="190"/>
      <c r="I133" s="190"/>
      <c r="J133" s="190"/>
      <c r="K133" s="206"/>
    </row>
    <row r="134" spans="1:11" s="141" customFormat="1" ht="15" customHeight="1" x14ac:dyDescent="0.2">
      <c r="A134" s="150"/>
      <c r="B134" s="137" t="s">
        <v>275</v>
      </c>
      <c r="C134" s="152" t="s">
        <v>300</v>
      </c>
      <c r="D134" s="139">
        <v>2016.24</v>
      </c>
      <c r="E134" s="140">
        <v>0.4</v>
      </c>
      <c r="F134" s="166">
        <f t="shared" si="1"/>
        <v>907.30799999999999</v>
      </c>
      <c r="G134" s="190"/>
      <c r="H134" s="190"/>
      <c r="I134" s="190"/>
      <c r="J134" s="190"/>
      <c r="K134" s="206"/>
    </row>
    <row r="135" spans="1:11" s="141" customFormat="1" ht="15" customHeight="1" x14ac:dyDescent="0.2">
      <c r="A135" s="150"/>
      <c r="B135" s="137" t="s">
        <v>118</v>
      </c>
      <c r="C135" s="152" t="s">
        <v>185</v>
      </c>
      <c r="D135" s="139">
        <v>19.84</v>
      </c>
      <c r="E135" s="140">
        <v>0.4</v>
      </c>
      <c r="F135" s="166">
        <f t="shared" si="1"/>
        <v>8.9280000000000008</v>
      </c>
      <c r="G135" s="190"/>
      <c r="H135" s="190"/>
      <c r="I135" s="190"/>
      <c r="J135" s="190"/>
      <c r="K135" s="206"/>
    </row>
    <row r="136" spans="1:11" s="141" customFormat="1" ht="15" customHeight="1" x14ac:dyDescent="0.2">
      <c r="A136" s="150"/>
      <c r="B136" s="137" t="s">
        <v>119</v>
      </c>
      <c r="C136" s="152" t="s">
        <v>186</v>
      </c>
      <c r="D136" s="139">
        <v>22.14</v>
      </c>
      <c r="E136" s="140">
        <v>0.4</v>
      </c>
      <c r="F136" s="166">
        <f t="shared" si="1"/>
        <v>9.963000000000001</v>
      </c>
      <c r="G136" s="190"/>
      <c r="H136" s="190"/>
      <c r="I136" s="190"/>
      <c r="J136" s="190"/>
      <c r="K136" s="206"/>
    </row>
    <row r="137" spans="1:11" s="141" customFormat="1" ht="15" customHeight="1" x14ac:dyDescent="0.2">
      <c r="A137" s="150"/>
      <c r="B137" s="137" t="s">
        <v>176</v>
      </c>
      <c r="C137" s="152" t="s">
        <v>535</v>
      </c>
      <c r="D137" s="139">
        <v>24.28</v>
      </c>
      <c r="E137" s="140">
        <v>0.4</v>
      </c>
      <c r="F137" s="166">
        <f t="shared" si="1"/>
        <v>10.926</v>
      </c>
      <c r="G137" s="190"/>
      <c r="H137" s="190"/>
      <c r="I137" s="190"/>
      <c r="J137" s="190"/>
      <c r="K137" s="206"/>
    </row>
    <row r="138" spans="1:11" s="141" customFormat="1" ht="15" customHeight="1" x14ac:dyDescent="0.25">
      <c r="A138" s="153"/>
      <c r="B138" s="137" t="s">
        <v>121</v>
      </c>
      <c r="C138" s="152" t="s">
        <v>187</v>
      </c>
      <c r="D138" s="143">
        <v>26.98</v>
      </c>
      <c r="E138" s="140">
        <v>0.4</v>
      </c>
      <c r="F138" s="166">
        <f t="shared" si="1"/>
        <v>12.140999999999998</v>
      </c>
      <c r="G138" s="190"/>
      <c r="H138" s="190"/>
      <c r="I138" s="190"/>
      <c r="J138" s="190"/>
      <c r="K138" s="206"/>
    </row>
    <row r="139" spans="1:11" s="141" customFormat="1" ht="15" customHeight="1" x14ac:dyDescent="0.2">
      <c r="A139" s="150"/>
      <c r="B139" s="137" t="s">
        <v>122</v>
      </c>
      <c r="C139" s="152" t="s">
        <v>188</v>
      </c>
      <c r="D139" s="139">
        <v>31.26</v>
      </c>
      <c r="E139" s="140">
        <v>0.4</v>
      </c>
      <c r="F139" s="166">
        <f t="shared" si="1"/>
        <v>14.067</v>
      </c>
      <c r="G139" s="190"/>
      <c r="H139" s="190"/>
      <c r="I139" s="190"/>
      <c r="J139" s="190"/>
      <c r="K139" s="206"/>
    </row>
    <row r="140" spans="1:11" s="141" customFormat="1" ht="15" customHeight="1" x14ac:dyDescent="0.2">
      <c r="A140" s="150"/>
      <c r="B140" s="137" t="s">
        <v>177</v>
      </c>
      <c r="C140" s="152" t="s">
        <v>189</v>
      </c>
      <c r="D140" s="139">
        <v>36.74</v>
      </c>
      <c r="E140" s="140">
        <v>0.4</v>
      </c>
      <c r="F140" s="166">
        <f t="shared" si="1"/>
        <v>16.533000000000001</v>
      </c>
      <c r="G140" s="190"/>
      <c r="H140" s="190"/>
      <c r="I140" s="190"/>
      <c r="J140" s="190"/>
      <c r="K140" s="206"/>
    </row>
    <row r="141" spans="1:11" s="141" customFormat="1" ht="15" customHeight="1" x14ac:dyDescent="0.2">
      <c r="A141" s="150"/>
      <c r="B141" s="137" t="s">
        <v>280</v>
      </c>
      <c r="C141" s="152" t="s">
        <v>301</v>
      </c>
      <c r="D141" s="139">
        <v>53.45</v>
      </c>
      <c r="E141" s="140">
        <v>0.4</v>
      </c>
      <c r="F141" s="166">
        <f t="shared" si="1"/>
        <v>24.052500000000002</v>
      </c>
      <c r="G141" s="190"/>
      <c r="H141" s="190"/>
      <c r="I141" s="190"/>
      <c r="J141" s="190"/>
      <c r="K141" s="206"/>
    </row>
    <row r="142" spans="1:11" s="141" customFormat="1" ht="15" customHeight="1" x14ac:dyDescent="0.2">
      <c r="A142" s="150"/>
      <c r="B142" s="137" t="s">
        <v>281</v>
      </c>
      <c r="C142" s="152" t="s">
        <v>302</v>
      </c>
      <c r="D142" s="139">
        <v>55.25</v>
      </c>
      <c r="E142" s="140">
        <v>0.4</v>
      </c>
      <c r="F142" s="166">
        <f t="shared" ref="F142:F205" si="2">D142*(1-E142)*(1*75%)</f>
        <v>24.862499999999997</v>
      </c>
      <c r="G142" s="190"/>
      <c r="H142" s="190"/>
      <c r="I142" s="190"/>
      <c r="J142" s="190"/>
      <c r="K142" s="206"/>
    </row>
    <row r="143" spans="1:11" s="141" customFormat="1" ht="15" customHeight="1" x14ac:dyDescent="0.2">
      <c r="A143" s="150"/>
      <c r="B143" s="137" t="s">
        <v>283</v>
      </c>
      <c r="C143" s="152" t="s">
        <v>303</v>
      </c>
      <c r="D143" s="139">
        <v>58.63</v>
      </c>
      <c r="E143" s="140">
        <v>0.4</v>
      </c>
      <c r="F143" s="166">
        <f t="shared" si="2"/>
        <v>26.383499999999998</v>
      </c>
      <c r="G143" s="190"/>
      <c r="H143" s="190"/>
      <c r="I143" s="190"/>
      <c r="J143" s="190"/>
      <c r="K143" s="206"/>
    </row>
    <row r="144" spans="1:11" s="141" customFormat="1" ht="15" customHeight="1" x14ac:dyDescent="0.2">
      <c r="A144" s="159"/>
      <c r="B144" s="161" t="s">
        <v>284</v>
      </c>
      <c r="C144" s="144" t="s">
        <v>285</v>
      </c>
      <c r="D144" s="162">
        <v>4.58</v>
      </c>
      <c r="E144" s="140">
        <v>0.4</v>
      </c>
      <c r="F144" s="166">
        <f t="shared" si="2"/>
        <v>2.0609999999999999</v>
      </c>
      <c r="G144" s="190"/>
      <c r="H144" s="190"/>
      <c r="I144" s="190"/>
      <c r="J144" s="190"/>
      <c r="K144" s="206"/>
    </row>
    <row r="145" spans="1:11" s="141" customFormat="1" ht="15" customHeight="1" x14ac:dyDescent="0.2">
      <c r="A145" s="150"/>
      <c r="B145" s="137" t="s">
        <v>125</v>
      </c>
      <c r="C145" s="144" t="s">
        <v>190</v>
      </c>
      <c r="D145" s="139">
        <v>14.84</v>
      </c>
      <c r="E145" s="140">
        <v>0.4</v>
      </c>
      <c r="F145" s="166">
        <f t="shared" si="2"/>
        <v>6.6779999999999999</v>
      </c>
      <c r="G145" s="190"/>
      <c r="H145" s="190"/>
      <c r="I145" s="190"/>
      <c r="J145" s="190"/>
      <c r="K145" s="206"/>
    </row>
    <row r="146" spans="1:11" s="141" customFormat="1" ht="15" customHeight="1" x14ac:dyDescent="0.2">
      <c r="A146" s="150"/>
      <c r="B146" s="137" t="s">
        <v>373</v>
      </c>
      <c r="C146" s="144" t="s">
        <v>191</v>
      </c>
      <c r="D146" s="139">
        <v>156.65</v>
      </c>
      <c r="E146" s="140">
        <v>0.4</v>
      </c>
      <c r="F146" s="166">
        <f t="shared" si="2"/>
        <v>70.492499999999993</v>
      </c>
      <c r="G146" s="190"/>
      <c r="H146" s="190"/>
      <c r="I146" s="190"/>
      <c r="J146" s="190"/>
      <c r="K146" s="206"/>
    </row>
    <row r="147" spans="1:11" s="141" customFormat="1" ht="15" customHeight="1" x14ac:dyDescent="0.2">
      <c r="A147" s="150"/>
      <c r="B147" s="137" t="s">
        <v>372</v>
      </c>
      <c r="C147" s="144" t="s">
        <v>191</v>
      </c>
      <c r="D147" s="139">
        <v>156.65</v>
      </c>
      <c r="E147" s="140">
        <v>0.4</v>
      </c>
      <c r="F147" s="166">
        <f t="shared" si="2"/>
        <v>70.492499999999993</v>
      </c>
      <c r="G147" s="190"/>
      <c r="H147" s="190"/>
      <c r="I147" s="190"/>
      <c r="J147" s="190"/>
      <c r="K147" s="206"/>
    </row>
    <row r="148" spans="1:11" s="141" customFormat="1" ht="15" customHeight="1" x14ac:dyDescent="0.2">
      <c r="A148" s="150"/>
      <c r="B148" s="137" t="s">
        <v>371</v>
      </c>
      <c r="C148" s="144" t="s">
        <v>192</v>
      </c>
      <c r="D148" s="139">
        <v>1.34</v>
      </c>
      <c r="E148" s="140">
        <v>0.4</v>
      </c>
      <c r="F148" s="166">
        <f t="shared" si="2"/>
        <v>0.60299999999999998</v>
      </c>
      <c r="G148" s="190"/>
      <c r="H148" s="190"/>
      <c r="I148" s="190"/>
      <c r="J148" s="190"/>
      <c r="K148" s="206"/>
    </row>
    <row r="149" spans="1:11" s="141" customFormat="1" ht="15" customHeight="1" x14ac:dyDescent="0.2">
      <c r="A149" s="150"/>
      <c r="B149" s="137" t="s">
        <v>137</v>
      </c>
      <c r="C149" s="144" t="s">
        <v>536</v>
      </c>
      <c r="D149" s="139">
        <v>1004.74</v>
      </c>
      <c r="E149" s="140">
        <v>0.4</v>
      </c>
      <c r="F149" s="166">
        <f t="shared" si="2"/>
        <v>452.13299999999992</v>
      </c>
      <c r="G149" s="190"/>
      <c r="H149" s="190"/>
      <c r="I149" s="190"/>
      <c r="J149" s="190"/>
      <c r="K149" s="206"/>
    </row>
    <row r="150" spans="1:11" s="141" customFormat="1" ht="15" customHeight="1" x14ac:dyDescent="0.2">
      <c r="A150" s="150"/>
      <c r="B150" s="137" t="s">
        <v>138</v>
      </c>
      <c r="C150" s="144" t="s">
        <v>514</v>
      </c>
      <c r="D150" s="139">
        <v>1345.69</v>
      </c>
      <c r="E150" s="140">
        <v>0.4</v>
      </c>
      <c r="F150" s="166">
        <f t="shared" si="2"/>
        <v>605.56050000000005</v>
      </c>
      <c r="G150" s="190"/>
      <c r="H150" s="190"/>
      <c r="I150" s="190"/>
      <c r="J150" s="190"/>
      <c r="K150" s="206"/>
    </row>
    <row r="151" spans="1:11" s="141" customFormat="1" ht="15" customHeight="1" x14ac:dyDescent="0.2">
      <c r="A151" s="150"/>
      <c r="B151" s="142" t="s">
        <v>139</v>
      </c>
      <c r="C151" s="144" t="s">
        <v>193</v>
      </c>
      <c r="D151" s="139">
        <v>370.42</v>
      </c>
      <c r="E151" s="140">
        <v>0.4</v>
      </c>
      <c r="F151" s="166">
        <f t="shared" si="2"/>
        <v>166.68900000000002</v>
      </c>
      <c r="G151" s="190"/>
      <c r="H151" s="190"/>
      <c r="I151" s="190"/>
      <c r="J151" s="190"/>
      <c r="K151" s="206"/>
    </row>
    <row r="152" spans="1:11" s="141" customFormat="1" ht="15" customHeight="1" x14ac:dyDescent="0.2">
      <c r="A152" s="150"/>
      <c r="B152" s="142" t="s">
        <v>388</v>
      </c>
      <c r="C152" s="144" t="s">
        <v>515</v>
      </c>
      <c r="D152" s="139">
        <v>34.07</v>
      </c>
      <c r="E152" s="140">
        <v>0.4</v>
      </c>
      <c r="F152" s="166">
        <f t="shared" si="2"/>
        <v>15.3315</v>
      </c>
      <c r="G152" s="190"/>
      <c r="H152" s="190"/>
      <c r="I152" s="190"/>
      <c r="J152" s="190"/>
      <c r="K152" s="206"/>
    </row>
    <row r="153" spans="1:11" s="141" customFormat="1" ht="15" customHeight="1" x14ac:dyDescent="0.2">
      <c r="A153" s="150"/>
      <c r="B153" s="142" t="s">
        <v>140</v>
      </c>
      <c r="C153" s="144" t="s">
        <v>194</v>
      </c>
      <c r="D153" s="139">
        <v>188.07</v>
      </c>
      <c r="E153" s="140">
        <v>0.4</v>
      </c>
      <c r="F153" s="166">
        <f t="shared" si="2"/>
        <v>84.631500000000003</v>
      </c>
      <c r="G153" s="190"/>
      <c r="H153" s="190"/>
      <c r="I153" s="190"/>
      <c r="J153" s="190"/>
      <c r="K153" s="206"/>
    </row>
    <row r="154" spans="1:11" s="141" customFormat="1" ht="15" customHeight="1" x14ac:dyDescent="0.2">
      <c r="A154" s="146" t="s">
        <v>195</v>
      </c>
      <c r="B154" s="163"/>
      <c r="C154" s="164"/>
      <c r="D154" s="155"/>
      <c r="E154" s="134"/>
      <c r="F154" s="134"/>
      <c r="G154" s="190"/>
      <c r="H154" s="190"/>
      <c r="I154" s="190"/>
      <c r="J154" s="190"/>
      <c r="K154" s="206"/>
    </row>
    <row r="155" spans="1:11" s="141" customFormat="1" ht="15" customHeight="1" x14ac:dyDescent="0.2">
      <c r="A155" s="150"/>
      <c r="B155" s="137" t="s">
        <v>116</v>
      </c>
      <c r="C155" s="138" t="s">
        <v>196</v>
      </c>
      <c r="D155" s="139">
        <v>11.98</v>
      </c>
      <c r="E155" s="140">
        <v>0.4</v>
      </c>
      <c r="F155" s="166">
        <f t="shared" si="2"/>
        <v>5.391</v>
      </c>
      <c r="G155" s="190"/>
      <c r="H155" s="190"/>
      <c r="I155" s="190"/>
      <c r="J155" s="190"/>
      <c r="K155" s="206"/>
    </row>
    <row r="156" spans="1:11" s="141" customFormat="1" ht="15" customHeight="1" x14ac:dyDescent="0.2">
      <c r="A156" s="150"/>
      <c r="B156" s="142" t="s">
        <v>415</v>
      </c>
      <c r="C156" s="138" t="s">
        <v>304</v>
      </c>
      <c r="D156" s="139">
        <v>21.33</v>
      </c>
      <c r="E156" s="140">
        <v>0.4</v>
      </c>
      <c r="F156" s="166">
        <f t="shared" si="2"/>
        <v>9.5984999999999978</v>
      </c>
      <c r="G156" s="190"/>
      <c r="H156" s="190"/>
      <c r="I156" s="190"/>
      <c r="J156" s="190"/>
      <c r="K156" s="206"/>
    </row>
    <row r="157" spans="1:11" s="141" customFormat="1" ht="15" customHeight="1" x14ac:dyDescent="0.2">
      <c r="A157" s="150"/>
      <c r="B157" s="137" t="s">
        <v>274</v>
      </c>
      <c r="C157" s="152" t="s">
        <v>412</v>
      </c>
      <c r="D157" s="139">
        <v>31.67</v>
      </c>
      <c r="E157" s="140">
        <v>0.4</v>
      </c>
      <c r="F157" s="166">
        <f t="shared" si="2"/>
        <v>14.2515</v>
      </c>
      <c r="G157" s="190"/>
      <c r="H157" s="190"/>
      <c r="I157" s="190"/>
      <c r="J157" s="190"/>
      <c r="K157" s="206"/>
    </row>
    <row r="158" spans="1:11" s="141" customFormat="1" ht="15" customHeight="1" x14ac:dyDescent="0.2">
      <c r="A158" s="150"/>
      <c r="B158" s="137" t="s">
        <v>117</v>
      </c>
      <c r="C158" s="152" t="s">
        <v>197</v>
      </c>
      <c r="D158" s="139">
        <v>266.05</v>
      </c>
      <c r="E158" s="140">
        <v>0.4</v>
      </c>
      <c r="F158" s="166">
        <f>D158*(1-E158)*(1*75%)</f>
        <v>119.7225</v>
      </c>
      <c r="G158" s="190"/>
      <c r="H158" s="190"/>
      <c r="I158" s="190"/>
      <c r="J158" s="190"/>
      <c r="K158" s="206"/>
    </row>
    <row r="159" spans="1:11" s="141" customFormat="1" ht="15" customHeight="1" x14ac:dyDescent="0.2">
      <c r="A159" s="150"/>
      <c r="B159" s="142" t="s">
        <v>416</v>
      </c>
      <c r="C159" s="152" t="s">
        <v>198</v>
      </c>
      <c r="D159" s="139">
        <v>299.10000000000002</v>
      </c>
      <c r="E159" s="140">
        <v>0.4</v>
      </c>
      <c r="F159" s="166">
        <f t="shared" si="2"/>
        <v>134.595</v>
      </c>
      <c r="G159" s="190"/>
      <c r="H159" s="190"/>
      <c r="I159" s="190"/>
      <c r="J159" s="190"/>
      <c r="K159" s="206"/>
    </row>
    <row r="160" spans="1:11" s="141" customFormat="1" ht="15" customHeight="1" x14ac:dyDescent="0.2">
      <c r="A160" s="150"/>
      <c r="B160" s="142" t="s">
        <v>417</v>
      </c>
      <c r="C160" s="152" t="s">
        <v>199</v>
      </c>
      <c r="D160" s="139">
        <v>367.89</v>
      </c>
      <c r="E160" s="140">
        <v>0.4</v>
      </c>
      <c r="F160" s="166">
        <f t="shared" si="2"/>
        <v>165.5505</v>
      </c>
      <c r="G160" s="190"/>
      <c r="H160" s="190"/>
      <c r="I160" s="190"/>
      <c r="J160" s="190"/>
      <c r="K160" s="206"/>
    </row>
    <row r="161" spans="1:11" s="141" customFormat="1" ht="15" customHeight="1" x14ac:dyDescent="0.2">
      <c r="A161" s="150"/>
      <c r="B161" s="142" t="s">
        <v>418</v>
      </c>
      <c r="C161" s="152" t="s">
        <v>200</v>
      </c>
      <c r="D161" s="139">
        <v>774.62</v>
      </c>
      <c r="E161" s="140">
        <v>0.4</v>
      </c>
      <c r="F161" s="166">
        <f t="shared" si="2"/>
        <v>348.57900000000001</v>
      </c>
      <c r="G161" s="190"/>
      <c r="H161" s="190"/>
      <c r="I161" s="190"/>
      <c r="J161" s="190"/>
      <c r="K161" s="206"/>
    </row>
    <row r="162" spans="1:11" s="141" customFormat="1" ht="15" customHeight="1" x14ac:dyDescent="0.2">
      <c r="A162" s="150"/>
      <c r="B162" s="142" t="s">
        <v>419</v>
      </c>
      <c r="C162" s="152" t="s">
        <v>201</v>
      </c>
      <c r="D162" s="139">
        <v>564.19999999999993</v>
      </c>
      <c r="E162" s="140">
        <v>0.4</v>
      </c>
      <c r="F162" s="166">
        <f t="shared" si="2"/>
        <v>253.88999999999993</v>
      </c>
      <c r="G162" s="190"/>
      <c r="H162" s="190"/>
      <c r="I162" s="190"/>
      <c r="J162" s="190"/>
      <c r="K162" s="206"/>
    </row>
    <row r="163" spans="1:11" s="141" customFormat="1" ht="15" customHeight="1" x14ac:dyDescent="0.2">
      <c r="A163" s="150"/>
      <c r="B163" s="137" t="s">
        <v>435</v>
      </c>
      <c r="C163" s="152" t="s">
        <v>202</v>
      </c>
      <c r="D163" s="139">
        <v>990.29</v>
      </c>
      <c r="E163" s="140">
        <v>0.4</v>
      </c>
      <c r="F163" s="166">
        <f t="shared" si="2"/>
        <v>445.63049999999998</v>
      </c>
      <c r="G163" s="190"/>
      <c r="H163" s="190"/>
      <c r="I163" s="190"/>
      <c r="J163" s="190"/>
      <c r="K163" s="206"/>
    </row>
    <row r="164" spans="1:11" s="141" customFormat="1" ht="15" customHeight="1" x14ac:dyDescent="0.2">
      <c r="A164" s="150"/>
      <c r="B164" s="137" t="s">
        <v>276</v>
      </c>
      <c r="C164" s="152" t="s">
        <v>305</v>
      </c>
      <c r="D164" s="139">
        <v>999.13</v>
      </c>
      <c r="E164" s="140">
        <v>0.4</v>
      </c>
      <c r="F164" s="166">
        <f t="shared" si="2"/>
        <v>449.60849999999994</v>
      </c>
      <c r="G164" s="190"/>
      <c r="H164" s="190"/>
      <c r="I164" s="190"/>
      <c r="J164" s="190"/>
      <c r="K164" s="206"/>
    </row>
    <row r="165" spans="1:11" s="141" customFormat="1" ht="15" customHeight="1" x14ac:dyDescent="0.2">
      <c r="A165" s="150"/>
      <c r="B165" s="137" t="s">
        <v>275</v>
      </c>
      <c r="C165" s="152" t="s">
        <v>306</v>
      </c>
      <c r="D165" s="139">
        <v>1558.42</v>
      </c>
      <c r="E165" s="140">
        <v>0.4</v>
      </c>
      <c r="F165" s="166">
        <f t="shared" si="2"/>
        <v>701.28899999999999</v>
      </c>
      <c r="G165" s="190"/>
      <c r="H165" s="190"/>
      <c r="I165" s="190"/>
      <c r="J165" s="190"/>
      <c r="K165" s="206"/>
    </row>
    <row r="166" spans="1:11" s="141" customFormat="1" ht="15" customHeight="1" x14ac:dyDescent="0.2">
      <c r="A166" s="150"/>
      <c r="B166" s="137" t="s">
        <v>118</v>
      </c>
      <c r="C166" s="152" t="s">
        <v>203</v>
      </c>
      <c r="D166" s="139">
        <v>11.95</v>
      </c>
      <c r="E166" s="140">
        <v>0.4</v>
      </c>
      <c r="F166" s="166">
        <f t="shared" si="2"/>
        <v>5.3774999999999995</v>
      </c>
      <c r="G166" s="190"/>
      <c r="H166" s="190"/>
      <c r="I166" s="190"/>
      <c r="J166" s="190"/>
      <c r="K166" s="206"/>
    </row>
    <row r="167" spans="1:11" s="141" customFormat="1" ht="15" customHeight="1" x14ac:dyDescent="0.2">
      <c r="A167" s="150"/>
      <c r="B167" s="137" t="s">
        <v>119</v>
      </c>
      <c r="C167" s="152" t="s">
        <v>204</v>
      </c>
      <c r="D167" s="139">
        <v>13.89</v>
      </c>
      <c r="E167" s="140">
        <v>0.4</v>
      </c>
      <c r="F167" s="166">
        <f t="shared" si="2"/>
        <v>6.2504999999999997</v>
      </c>
      <c r="G167" s="190"/>
      <c r="H167" s="190"/>
      <c r="I167" s="190"/>
      <c r="J167" s="190"/>
      <c r="K167" s="206"/>
    </row>
    <row r="168" spans="1:11" s="141" customFormat="1" ht="15" customHeight="1" x14ac:dyDescent="0.2">
      <c r="A168" s="150"/>
      <c r="B168" s="137" t="s">
        <v>120</v>
      </c>
      <c r="C168" s="152" t="s">
        <v>205</v>
      </c>
      <c r="D168" s="139">
        <v>14.71</v>
      </c>
      <c r="E168" s="140">
        <v>0.4</v>
      </c>
      <c r="F168" s="166">
        <f t="shared" si="2"/>
        <v>6.6195000000000004</v>
      </c>
      <c r="G168" s="190"/>
      <c r="H168" s="190"/>
      <c r="I168" s="190"/>
      <c r="J168" s="190"/>
      <c r="K168" s="206"/>
    </row>
    <row r="169" spans="1:11" s="141" customFormat="1" ht="15" customHeight="1" x14ac:dyDescent="0.2">
      <c r="A169" s="150"/>
      <c r="B169" s="137" t="s">
        <v>121</v>
      </c>
      <c r="C169" s="152" t="s">
        <v>516</v>
      </c>
      <c r="D169" s="139">
        <v>13.84</v>
      </c>
      <c r="E169" s="140">
        <v>0.4</v>
      </c>
      <c r="F169" s="166">
        <f t="shared" si="2"/>
        <v>6.2279999999999998</v>
      </c>
      <c r="G169" s="190"/>
      <c r="H169" s="190"/>
      <c r="I169" s="190"/>
      <c r="J169" s="190"/>
      <c r="K169" s="206"/>
    </row>
    <row r="170" spans="1:11" s="141" customFormat="1" ht="15" customHeight="1" x14ac:dyDescent="0.2">
      <c r="A170" s="150"/>
      <c r="B170" s="137" t="s">
        <v>122</v>
      </c>
      <c r="C170" s="152" t="s">
        <v>517</v>
      </c>
      <c r="D170" s="139">
        <v>18.64</v>
      </c>
      <c r="E170" s="140">
        <v>0.4</v>
      </c>
      <c r="F170" s="166">
        <f t="shared" si="2"/>
        <v>8.3879999999999999</v>
      </c>
      <c r="G170" s="190"/>
      <c r="H170" s="190"/>
      <c r="I170" s="190"/>
      <c r="J170" s="190"/>
      <c r="K170" s="206"/>
    </row>
    <row r="171" spans="1:11" s="141" customFormat="1" ht="15" customHeight="1" x14ac:dyDescent="0.2">
      <c r="A171" s="150"/>
      <c r="B171" s="137" t="s">
        <v>123</v>
      </c>
      <c r="C171" s="152" t="s">
        <v>206</v>
      </c>
      <c r="D171" s="139">
        <v>20.65</v>
      </c>
      <c r="E171" s="140">
        <v>0.4</v>
      </c>
      <c r="F171" s="166">
        <f t="shared" si="2"/>
        <v>9.2924999999999986</v>
      </c>
      <c r="G171" s="190"/>
      <c r="H171" s="190"/>
      <c r="I171" s="190"/>
      <c r="J171" s="190"/>
      <c r="K171" s="206"/>
    </row>
    <row r="172" spans="1:11" s="141" customFormat="1" ht="15" customHeight="1" x14ac:dyDescent="0.2">
      <c r="A172" s="150"/>
      <c r="B172" s="137" t="s">
        <v>279</v>
      </c>
      <c r="C172" s="152" t="s">
        <v>518</v>
      </c>
      <c r="D172" s="139">
        <v>55.57</v>
      </c>
      <c r="E172" s="140">
        <v>0.4</v>
      </c>
      <c r="F172" s="166">
        <f t="shared" si="2"/>
        <v>25.006499999999999</v>
      </c>
      <c r="G172" s="190"/>
      <c r="H172" s="190"/>
      <c r="I172" s="190"/>
      <c r="J172" s="190"/>
      <c r="K172" s="206"/>
    </row>
    <row r="173" spans="1:11" s="141" customFormat="1" ht="15" customHeight="1" x14ac:dyDescent="0.2">
      <c r="A173" s="150"/>
      <c r="B173" s="137" t="s">
        <v>281</v>
      </c>
      <c r="C173" s="152" t="s">
        <v>519</v>
      </c>
      <c r="D173" s="139">
        <v>62.52</v>
      </c>
      <c r="E173" s="140">
        <v>0.4</v>
      </c>
      <c r="F173" s="166">
        <f t="shared" si="2"/>
        <v>28.134</v>
      </c>
      <c r="G173" s="190"/>
      <c r="H173" s="190"/>
      <c r="I173" s="190"/>
      <c r="J173" s="190"/>
      <c r="K173" s="206"/>
    </row>
    <row r="174" spans="1:11" s="141" customFormat="1" ht="15" customHeight="1" x14ac:dyDescent="0.2">
      <c r="A174" s="150"/>
      <c r="B174" s="137" t="s">
        <v>282</v>
      </c>
      <c r="C174" s="152" t="s">
        <v>307</v>
      </c>
      <c r="D174" s="139">
        <v>72.97</v>
      </c>
      <c r="E174" s="140">
        <v>0.4</v>
      </c>
      <c r="F174" s="166">
        <f t="shared" si="2"/>
        <v>32.836500000000001</v>
      </c>
      <c r="G174" s="190"/>
      <c r="H174" s="190"/>
      <c r="I174" s="190"/>
      <c r="J174" s="190"/>
      <c r="K174" s="206"/>
    </row>
    <row r="175" spans="1:11" s="141" customFormat="1" ht="15" customHeight="1" x14ac:dyDescent="0.2">
      <c r="A175" s="150"/>
      <c r="B175" s="137" t="s">
        <v>124</v>
      </c>
      <c r="C175" s="144" t="s">
        <v>207</v>
      </c>
      <c r="D175" s="139">
        <v>4.8</v>
      </c>
      <c r="E175" s="140">
        <v>0.4</v>
      </c>
      <c r="F175" s="166">
        <f t="shared" si="2"/>
        <v>2.16</v>
      </c>
      <c r="G175" s="190"/>
      <c r="H175" s="190"/>
      <c r="I175" s="190"/>
      <c r="J175" s="190"/>
      <c r="K175" s="206"/>
    </row>
    <row r="176" spans="1:11" s="141" customFormat="1" ht="15" customHeight="1" x14ac:dyDescent="0.2">
      <c r="A176" s="150"/>
      <c r="B176" s="137" t="s">
        <v>125</v>
      </c>
      <c r="C176" s="144" t="s">
        <v>208</v>
      </c>
      <c r="D176" s="139">
        <v>10.69</v>
      </c>
      <c r="E176" s="140">
        <v>0.4</v>
      </c>
      <c r="F176" s="166">
        <f t="shared" si="2"/>
        <v>4.8104999999999993</v>
      </c>
      <c r="G176" s="190"/>
      <c r="H176" s="190"/>
      <c r="I176" s="190"/>
      <c r="J176" s="190"/>
      <c r="K176" s="206"/>
    </row>
    <row r="177" spans="1:11" s="141" customFormat="1" ht="15" customHeight="1" x14ac:dyDescent="0.2">
      <c r="A177" s="150"/>
      <c r="B177" s="137" t="s">
        <v>373</v>
      </c>
      <c r="C177" s="144" t="s">
        <v>209</v>
      </c>
      <c r="D177" s="139">
        <v>94</v>
      </c>
      <c r="E177" s="140">
        <v>0.4</v>
      </c>
      <c r="F177" s="166">
        <f t="shared" si="2"/>
        <v>42.3</v>
      </c>
      <c r="G177" s="190"/>
      <c r="H177" s="190"/>
      <c r="I177" s="190"/>
      <c r="J177" s="190"/>
      <c r="K177" s="206"/>
    </row>
    <row r="178" spans="1:11" s="141" customFormat="1" ht="15" customHeight="1" x14ac:dyDescent="0.2">
      <c r="A178" s="150"/>
      <c r="B178" s="137" t="s">
        <v>372</v>
      </c>
      <c r="C178" s="144" t="s">
        <v>210</v>
      </c>
      <c r="D178" s="139">
        <v>87.66</v>
      </c>
      <c r="E178" s="140">
        <v>0.4</v>
      </c>
      <c r="F178" s="166">
        <f t="shared" si="2"/>
        <v>39.446999999999996</v>
      </c>
      <c r="G178" s="190"/>
      <c r="H178" s="190"/>
      <c r="I178" s="190"/>
      <c r="J178" s="190"/>
      <c r="K178" s="206"/>
    </row>
    <row r="179" spans="1:11" s="141" customFormat="1" ht="15" customHeight="1" x14ac:dyDescent="0.2">
      <c r="A179" s="150"/>
      <c r="B179" s="137" t="s">
        <v>371</v>
      </c>
      <c r="C179" s="144" t="s">
        <v>211</v>
      </c>
      <c r="D179" s="139">
        <v>0.47</v>
      </c>
      <c r="E179" s="140">
        <v>0.4</v>
      </c>
      <c r="F179" s="166">
        <f t="shared" si="2"/>
        <v>0.21149999999999997</v>
      </c>
      <c r="G179" s="190"/>
      <c r="H179" s="190"/>
      <c r="I179" s="190"/>
      <c r="J179" s="190"/>
      <c r="K179" s="206"/>
    </row>
    <row r="180" spans="1:11" s="141" customFormat="1" ht="15" customHeight="1" x14ac:dyDescent="0.2">
      <c r="A180" s="150"/>
      <c r="B180" s="137" t="s">
        <v>137</v>
      </c>
      <c r="C180" s="144" t="s">
        <v>212</v>
      </c>
      <c r="D180" s="139">
        <v>625.82000000000005</v>
      </c>
      <c r="E180" s="140">
        <v>0.4</v>
      </c>
      <c r="F180" s="166">
        <f t="shared" si="2"/>
        <v>281.61900000000003</v>
      </c>
      <c r="G180" s="190"/>
      <c r="H180" s="190"/>
      <c r="I180" s="190"/>
      <c r="J180" s="190"/>
      <c r="K180" s="206"/>
    </row>
    <row r="181" spans="1:11" s="141" customFormat="1" ht="15" customHeight="1" x14ac:dyDescent="0.2">
      <c r="A181" s="150"/>
      <c r="B181" s="137" t="s">
        <v>138</v>
      </c>
      <c r="C181" s="144" t="s">
        <v>213</v>
      </c>
      <c r="D181" s="139">
        <v>1232.33</v>
      </c>
      <c r="E181" s="140">
        <v>0.4</v>
      </c>
      <c r="F181" s="166">
        <f t="shared" si="2"/>
        <v>554.54849999999988</v>
      </c>
      <c r="G181" s="190"/>
      <c r="H181" s="190"/>
      <c r="I181" s="190"/>
      <c r="J181" s="190"/>
      <c r="K181" s="206"/>
    </row>
    <row r="182" spans="1:11" s="141" customFormat="1" ht="15" customHeight="1" x14ac:dyDescent="0.2">
      <c r="A182" s="150"/>
      <c r="B182" s="142" t="s">
        <v>139</v>
      </c>
      <c r="C182" s="144" t="s">
        <v>520</v>
      </c>
      <c r="D182" s="139">
        <v>343.84</v>
      </c>
      <c r="E182" s="140">
        <v>0.4</v>
      </c>
      <c r="F182" s="166">
        <f t="shared" si="2"/>
        <v>154.72799999999998</v>
      </c>
      <c r="G182" s="190"/>
      <c r="H182" s="190"/>
      <c r="I182" s="190"/>
      <c r="J182" s="190"/>
      <c r="K182" s="206"/>
    </row>
    <row r="183" spans="1:11" s="141" customFormat="1" ht="15" customHeight="1" x14ac:dyDescent="0.2">
      <c r="A183" s="150"/>
      <c r="B183" s="142" t="s">
        <v>390</v>
      </c>
      <c r="C183" s="144" t="s">
        <v>214</v>
      </c>
      <c r="D183" s="139">
        <v>30.22</v>
      </c>
      <c r="E183" s="140">
        <v>0.4</v>
      </c>
      <c r="F183" s="166">
        <f t="shared" si="2"/>
        <v>13.598999999999998</v>
      </c>
      <c r="G183" s="190"/>
      <c r="H183" s="190"/>
      <c r="I183" s="190"/>
      <c r="J183" s="190"/>
      <c r="K183" s="206"/>
    </row>
    <row r="184" spans="1:11" s="141" customFormat="1" ht="15" customHeight="1" x14ac:dyDescent="0.2">
      <c r="A184" s="150"/>
      <c r="B184" s="142" t="s">
        <v>140</v>
      </c>
      <c r="C184" s="144" t="s">
        <v>215</v>
      </c>
      <c r="D184" s="139">
        <v>57.87</v>
      </c>
      <c r="E184" s="140">
        <v>0.4</v>
      </c>
      <c r="F184" s="166">
        <f t="shared" si="2"/>
        <v>26.041499999999996</v>
      </c>
      <c r="G184" s="190"/>
      <c r="H184" s="190"/>
      <c r="I184" s="190"/>
      <c r="J184" s="190"/>
      <c r="K184" s="206"/>
    </row>
    <row r="185" spans="1:11" s="141" customFormat="1" ht="15" customHeight="1" x14ac:dyDescent="0.25">
      <c r="A185" s="146" t="s">
        <v>252</v>
      </c>
      <c r="B185" s="147"/>
      <c r="C185" s="148"/>
      <c r="D185" s="149"/>
      <c r="E185" s="134"/>
      <c r="F185" s="134"/>
      <c r="G185" s="190"/>
      <c r="H185" s="190"/>
      <c r="I185" s="190"/>
      <c r="J185" s="190"/>
      <c r="K185" s="206"/>
    </row>
    <row r="186" spans="1:11" s="141" customFormat="1" ht="15" customHeight="1" x14ac:dyDescent="0.2">
      <c r="A186" s="150"/>
      <c r="B186" s="137" t="s">
        <v>137</v>
      </c>
      <c r="C186" s="144" t="s">
        <v>253</v>
      </c>
      <c r="D186" s="139">
        <v>641.98</v>
      </c>
      <c r="E186" s="140">
        <v>0.4</v>
      </c>
      <c r="F186" s="166">
        <f t="shared" si="2"/>
        <v>288.89099999999996</v>
      </c>
      <c r="G186" s="190"/>
      <c r="H186" s="190"/>
      <c r="I186" s="190"/>
      <c r="J186" s="190"/>
      <c r="K186" s="206"/>
    </row>
    <row r="187" spans="1:11" s="141" customFormat="1" ht="15" customHeight="1" x14ac:dyDescent="0.2">
      <c r="A187" s="150"/>
      <c r="B187" s="137" t="s">
        <v>138</v>
      </c>
      <c r="C187" s="144" t="s">
        <v>254</v>
      </c>
      <c r="D187" s="139">
        <v>970.82</v>
      </c>
      <c r="E187" s="140">
        <v>0.4</v>
      </c>
      <c r="F187" s="166">
        <f t="shared" si="2"/>
        <v>436.86899999999997</v>
      </c>
      <c r="G187" s="190"/>
      <c r="H187" s="190"/>
      <c r="I187" s="190"/>
      <c r="J187" s="190"/>
      <c r="K187" s="206"/>
    </row>
    <row r="188" spans="1:11" s="141" customFormat="1" ht="15" customHeight="1" x14ac:dyDescent="0.2">
      <c r="A188" s="150"/>
      <c r="B188" s="142" t="s">
        <v>139</v>
      </c>
      <c r="C188" s="144" t="s">
        <v>255</v>
      </c>
      <c r="D188" s="139">
        <v>426.89</v>
      </c>
      <c r="E188" s="140">
        <v>0.4</v>
      </c>
      <c r="F188" s="166">
        <f t="shared" si="2"/>
        <v>192.10049999999995</v>
      </c>
      <c r="G188" s="190"/>
      <c r="H188" s="190"/>
      <c r="I188" s="190"/>
      <c r="J188" s="190"/>
      <c r="K188" s="206"/>
    </row>
    <row r="189" spans="1:11" s="141" customFormat="1" ht="15" customHeight="1" x14ac:dyDescent="0.2">
      <c r="A189" s="150"/>
      <c r="B189" s="142" t="s">
        <v>478</v>
      </c>
      <c r="C189" s="144" t="s">
        <v>479</v>
      </c>
      <c r="D189" s="139">
        <v>49.12</v>
      </c>
      <c r="E189" s="140">
        <v>0.4</v>
      </c>
      <c r="F189" s="166">
        <f t="shared" si="2"/>
        <v>22.103999999999999</v>
      </c>
      <c r="G189" s="190"/>
      <c r="H189" s="190"/>
      <c r="I189" s="190"/>
      <c r="J189" s="190"/>
      <c r="K189" s="206"/>
    </row>
    <row r="190" spans="1:11" s="141" customFormat="1" ht="15" customHeight="1" x14ac:dyDescent="0.2">
      <c r="A190" s="150"/>
      <c r="B190" s="142" t="s">
        <v>140</v>
      </c>
      <c r="C190" s="144" t="s">
        <v>521</v>
      </c>
      <c r="D190" s="139">
        <v>141.87</v>
      </c>
      <c r="E190" s="140">
        <v>0.4</v>
      </c>
      <c r="F190" s="166">
        <f t="shared" si="2"/>
        <v>63.841499999999996</v>
      </c>
      <c r="G190" s="190"/>
      <c r="H190" s="190"/>
      <c r="I190" s="190"/>
      <c r="J190" s="190"/>
      <c r="K190" s="206"/>
    </row>
    <row r="191" spans="1:11" s="141" customFormat="1" ht="15" customHeight="1" x14ac:dyDescent="0.2">
      <c r="A191" s="150"/>
      <c r="B191" s="142" t="s">
        <v>422</v>
      </c>
      <c r="C191" s="138" t="s">
        <v>308</v>
      </c>
      <c r="D191" s="139">
        <v>50.64</v>
      </c>
      <c r="E191" s="140">
        <v>0.4</v>
      </c>
      <c r="F191" s="166">
        <f t="shared" si="2"/>
        <v>22.788</v>
      </c>
      <c r="G191" s="190"/>
      <c r="H191" s="190"/>
      <c r="I191" s="190"/>
      <c r="J191" s="190"/>
      <c r="K191" s="206"/>
    </row>
    <row r="192" spans="1:11" s="141" customFormat="1" ht="15" customHeight="1" x14ac:dyDescent="0.2">
      <c r="A192" s="159"/>
      <c r="B192" s="165" t="s">
        <v>309</v>
      </c>
      <c r="C192" s="138" t="s">
        <v>310</v>
      </c>
      <c r="D192" s="162">
        <v>55.91</v>
      </c>
      <c r="E192" s="140">
        <v>0.4</v>
      </c>
      <c r="F192" s="166">
        <f t="shared" si="2"/>
        <v>25.159500000000001</v>
      </c>
      <c r="G192" s="190"/>
      <c r="H192" s="190"/>
      <c r="I192" s="190"/>
      <c r="J192" s="190"/>
      <c r="K192" s="206"/>
    </row>
    <row r="193" spans="1:11" s="141" customFormat="1" ht="15" customHeight="1" x14ac:dyDescent="0.2">
      <c r="A193" s="146" t="s">
        <v>256</v>
      </c>
      <c r="B193" s="163"/>
      <c r="C193" s="164"/>
      <c r="D193" s="149"/>
      <c r="E193" s="134"/>
      <c r="F193" s="134"/>
      <c r="G193" s="190"/>
      <c r="H193" s="190"/>
      <c r="I193" s="190"/>
      <c r="J193" s="190"/>
      <c r="K193" s="206"/>
    </row>
    <row r="194" spans="1:11" s="141" customFormat="1" ht="15" customHeight="1" x14ac:dyDescent="0.2">
      <c r="A194" s="142"/>
      <c r="B194" s="137" t="s">
        <v>374</v>
      </c>
      <c r="C194" s="152" t="s">
        <v>259</v>
      </c>
      <c r="D194" s="139">
        <v>806</v>
      </c>
      <c r="E194" s="140">
        <v>0.4</v>
      </c>
      <c r="F194" s="166">
        <f t="shared" si="2"/>
        <v>362.7</v>
      </c>
      <c r="G194" s="190"/>
      <c r="H194" s="190"/>
      <c r="I194" s="190"/>
      <c r="J194" s="190"/>
      <c r="K194" s="206"/>
    </row>
    <row r="195" spans="1:11" s="141" customFormat="1" ht="15" customHeight="1" x14ac:dyDescent="0.2">
      <c r="A195" s="142"/>
      <c r="B195" s="137" t="s">
        <v>258</v>
      </c>
      <c r="C195" s="167">
        <v>7131840</v>
      </c>
      <c r="D195" s="139">
        <v>1092.1300000000001</v>
      </c>
      <c r="E195" s="140">
        <v>0.4</v>
      </c>
      <c r="F195" s="166">
        <f t="shared" si="2"/>
        <v>491.45850000000002</v>
      </c>
      <c r="G195" s="190"/>
      <c r="H195" s="190"/>
      <c r="I195" s="190"/>
      <c r="J195" s="190"/>
      <c r="K195" s="206"/>
    </row>
    <row r="196" spans="1:11" s="141" customFormat="1" ht="15" customHeight="1" x14ac:dyDescent="0.2">
      <c r="A196" s="150"/>
      <c r="B196" s="137" t="s">
        <v>375</v>
      </c>
      <c r="C196" s="152" t="s">
        <v>311</v>
      </c>
      <c r="D196" s="139">
        <v>2955.33</v>
      </c>
      <c r="E196" s="140">
        <v>0.4</v>
      </c>
      <c r="F196" s="166">
        <f t="shared" si="2"/>
        <v>1329.8984999999998</v>
      </c>
      <c r="G196" s="190"/>
      <c r="H196" s="190"/>
      <c r="I196" s="190"/>
      <c r="J196" s="190"/>
      <c r="K196" s="206"/>
    </row>
    <row r="197" spans="1:11" s="141" customFormat="1" ht="15" customHeight="1" x14ac:dyDescent="0.2">
      <c r="A197" s="150"/>
      <c r="B197" s="151" t="s">
        <v>257</v>
      </c>
      <c r="C197" s="168" t="s">
        <v>261</v>
      </c>
      <c r="D197" s="139">
        <v>599.5</v>
      </c>
      <c r="E197" s="140">
        <v>0.4</v>
      </c>
      <c r="F197" s="166">
        <f t="shared" si="2"/>
        <v>269.77499999999998</v>
      </c>
      <c r="G197" s="190"/>
      <c r="H197" s="190"/>
      <c r="I197" s="190"/>
      <c r="J197" s="190"/>
      <c r="K197" s="206"/>
    </row>
    <row r="198" spans="1:11" s="141" customFormat="1" ht="15" customHeight="1" x14ac:dyDescent="0.2">
      <c r="A198" s="150"/>
      <c r="B198" s="151" t="s">
        <v>260</v>
      </c>
      <c r="C198" s="168" t="s">
        <v>262</v>
      </c>
      <c r="D198" s="139">
        <v>857.04</v>
      </c>
      <c r="E198" s="140">
        <v>0.4</v>
      </c>
      <c r="F198" s="166">
        <f t="shared" si="2"/>
        <v>385.66799999999995</v>
      </c>
      <c r="G198" s="190"/>
      <c r="H198" s="190"/>
      <c r="I198" s="190"/>
      <c r="J198" s="190"/>
      <c r="K198" s="206"/>
    </row>
    <row r="199" spans="1:11" s="141" customFormat="1" ht="15" customHeight="1" x14ac:dyDescent="0.2">
      <c r="A199" s="150"/>
      <c r="B199" s="151" t="s">
        <v>376</v>
      </c>
      <c r="C199" s="152" t="s">
        <v>377</v>
      </c>
      <c r="D199" s="139">
        <v>1993.51</v>
      </c>
      <c r="E199" s="140">
        <v>0.4</v>
      </c>
      <c r="F199" s="166">
        <f t="shared" si="2"/>
        <v>897.07950000000005</v>
      </c>
      <c r="G199" s="190"/>
      <c r="H199" s="190"/>
      <c r="I199" s="190"/>
      <c r="J199" s="190"/>
      <c r="K199" s="206"/>
    </row>
    <row r="200" spans="1:11" s="141" customFormat="1" ht="15" customHeight="1" x14ac:dyDescent="0.2">
      <c r="A200" s="150"/>
      <c r="B200" s="151" t="s">
        <v>257</v>
      </c>
      <c r="C200" s="152">
        <v>2061</v>
      </c>
      <c r="D200" s="139">
        <v>1128.3999999999999</v>
      </c>
      <c r="E200" s="140">
        <v>0.4</v>
      </c>
      <c r="F200" s="166">
        <f t="shared" si="2"/>
        <v>507.77999999999986</v>
      </c>
      <c r="G200" s="190"/>
      <c r="H200" s="190"/>
      <c r="I200" s="190"/>
      <c r="J200" s="190"/>
      <c r="K200" s="206"/>
    </row>
    <row r="201" spans="1:11" s="141" customFormat="1" ht="15" customHeight="1" x14ac:dyDescent="0.2">
      <c r="A201" s="150"/>
      <c r="B201" s="151" t="s">
        <v>260</v>
      </c>
      <c r="C201" s="152">
        <v>2071</v>
      </c>
      <c r="D201" s="139">
        <v>2094.27</v>
      </c>
      <c r="E201" s="140">
        <v>0.4</v>
      </c>
      <c r="F201" s="166">
        <f t="shared" si="2"/>
        <v>942.42149999999992</v>
      </c>
      <c r="G201" s="190"/>
      <c r="H201" s="190"/>
      <c r="I201" s="190"/>
      <c r="J201" s="190"/>
      <c r="K201" s="206"/>
    </row>
    <row r="202" spans="1:11" s="141" customFormat="1" ht="15" customHeight="1" x14ac:dyDescent="0.2">
      <c r="A202" s="150"/>
      <c r="B202" s="151" t="s">
        <v>376</v>
      </c>
      <c r="C202" s="152">
        <v>2091</v>
      </c>
      <c r="D202" s="139">
        <v>2986.22</v>
      </c>
      <c r="E202" s="140">
        <v>0.4</v>
      </c>
      <c r="F202" s="166">
        <f t="shared" si="2"/>
        <v>1343.7989999999998</v>
      </c>
      <c r="G202" s="190"/>
      <c r="H202" s="190"/>
      <c r="I202" s="190"/>
      <c r="J202" s="190"/>
      <c r="K202" s="206"/>
    </row>
    <row r="203" spans="1:11" s="141" customFormat="1" ht="15" customHeight="1" x14ac:dyDescent="0.2">
      <c r="A203" s="150"/>
      <c r="B203" s="151" t="s">
        <v>257</v>
      </c>
      <c r="C203" s="152">
        <v>10032227</v>
      </c>
      <c r="D203" s="139">
        <v>775.11</v>
      </c>
      <c r="E203" s="140">
        <v>0.4</v>
      </c>
      <c r="F203" s="166">
        <f t="shared" si="2"/>
        <v>348.79949999999997</v>
      </c>
      <c r="G203" s="190"/>
      <c r="H203" s="190"/>
      <c r="I203" s="190"/>
      <c r="J203" s="190"/>
      <c r="K203" s="206"/>
    </row>
    <row r="204" spans="1:11" s="141" customFormat="1" ht="15" customHeight="1" x14ac:dyDescent="0.2">
      <c r="A204" s="150"/>
      <c r="B204" s="151" t="s">
        <v>260</v>
      </c>
      <c r="C204" s="152">
        <v>10136226</v>
      </c>
      <c r="D204" s="139">
        <v>1251.04</v>
      </c>
      <c r="E204" s="140">
        <v>0.4</v>
      </c>
      <c r="F204" s="166">
        <f t="shared" si="2"/>
        <v>562.96799999999996</v>
      </c>
      <c r="G204" s="190"/>
      <c r="H204" s="190"/>
      <c r="I204" s="190"/>
      <c r="J204" s="190"/>
      <c r="K204" s="206"/>
    </row>
    <row r="205" spans="1:11" s="141" customFormat="1" ht="15" customHeight="1" x14ac:dyDescent="0.2">
      <c r="A205" s="150"/>
      <c r="B205" s="151" t="s">
        <v>376</v>
      </c>
      <c r="C205" s="152" t="s">
        <v>312</v>
      </c>
      <c r="D205" s="139">
        <v>2854.44</v>
      </c>
      <c r="E205" s="140">
        <v>0.4</v>
      </c>
      <c r="F205" s="166">
        <f t="shared" si="2"/>
        <v>1284.498</v>
      </c>
      <c r="G205" s="190"/>
      <c r="H205" s="190"/>
      <c r="I205" s="190"/>
      <c r="J205" s="190"/>
      <c r="K205" s="206"/>
    </row>
    <row r="206" spans="1:11" s="141" customFormat="1" ht="15" customHeight="1" x14ac:dyDescent="0.2">
      <c r="A206" s="150"/>
      <c r="B206" s="151" t="s">
        <v>257</v>
      </c>
      <c r="C206" s="152" t="s">
        <v>263</v>
      </c>
      <c r="D206" s="139">
        <v>746.89</v>
      </c>
      <c r="E206" s="140">
        <v>0.4</v>
      </c>
      <c r="F206" s="166">
        <f t="shared" ref="F206:F269" si="3">D206*(1-E206)*(1*75%)</f>
        <v>336.10049999999995</v>
      </c>
      <c r="G206" s="190"/>
      <c r="H206" s="190"/>
      <c r="I206" s="190"/>
      <c r="J206" s="190"/>
      <c r="K206" s="206"/>
    </row>
    <row r="207" spans="1:11" s="141" customFormat="1" ht="15" customHeight="1" x14ac:dyDescent="0.2">
      <c r="A207" s="150"/>
      <c r="B207" s="151" t="s">
        <v>260</v>
      </c>
      <c r="C207" s="152" t="s">
        <v>314</v>
      </c>
      <c r="D207" s="139">
        <v>1359.44</v>
      </c>
      <c r="E207" s="140">
        <v>0.4</v>
      </c>
      <c r="F207" s="166">
        <f t="shared" si="3"/>
        <v>611.74800000000005</v>
      </c>
      <c r="G207" s="190"/>
      <c r="H207" s="190"/>
      <c r="I207" s="190"/>
      <c r="J207" s="190"/>
      <c r="K207" s="206"/>
    </row>
    <row r="208" spans="1:11" s="141" customFormat="1" ht="15" customHeight="1" x14ac:dyDescent="0.2">
      <c r="A208" s="150"/>
      <c r="B208" s="151" t="s">
        <v>376</v>
      </c>
      <c r="C208" s="152" t="s">
        <v>313</v>
      </c>
      <c r="D208" s="158">
        <v>2682.64</v>
      </c>
      <c r="E208" s="140">
        <v>0.4</v>
      </c>
      <c r="F208" s="166">
        <f t="shared" si="3"/>
        <v>1207.1879999999999</v>
      </c>
      <c r="G208" s="190"/>
      <c r="H208" s="190"/>
      <c r="I208" s="190"/>
      <c r="J208" s="190"/>
      <c r="K208" s="206"/>
    </row>
    <row r="209" spans="1:11" s="141" customFormat="1" ht="15" customHeight="1" x14ac:dyDescent="0.2">
      <c r="A209" s="146" t="s">
        <v>264</v>
      </c>
      <c r="B209" s="163"/>
      <c r="C209" s="164"/>
      <c r="D209" s="149"/>
      <c r="E209" s="134"/>
      <c r="F209" s="134"/>
      <c r="G209" s="190"/>
      <c r="H209" s="190"/>
      <c r="I209" s="190"/>
      <c r="J209" s="190"/>
      <c r="K209" s="206"/>
    </row>
    <row r="210" spans="1:11" s="141" customFormat="1" ht="15" customHeight="1" x14ac:dyDescent="0.2">
      <c r="A210" s="150"/>
      <c r="B210" s="142" t="s">
        <v>407</v>
      </c>
      <c r="C210" s="144" t="s">
        <v>316</v>
      </c>
      <c r="D210" s="139">
        <v>2.86</v>
      </c>
      <c r="E210" s="140">
        <v>0.4</v>
      </c>
      <c r="F210" s="166">
        <f t="shared" si="3"/>
        <v>1.2869999999999999</v>
      </c>
      <c r="G210" s="190"/>
      <c r="H210" s="190"/>
      <c r="I210" s="190"/>
      <c r="J210" s="190"/>
      <c r="K210" s="206"/>
    </row>
    <row r="211" spans="1:11" s="141" customFormat="1" ht="15" customHeight="1" x14ac:dyDescent="0.2">
      <c r="A211" s="150"/>
      <c r="B211" s="142" t="s">
        <v>409</v>
      </c>
      <c r="C211" s="152">
        <v>2131505.9900000002</v>
      </c>
      <c r="D211" s="139">
        <v>3.24</v>
      </c>
      <c r="E211" s="140">
        <v>0.4</v>
      </c>
      <c r="F211" s="166">
        <f t="shared" si="3"/>
        <v>1.458</v>
      </c>
      <c r="G211" s="190"/>
      <c r="H211" s="190"/>
      <c r="I211" s="190"/>
      <c r="J211" s="190"/>
      <c r="K211" s="206"/>
    </row>
    <row r="212" spans="1:11" s="141" customFormat="1" ht="15" customHeight="1" x14ac:dyDescent="0.2">
      <c r="A212" s="150"/>
      <c r="B212" s="151" t="s">
        <v>378</v>
      </c>
      <c r="C212" s="144" t="s">
        <v>315</v>
      </c>
      <c r="D212" s="139">
        <v>11.72</v>
      </c>
      <c r="E212" s="140">
        <v>0.4</v>
      </c>
      <c r="F212" s="166">
        <f t="shared" si="3"/>
        <v>5.274</v>
      </c>
      <c r="G212" s="190"/>
      <c r="H212" s="190"/>
      <c r="I212" s="190"/>
      <c r="J212" s="190"/>
      <c r="K212" s="206"/>
    </row>
    <row r="213" spans="1:11" s="141" customFormat="1" ht="15" customHeight="1" x14ac:dyDescent="0.2">
      <c r="A213" s="150"/>
      <c r="B213" s="151" t="s">
        <v>317</v>
      </c>
      <c r="C213" s="152">
        <v>2131758.9900000002</v>
      </c>
      <c r="D213" s="139">
        <v>12.95</v>
      </c>
      <c r="E213" s="140">
        <v>0.4</v>
      </c>
      <c r="F213" s="166">
        <f t="shared" si="3"/>
        <v>5.8274999999999997</v>
      </c>
      <c r="G213" s="190"/>
      <c r="H213" s="190"/>
      <c r="I213" s="190"/>
      <c r="J213" s="190"/>
      <c r="K213" s="206"/>
    </row>
    <row r="214" spans="1:11" s="141" customFormat="1" ht="15" customHeight="1" x14ac:dyDescent="0.2">
      <c r="A214" s="150"/>
      <c r="B214" s="144" t="s">
        <v>408</v>
      </c>
      <c r="C214" s="152" t="s">
        <v>230</v>
      </c>
      <c r="D214" s="139">
        <v>3.01</v>
      </c>
      <c r="E214" s="140">
        <v>0.4</v>
      </c>
      <c r="F214" s="166">
        <f t="shared" si="3"/>
        <v>1.3544999999999998</v>
      </c>
      <c r="G214" s="190"/>
      <c r="H214" s="190"/>
      <c r="I214" s="190"/>
      <c r="J214" s="190"/>
      <c r="K214" s="206"/>
    </row>
    <row r="215" spans="1:11" s="141" customFormat="1" ht="15" customHeight="1" x14ac:dyDescent="0.2">
      <c r="A215" s="150"/>
      <c r="B215" s="142" t="s">
        <v>409</v>
      </c>
      <c r="C215" s="152" t="s">
        <v>319</v>
      </c>
      <c r="D215" s="139">
        <v>5.67</v>
      </c>
      <c r="E215" s="140">
        <v>0.4</v>
      </c>
      <c r="F215" s="166">
        <f t="shared" si="3"/>
        <v>2.5514999999999999</v>
      </c>
      <c r="G215" s="190"/>
      <c r="H215" s="190"/>
      <c r="I215" s="190"/>
      <c r="J215" s="190"/>
      <c r="K215" s="206"/>
    </row>
    <row r="216" spans="1:11" s="141" customFormat="1" ht="15" customHeight="1" x14ac:dyDescent="0.2">
      <c r="A216" s="150"/>
      <c r="B216" s="151" t="s">
        <v>318</v>
      </c>
      <c r="C216" s="144" t="s">
        <v>268</v>
      </c>
      <c r="D216" s="139">
        <v>10.61</v>
      </c>
      <c r="E216" s="140">
        <v>0.4</v>
      </c>
      <c r="F216" s="166">
        <f t="shared" si="3"/>
        <v>4.7744999999999997</v>
      </c>
      <c r="G216" s="190"/>
      <c r="H216" s="190"/>
      <c r="I216" s="190"/>
      <c r="J216" s="190"/>
      <c r="K216" s="206"/>
    </row>
    <row r="217" spans="1:11" s="141" customFormat="1" ht="15" customHeight="1" x14ac:dyDescent="0.2">
      <c r="A217" s="150"/>
      <c r="B217" s="151" t="s">
        <v>317</v>
      </c>
      <c r="C217" s="144" t="s">
        <v>267</v>
      </c>
      <c r="D217" s="139">
        <v>23.11</v>
      </c>
      <c r="E217" s="140">
        <v>0.4</v>
      </c>
      <c r="F217" s="166">
        <f t="shared" si="3"/>
        <v>10.3995</v>
      </c>
      <c r="G217" s="190"/>
      <c r="H217" s="190"/>
      <c r="I217" s="190"/>
      <c r="J217" s="190"/>
      <c r="K217" s="206"/>
    </row>
    <row r="218" spans="1:11" s="141" customFormat="1" ht="15" customHeight="1" x14ac:dyDescent="0.2">
      <c r="A218" s="146" t="s">
        <v>265</v>
      </c>
      <c r="B218" s="163"/>
      <c r="C218" s="164"/>
      <c r="D218" s="149"/>
      <c r="E218" s="134"/>
      <c r="F218" s="134"/>
      <c r="G218" s="190"/>
      <c r="H218" s="190"/>
      <c r="I218" s="190"/>
      <c r="J218" s="190"/>
      <c r="K218" s="206"/>
    </row>
    <row r="219" spans="1:11" s="141" customFormat="1" ht="15" customHeight="1" x14ac:dyDescent="0.2">
      <c r="A219" s="150"/>
      <c r="B219" s="142" t="s">
        <v>522</v>
      </c>
      <c r="C219" s="144" t="s">
        <v>320</v>
      </c>
      <c r="D219" s="139">
        <v>6.58</v>
      </c>
      <c r="E219" s="140">
        <v>0.4</v>
      </c>
      <c r="F219" s="166">
        <f t="shared" si="3"/>
        <v>2.9609999999999999</v>
      </c>
      <c r="G219" s="190"/>
      <c r="H219" s="190"/>
      <c r="I219" s="190"/>
      <c r="J219" s="190"/>
      <c r="K219" s="206"/>
    </row>
    <row r="220" spans="1:11" s="141" customFormat="1" ht="15" customHeight="1" x14ac:dyDescent="0.2">
      <c r="A220" s="150"/>
      <c r="B220" s="142" t="s">
        <v>359</v>
      </c>
      <c r="C220" s="144" t="s">
        <v>322</v>
      </c>
      <c r="D220" s="139">
        <v>5.47</v>
      </c>
      <c r="E220" s="140">
        <v>0.4</v>
      </c>
      <c r="F220" s="166">
        <f t="shared" si="3"/>
        <v>2.4614999999999996</v>
      </c>
      <c r="G220" s="190"/>
      <c r="H220" s="190"/>
      <c r="I220" s="190"/>
      <c r="J220" s="190"/>
      <c r="K220" s="206"/>
    </row>
    <row r="221" spans="1:11" s="141" customFormat="1" ht="15" customHeight="1" x14ac:dyDescent="0.2">
      <c r="A221" s="150"/>
      <c r="B221" s="142" t="s">
        <v>523</v>
      </c>
      <c r="C221" s="144" t="s">
        <v>324</v>
      </c>
      <c r="D221" s="139">
        <v>9.98</v>
      </c>
      <c r="E221" s="140">
        <v>0.4</v>
      </c>
      <c r="F221" s="166">
        <f t="shared" si="3"/>
        <v>4.4910000000000005</v>
      </c>
      <c r="G221" s="190"/>
      <c r="H221" s="190"/>
      <c r="I221" s="190"/>
      <c r="J221" s="190"/>
      <c r="K221" s="206"/>
    </row>
    <row r="222" spans="1:11" s="141" customFormat="1" ht="15" customHeight="1" x14ac:dyDescent="0.2">
      <c r="A222" s="150"/>
      <c r="B222" s="142" t="s">
        <v>361</v>
      </c>
      <c r="C222" s="144" t="s">
        <v>323</v>
      </c>
      <c r="D222" s="139">
        <v>6.45</v>
      </c>
      <c r="E222" s="140">
        <v>0.4</v>
      </c>
      <c r="F222" s="166">
        <f t="shared" si="3"/>
        <v>2.9024999999999999</v>
      </c>
      <c r="G222" s="190"/>
      <c r="H222" s="190"/>
      <c r="I222" s="190"/>
      <c r="J222" s="190"/>
      <c r="K222" s="206"/>
    </row>
    <row r="223" spans="1:11" s="141" customFormat="1" ht="15" customHeight="1" x14ac:dyDescent="0.2">
      <c r="A223" s="159"/>
      <c r="B223" s="160" t="s">
        <v>524</v>
      </c>
      <c r="C223" s="170" t="s">
        <v>321</v>
      </c>
      <c r="D223" s="162">
        <v>25.84</v>
      </c>
      <c r="E223" s="140">
        <v>0.4</v>
      </c>
      <c r="F223" s="166">
        <f t="shared" si="3"/>
        <v>11.628</v>
      </c>
      <c r="G223" s="190"/>
      <c r="H223" s="190"/>
      <c r="I223" s="190"/>
      <c r="J223" s="190"/>
      <c r="K223" s="206"/>
    </row>
    <row r="224" spans="1:11" s="141" customFormat="1" ht="15" customHeight="1" x14ac:dyDescent="0.2">
      <c r="A224" s="159"/>
      <c r="B224" s="160" t="s">
        <v>362</v>
      </c>
      <c r="C224" s="170" t="s">
        <v>325</v>
      </c>
      <c r="D224" s="162">
        <v>14.5</v>
      </c>
      <c r="E224" s="140">
        <v>0.4</v>
      </c>
      <c r="F224" s="166">
        <f t="shared" si="3"/>
        <v>6.5249999999999995</v>
      </c>
      <c r="G224" s="190"/>
      <c r="H224" s="190"/>
      <c r="I224" s="190"/>
      <c r="J224" s="190"/>
      <c r="K224" s="206"/>
    </row>
    <row r="225" spans="1:11" s="141" customFormat="1" ht="15" customHeight="1" x14ac:dyDescent="0.2">
      <c r="A225" s="150"/>
      <c r="B225" s="142" t="s">
        <v>522</v>
      </c>
      <c r="C225" s="144" t="s">
        <v>326</v>
      </c>
      <c r="D225" s="139">
        <v>6.36</v>
      </c>
      <c r="E225" s="140">
        <v>0.4</v>
      </c>
      <c r="F225" s="166">
        <f t="shared" si="3"/>
        <v>2.8620000000000001</v>
      </c>
      <c r="G225" s="190"/>
      <c r="H225" s="190"/>
      <c r="I225" s="190"/>
      <c r="J225" s="190"/>
      <c r="K225" s="206"/>
    </row>
    <row r="226" spans="1:11" s="141" customFormat="1" ht="15" customHeight="1" x14ac:dyDescent="0.2">
      <c r="A226" s="150"/>
      <c r="B226" s="142" t="s">
        <v>359</v>
      </c>
      <c r="C226" s="144" t="s">
        <v>327</v>
      </c>
      <c r="D226" s="139">
        <v>5.24</v>
      </c>
      <c r="E226" s="140">
        <v>0.4</v>
      </c>
      <c r="F226" s="166">
        <f t="shared" si="3"/>
        <v>2.3580000000000001</v>
      </c>
      <c r="G226" s="190"/>
      <c r="H226" s="190"/>
      <c r="I226" s="190"/>
      <c r="J226" s="190"/>
      <c r="K226" s="206"/>
    </row>
    <row r="227" spans="1:11" s="141" customFormat="1" ht="15" customHeight="1" x14ac:dyDescent="0.2">
      <c r="A227" s="150"/>
      <c r="B227" s="142" t="s">
        <v>523</v>
      </c>
      <c r="C227" s="152" t="s">
        <v>328</v>
      </c>
      <c r="D227" s="139">
        <v>8.6</v>
      </c>
      <c r="E227" s="140">
        <v>0.4</v>
      </c>
      <c r="F227" s="166">
        <f t="shared" si="3"/>
        <v>3.8699999999999992</v>
      </c>
      <c r="G227" s="190"/>
      <c r="H227" s="190"/>
      <c r="I227" s="190"/>
      <c r="J227" s="190"/>
      <c r="K227" s="206"/>
    </row>
    <row r="228" spans="1:11" s="141" customFormat="1" ht="15" customHeight="1" x14ac:dyDescent="0.2">
      <c r="A228" s="150"/>
      <c r="B228" s="142" t="s">
        <v>361</v>
      </c>
      <c r="C228" s="144" t="s">
        <v>269</v>
      </c>
      <c r="D228" s="139">
        <v>6.36</v>
      </c>
      <c r="E228" s="140">
        <v>0.4</v>
      </c>
      <c r="F228" s="166">
        <f t="shared" si="3"/>
        <v>2.8620000000000001</v>
      </c>
      <c r="G228" s="190"/>
      <c r="H228" s="190"/>
      <c r="I228" s="190"/>
      <c r="J228" s="190"/>
      <c r="K228" s="206"/>
    </row>
    <row r="229" spans="1:11" s="141" customFormat="1" ht="15" customHeight="1" x14ac:dyDescent="0.2">
      <c r="A229" s="150"/>
      <c r="B229" s="142" t="s">
        <v>363</v>
      </c>
      <c r="C229" s="144" t="s">
        <v>329</v>
      </c>
      <c r="D229" s="139">
        <v>10.71</v>
      </c>
      <c r="E229" s="140">
        <v>0.4</v>
      </c>
      <c r="F229" s="166">
        <f t="shared" si="3"/>
        <v>4.8194999999999997</v>
      </c>
      <c r="G229" s="190"/>
      <c r="H229" s="190"/>
      <c r="I229" s="190"/>
      <c r="J229" s="190"/>
      <c r="K229" s="206"/>
    </row>
    <row r="230" spans="1:11" s="141" customFormat="1" ht="15" customHeight="1" x14ac:dyDescent="0.2">
      <c r="A230" s="150"/>
      <c r="B230" s="142" t="s">
        <v>364</v>
      </c>
      <c r="C230" s="144" t="s">
        <v>330</v>
      </c>
      <c r="D230" s="139">
        <v>6.31</v>
      </c>
      <c r="E230" s="140">
        <v>0.4</v>
      </c>
      <c r="F230" s="166">
        <f t="shared" si="3"/>
        <v>2.8394999999999997</v>
      </c>
      <c r="G230" s="190"/>
      <c r="H230" s="190"/>
      <c r="I230" s="190"/>
      <c r="J230" s="190"/>
      <c r="K230" s="206"/>
    </row>
    <row r="231" spans="1:11" s="141" customFormat="1" ht="15" customHeight="1" x14ac:dyDescent="0.2">
      <c r="A231" s="201"/>
      <c r="B231" s="142" t="s">
        <v>358</v>
      </c>
      <c r="C231" s="202" t="s">
        <v>482</v>
      </c>
      <c r="D231" s="203">
        <v>4.53</v>
      </c>
      <c r="E231" s="140">
        <v>0.4</v>
      </c>
      <c r="F231" s="166">
        <f t="shared" si="3"/>
        <v>2.0385</v>
      </c>
      <c r="G231" s="190"/>
      <c r="H231" s="190"/>
      <c r="I231" s="190"/>
      <c r="J231" s="190"/>
      <c r="K231" s="206"/>
    </row>
    <row r="232" spans="1:11" s="141" customFormat="1" ht="15" customHeight="1" x14ac:dyDescent="0.2">
      <c r="A232" s="201"/>
      <c r="B232" s="142" t="s">
        <v>360</v>
      </c>
      <c r="C232" s="202" t="s">
        <v>483</v>
      </c>
      <c r="D232" s="203">
        <v>6.3999999999999995</v>
      </c>
      <c r="E232" s="140">
        <v>0.4</v>
      </c>
      <c r="F232" s="166">
        <f t="shared" si="3"/>
        <v>2.8799999999999994</v>
      </c>
      <c r="G232" s="190"/>
      <c r="H232" s="190"/>
      <c r="I232" s="190"/>
      <c r="J232" s="190"/>
      <c r="K232" s="206"/>
    </row>
    <row r="233" spans="1:11" s="141" customFormat="1" ht="15" customHeight="1" x14ac:dyDescent="0.2">
      <c r="A233" s="201"/>
      <c r="B233" s="142" t="s">
        <v>363</v>
      </c>
      <c r="C233" s="202" t="s">
        <v>484</v>
      </c>
      <c r="D233" s="203">
        <v>5.82</v>
      </c>
      <c r="E233" s="140">
        <v>0.4</v>
      </c>
      <c r="F233" s="166">
        <f t="shared" si="3"/>
        <v>2.6189999999999998</v>
      </c>
      <c r="G233" s="190"/>
      <c r="H233" s="190"/>
      <c r="I233" s="190"/>
      <c r="J233" s="190"/>
      <c r="K233" s="206"/>
    </row>
    <row r="234" spans="1:11" s="141" customFormat="1" ht="15" customHeight="1" x14ac:dyDescent="0.2">
      <c r="A234" s="201"/>
      <c r="B234" s="142" t="s">
        <v>485</v>
      </c>
      <c r="C234" s="170" t="s">
        <v>486</v>
      </c>
      <c r="D234" s="162">
        <v>7.87</v>
      </c>
      <c r="E234" s="140">
        <v>0.4</v>
      </c>
      <c r="F234" s="166">
        <f t="shared" si="3"/>
        <v>3.5414999999999996</v>
      </c>
      <c r="G234" s="190"/>
      <c r="H234" s="190"/>
      <c r="I234" s="190"/>
      <c r="J234" s="190"/>
      <c r="K234" s="206"/>
    </row>
    <row r="235" spans="1:11" s="141" customFormat="1" ht="15" customHeight="1" x14ac:dyDescent="0.2">
      <c r="A235" s="196"/>
      <c r="B235" s="196" t="s">
        <v>480</v>
      </c>
      <c r="C235" s="196"/>
      <c r="D235" s="196"/>
      <c r="E235" s="196"/>
      <c r="F235" s="196"/>
      <c r="G235" s="190"/>
      <c r="H235" s="190"/>
      <c r="I235" s="190"/>
      <c r="J235" s="190"/>
      <c r="K235" s="206"/>
    </row>
    <row r="236" spans="1:11" s="141" customFormat="1" ht="15" customHeight="1" x14ac:dyDescent="0.25">
      <c r="A236" s="147" t="s">
        <v>266</v>
      </c>
      <c r="B236" s="171"/>
      <c r="C236" s="148"/>
      <c r="D236" s="172"/>
      <c r="E236" s="173"/>
      <c r="F236" s="173"/>
      <c r="G236" s="190"/>
      <c r="H236" s="190"/>
      <c r="I236" s="190"/>
      <c r="J236" s="190"/>
      <c r="K236" s="206"/>
    </row>
    <row r="237" spans="1:11" s="141" customFormat="1" ht="15" customHeight="1" x14ac:dyDescent="0.25">
      <c r="A237" s="174"/>
      <c r="B237" s="176" t="s">
        <v>335</v>
      </c>
      <c r="C237" s="175" t="s">
        <v>399</v>
      </c>
      <c r="D237" s="177">
        <v>39</v>
      </c>
      <c r="E237" s="178">
        <v>0.4</v>
      </c>
      <c r="F237" s="166">
        <f t="shared" si="3"/>
        <v>17.549999999999997</v>
      </c>
      <c r="G237" s="190"/>
      <c r="H237" s="190"/>
      <c r="I237" s="190"/>
      <c r="J237" s="190"/>
      <c r="K237" s="206"/>
    </row>
    <row r="238" spans="1:11" s="141" customFormat="1" ht="15" customHeight="1" x14ac:dyDescent="0.25">
      <c r="A238" s="174"/>
      <c r="B238" s="137" t="s">
        <v>336</v>
      </c>
      <c r="C238" s="138" t="s">
        <v>216</v>
      </c>
      <c r="D238" s="177">
        <v>38.799999999999997</v>
      </c>
      <c r="E238" s="178">
        <v>0.4</v>
      </c>
      <c r="F238" s="166">
        <f t="shared" si="3"/>
        <v>17.459999999999997</v>
      </c>
      <c r="G238" s="190"/>
      <c r="H238" s="190"/>
      <c r="I238" s="190"/>
      <c r="J238" s="190"/>
      <c r="K238" s="206"/>
    </row>
    <row r="239" spans="1:11" s="141" customFormat="1" ht="15" customHeight="1" x14ac:dyDescent="0.25">
      <c r="A239" s="174"/>
      <c r="B239" s="142" t="s">
        <v>234</v>
      </c>
      <c r="C239" s="144" t="s">
        <v>217</v>
      </c>
      <c r="D239" s="177">
        <v>6.2</v>
      </c>
      <c r="E239" s="178">
        <v>0.4</v>
      </c>
      <c r="F239" s="166">
        <f t="shared" si="3"/>
        <v>2.79</v>
      </c>
      <c r="G239" s="190"/>
      <c r="H239" s="190"/>
      <c r="I239" s="190"/>
      <c r="J239" s="190"/>
      <c r="K239" s="206"/>
    </row>
    <row r="240" spans="1:11" s="141" customFormat="1" ht="15" customHeight="1" x14ac:dyDescent="0.25">
      <c r="A240" s="174"/>
      <c r="B240" s="142" t="s">
        <v>235</v>
      </c>
      <c r="C240" s="144" t="s">
        <v>218</v>
      </c>
      <c r="D240" s="177">
        <v>8.3699999999999992</v>
      </c>
      <c r="E240" s="178">
        <v>0.4</v>
      </c>
      <c r="F240" s="166">
        <f t="shared" si="3"/>
        <v>3.7664999999999997</v>
      </c>
      <c r="G240" s="190"/>
      <c r="H240" s="190"/>
      <c r="I240" s="190"/>
      <c r="J240" s="190"/>
      <c r="K240" s="206"/>
    </row>
    <row r="241" spans="1:11" s="141" customFormat="1" ht="15" customHeight="1" x14ac:dyDescent="0.25">
      <c r="A241" s="174"/>
      <c r="B241" s="142" t="s">
        <v>236</v>
      </c>
      <c r="C241" s="144" t="s">
        <v>219</v>
      </c>
      <c r="D241" s="177">
        <v>49.5</v>
      </c>
      <c r="E241" s="178">
        <v>0.4</v>
      </c>
      <c r="F241" s="166">
        <f t="shared" si="3"/>
        <v>22.274999999999999</v>
      </c>
      <c r="G241" s="190"/>
      <c r="H241" s="190"/>
      <c r="I241" s="190"/>
      <c r="J241" s="190"/>
      <c r="K241" s="206"/>
    </row>
    <row r="242" spans="1:11" s="141" customFormat="1" ht="15" customHeight="1" x14ac:dyDescent="0.25">
      <c r="A242" s="179"/>
      <c r="B242" s="142" t="s">
        <v>237</v>
      </c>
      <c r="C242" s="144" t="s">
        <v>220</v>
      </c>
      <c r="D242" s="180">
        <v>78</v>
      </c>
      <c r="E242" s="178">
        <v>0.4</v>
      </c>
      <c r="F242" s="166">
        <f t="shared" si="3"/>
        <v>35.099999999999994</v>
      </c>
      <c r="G242" s="190"/>
      <c r="H242" s="190"/>
      <c r="I242" s="190"/>
      <c r="J242" s="190"/>
      <c r="K242" s="206"/>
    </row>
    <row r="243" spans="1:11" s="141" customFormat="1" ht="15" customHeight="1" x14ac:dyDescent="0.25">
      <c r="A243" s="179"/>
      <c r="B243" s="142" t="s">
        <v>238</v>
      </c>
      <c r="C243" s="144" t="s">
        <v>221</v>
      </c>
      <c r="D243" s="180">
        <v>95</v>
      </c>
      <c r="E243" s="178">
        <v>0.4</v>
      </c>
      <c r="F243" s="166">
        <f t="shared" si="3"/>
        <v>42.75</v>
      </c>
      <c r="G243" s="190"/>
      <c r="H243" s="190"/>
      <c r="I243" s="190"/>
      <c r="J243" s="190"/>
      <c r="K243" s="206"/>
    </row>
    <row r="244" spans="1:11" s="141" customFormat="1" ht="15" customHeight="1" x14ac:dyDescent="0.25">
      <c r="A244" s="179"/>
      <c r="B244" s="142" t="s">
        <v>239</v>
      </c>
      <c r="C244" s="144" t="s">
        <v>222</v>
      </c>
      <c r="D244" s="180">
        <v>210</v>
      </c>
      <c r="E244" s="178">
        <v>0.4</v>
      </c>
      <c r="F244" s="166">
        <f t="shared" si="3"/>
        <v>94.5</v>
      </c>
      <c r="G244" s="190"/>
      <c r="H244" s="190"/>
      <c r="I244" s="190"/>
      <c r="J244" s="190"/>
      <c r="K244" s="206"/>
    </row>
    <row r="245" spans="1:11" s="141" customFormat="1" ht="15" customHeight="1" x14ac:dyDescent="0.25">
      <c r="A245" s="179"/>
      <c r="B245" s="142" t="s">
        <v>240</v>
      </c>
      <c r="C245" s="152" t="s">
        <v>554</v>
      </c>
      <c r="D245" s="177">
        <v>50</v>
      </c>
      <c r="E245" s="178">
        <v>0.4</v>
      </c>
      <c r="F245" s="166">
        <f t="shared" si="3"/>
        <v>22.5</v>
      </c>
      <c r="G245" s="190"/>
      <c r="H245" s="190"/>
      <c r="I245" s="190"/>
      <c r="J245" s="190"/>
      <c r="K245" s="206"/>
    </row>
    <row r="246" spans="1:11" s="141" customFormat="1" ht="15" customHeight="1" x14ac:dyDescent="0.25">
      <c r="A246" s="179"/>
      <c r="B246" s="142" t="s">
        <v>241</v>
      </c>
      <c r="C246" s="152">
        <v>2149820</v>
      </c>
      <c r="D246" s="177">
        <v>301.42</v>
      </c>
      <c r="E246" s="178">
        <v>0.4</v>
      </c>
      <c r="F246" s="166">
        <f t="shared" si="3"/>
        <v>135.63900000000001</v>
      </c>
      <c r="G246" s="190"/>
      <c r="H246" s="190"/>
      <c r="I246" s="190"/>
      <c r="J246" s="190"/>
      <c r="K246" s="206"/>
    </row>
    <row r="247" spans="1:11" s="141" customFormat="1" ht="15" customHeight="1" x14ac:dyDescent="0.25">
      <c r="A247" s="179"/>
      <c r="B247" s="169" t="s">
        <v>331</v>
      </c>
      <c r="C247" s="152" t="s">
        <v>223</v>
      </c>
      <c r="D247" s="180">
        <v>3.05</v>
      </c>
      <c r="E247" s="178">
        <v>0.4</v>
      </c>
      <c r="F247" s="166">
        <f t="shared" si="3"/>
        <v>1.3724999999999998</v>
      </c>
      <c r="G247" s="190"/>
      <c r="H247" s="190"/>
      <c r="I247" s="190"/>
      <c r="J247" s="190"/>
      <c r="K247" s="206"/>
    </row>
    <row r="248" spans="1:11" s="141" customFormat="1" ht="15" customHeight="1" x14ac:dyDescent="0.25">
      <c r="A248" s="179"/>
      <c r="B248" s="142" t="s">
        <v>332</v>
      </c>
      <c r="C248" s="144" t="s">
        <v>224</v>
      </c>
      <c r="D248" s="180">
        <v>6.5</v>
      </c>
      <c r="E248" s="178">
        <v>0.4</v>
      </c>
      <c r="F248" s="166">
        <f t="shared" si="3"/>
        <v>2.9249999999999998</v>
      </c>
      <c r="G248" s="190"/>
      <c r="H248" s="190"/>
      <c r="I248" s="190"/>
      <c r="J248" s="190"/>
      <c r="K248" s="206"/>
    </row>
    <row r="249" spans="1:11" s="141" customFormat="1" ht="15" customHeight="1" x14ac:dyDescent="0.25">
      <c r="A249" s="179"/>
      <c r="B249" s="142" t="s">
        <v>333</v>
      </c>
      <c r="C249" s="144" t="s">
        <v>225</v>
      </c>
      <c r="D249" s="180">
        <v>10</v>
      </c>
      <c r="E249" s="178">
        <v>0.4</v>
      </c>
      <c r="F249" s="166">
        <f t="shared" si="3"/>
        <v>4.5</v>
      </c>
      <c r="G249" s="190"/>
      <c r="H249" s="190"/>
      <c r="I249" s="190"/>
      <c r="J249" s="190"/>
      <c r="K249" s="206"/>
    </row>
    <row r="250" spans="1:11" s="141" customFormat="1" ht="15" customHeight="1" x14ac:dyDescent="0.25">
      <c r="A250" s="179"/>
      <c r="B250" s="142" t="s">
        <v>334</v>
      </c>
      <c r="C250" s="144" t="s">
        <v>226</v>
      </c>
      <c r="D250" s="180">
        <v>22</v>
      </c>
      <c r="E250" s="178">
        <v>0.4</v>
      </c>
      <c r="F250" s="166">
        <f t="shared" si="3"/>
        <v>9.8999999999999986</v>
      </c>
      <c r="G250" s="190"/>
      <c r="H250" s="190"/>
      <c r="I250" s="190"/>
      <c r="J250" s="190"/>
      <c r="K250" s="206"/>
    </row>
    <row r="251" spans="1:11" s="141" customFormat="1" ht="15" customHeight="1" x14ac:dyDescent="0.25">
      <c r="A251" s="179"/>
      <c r="B251" s="142" t="s">
        <v>242</v>
      </c>
      <c r="C251" s="144" t="s">
        <v>227</v>
      </c>
      <c r="D251" s="180">
        <v>8.5</v>
      </c>
      <c r="E251" s="178">
        <v>0.4</v>
      </c>
      <c r="F251" s="166">
        <f t="shared" si="3"/>
        <v>3.8249999999999997</v>
      </c>
      <c r="G251" s="190"/>
      <c r="H251" s="190"/>
      <c r="I251" s="190"/>
      <c r="J251" s="190"/>
      <c r="K251" s="206"/>
    </row>
    <row r="252" spans="1:11" s="141" customFormat="1" ht="15" customHeight="1" x14ac:dyDescent="0.25">
      <c r="A252" s="179"/>
      <c r="B252" s="142" t="s">
        <v>243</v>
      </c>
      <c r="C252" s="152" t="s">
        <v>228</v>
      </c>
      <c r="D252" s="180">
        <v>8.6999999999999993</v>
      </c>
      <c r="E252" s="178">
        <v>0.4</v>
      </c>
      <c r="F252" s="166">
        <f t="shared" si="3"/>
        <v>3.915</v>
      </c>
      <c r="G252" s="190"/>
      <c r="H252" s="190"/>
      <c r="I252" s="190"/>
      <c r="J252" s="190"/>
      <c r="K252" s="206"/>
    </row>
    <row r="253" spans="1:11" s="141" customFormat="1" ht="15" customHeight="1" x14ac:dyDescent="0.25">
      <c r="A253" s="179"/>
      <c r="B253" s="142" t="s">
        <v>244</v>
      </c>
      <c r="C253" s="144" t="s">
        <v>229</v>
      </c>
      <c r="D253" s="180">
        <v>5.92</v>
      </c>
      <c r="E253" s="178">
        <v>0.4</v>
      </c>
      <c r="F253" s="166">
        <f t="shared" si="3"/>
        <v>2.6640000000000001</v>
      </c>
      <c r="G253" s="190"/>
      <c r="H253" s="190"/>
      <c r="I253" s="190"/>
      <c r="J253" s="190"/>
      <c r="K253" s="206"/>
    </row>
    <row r="254" spans="1:11" s="141" customFormat="1" ht="15" customHeight="1" x14ac:dyDescent="0.25">
      <c r="A254" s="179"/>
      <c r="B254" s="142" t="s">
        <v>271</v>
      </c>
      <c r="C254" s="144" t="s">
        <v>233</v>
      </c>
      <c r="D254" s="180">
        <v>195</v>
      </c>
      <c r="E254" s="178">
        <v>0.4</v>
      </c>
      <c r="F254" s="166">
        <f t="shared" si="3"/>
        <v>87.75</v>
      </c>
      <c r="G254" s="190"/>
      <c r="H254" s="190"/>
      <c r="I254" s="190"/>
      <c r="J254" s="190"/>
      <c r="K254" s="206"/>
    </row>
    <row r="255" spans="1:11" s="141" customFormat="1" ht="15" customHeight="1" x14ac:dyDescent="0.25">
      <c r="A255" s="179"/>
      <c r="B255" s="142" t="s">
        <v>270</v>
      </c>
      <c r="C255" s="144" t="s">
        <v>233</v>
      </c>
      <c r="D255" s="180">
        <v>195</v>
      </c>
      <c r="E255" s="178">
        <v>0.4</v>
      </c>
      <c r="F255" s="166">
        <f t="shared" si="3"/>
        <v>87.75</v>
      </c>
      <c r="G255" s="190"/>
      <c r="H255" s="190"/>
      <c r="I255" s="190"/>
      <c r="J255" s="190"/>
      <c r="K255" s="206"/>
    </row>
    <row r="256" spans="1:11" s="141" customFormat="1" ht="15" customHeight="1" x14ac:dyDescent="0.25">
      <c r="A256" s="147" t="s">
        <v>273</v>
      </c>
      <c r="B256" s="171"/>
      <c r="C256" s="148"/>
      <c r="D256" s="172"/>
      <c r="E256" s="173"/>
      <c r="F256" s="173"/>
      <c r="G256" s="190"/>
      <c r="H256" s="190"/>
      <c r="I256" s="190"/>
      <c r="J256" s="190"/>
      <c r="K256" s="206"/>
    </row>
    <row r="257" spans="1:11" s="141" customFormat="1" ht="15" customHeight="1" x14ac:dyDescent="0.25">
      <c r="A257" s="179"/>
      <c r="B257" s="142" t="s">
        <v>245</v>
      </c>
      <c r="C257" s="181" t="s">
        <v>337</v>
      </c>
      <c r="D257" s="180">
        <v>1001.22</v>
      </c>
      <c r="E257" s="182">
        <v>0.4</v>
      </c>
      <c r="F257" s="166">
        <f t="shared" si="3"/>
        <v>450.54899999999998</v>
      </c>
      <c r="G257" s="190"/>
      <c r="H257" s="190"/>
      <c r="I257" s="190"/>
      <c r="J257" s="190"/>
      <c r="K257" s="206"/>
    </row>
    <row r="258" spans="1:11" s="141" customFormat="1" ht="15" customHeight="1" x14ac:dyDescent="0.25">
      <c r="A258" s="179"/>
      <c r="B258" s="142" t="s">
        <v>246</v>
      </c>
      <c r="C258" s="144" t="s">
        <v>338</v>
      </c>
      <c r="D258" s="180">
        <v>2402.31</v>
      </c>
      <c r="E258" s="182">
        <v>0.4</v>
      </c>
      <c r="F258" s="166">
        <f t="shared" si="3"/>
        <v>1081.0394999999999</v>
      </c>
      <c r="G258" s="190"/>
      <c r="H258" s="190"/>
      <c r="I258" s="190"/>
      <c r="J258" s="190"/>
      <c r="K258" s="206"/>
    </row>
    <row r="259" spans="1:11" s="141" customFormat="1" ht="15" customHeight="1" x14ac:dyDescent="0.25">
      <c r="A259" s="179"/>
      <c r="B259" s="142" t="s">
        <v>379</v>
      </c>
      <c r="C259" s="152" t="s">
        <v>555</v>
      </c>
      <c r="D259" s="180">
        <v>293.76</v>
      </c>
      <c r="E259" s="182">
        <v>0.4</v>
      </c>
      <c r="F259" s="166">
        <f t="shared" si="3"/>
        <v>132.19200000000001</v>
      </c>
      <c r="G259" s="190"/>
      <c r="H259" s="190"/>
      <c r="I259" s="190"/>
      <c r="J259" s="190"/>
      <c r="K259" s="206"/>
    </row>
    <row r="260" spans="1:11" s="141" customFormat="1" ht="15" customHeight="1" x14ac:dyDescent="0.25">
      <c r="A260" s="179"/>
      <c r="B260" s="142" t="s">
        <v>249</v>
      </c>
      <c r="C260" s="144" t="s">
        <v>339</v>
      </c>
      <c r="D260" s="180">
        <v>382.84</v>
      </c>
      <c r="E260" s="182">
        <v>0.4</v>
      </c>
      <c r="F260" s="166">
        <f t="shared" si="3"/>
        <v>172.27799999999999</v>
      </c>
      <c r="G260" s="190"/>
      <c r="H260" s="190"/>
      <c r="I260" s="190"/>
      <c r="J260" s="190"/>
      <c r="K260" s="206"/>
    </row>
    <row r="261" spans="1:11" s="141" customFormat="1" ht="15" customHeight="1" x14ac:dyDescent="0.25">
      <c r="A261" s="179"/>
      <c r="B261" s="142" t="s">
        <v>250</v>
      </c>
      <c r="C261" s="144" t="s">
        <v>340</v>
      </c>
      <c r="D261" s="180">
        <v>330</v>
      </c>
      <c r="E261" s="182">
        <v>0.4</v>
      </c>
      <c r="F261" s="166">
        <f t="shared" si="3"/>
        <v>148.5</v>
      </c>
      <c r="G261" s="190"/>
      <c r="H261" s="190"/>
      <c r="I261" s="190"/>
      <c r="J261" s="190"/>
      <c r="K261" s="206"/>
    </row>
    <row r="262" spans="1:11" s="141" customFormat="1" ht="15" customHeight="1" x14ac:dyDescent="0.25">
      <c r="A262" s="179"/>
      <c r="B262" s="142" t="s">
        <v>251</v>
      </c>
      <c r="C262" s="144" t="s">
        <v>231</v>
      </c>
      <c r="D262" s="180">
        <v>2.57</v>
      </c>
      <c r="E262" s="182">
        <v>0.4</v>
      </c>
      <c r="F262" s="166">
        <f t="shared" si="3"/>
        <v>1.1564999999999999</v>
      </c>
      <c r="G262" s="190"/>
      <c r="H262" s="190"/>
      <c r="I262" s="190"/>
      <c r="J262" s="190"/>
      <c r="K262" s="206"/>
    </row>
    <row r="263" spans="1:11" s="141" customFormat="1" ht="15" customHeight="1" x14ac:dyDescent="0.25">
      <c r="A263" s="183"/>
      <c r="B263" s="160" t="s">
        <v>342</v>
      </c>
      <c r="C263" s="170" t="s">
        <v>341</v>
      </c>
      <c r="D263" s="184">
        <v>18.47</v>
      </c>
      <c r="E263" s="182">
        <v>0.4</v>
      </c>
      <c r="F263" s="166">
        <f t="shared" si="3"/>
        <v>8.3114999999999988</v>
      </c>
      <c r="G263" s="190"/>
      <c r="H263" s="190"/>
      <c r="I263" s="190"/>
      <c r="J263" s="190"/>
      <c r="K263" s="206"/>
    </row>
    <row r="264" spans="1:11" s="141" customFormat="1" ht="15" customHeight="1" x14ac:dyDescent="0.25">
      <c r="A264" s="147" t="s">
        <v>272</v>
      </c>
      <c r="B264" s="171"/>
      <c r="C264" s="148"/>
      <c r="D264" s="172"/>
      <c r="E264" s="173"/>
      <c r="F264" s="173"/>
      <c r="G264" s="190"/>
      <c r="H264" s="190"/>
      <c r="I264" s="190"/>
      <c r="J264" s="190"/>
      <c r="K264" s="206"/>
    </row>
    <row r="265" spans="1:11" s="141" customFormat="1" ht="15" customHeight="1" x14ac:dyDescent="0.25">
      <c r="A265" s="185"/>
      <c r="B265" s="186" t="s">
        <v>345</v>
      </c>
      <c r="C265" s="186" t="s">
        <v>343</v>
      </c>
      <c r="D265" s="180">
        <v>441.96</v>
      </c>
      <c r="E265" s="182">
        <v>0.4</v>
      </c>
      <c r="F265" s="166">
        <f t="shared" si="3"/>
        <v>198.88200000000001</v>
      </c>
      <c r="G265" s="190"/>
      <c r="H265" s="190"/>
      <c r="I265" s="190"/>
      <c r="J265" s="190"/>
      <c r="K265" s="206"/>
    </row>
    <row r="266" spans="1:11" s="141" customFormat="1" ht="15" customHeight="1" x14ac:dyDescent="0.25">
      <c r="A266" s="185"/>
      <c r="B266" s="186" t="s">
        <v>346</v>
      </c>
      <c r="C266" s="186" t="s">
        <v>365</v>
      </c>
      <c r="D266" s="180">
        <v>980.11</v>
      </c>
      <c r="E266" s="182">
        <v>0.4</v>
      </c>
      <c r="F266" s="166">
        <f t="shared" si="3"/>
        <v>441.04950000000002</v>
      </c>
      <c r="G266" s="190"/>
      <c r="H266" s="190"/>
      <c r="I266" s="190"/>
      <c r="J266" s="190"/>
      <c r="K266" s="206"/>
    </row>
    <row r="267" spans="1:11" s="141" customFormat="1" ht="15" customHeight="1" x14ac:dyDescent="0.25">
      <c r="A267" s="185"/>
      <c r="B267" s="186" t="s">
        <v>344</v>
      </c>
      <c r="C267" s="186" t="s">
        <v>347</v>
      </c>
      <c r="D267" s="180">
        <v>1995</v>
      </c>
      <c r="E267" s="182">
        <v>0.4</v>
      </c>
      <c r="F267" s="166">
        <f t="shared" si="3"/>
        <v>897.75</v>
      </c>
      <c r="G267" s="190"/>
      <c r="H267" s="190"/>
      <c r="I267" s="190"/>
      <c r="J267" s="190"/>
      <c r="K267" s="206"/>
    </row>
    <row r="268" spans="1:11" s="141" customFormat="1" ht="15" customHeight="1" x14ac:dyDescent="0.25">
      <c r="A268" s="185"/>
      <c r="B268" s="186" t="s">
        <v>351</v>
      </c>
      <c r="C268" s="186" t="s">
        <v>350</v>
      </c>
      <c r="D268" s="180">
        <v>2200</v>
      </c>
      <c r="E268" s="182">
        <v>0.4</v>
      </c>
      <c r="F268" s="166">
        <f t="shared" si="3"/>
        <v>990</v>
      </c>
      <c r="G268" s="190"/>
      <c r="H268" s="190"/>
      <c r="I268" s="190"/>
      <c r="J268" s="190"/>
      <c r="K268" s="206"/>
    </row>
    <row r="269" spans="1:11" s="141" customFormat="1" ht="15" customHeight="1" x14ac:dyDescent="0.25">
      <c r="A269" s="185"/>
      <c r="B269" s="186" t="s">
        <v>352</v>
      </c>
      <c r="C269" s="186" t="s">
        <v>232</v>
      </c>
      <c r="D269" s="180">
        <v>1320.77</v>
      </c>
      <c r="E269" s="182">
        <v>0.4</v>
      </c>
      <c r="F269" s="166">
        <f t="shared" si="3"/>
        <v>594.34649999999999</v>
      </c>
      <c r="G269" s="190"/>
      <c r="H269" s="190"/>
      <c r="I269" s="190"/>
      <c r="J269" s="190"/>
      <c r="K269" s="206"/>
    </row>
    <row r="270" spans="1:11" s="141" customFormat="1" ht="15" customHeight="1" x14ac:dyDescent="0.25">
      <c r="A270" s="185"/>
      <c r="B270" s="186" t="s">
        <v>348</v>
      </c>
      <c r="C270" s="144" t="s">
        <v>367</v>
      </c>
      <c r="D270" s="180">
        <v>121.71</v>
      </c>
      <c r="E270" s="182">
        <v>0.4</v>
      </c>
      <c r="F270" s="166">
        <f t="shared" ref="F270:F313" si="4">D270*(1-E270)*(1*75%)</f>
        <v>54.769499999999994</v>
      </c>
      <c r="G270" s="190"/>
      <c r="H270" s="190"/>
      <c r="I270" s="190"/>
      <c r="J270" s="190"/>
      <c r="K270" s="206"/>
    </row>
    <row r="271" spans="1:11" s="141" customFormat="1" ht="15" customHeight="1" x14ac:dyDescent="0.25">
      <c r="A271" s="185"/>
      <c r="B271" s="186" t="s">
        <v>349</v>
      </c>
      <c r="C271" s="186" t="s">
        <v>366</v>
      </c>
      <c r="D271" s="180">
        <v>139.26</v>
      </c>
      <c r="E271" s="182">
        <v>0.4</v>
      </c>
      <c r="F271" s="166">
        <f t="shared" si="4"/>
        <v>62.667000000000002</v>
      </c>
      <c r="G271" s="190"/>
      <c r="H271" s="190"/>
      <c r="I271" s="190"/>
      <c r="J271" s="190"/>
      <c r="K271" s="206"/>
    </row>
    <row r="272" spans="1:11" s="141" customFormat="1" ht="15" customHeight="1" x14ac:dyDescent="0.25">
      <c r="A272" s="185"/>
      <c r="B272" s="186" t="s">
        <v>353</v>
      </c>
      <c r="C272" s="186" t="s">
        <v>368</v>
      </c>
      <c r="D272" s="180">
        <v>770.68</v>
      </c>
      <c r="E272" s="182">
        <v>0.4</v>
      </c>
      <c r="F272" s="166">
        <f t="shared" si="4"/>
        <v>346.80599999999998</v>
      </c>
      <c r="G272" s="190"/>
      <c r="H272" s="190"/>
      <c r="I272" s="190"/>
      <c r="J272" s="190"/>
      <c r="K272" s="206"/>
    </row>
    <row r="273" spans="1:11" s="141" customFormat="1" ht="15" customHeight="1" x14ac:dyDescent="0.25">
      <c r="A273" s="185"/>
      <c r="B273" s="186" t="s">
        <v>354</v>
      </c>
      <c r="C273" s="144" t="s">
        <v>369</v>
      </c>
      <c r="D273" s="180">
        <v>2559.64</v>
      </c>
      <c r="E273" s="182">
        <v>0.4</v>
      </c>
      <c r="F273" s="166">
        <f t="shared" si="4"/>
        <v>1151.838</v>
      </c>
      <c r="G273" s="190"/>
      <c r="H273" s="190"/>
      <c r="I273" s="190"/>
      <c r="J273" s="190"/>
      <c r="K273" s="206"/>
    </row>
    <row r="274" spans="1:11" s="141" customFormat="1" ht="15" customHeight="1" x14ac:dyDescent="0.25">
      <c r="A274" s="185"/>
      <c r="B274" s="186" t="s">
        <v>355</v>
      </c>
      <c r="C274" s="144" t="s">
        <v>370</v>
      </c>
      <c r="D274" s="180">
        <v>2900.61</v>
      </c>
      <c r="E274" s="182">
        <v>0.4</v>
      </c>
      <c r="F274" s="166">
        <f t="shared" si="4"/>
        <v>1305.2745</v>
      </c>
      <c r="G274" s="190"/>
      <c r="H274" s="190"/>
      <c r="I274" s="190"/>
      <c r="J274" s="190"/>
      <c r="K274" s="206"/>
    </row>
    <row r="275" spans="1:11" s="141" customFormat="1" ht="15" customHeight="1" x14ac:dyDescent="0.25">
      <c r="A275" s="185"/>
      <c r="B275" s="186" t="s">
        <v>348</v>
      </c>
      <c r="C275" s="144" t="s">
        <v>381</v>
      </c>
      <c r="D275" s="180">
        <v>260.12</v>
      </c>
      <c r="E275" s="182">
        <v>0.4</v>
      </c>
      <c r="F275" s="166">
        <f t="shared" si="4"/>
        <v>117.054</v>
      </c>
      <c r="G275" s="190"/>
      <c r="H275" s="190"/>
      <c r="I275" s="190"/>
      <c r="J275" s="190"/>
      <c r="K275" s="206"/>
    </row>
    <row r="276" spans="1:11" s="141" customFormat="1" ht="15" customHeight="1" x14ac:dyDescent="0.25">
      <c r="A276" s="185"/>
      <c r="B276" s="186" t="s">
        <v>349</v>
      </c>
      <c r="C276" s="144" t="s">
        <v>380</v>
      </c>
      <c r="D276" s="180">
        <v>303.89999999999998</v>
      </c>
      <c r="E276" s="182">
        <v>0.4</v>
      </c>
      <c r="F276" s="166">
        <f t="shared" si="4"/>
        <v>136.755</v>
      </c>
      <c r="G276" s="190"/>
      <c r="H276" s="190"/>
      <c r="I276" s="190"/>
      <c r="J276" s="190"/>
      <c r="K276" s="206"/>
    </row>
    <row r="277" spans="1:11" s="141" customFormat="1" ht="15" customHeight="1" x14ac:dyDescent="0.25">
      <c r="A277" s="185"/>
      <c r="B277" s="186" t="s">
        <v>354</v>
      </c>
      <c r="C277" s="186" t="s">
        <v>525</v>
      </c>
      <c r="D277" s="180">
        <v>4171.63</v>
      </c>
      <c r="E277" s="182">
        <v>0.4</v>
      </c>
      <c r="F277" s="166">
        <f t="shared" si="4"/>
        <v>1877.2335</v>
      </c>
      <c r="G277" s="190"/>
      <c r="H277" s="190"/>
      <c r="I277" s="190"/>
      <c r="J277" s="190"/>
      <c r="K277" s="206"/>
    </row>
    <row r="278" spans="1:11" s="141" customFormat="1" ht="15" customHeight="1" x14ac:dyDescent="0.25">
      <c r="A278" s="185"/>
      <c r="B278" s="186" t="s">
        <v>383</v>
      </c>
      <c r="C278" s="186" t="s">
        <v>526</v>
      </c>
      <c r="D278" s="180">
        <v>4644.29</v>
      </c>
      <c r="E278" s="182">
        <v>0.4</v>
      </c>
      <c r="F278" s="166">
        <f t="shared" si="4"/>
        <v>2089.9304999999999</v>
      </c>
      <c r="G278" s="190"/>
      <c r="H278" s="190"/>
      <c r="I278" s="190"/>
      <c r="J278" s="190"/>
      <c r="K278" s="206"/>
    </row>
    <row r="279" spans="1:11" s="141" customFormat="1" ht="15" customHeight="1" x14ac:dyDescent="0.25">
      <c r="A279" s="187"/>
      <c r="B279" s="186" t="s">
        <v>384</v>
      </c>
      <c r="C279" s="186" t="s">
        <v>527</v>
      </c>
      <c r="D279" s="184">
        <v>5736.56</v>
      </c>
      <c r="E279" s="182">
        <v>0.4</v>
      </c>
      <c r="F279" s="166">
        <f t="shared" si="4"/>
        <v>2581.4520000000002</v>
      </c>
      <c r="G279" s="190"/>
      <c r="H279" s="190"/>
      <c r="I279" s="190"/>
      <c r="J279" s="190"/>
      <c r="K279" s="206"/>
    </row>
    <row r="280" spans="1:11" s="141" customFormat="1" ht="15" customHeight="1" x14ac:dyDescent="0.2">
      <c r="A280" s="191"/>
      <c r="B280" s="191"/>
      <c r="C280" s="191"/>
      <c r="D280" s="192"/>
      <c r="E280" s="193"/>
      <c r="F280" s="193"/>
      <c r="G280" s="190"/>
      <c r="H280" s="190"/>
      <c r="I280" s="190"/>
      <c r="J280" s="190"/>
      <c r="K280" s="206"/>
    </row>
    <row r="281" spans="1:11" s="141" customFormat="1" ht="15" customHeight="1" x14ac:dyDescent="0.25">
      <c r="A281" s="187"/>
      <c r="B281" s="194" t="s">
        <v>437</v>
      </c>
      <c r="C281" s="194" t="s">
        <v>556</v>
      </c>
      <c r="D281" s="195">
        <v>24300</v>
      </c>
      <c r="E281" s="178">
        <v>0.4</v>
      </c>
      <c r="F281" s="166">
        <f t="shared" si="4"/>
        <v>10935</v>
      </c>
      <c r="G281" s="190"/>
      <c r="H281" s="190"/>
      <c r="I281" s="190"/>
      <c r="J281" s="190"/>
      <c r="K281" s="206"/>
    </row>
    <row r="282" spans="1:11" s="141" customFormat="1" ht="15" customHeight="1" x14ac:dyDescent="0.25">
      <c r="A282" s="187"/>
      <c r="B282" s="194" t="s">
        <v>436</v>
      </c>
      <c r="C282" s="194" t="s">
        <v>528</v>
      </c>
      <c r="D282" s="195">
        <v>42300</v>
      </c>
      <c r="E282" s="178">
        <v>0.4</v>
      </c>
      <c r="F282" s="166">
        <f t="shared" si="4"/>
        <v>19035</v>
      </c>
      <c r="G282" s="190"/>
      <c r="H282" s="190"/>
      <c r="I282" s="190"/>
      <c r="J282" s="190"/>
      <c r="K282" s="206"/>
    </row>
    <row r="283" spans="1:11" s="141" customFormat="1" ht="15" customHeight="1" x14ac:dyDescent="0.25">
      <c r="A283" s="187"/>
      <c r="B283" s="194" t="s">
        <v>481</v>
      </c>
      <c r="C283" s="194" t="s">
        <v>529</v>
      </c>
      <c r="D283" s="195">
        <v>53733.33</v>
      </c>
      <c r="E283" s="178">
        <v>0.4</v>
      </c>
      <c r="F283" s="166">
        <f t="shared" si="4"/>
        <v>24179.998500000002</v>
      </c>
      <c r="G283" s="190"/>
      <c r="H283" s="190"/>
      <c r="I283" s="190"/>
      <c r="J283" s="190"/>
      <c r="K283" s="206"/>
    </row>
    <row r="284" spans="1:11" s="141" customFormat="1" ht="15" customHeight="1" x14ac:dyDescent="0.25">
      <c r="A284" s="187"/>
      <c r="B284" s="194" t="s">
        <v>465</v>
      </c>
      <c r="C284" s="194" t="s">
        <v>438</v>
      </c>
      <c r="D284" s="195">
        <v>2098.96</v>
      </c>
      <c r="E284" s="178">
        <v>0.4</v>
      </c>
      <c r="F284" s="166">
        <f t="shared" si="4"/>
        <v>944.53199999999993</v>
      </c>
      <c r="G284" s="190"/>
      <c r="H284" s="190"/>
      <c r="I284" s="190"/>
      <c r="J284" s="190"/>
      <c r="K284" s="206"/>
    </row>
    <row r="285" spans="1:11" s="141" customFormat="1" ht="15" customHeight="1" x14ac:dyDescent="0.25">
      <c r="A285" s="187"/>
      <c r="B285" s="194" t="s">
        <v>439</v>
      </c>
      <c r="C285" s="194" t="s">
        <v>440</v>
      </c>
      <c r="D285" s="195">
        <v>3207.2</v>
      </c>
      <c r="E285" s="178">
        <v>0.4</v>
      </c>
      <c r="F285" s="166">
        <f t="shared" si="4"/>
        <v>1443.2399999999998</v>
      </c>
      <c r="G285" s="190"/>
      <c r="H285" s="190"/>
      <c r="I285" s="190"/>
      <c r="J285" s="190"/>
      <c r="K285" s="206"/>
    </row>
    <row r="286" spans="1:11" s="141" customFormat="1" ht="15" customHeight="1" x14ac:dyDescent="0.25">
      <c r="A286" s="187"/>
      <c r="B286" s="194" t="s">
        <v>441</v>
      </c>
      <c r="C286" s="194" t="s">
        <v>442</v>
      </c>
      <c r="D286" s="195">
        <v>806</v>
      </c>
      <c r="E286" s="178">
        <v>0.4</v>
      </c>
      <c r="F286" s="166">
        <f t="shared" si="4"/>
        <v>362.7</v>
      </c>
      <c r="G286" s="190"/>
      <c r="H286" s="190"/>
      <c r="I286" s="190"/>
      <c r="J286" s="190"/>
      <c r="K286" s="206"/>
    </row>
    <row r="287" spans="1:11" s="141" customFormat="1" ht="15" customHeight="1" x14ac:dyDescent="0.25">
      <c r="A287" s="187"/>
      <c r="B287" s="194" t="s">
        <v>443</v>
      </c>
      <c r="C287" s="194" t="s">
        <v>530</v>
      </c>
      <c r="D287" s="195">
        <v>641.12</v>
      </c>
      <c r="E287" s="178">
        <v>0.4</v>
      </c>
      <c r="F287" s="166">
        <f t="shared" si="4"/>
        <v>288.50399999999996</v>
      </c>
      <c r="G287" s="190"/>
      <c r="H287" s="190"/>
      <c r="I287" s="190"/>
      <c r="J287" s="190"/>
      <c r="K287" s="206"/>
    </row>
    <row r="288" spans="1:11" s="141" customFormat="1" ht="15" customHeight="1" x14ac:dyDescent="0.25">
      <c r="A288" s="187"/>
      <c r="B288" s="194" t="s">
        <v>467</v>
      </c>
      <c r="C288" s="194" t="s">
        <v>557</v>
      </c>
      <c r="D288" s="195">
        <v>2800</v>
      </c>
      <c r="E288" s="178">
        <v>0.4</v>
      </c>
      <c r="F288" s="166">
        <f t="shared" si="4"/>
        <v>1260</v>
      </c>
      <c r="G288" s="190"/>
      <c r="H288" s="190"/>
      <c r="I288" s="190"/>
      <c r="J288" s="190"/>
      <c r="K288" s="206"/>
    </row>
    <row r="289" spans="1:11" s="141" customFormat="1" ht="15" customHeight="1" x14ac:dyDescent="0.25">
      <c r="A289" s="187"/>
      <c r="B289" s="194" t="s">
        <v>468</v>
      </c>
      <c r="C289" s="194" t="s">
        <v>444</v>
      </c>
      <c r="D289" s="195">
        <v>3003.09</v>
      </c>
      <c r="E289" s="178">
        <v>0.4</v>
      </c>
      <c r="F289" s="166">
        <f t="shared" si="4"/>
        <v>1351.3905</v>
      </c>
      <c r="G289" s="190"/>
      <c r="H289" s="190"/>
      <c r="I289" s="190"/>
      <c r="J289" s="190"/>
      <c r="K289" s="206"/>
    </row>
    <row r="290" spans="1:11" s="141" customFormat="1" ht="15" customHeight="1" x14ac:dyDescent="0.25">
      <c r="A290" s="187"/>
      <c r="B290" s="194" t="s">
        <v>454</v>
      </c>
      <c r="C290" s="194" t="s">
        <v>455</v>
      </c>
      <c r="D290" s="195">
        <v>3631.26</v>
      </c>
      <c r="E290" s="178">
        <v>0.4</v>
      </c>
      <c r="F290" s="166">
        <f t="shared" si="4"/>
        <v>1634.067</v>
      </c>
      <c r="G290" s="190"/>
      <c r="H290" s="190"/>
      <c r="I290" s="190"/>
      <c r="J290" s="190"/>
      <c r="K290" s="206"/>
    </row>
    <row r="291" spans="1:11" s="141" customFormat="1" ht="15" customHeight="1" x14ac:dyDescent="0.25">
      <c r="A291" s="187"/>
      <c r="B291" s="194" t="s">
        <v>445</v>
      </c>
      <c r="C291" s="194" t="s">
        <v>446</v>
      </c>
      <c r="D291" s="195">
        <v>37.53</v>
      </c>
      <c r="E291" s="178">
        <v>0.4</v>
      </c>
      <c r="F291" s="166">
        <f t="shared" si="4"/>
        <v>16.888500000000001</v>
      </c>
      <c r="G291" s="190"/>
      <c r="H291" s="190"/>
      <c r="I291" s="190"/>
      <c r="J291" s="190"/>
      <c r="K291" s="206"/>
    </row>
    <row r="292" spans="1:11" s="141" customFormat="1" ht="15" customHeight="1" x14ac:dyDescent="0.25">
      <c r="A292" s="187"/>
      <c r="B292" s="194" t="s">
        <v>448</v>
      </c>
      <c r="C292" s="194" t="s">
        <v>447</v>
      </c>
      <c r="D292" s="195">
        <v>370</v>
      </c>
      <c r="E292" s="178">
        <v>0.4</v>
      </c>
      <c r="F292" s="166">
        <f t="shared" si="4"/>
        <v>166.5</v>
      </c>
      <c r="G292" s="190"/>
      <c r="H292" s="190"/>
      <c r="I292" s="190"/>
      <c r="J292" s="190"/>
      <c r="K292" s="206"/>
    </row>
    <row r="293" spans="1:11" s="141" customFormat="1" ht="15" customHeight="1" x14ac:dyDescent="0.25">
      <c r="A293" s="187"/>
      <c r="B293" s="194" t="s">
        <v>449</v>
      </c>
      <c r="C293" s="194" t="s">
        <v>466</v>
      </c>
      <c r="D293" s="195">
        <v>2254.02</v>
      </c>
      <c r="E293" s="178">
        <v>0.4</v>
      </c>
      <c r="F293" s="166">
        <f t="shared" si="4"/>
        <v>1014.309</v>
      </c>
      <c r="G293" s="190"/>
      <c r="H293" s="190"/>
      <c r="I293" s="190"/>
      <c r="J293" s="190"/>
      <c r="K293" s="206"/>
    </row>
    <row r="294" spans="1:11" s="141" customFormat="1" ht="15" customHeight="1" x14ac:dyDescent="0.25">
      <c r="A294" s="187"/>
      <c r="B294" s="194" t="s">
        <v>458</v>
      </c>
      <c r="C294" s="194" t="s">
        <v>457</v>
      </c>
      <c r="D294" s="195">
        <v>96.17</v>
      </c>
      <c r="E294" s="178">
        <v>0.4</v>
      </c>
      <c r="F294" s="166">
        <f t="shared" si="4"/>
        <v>43.276499999999999</v>
      </c>
      <c r="G294" s="190"/>
      <c r="H294" s="190"/>
      <c r="I294" s="190"/>
      <c r="J294" s="190"/>
      <c r="K294" s="206"/>
    </row>
    <row r="295" spans="1:11" s="141" customFormat="1" ht="15" customHeight="1" x14ac:dyDescent="0.25">
      <c r="A295" s="187"/>
      <c r="B295" s="194" t="s">
        <v>463</v>
      </c>
      <c r="C295" s="194" t="s">
        <v>464</v>
      </c>
      <c r="D295" s="195">
        <v>1497.74</v>
      </c>
      <c r="E295" s="178">
        <v>0.4</v>
      </c>
      <c r="F295" s="166">
        <f t="shared" si="4"/>
        <v>673.98299999999995</v>
      </c>
      <c r="G295" s="190"/>
      <c r="H295" s="190"/>
      <c r="I295" s="190"/>
      <c r="J295" s="190"/>
      <c r="K295" s="206"/>
    </row>
    <row r="296" spans="1:11" s="141" customFormat="1" ht="15" customHeight="1" x14ac:dyDescent="0.25">
      <c r="A296" s="187"/>
      <c r="B296" s="194" t="s">
        <v>450</v>
      </c>
      <c r="C296" s="194" t="s">
        <v>451</v>
      </c>
      <c r="D296" s="195">
        <v>112</v>
      </c>
      <c r="E296" s="178">
        <v>0.4</v>
      </c>
      <c r="F296" s="166">
        <f t="shared" si="4"/>
        <v>50.400000000000006</v>
      </c>
      <c r="G296" s="190"/>
      <c r="H296" s="190"/>
      <c r="I296" s="190"/>
      <c r="J296" s="190"/>
      <c r="K296" s="206"/>
    </row>
    <row r="297" spans="1:11" s="141" customFormat="1" ht="15" customHeight="1" x14ac:dyDescent="0.25">
      <c r="A297" s="187"/>
      <c r="B297" s="194" t="s">
        <v>452</v>
      </c>
      <c r="C297" s="194" t="s">
        <v>453</v>
      </c>
      <c r="D297" s="195">
        <v>334.09</v>
      </c>
      <c r="E297" s="178">
        <v>0.4</v>
      </c>
      <c r="F297" s="166">
        <f t="shared" si="4"/>
        <v>150.34049999999999</v>
      </c>
      <c r="G297" s="190"/>
      <c r="H297" s="190"/>
      <c r="I297" s="190"/>
      <c r="J297" s="190"/>
      <c r="K297" s="206"/>
    </row>
    <row r="298" spans="1:11" s="141" customFormat="1" ht="15" customHeight="1" x14ac:dyDescent="0.25">
      <c r="A298" s="187"/>
      <c r="B298" s="194" t="s">
        <v>459</v>
      </c>
      <c r="C298" s="194" t="s">
        <v>460</v>
      </c>
      <c r="D298" s="195">
        <v>1004.74</v>
      </c>
      <c r="E298" s="178">
        <v>0.4</v>
      </c>
      <c r="F298" s="166">
        <f t="shared" si="4"/>
        <v>452.13299999999992</v>
      </c>
      <c r="G298" s="190"/>
      <c r="H298" s="190"/>
      <c r="I298" s="190"/>
      <c r="J298" s="190"/>
      <c r="K298" s="206"/>
    </row>
    <row r="299" spans="1:11" s="141" customFormat="1" ht="15" customHeight="1" x14ac:dyDescent="0.25">
      <c r="A299" s="187"/>
      <c r="B299" s="194" t="s">
        <v>461</v>
      </c>
      <c r="C299" s="194" t="s">
        <v>462</v>
      </c>
      <c r="D299" s="195">
        <v>330.67</v>
      </c>
      <c r="E299" s="178">
        <v>0.4</v>
      </c>
      <c r="F299" s="166">
        <f t="shared" si="4"/>
        <v>148.8015</v>
      </c>
      <c r="G299" s="190"/>
      <c r="H299" s="190"/>
      <c r="I299" s="190"/>
      <c r="J299" s="190"/>
      <c r="K299" s="206"/>
    </row>
    <row r="300" spans="1:11" s="141" customFormat="1" ht="15" customHeight="1" x14ac:dyDescent="0.25">
      <c r="A300" s="187"/>
      <c r="B300" s="194" t="s">
        <v>456</v>
      </c>
      <c r="C300" s="194" t="s">
        <v>531</v>
      </c>
      <c r="D300" s="195">
        <v>6169.85</v>
      </c>
      <c r="E300" s="178">
        <v>0.4</v>
      </c>
      <c r="F300" s="166">
        <f t="shared" si="4"/>
        <v>2776.4324999999999</v>
      </c>
      <c r="G300" s="190"/>
      <c r="H300" s="190"/>
      <c r="I300" s="190"/>
      <c r="J300" s="190"/>
      <c r="K300" s="206"/>
    </row>
    <row r="301" spans="1:11" s="141" customFormat="1" ht="15" customHeight="1" x14ac:dyDescent="0.25">
      <c r="A301" s="185"/>
      <c r="B301" s="144" t="s">
        <v>247</v>
      </c>
      <c r="C301" s="152" t="s">
        <v>356</v>
      </c>
      <c r="D301" s="177">
        <v>280</v>
      </c>
      <c r="E301" s="178">
        <v>0.4</v>
      </c>
      <c r="F301" s="166">
        <f t="shared" si="4"/>
        <v>126</v>
      </c>
      <c r="G301" s="190"/>
      <c r="H301" s="190"/>
      <c r="I301" s="190"/>
      <c r="J301" s="190"/>
      <c r="K301" s="206"/>
    </row>
    <row r="302" spans="1:11" s="141" customFormat="1" ht="15" customHeight="1" x14ac:dyDescent="0.25">
      <c r="A302" s="185"/>
      <c r="B302" s="144" t="s">
        <v>248</v>
      </c>
      <c r="C302" s="152" t="s">
        <v>357</v>
      </c>
      <c r="D302" s="177">
        <v>350.66</v>
      </c>
      <c r="E302" s="178">
        <v>0.4</v>
      </c>
      <c r="F302" s="166">
        <f t="shared" si="4"/>
        <v>157.79700000000003</v>
      </c>
      <c r="G302" s="190"/>
      <c r="H302" s="190"/>
      <c r="I302" s="190"/>
      <c r="J302" s="190"/>
      <c r="K302" s="206"/>
    </row>
    <row r="303" spans="1:11" s="141" customFormat="1" ht="15" customHeight="1" x14ac:dyDescent="0.25">
      <c r="A303" s="185"/>
      <c r="B303" s="186" t="s">
        <v>397</v>
      </c>
      <c r="C303" s="175" t="s">
        <v>398</v>
      </c>
      <c r="D303" s="177">
        <v>165.5</v>
      </c>
      <c r="E303" s="178">
        <v>0.4</v>
      </c>
      <c r="F303" s="166">
        <f t="shared" si="4"/>
        <v>74.474999999999994</v>
      </c>
      <c r="G303" s="190"/>
      <c r="H303" s="190"/>
      <c r="I303" s="190"/>
      <c r="J303" s="190"/>
      <c r="K303" s="206"/>
    </row>
    <row r="304" spans="1:11" s="141" customFormat="1" ht="15" customHeight="1" x14ac:dyDescent="0.25">
      <c r="A304" s="207"/>
      <c r="B304" s="208" t="s">
        <v>537</v>
      </c>
      <c r="C304" s="211" t="s">
        <v>538</v>
      </c>
      <c r="D304" s="212">
        <v>3148.96</v>
      </c>
      <c r="E304" s="178">
        <v>0.4</v>
      </c>
      <c r="F304" s="166">
        <f t="shared" si="4"/>
        <v>1417.0319999999999</v>
      </c>
      <c r="G304" s="190"/>
      <c r="H304" s="190"/>
      <c r="I304" s="190"/>
      <c r="J304" s="190"/>
      <c r="K304" s="206"/>
    </row>
    <row r="305" spans="1:11" s="141" customFormat="1" ht="15" customHeight="1" x14ac:dyDescent="0.25">
      <c r="A305" s="207"/>
      <c r="B305" s="208" t="s">
        <v>540</v>
      </c>
      <c r="C305" s="211" t="s">
        <v>539</v>
      </c>
      <c r="D305" s="212">
        <v>3770.42</v>
      </c>
      <c r="E305" s="178">
        <v>0.4</v>
      </c>
      <c r="F305" s="166">
        <f t="shared" si="4"/>
        <v>1696.6889999999999</v>
      </c>
      <c r="G305" s="190"/>
      <c r="H305" s="190"/>
      <c r="I305" s="190"/>
      <c r="J305" s="190"/>
      <c r="K305" s="206"/>
    </row>
    <row r="306" spans="1:11" s="141" customFormat="1" ht="15" customHeight="1" x14ac:dyDescent="0.25">
      <c r="A306" s="207"/>
      <c r="B306" s="208" t="s">
        <v>542</v>
      </c>
      <c r="C306" s="211" t="s">
        <v>541</v>
      </c>
      <c r="D306" s="212">
        <v>260</v>
      </c>
      <c r="E306" s="178">
        <v>0.4</v>
      </c>
      <c r="F306" s="166">
        <f t="shared" si="4"/>
        <v>117</v>
      </c>
      <c r="G306" s="190"/>
      <c r="H306" s="190"/>
      <c r="I306" s="190"/>
      <c r="J306" s="190"/>
      <c r="K306" s="206"/>
    </row>
    <row r="307" spans="1:11" s="141" customFormat="1" ht="30" x14ac:dyDescent="0.25">
      <c r="A307" s="207"/>
      <c r="B307" s="208" t="s">
        <v>544</v>
      </c>
      <c r="C307" s="211" t="s">
        <v>543</v>
      </c>
      <c r="D307" s="212">
        <v>4880</v>
      </c>
      <c r="E307" s="178">
        <v>0.4</v>
      </c>
      <c r="F307" s="166">
        <f t="shared" si="4"/>
        <v>2196</v>
      </c>
      <c r="G307" s="190"/>
      <c r="H307" s="190"/>
      <c r="I307" s="190"/>
      <c r="J307" s="190"/>
      <c r="K307" s="206"/>
    </row>
    <row r="308" spans="1:11" s="141" customFormat="1" ht="45" x14ac:dyDescent="0.25">
      <c r="A308" s="207"/>
      <c r="B308" s="208" t="s">
        <v>546</v>
      </c>
      <c r="C308" s="211" t="s">
        <v>545</v>
      </c>
      <c r="D308" s="212">
        <v>1845</v>
      </c>
      <c r="E308" s="178">
        <v>0.4</v>
      </c>
      <c r="F308" s="166">
        <f t="shared" si="4"/>
        <v>830.25</v>
      </c>
      <c r="G308" s="190"/>
      <c r="H308" s="190"/>
      <c r="I308" s="190"/>
      <c r="J308" s="190"/>
      <c r="K308" s="206"/>
    </row>
    <row r="309" spans="1:11" s="141" customFormat="1" ht="15" customHeight="1" x14ac:dyDescent="0.25">
      <c r="A309" s="207"/>
      <c r="B309" s="208" t="s">
        <v>548</v>
      </c>
      <c r="C309" s="211" t="s">
        <v>547</v>
      </c>
      <c r="D309" s="212">
        <v>4350</v>
      </c>
      <c r="E309" s="178">
        <v>0.4</v>
      </c>
      <c r="F309" s="166">
        <f t="shared" si="4"/>
        <v>1957.5</v>
      </c>
      <c r="G309" s="190"/>
      <c r="H309" s="190"/>
      <c r="I309" s="190"/>
      <c r="J309" s="190"/>
      <c r="K309" s="206"/>
    </row>
    <row r="310" spans="1:11" s="141" customFormat="1" ht="15" customHeight="1" x14ac:dyDescent="0.25">
      <c r="A310" s="207"/>
      <c r="B310" s="208" t="s">
        <v>550</v>
      </c>
      <c r="C310" s="211" t="s">
        <v>549</v>
      </c>
      <c r="D310" s="212">
        <v>5015</v>
      </c>
      <c r="E310" s="178">
        <v>0.4</v>
      </c>
      <c r="F310" s="166">
        <f t="shared" si="4"/>
        <v>2256.75</v>
      </c>
      <c r="G310" s="190"/>
      <c r="H310" s="190"/>
      <c r="I310" s="190"/>
      <c r="J310" s="190"/>
      <c r="K310" s="206"/>
    </row>
    <row r="311" spans="1:11" s="141" customFormat="1" ht="26.25" customHeight="1" x14ac:dyDescent="0.25">
      <c r="A311" s="185"/>
      <c r="B311" s="186" t="s">
        <v>402</v>
      </c>
      <c r="C311" s="175"/>
      <c r="D311" s="177">
        <v>365.28</v>
      </c>
      <c r="E311" s="178">
        <v>0.4</v>
      </c>
      <c r="F311" s="166">
        <f t="shared" si="4"/>
        <v>164.37599999999998</v>
      </c>
      <c r="G311" s="190"/>
      <c r="H311" s="190"/>
      <c r="I311" s="190"/>
      <c r="J311" s="190"/>
      <c r="K311" s="206"/>
    </row>
    <row r="312" spans="1:11" s="141" customFormat="1" ht="30" x14ac:dyDescent="0.25">
      <c r="A312" s="185"/>
      <c r="B312" s="186" t="s">
        <v>404</v>
      </c>
      <c r="C312" s="175"/>
      <c r="D312" s="177" t="e">
        <v>#VALUE!</v>
      </c>
      <c r="E312" s="178">
        <v>0.4</v>
      </c>
      <c r="F312" s="166" t="e">
        <f t="shared" si="4"/>
        <v>#VALUE!</v>
      </c>
      <c r="G312" s="190"/>
      <c r="H312" s="190"/>
      <c r="I312" s="190"/>
      <c r="J312" s="190"/>
      <c r="K312" s="206"/>
    </row>
    <row r="313" spans="1:11" s="141" customFormat="1" ht="15" customHeight="1" x14ac:dyDescent="0.25">
      <c r="A313" s="185"/>
      <c r="B313" s="186"/>
      <c r="C313" s="175"/>
      <c r="D313" s="213">
        <v>0</v>
      </c>
      <c r="E313" s="214"/>
      <c r="F313" s="166">
        <f t="shared" si="4"/>
        <v>0</v>
      </c>
      <c r="G313" s="190"/>
      <c r="H313" s="190"/>
      <c r="I313" s="190"/>
      <c r="J313" s="190"/>
      <c r="K313" s="206"/>
    </row>
    <row r="314" spans="1:11" ht="15" customHeight="1" x14ac:dyDescent="0.2">
      <c r="A314" s="111"/>
      <c r="B314" s="111"/>
      <c r="C314" s="111"/>
      <c r="D314" s="111"/>
      <c r="E314" s="110"/>
      <c r="F314" s="110"/>
    </row>
    <row r="315" spans="1:11" ht="15" customHeight="1" x14ac:dyDescent="0.2">
      <c r="A315" s="245" t="s">
        <v>60</v>
      </c>
      <c r="B315" s="246"/>
      <c r="C315" s="246"/>
      <c r="D315" s="246"/>
      <c r="E315" s="112"/>
      <c r="F315" s="112"/>
    </row>
    <row r="316" spans="1:11" s="114" customFormat="1" ht="15" customHeight="1" x14ac:dyDescent="0.2">
      <c r="A316" s="113" t="s">
        <v>61</v>
      </c>
      <c r="B316" s="118" t="s">
        <v>62</v>
      </c>
      <c r="C316" s="113" t="s">
        <v>63</v>
      </c>
      <c r="D316" s="113" t="s">
        <v>65</v>
      </c>
    </row>
    <row r="317" spans="1:11" ht="15" customHeight="1" x14ac:dyDescent="0.2">
      <c r="A317" s="119"/>
      <c r="B317" s="120"/>
      <c r="C317" s="115"/>
      <c r="D317" s="115"/>
    </row>
    <row r="318" spans="1:11" ht="15" customHeight="1" x14ac:dyDescent="0.2">
      <c r="A318" s="119"/>
      <c r="B318" s="119"/>
      <c r="C318" s="115"/>
      <c r="D318" s="115"/>
    </row>
    <row r="319" spans="1:11" ht="15" customHeight="1" x14ac:dyDescent="0.2">
      <c r="A319" s="116"/>
      <c r="B319" s="116"/>
      <c r="C319" s="116"/>
      <c r="D319" s="116"/>
    </row>
    <row r="320" spans="1:11" ht="15" customHeight="1" x14ac:dyDescent="0.2">
      <c r="A320" s="116"/>
      <c r="B320" s="116"/>
      <c r="C320" s="116"/>
      <c r="D320" s="116"/>
    </row>
    <row r="321" spans="1:4" ht="15" customHeight="1" x14ac:dyDescent="0.2">
      <c r="A321" s="116"/>
      <c r="B321" s="116"/>
      <c r="C321" s="116"/>
      <c r="D321" s="116"/>
    </row>
    <row r="322" spans="1:4" ht="15" customHeight="1" x14ac:dyDescent="0.2">
      <c r="A322" s="116"/>
      <c r="B322" s="116"/>
      <c r="C322" s="116"/>
      <c r="D322" s="116"/>
    </row>
    <row r="323" spans="1:4" ht="15" customHeight="1" x14ac:dyDescent="0.2">
      <c r="A323" s="116"/>
      <c r="B323" s="116"/>
      <c r="C323" s="116"/>
      <c r="D323" s="116"/>
    </row>
    <row r="324" spans="1:4" ht="15" customHeight="1" x14ac:dyDescent="0.2">
      <c r="A324" s="116"/>
      <c r="B324" s="116"/>
      <c r="C324" s="116"/>
      <c r="D324" s="116"/>
    </row>
    <row r="325" spans="1:4" ht="15" customHeight="1" x14ac:dyDescent="0.2">
      <c r="A325" s="116"/>
      <c r="B325" s="116"/>
      <c r="C325" s="116"/>
      <c r="D325" s="116"/>
    </row>
    <row r="326" spans="1:4" ht="15" customHeight="1" x14ac:dyDescent="0.2">
      <c r="A326" s="116"/>
      <c r="B326" s="116"/>
      <c r="C326" s="116"/>
      <c r="D326" s="116"/>
    </row>
    <row r="327" spans="1:4" x14ac:dyDescent="0.2">
      <c r="A327" s="117"/>
      <c r="B327" s="117"/>
      <c r="D327" s="117"/>
    </row>
  </sheetData>
  <mergeCells count="7">
    <mergeCell ref="A315:D315"/>
    <mergeCell ref="A11:F11"/>
    <mergeCell ref="A1:F1"/>
    <mergeCell ref="A6:F6"/>
    <mergeCell ref="A7:F7"/>
    <mergeCell ref="A8:F8"/>
    <mergeCell ref="A9:F9"/>
  </mergeCells>
  <phoneticPr fontId="6" type="noConversion"/>
  <pageMargins left="0.7" right="0.7" top="0.75" bottom="0.75" header="0.3" footer="0.3"/>
  <pageSetup scale="57" fitToHeight="0" orientation="landscape" horizontalDpi="1200" verticalDpi="1200" r:id="rId1"/>
  <headerFooter>
    <oddHeader>&amp;L&amp;"-,Bold"&amp;8&amp;A</oddHeader>
    <oddFooter>&amp;L&amp;"-,Regular"&amp;8Bid Package 2
DIR-TSO-TMP-246&amp;C&amp;"-,Regular"&amp;8&amp;P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R71"/>
  <sheetViews>
    <sheetView topLeftCell="A22" zoomScaleNormal="100" workbookViewId="0">
      <selection activeCell="I42" sqref="I42"/>
    </sheetView>
  </sheetViews>
  <sheetFormatPr defaultColWidth="9.140625" defaultRowHeight="15" x14ac:dyDescent="0.25"/>
  <cols>
    <col min="1" max="1" width="9.140625" style="123"/>
    <col min="2" max="2" width="25.85546875" style="123" customWidth="1"/>
    <col min="3" max="3" width="15.85546875" style="123" customWidth="1"/>
    <col min="4" max="4" width="11.5703125" style="123" customWidth="1"/>
    <col min="5" max="5" width="13.85546875" style="123" customWidth="1"/>
    <col min="6" max="16384" width="9.140625" style="123"/>
  </cols>
  <sheetData>
    <row r="1" spans="1:18" s="39" customFormat="1" ht="67.5" customHeight="1" x14ac:dyDescent="0.2">
      <c r="A1" s="219" t="s">
        <v>66</v>
      </c>
      <c r="B1" s="219"/>
      <c r="C1" s="219"/>
      <c r="D1" s="219"/>
      <c r="E1" s="219"/>
      <c r="F1" s="219"/>
      <c r="G1" s="219"/>
      <c r="H1" s="219"/>
      <c r="I1" s="219"/>
      <c r="J1" s="219"/>
      <c r="K1" s="219"/>
      <c r="L1" s="219"/>
      <c r="M1" s="219"/>
      <c r="N1" s="219"/>
      <c r="O1" s="219"/>
      <c r="P1" s="219"/>
      <c r="Q1" s="219"/>
      <c r="R1" s="219"/>
    </row>
    <row r="2" spans="1:18" s="39" customFormat="1" ht="2.25" customHeight="1" x14ac:dyDescent="0.2">
      <c r="A2" s="256" t="s">
        <v>414</v>
      </c>
      <c r="B2" s="256"/>
      <c r="C2" s="256"/>
      <c r="D2" s="256"/>
      <c r="E2" s="256"/>
      <c r="F2" s="256"/>
      <c r="G2" s="256"/>
      <c r="H2" s="256"/>
      <c r="I2" s="256"/>
      <c r="J2" s="256"/>
      <c r="K2" s="256"/>
      <c r="L2" s="256"/>
      <c r="M2" s="256"/>
      <c r="N2" s="256"/>
      <c r="O2" s="256"/>
      <c r="P2" s="256"/>
      <c r="Q2" s="256"/>
      <c r="R2" s="256"/>
    </row>
    <row r="3" spans="1:18" s="39" customFormat="1" ht="11.25" customHeight="1" x14ac:dyDescent="0.2">
      <c r="A3" s="256"/>
      <c r="B3" s="256"/>
      <c r="C3" s="256"/>
      <c r="D3" s="256"/>
      <c r="E3" s="256"/>
      <c r="F3" s="256"/>
      <c r="G3" s="256"/>
      <c r="H3" s="256"/>
      <c r="I3" s="256"/>
      <c r="J3" s="256"/>
      <c r="K3" s="256"/>
      <c r="L3" s="256"/>
      <c r="M3" s="256"/>
      <c r="N3" s="256"/>
      <c r="O3" s="256"/>
      <c r="P3" s="256"/>
      <c r="Q3" s="256"/>
      <c r="R3" s="256"/>
    </row>
    <row r="4" spans="1:18" s="39" customFormat="1" ht="18" customHeight="1" x14ac:dyDescent="0.2">
      <c r="A4" s="256"/>
      <c r="B4" s="256"/>
      <c r="C4" s="256"/>
      <c r="D4" s="256"/>
      <c r="E4" s="256"/>
      <c r="F4" s="256"/>
      <c r="G4" s="256"/>
      <c r="H4" s="256"/>
      <c r="I4" s="256"/>
      <c r="J4" s="256"/>
      <c r="K4" s="256"/>
      <c r="L4" s="256"/>
      <c r="M4" s="256"/>
      <c r="N4" s="256"/>
      <c r="O4" s="256"/>
      <c r="P4" s="256"/>
      <c r="Q4" s="256"/>
      <c r="R4" s="256"/>
    </row>
    <row r="5" spans="1:18" ht="24" customHeight="1" x14ac:dyDescent="0.25">
      <c r="A5" s="121"/>
      <c r="B5" s="121"/>
      <c r="C5" s="121"/>
      <c r="D5" s="121"/>
      <c r="E5" s="121"/>
      <c r="F5" s="86"/>
      <c r="G5" s="86"/>
      <c r="H5" s="86"/>
      <c r="I5" s="86"/>
      <c r="J5" s="86"/>
      <c r="K5" s="86"/>
      <c r="L5" s="257" t="s">
        <v>99</v>
      </c>
      <c r="M5" s="257"/>
      <c r="N5" s="257"/>
      <c r="O5" s="258">
        <f>SUM(E16,E26,E43,E61,E71)</f>
        <v>103115.38</v>
      </c>
      <c r="P5" s="258"/>
      <c r="Q5" s="86"/>
      <c r="R5" s="86"/>
    </row>
    <row r="6" spans="1:18" x14ac:dyDescent="0.25">
      <c r="A6" s="256" t="s">
        <v>98</v>
      </c>
      <c r="B6" s="256"/>
      <c r="C6" s="256"/>
      <c r="D6" s="256"/>
      <c r="E6" s="256"/>
      <c r="F6" s="256"/>
      <c r="G6" s="256"/>
      <c r="H6" s="256"/>
      <c r="I6" s="256"/>
      <c r="J6" s="256"/>
      <c r="K6" s="256"/>
      <c r="L6" s="256"/>
      <c r="M6" s="256"/>
      <c r="N6" s="256"/>
      <c r="O6" s="256"/>
      <c r="P6" s="256"/>
      <c r="Q6" s="256"/>
      <c r="R6" s="256"/>
    </row>
    <row r="7" spans="1:18" x14ac:dyDescent="0.25">
      <c r="A7" s="124"/>
      <c r="B7" s="124"/>
      <c r="C7" s="124"/>
      <c r="D7" s="124"/>
      <c r="E7" s="124"/>
    </row>
    <row r="8" spans="1:18" x14ac:dyDescent="0.25">
      <c r="A8" s="124" t="s">
        <v>92</v>
      </c>
      <c r="B8" s="124"/>
      <c r="C8" s="124"/>
      <c r="D8" s="124"/>
      <c r="E8" s="124"/>
    </row>
    <row r="9" spans="1:18" ht="30" x14ac:dyDescent="0.25">
      <c r="B9" s="122" t="s">
        <v>91</v>
      </c>
      <c r="C9" s="122" t="s">
        <v>88</v>
      </c>
      <c r="D9" s="122" t="s">
        <v>89</v>
      </c>
      <c r="E9" s="122" t="s">
        <v>90</v>
      </c>
      <c r="F9" s="125"/>
    </row>
    <row r="10" spans="1:18" x14ac:dyDescent="0.25">
      <c r="B10" s="126" t="s">
        <v>385</v>
      </c>
      <c r="C10" s="126">
        <v>205</v>
      </c>
      <c r="D10" s="126">
        <v>3</v>
      </c>
      <c r="E10" s="126">
        <f>C10*D10</f>
        <v>615</v>
      </c>
    </row>
    <row r="11" spans="1:18" x14ac:dyDescent="0.25">
      <c r="B11" s="126" t="s">
        <v>386</v>
      </c>
      <c r="C11" s="126">
        <v>265</v>
      </c>
      <c r="D11" s="126">
        <v>5</v>
      </c>
      <c r="E11" s="126">
        <f>C11*D11</f>
        <v>1325</v>
      </c>
    </row>
    <row r="12" spans="1:18" x14ac:dyDescent="0.25">
      <c r="B12" s="126" t="s">
        <v>394</v>
      </c>
      <c r="C12" s="126">
        <v>84.43</v>
      </c>
      <c r="D12" s="126">
        <v>1</v>
      </c>
      <c r="E12" s="126">
        <f>C12*D12</f>
        <v>84.43</v>
      </c>
    </row>
    <row r="13" spans="1:18" x14ac:dyDescent="0.25">
      <c r="B13" s="126"/>
      <c r="C13" s="126"/>
      <c r="D13" s="126"/>
      <c r="E13" s="126"/>
    </row>
    <row r="14" spans="1:18" x14ac:dyDescent="0.25">
      <c r="B14" s="126"/>
      <c r="C14" s="126"/>
      <c r="D14" s="126"/>
      <c r="E14" s="126"/>
    </row>
    <row r="15" spans="1:18" x14ac:dyDescent="0.25">
      <c r="B15" s="126"/>
      <c r="C15" s="126"/>
      <c r="D15" s="126"/>
      <c r="E15" s="126"/>
    </row>
    <row r="16" spans="1:18" x14ac:dyDescent="0.25">
      <c r="D16" s="127" t="s">
        <v>94</v>
      </c>
      <c r="E16" s="128">
        <f>SUM(E10:E15)</f>
        <v>2024.43</v>
      </c>
    </row>
    <row r="18" spans="1:5" x14ac:dyDescent="0.25">
      <c r="A18" s="124" t="s">
        <v>93</v>
      </c>
    </row>
    <row r="19" spans="1:5" ht="30" x14ac:dyDescent="0.25">
      <c r="B19" s="122" t="s">
        <v>91</v>
      </c>
      <c r="C19" s="122" t="s">
        <v>88</v>
      </c>
      <c r="D19" s="122" t="s">
        <v>89</v>
      </c>
      <c r="E19" s="122" t="s">
        <v>90</v>
      </c>
    </row>
    <row r="20" spans="1:5" ht="75" x14ac:dyDescent="0.25">
      <c r="B20" s="129" t="s">
        <v>472</v>
      </c>
      <c r="C20" s="126">
        <v>12.3</v>
      </c>
      <c r="D20" s="126">
        <v>1200</v>
      </c>
      <c r="E20" s="126">
        <f>C20*D20</f>
        <v>14760</v>
      </c>
    </row>
    <row r="21" spans="1:5" x14ac:dyDescent="0.25">
      <c r="B21" s="126" t="s">
        <v>387</v>
      </c>
      <c r="C21" s="126">
        <v>14.7</v>
      </c>
      <c r="D21" s="126">
        <v>48</v>
      </c>
      <c r="E21" s="126">
        <f t="shared" ref="E21:E25" si="0">C21*D21</f>
        <v>705.59999999999991</v>
      </c>
    </row>
    <row r="22" spans="1:5" x14ac:dyDescent="0.25">
      <c r="B22" s="126" t="s">
        <v>391</v>
      </c>
      <c r="C22" s="126">
        <v>267.14999999999998</v>
      </c>
      <c r="D22" s="126">
        <v>2</v>
      </c>
      <c r="E22" s="126">
        <f t="shared" si="0"/>
        <v>534.29999999999995</v>
      </c>
    </row>
    <row r="23" spans="1:5" ht="30" x14ac:dyDescent="0.25">
      <c r="B23" s="129" t="s">
        <v>393</v>
      </c>
      <c r="C23" s="126">
        <v>28.2</v>
      </c>
      <c r="D23" s="126">
        <v>4</v>
      </c>
      <c r="E23" s="126">
        <f t="shared" si="0"/>
        <v>112.8</v>
      </c>
    </row>
    <row r="24" spans="1:5" x14ac:dyDescent="0.25">
      <c r="B24" s="126" t="s">
        <v>333</v>
      </c>
      <c r="C24" s="126">
        <v>2.67</v>
      </c>
      <c r="D24" s="126">
        <v>1000</v>
      </c>
      <c r="E24" s="126">
        <f t="shared" si="0"/>
        <v>2670</v>
      </c>
    </row>
    <row r="25" spans="1:5" ht="30" x14ac:dyDescent="0.25">
      <c r="B25" s="129" t="s">
        <v>270</v>
      </c>
      <c r="C25" s="126">
        <v>60.85</v>
      </c>
      <c r="D25" s="126">
        <v>2</v>
      </c>
      <c r="E25" s="126">
        <f t="shared" si="0"/>
        <v>121.7</v>
      </c>
    </row>
    <row r="26" spans="1:5" x14ac:dyDescent="0.25">
      <c r="D26" s="127" t="s">
        <v>94</v>
      </c>
      <c r="E26" s="128">
        <f>SUM(E20:E25)</f>
        <v>18904.399999999998</v>
      </c>
    </row>
    <row r="28" spans="1:5" x14ac:dyDescent="0.25">
      <c r="A28" s="124" t="s">
        <v>95</v>
      </c>
    </row>
    <row r="29" spans="1:5" ht="30" x14ac:dyDescent="0.25">
      <c r="B29" s="122" t="s">
        <v>91</v>
      </c>
      <c r="C29" s="122" t="s">
        <v>88</v>
      </c>
      <c r="D29" s="122" t="s">
        <v>89</v>
      </c>
      <c r="E29" s="122" t="s">
        <v>90</v>
      </c>
    </row>
    <row r="30" spans="1:5" x14ac:dyDescent="0.25">
      <c r="B30" s="129" t="s">
        <v>385</v>
      </c>
      <c r="C30" s="126">
        <v>205</v>
      </c>
      <c r="D30" s="126">
        <v>50</v>
      </c>
      <c r="E30" s="126">
        <f>C30*D30</f>
        <v>10250</v>
      </c>
    </row>
    <row r="31" spans="1:5" x14ac:dyDescent="0.25">
      <c r="B31" s="129" t="s">
        <v>386</v>
      </c>
      <c r="C31" s="126">
        <v>265</v>
      </c>
      <c r="D31" s="126">
        <v>120</v>
      </c>
      <c r="E31" s="126">
        <f t="shared" ref="E31:E42" si="1">C31*D31</f>
        <v>31800</v>
      </c>
    </row>
    <row r="32" spans="1:5" ht="30" x14ac:dyDescent="0.25">
      <c r="B32" s="198" t="s">
        <v>237</v>
      </c>
      <c r="C32" s="199">
        <v>24.68</v>
      </c>
      <c r="D32" s="199">
        <v>8</v>
      </c>
      <c r="E32" s="126">
        <f t="shared" si="1"/>
        <v>197.44</v>
      </c>
    </row>
    <row r="33" spans="1:5" ht="30" x14ac:dyDescent="0.25">
      <c r="B33" s="198" t="s">
        <v>239</v>
      </c>
      <c r="C33" s="199">
        <v>63.65</v>
      </c>
      <c r="D33" s="199">
        <v>2</v>
      </c>
      <c r="E33" s="126">
        <f t="shared" si="1"/>
        <v>127.3</v>
      </c>
    </row>
    <row r="34" spans="1:5" ht="30" x14ac:dyDescent="0.25">
      <c r="B34" s="129" t="s">
        <v>401</v>
      </c>
      <c r="C34" s="126">
        <v>197.4</v>
      </c>
      <c r="D34" s="126">
        <v>1</v>
      </c>
      <c r="E34" s="126">
        <v>441.05</v>
      </c>
    </row>
    <row r="35" spans="1:5" ht="30" x14ac:dyDescent="0.25">
      <c r="B35" s="129" t="s">
        <v>396</v>
      </c>
      <c r="C35" s="126">
        <v>9.7200000000000006</v>
      </c>
      <c r="D35" s="126">
        <v>3</v>
      </c>
      <c r="E35" s="126">
        <f t="shared" si="1"/>
        <v>29.160000000000004</v>
      </c>
    </row>
    <row r="36" spans="1:5" ht="30" x14ac:dyDescent="0.25">
      <c r="B36" s="129" t="s">
        <v>395</v>
      </c>
      <c r="C36" s="126">
        <v>644.32000000000005</v>
      </c>
      <c r="D36" s="126">
        <v>2</v>
      </c>
      <c r="E36" s="126">
        <f t="shared" si="1"/>
        <v>1288.6400000000001</v>
      </c>
    </row>
    <row r="37" spans="1:5" ht="30" x14ac:dyDescent="0.25">
      <c r="B37" s="129" t="s">
        <v>382</v>
      </c>
      <c r="C37" s="126">
        <v>286.16000000000003</v>
      </c>
      <c r="D37" s="126">
        <v>4</v>
      </c>
      <c r="E37" s="126">
        <f t="shared" si="1"/>
        <v>1144.6400000000001</v>
      </c>
    </row>
    <row r="38" spans="1:5" ht="30" x14ac:dyDescent="0.25">
      <c r="B38" s="129" t="s">
        <v>400</v>
      </c>
      <c r="C38" s="126">
        <v>45.98</v>
      </c>
      <c r="D38" s="126">
        <v>2</v>
      </c>
      <c r="E38" s="126">
        <f t="shared" si="1"/>
        <v>91.96</v>
      </c>
    </row>
    <row r="39" spans="1:5" x14ac:dyDescent="0.25">
      <c r="B39" s="126" t="s">
        <v>394</v>
      </c>
      <c r="C39" s="126">
        <v>84.43</v>
      </c>
      <c r="D39" s="126">
        <v>4</v>
      </c>
      <c r="E39" s="126">
        <f t="shared" si="1"/>
        <v>337.72</v>
      </c>
    </row>
    <row r="40" spans="1:5" ht="30" x14ac:dyDescent="0.25">
      <c r="B40" s="129" t="s">
        <v>249</v>
      </c>
      <c r="C40" s="126">
        <v>171</v>
      </c>
      <c r="D40" s="126">
        <v>1</v>
      </c>
      <c r="E40" s="126">
        <f t="shared" si="1"/>
        <v>171</v>
      </c>
    </row>
    <row r="41" spans="1:5" ht="30" x14ac:dyDescent="0.25">
      <c r="B41" s="129" t="s">
        <v>251</v>
      </c>
      <c r="C41" s="126">
        <v>0.97</v>
      </c>
      <c r="D41" s="126">
        <v>100</v>
      </c>
      <c r="E41" s="126">
        <f t="shared" si="1"/>
        <v>97</v>
      </c>
    </row>
    <row r="42" spans="1:5" ht="60" x14ac:dyDescent="0.25">
      <c r="B42" s="129" t="s">
        <v>473</v>
      </c>
      <c r="C42" s="126">
        <v>163.6</v>
      </c>
      <c r="D42" s="126">
        <v>1</v>
      </c>
      <c r="E42" s="126">
        <f t="shared" si="1"/>
        <v>163.6</v>
      </c>
    </row>
    <row r="43" spans="1:5" x14ac:dyDescent="0.25">
      <c r="D43" s="127" t="s">
        <v>94</v>
      </c>
      <c r="E43" s="128">
        <f>SUM(E30:E42)</f>
        <v>46139.510000000009</v>
      </c>
    </row>
    <row r="45" spans="1:5" x14ac:dyDescent="0.25">
      <c r="A45" s="124" t="s">
        <v>96</v>
      </c>
    </row>
    <row r="46" spans="1:5" ht="30" x14ac:dyDescent="0.25">
      <c r="B46" s="122" t="s">
        <v>91</v>
      </c>
      <c r="C46" s="122" t="s">
        <v>88</v>
      </c>
      <c r="D46" s="122" t="s">
        <v>89</v>
      </c>
      <c r="E46" s="122" t="s">
        <v>90</v>
      </c>
    </row>
    <row r="47" spans="1:5" x14ac:dyDescent="0.25">
      <c r="B47" s="129" t="s">
        <v>385</v>
      </c>
      <c r="C47" s="126">
        <v>205</v>
      </c>
      <c r="D47" s="126">
        <v>40</v>
      </c>
      <c r="E47" s="126">
        <f>C47*D47</f>
        <v>8200</v>
      </c>
    </row>
    <row r="48" spans="1:5" x14ac:dyDescent="0.25">
      <c r="B48" s="129" t="s">
        <v>386</v>
      </c>
      <c r="C48" s="126">
        <v>265</v>
      </c>
      <c r="D48" s="126">
        <v>85</v>
      </c>
      <c r="E48" s="126">
        <f t="shared" ref="E48:E60" si="2">C48*D48</f>
        <v>22525</v>
      </c>
    </row>
    <row r="49" spans="1:7" ht="30" x14ac:dyDescent="0.25">
      <c r="B49" s="198" t="s">
        <v>237</v>
      </c>
      <c r="C49" s="199">
        <v>24.68</v>
      </c>
      <c r="D49" s="199">
        <v>23</v>
      </c>
      <c r="E49" s="126">
        <f t="shared" si="2"/>
        <v>567.64</v>
      </c>
    </row>
    <row r="50" spans="1:7" ht="30" x14ac:dyDescent="0.25">
      <c r="B50" s="198" t="s">
        <v>239</v>
      </c>
      <c r="C50" s="199">
        <v>63.65</v>
      </c>
      <c r="D50" s="199">
        <v>2</v>
      </c>
      <c r="E50" s="126">
        <f t="shared" si="2"/>
        <v>127.3</v>
      </c>
    </row>
    <row r="51" spans="1:7" ht="30" x14ac:dyDescent="0.25">
      <c r="B51" s="129" t="s">
        <v>401</v>
      </c>
      <c r="C51" s="126">
        <v>197.4</v>
      </c>
      <c r="D51" s="126">
        <v>1</v>
      </c>
      <c r="E51" s="126">
        <f t="shared" si="2"/>
        <v>197.4</v>
      </c>
    </row>
    <row r="52" spans="1:7" ht="30" x14ac:dyDescent="0.25">
      <c r="B52" s="129" t="s">
        <v>395</v>
      </c>
      <c r="C52" s="126">
        <v>644.32000000000005</v>
      </c>
      <c r="D52" s="126">
        <v>2</v>
      </c>
      <c r="E52" s="126">
        <f t="shared" si="2"/>
        <v>1288.6400000000001</v>
      </c>
    </row>
    <row r="53" spans="1:7" ht="30" x14ac:dyDescent="0.25">
      <c r="B53" s="129" t="s">
        <v>382</v>
      </c>
      <c r="C53" s="126">
        <v>286.16000000000003</v>
      </c>
      <c r="D53" s="126">
        <v>4</v>
      </c>
      <c r="E53" s="126">
        <f t="shared" si="2"/>
        <v>1144.6400000000001</v>
      </c>
    </row>
    <row r="54" spans="1:7" ht="30" x14ac:dyDescent="0.25">
      <c r="B54" s="129" t="s">
        <v>400</v>
      </c>
      <c r="C54" s="126">
        <v>45.98</v>
      </c>
      <c r="D54" s="126">
        <v>2</v>
      </c>
      <c r="E54" s="126">
        <f t="shared" si="2"/>
        <v>91.96</v>
      </c>
    </row>
    <row r="55" spans="1:7" ht="30" x14ac:dyDescent="0.25">
      <c r="B55" s="129" t="s">
        <v>403</v>
      </c>
      <c r="C55" s="126">
        <v>21.4</v>
      </c>
      <c r="D55" s="126">
        <v>30</v>
      </c>
      <c r="E55" s="126">
        <f t="shared" si="2"/>
        <v>642</v>
      </c>
      <c r="G55" s="197"/>
    </row>
    <row r="56" spans="1:7" ht="30" x14ac:dyDescent="0.25">
      <c r="B56" s="129" t="s">
        <v>405</v>
      </c>
      <c r="C56" s="126">
        <v>27.48</v>
      </c>
      <c r="D56" s="126">
        <v>2</v>
      </c>
      <c r="E56" s="126">
        <f t="shared" si="2"/>
        <v>54.96</v>
      </c>
      <c r="G56" s="197"/>
    </row>
    <row r="57" spans="1:7" ht="30" x14ac:dyDescent="0.25">
      <c r="B57" s="129" t="s">
        <v>249</v>
      </c>
      <c r="C57" s="126">
        <v>171</v>
      </c>
      <c r="D57" s="126">
        <v>1</v>
      </c>
      <c r="E57" s="126">
        <f t="shared" si="2"/>
        <v>171</v>
      </c>
    </row>
    <row r="58" spans="1:7" ht="45" x14ac:dyDescent="0.25">
      <c r="B58" s="129" t="s">
        <v>406</v>
      </c>
      <c r="C58" s="126">
        <v>84.5</v>
      </c>
      <c r="D58" s="126">
        <v>1</v>
      </c>
      <c r="E58" s="126">
        <f t="shared" si="2"/>
        <v>84.5</v>
      </c>
      <c r="G58" s="197"/>
    </row>
    <row r="59" spans="1:7" ht="30" x14ac:dyDescent="0.25">
      <c r="B59" s="129" t="s">
        <v>251</v>
      </c>
      <c r="C59" s="126">
        <v>0.97</v>
      </c>
      <c r="D59" s="126">
        <v>100</v>
      </c>
      <c r="E59" s="126">
        <f t="shared" si="2"/>
        <v>97</v>
      </c>
    </row>
    <row r="60" spans="1:7" x14ac:dyDescent="0.25">
      <c r="B60" s="126"/>
      <c r="C60" s="126"/>
      <c r="D60" s="126"/>
      <c r="E60" s="126">
        <f t="shared" si="2"/>
        <v>0</v>
      </c>
    </row>
    <row r="61" spans="1:7" x14ac:dyDescent="0.25">
      <c r="D61" s="127" t="s">
        <v>94</v>
      </c>
      <c r="E61" s="128">
        <f>SUM(E47:E60)</f>
        <v>35192.04</v>
      </c>
    </row>
    <row r="63" spans="1:7" x14ac:dyDescent="0.25">
      <c r="A63" s="124" t="s">
        <v>97</v>
      </c>
    </row>
    <row r="64" spans="1:7" ht="30" x14ac:dyDescent="0.25">
      <c r="B64" s="122" t="s">
        <v>91</v>
      </c>
      <c r="C64" s="122" t="s">
        <v>88</v>
      </c>
      <c r="D64" s="122" t="s">
        <v>89</v>
      </c>
      <c r="E64" s="122" t="s">
        <v>90</v>
      </c>
    </row>
    <row r="65" spans="2:5" ht="30" x14ac:dyDescent="0.25">
      <c r="B65" s="129" t="s">
        <v>476</v>
      </c>
      <c r="C65" s="126">
        <v>90</v>
      </c>
      <c r="D65" s="126">
        <v>3</v>
      </c>
      <c r="E65" s="126">
        <f>C65*D65</f>
        <v>270</v>
      </c>
    </row>
    <row r="66" spans="2:5" ht="30" x14ac:dyDescent="0.25">
      <c r="B66" s="129" t="s">
        <v>477</v>
      </c>
      <c r="C66" s="126">
        <v>95</v>
      </c>
      <c r="D66" s="126">
        <v>5</v>
      </c>
      <c r="E66" s="126">
        <f t="shared" ref="E66:E69" si="3">C66*D66</f>
        <v>475</v>
      </c>
    </row>
    <row r="67" spans="2:5" ht="75" x14ac:dyDescent="0.25">
      <c r="B67" s="129" t="s">
        <v>474</v>
      </c>
      <c r="C67" s="126">
        <v>55</v>
      </c>
      <c r="D67" s="126">
        <v>2</v>
      </c>
      <c r="E67" s="126">
        <f t="shared" si="3"/>
        <v>110</v>
      </c>
    </row>
    <row r="68" spans="2:5" ht="30" x14ac:dyDescent="0.25">
      <c r="B68" s="200" t="s">
        <v>475</v>
      </c>
      <c r="C68" s="126">
        <v>0</v>
      </c>
      <c r="D68" s="126">
        <v>0</v>
      </c>
      <c r="E68" s="126">
        <f t="shared" si="3"/>
        <v>0</v>
      </c>
    </row>
    <row r="69" spans="2:5" x14ac:dyDescent="0.25">
      <c r="B69" s="126"/>
      <c r="C69" s="126"/>
      <c r="D69" s="126"/>
      <c r="E69" s="126">
        <f t="shared" si="3"/>
        <v>0</v>
      </c>
    </row>
    <row r="70" spans="2:5" x14ac:dyDescent="0.25">
      <c r="B70" s="126"/>
      <c r="C70" s="126"/>
      <c r="D70" s="126"/>
      <c r="E70" s="126"/>
    </row>
    <row r="71" spans="2:5" x14ac:dyDescent="0.25">
      <c r="D71" s="127" t="s">
        <v>94</v>
      </c>
      <c r="E71" s="128">
        <f>SUM(E65:E70)</f>
        <v>855</v>
      </c>
    </row>
  </sheetData>
  <mergeCells count="5">
    <mergeCell ref="A1:R1"/>
    <mergeCell ref="A2:R4"/>
    <mergeCell ref="A6:R6"/>
    <mergeCell ref="L5:N5"/>
    <mergeCell ref="O5:P5"/>
  </mergeCells>
  <pageMargins left="0.25" right="0.25" top="0.75" bottom="0.75" header="0.3" footer="0.3"/>
  <pageSetup scale="52" fitToHeight="0" orientation="portrait" horizontalDpi="1200" verticalDpi="1200" r:id="rId1"/>
  <headerFooter>
    <oddHeader>&amp;L&amp;"-,Bold"&amp;8&amp;A</oddHeader>
    <oddFooter>&amp;L&amp;"-,Regular"&amp;8Bid Package 2
DIR-TSO-TMP-246&amp;C&amp;"-,Regular"&amp;8&amp;P of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2297cc1a-31fa-4ec8-9829-1d0c10e85f7f">
      <Terms xmlns="http://schemas.microsoft.com/office/infopath/2007/PartnerControls"/>
    </lcf76f155ced4ddcb4097134ff3c332f>
    <TaxCatchAll xmlns="790185a5-59e3-468f-b0b6-3d22950b84c1"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99E0B0F1F183F40BFB32F19722CAB07" ma:contentTypeVersion="18" ma:contentTypeDescription="Create a new document." ma:contentTypeScope="" ma:versionID="b79acb53f0f342b89e37453f33e56a74">
  <xsd:schema xmlns:xsd="http://www.w3.org/2001/XMLSchema" xmlns:xs="http://www.w3.org/2001/XMLSchema" xmlns:p="http://schemas.microsoft.com/office/2006/metadata/properties" xmlns:ns2="2297cc1a-31fa-4ec8-9829-1d0c10e85f7f" xmlns:ns3="790185a5-59e3-468f-b0b6-3d22950b84c1" targetNamespace="http://schemas.microsoft.com/office/2006/metadata/properties" ma:root="true" ma:fieldsID="24208e4027f9550ee684f274f0707c00" ns2:_="" ns3:_="">
    <xsd:import namespace="2297cc1a-31fa-4ec8-9829-1d0c10e85f7f"/>
    <xsd:import namespace="790185a5-59e3-468f-b0b6-3d22950b84c1"/>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DateTaken" minOccurs="0"/>
                <xsd:element ref="ns2:MediaServiceLocation" minOccurs="0"/>
                <xsd:element ref="ns3:SharedWithUsers" minOccurs="0"/>
                <xsd:element ref="ns3:SharedWithDetails" minOccurs="0"/>
                <xsd:element ref="ns2:MediaServiceGenerationTime" minOccurs="0"/>
                <xsd:element ref="ns2:MediaServiceEventHashCode" minOccurs="0"/>
                <xsd:element ref="ns2:MediaServiceAutoKeyPoints" minOccurs="0"/>
                <xsd:element ref="ns2:MediaServiceKeyPoints" minOccurs="0"/>
                <xsd:element ref="ns2:lcf76f155ced4ddcb4097134ff3c332f" minOccurs="0"/>
                <xsd:element ref="ns3:TaxCatchAll" minOccurs="0"/>
                <xsd:element ref="ns2:MediaServiceObjectDetectorVersions"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297cc1a-31fa-4ec8-9829-1d0c10e85f7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3" nillable="true" ma:displayNam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7288f5f4-a53b-4c27-a32c-ba72a05b5768"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LengthInSeconds" ma:index="24" nillable="true" ma:displayName="MediaLengthInSeconds" ma:hidden="true" ma:internalName="MediaLengthInSeconds" ma:readOnly="true">
      <xsd:simpleType>
        <xsd:restriction base="dms:Unknown"/>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90185a5-59e3-468f-b0b6-3d22950b84c1"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586f6418-b69d-4fa7-99c2-0b736bea3552}" ma:internalName="TaxCatchAll" ma:showField="CatchAllData" ma:web="790185a5-59e3-468f-b0b6-3d22950b84c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A153D25-3C0C-4244-B205-322C68A0F378}">
  <ds:schemaRefs>
    <ds:schemaRef ds:uri="http://schemas.microsoft.com/office/2006/metadata/properties"/>
    <ds:schemaRef ds:uri="http://schemas.microsoft.com/office/infopath/2007/PartnerControls"/>
    <ds:schemaRef ds:uri="2297cc1a-31fa-4ec8-9829-1d0c10e85f7f"/>
    <ds:schemaRef ds:uri="790185a5-59e3-468f-b0b6-3d22950b84c1"/>
  </ds:schemaRefs>
</ds:datastoreItem>
</file>

<file path=customXml/itemProps2.xml><?xml version="1.0" encoding="utf-8"?>
<ds:datastoreItem xmlns:ds="http://schemas.openxmlformats.org/officeDocument/2006/customXml" ds:itemID="{66FE901C-05E4-4D39-9900-4B909A1E70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297cc1a-31fa-4ec8-9829-1d0c10e85f7f"/>
    <ds:schemaRef ds:uri="790185a5-59e3-468f-b0b6-3d22950b84c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051AFEC-C1CB-4518-B71F-478E49863D9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1. Instructions</vt:lpstr>
      <vt:lpstr>2.Cabling Services Descriptions</vt:lpstr>
      <vt:lpstr>3. Cabling - Labor Only</vt:lpstr>
      <vt:lpstr>4.Cabling - Labor and Materials</vt:lpstr>
      <vt:lpstr>5. Cabling Services Pricing</vt:lpstr>
      <vt:lpstr>6. Cabling Products</vt:lpstr>
      <vt:lpstr>7.Evaluation Scenario Pricing</vt:lpstr>
      <vt:lpstr>'1. Instructions'!Print_Area</vt:lpstr>
      <vt:lpstr>'2.Cabling Services Descriptions'!Print_Area</vt:lpstr>
      <vt:lpstr>'5. Cabling Services Pricing'!Print_Area</vt:lpstr>
      <vt:lpstr>'6. Cabling Products'!Print_Area</vt:lpstr>
    </vt:vector>
  </TitlesOfParts>
  <Company>DIR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Wtatsch</dc:creator>
  <cp:lastModifiedBy>Shea Williford</cp:lastModifiedBy>
  <cp:lastPrinted>2016-07-06T02:38:05Z</cp:lastPrinted>
  <dcterms:created xsi:type="dcterms:W3CDTF">2006-06-01T15:12:35Z</dcterms:created>
  <dcterms:modified xsi:type="dcterms:W3CDTF">2025-06-12T15:26:00Z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0x010100099E0B0F1F183F40BFB32F19722CAB07</vt:lpwstr>
  </property>
  <property fmtid="{D5CDD505-2E9C-101B-9397-08002B2CF9AE}" pid="3" name="MediaServiceImageTags">
    <vt:lpwstr/>
  </property>
</Properties>
</file>