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JohnsCrap\LMImages\WebData\Betterjones Webfiles\"/>
    </mc:Choice>
  </mc:AlternateContent>
  <xr:revisionPtr revIDLastSave="0" documentId="13_ncr:1_{3EC83BE5-6F8C-40D4-8482-4C9460043C07}" xr6:coauthVersionLast="40" xr6:coauthVersionMax="40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3" i="1"/>
  <c r="B19" i="1"/>
  <c r="B20" i="1" s="1"/>
  <c r="B12" i="1"/>
  <c r="B6" i="1"/>
  <c r="B14" i="1" l="1"/>
</calcChain>
</file>

<file path=xl/sharedStrings.xml><?xml version="1.0" encoding="utf-8"?>
<sst xmlns="http://schemas.openxmlformats.org/spreadsheetml/2006/main" count="26" uniqueCount="17">
  <si>
    <t>DEBT PAYOFF CALCULATOR</t>
  </si>
  <si>
    <t>Debt Details</t>
  </si>
  <si>
    <t>Current Balance</t>
  </si>
  <si>
    <t>Interest Rate</t>
  </si>
  <si>
    <t>Interest-Only Payment</t>
  </si>
  <si>
    <t>A. Calculate Months to Payoff</t>
  </si>
  <si>
    <t>Monthly Payment</t>
  </si>
  <si>
    <t>(Needs to be greater than the interest-only payment)</t>
  </si>
  <si>
    <t>Months to Payoff</t>
  </si>
  <si>
    <t>Total Interest</t>
  </si>
  <si>
    <t>B. Calculate Monthly Payment</t>
  </si>
  <si>
    <t>Payoff Goal (Months)</t>
  </si>
  <si>
    <t>INPUT</t>
  </si>
  <si>
    <t>RESULT</t>
  </si>
  <si>
    <t>INSTRUCTIONS</t>
  </si>
  <si>
    <t>For questions email us:</t>
  </si>
  <si>
    <t>jt@betterjones.com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</si>
</sst>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;\(\$#,##0\)"/>
    <numFmt numFmtId="165" formatCode="\$#,##0;[Red]\(\$#,##0\)"/>
    <numFmt numFmtId="166" formatCode="\$#,##0.00;\(\$#,##0.00\)"/>
  </numFmts>
  <fonts count="16" x14ac:knownFonts="1">
    <font>
      <sz val="10"/>
      <color rgb="FF000000"/>
      <name val="Arial"/>
    </font>
    <font>
      <b/>
      <sz val="12"/>
      <color rgb="FFFFFFFF"/>
      <name val="Trebuchet MS"/>
    </font>
    <font>
      <sz val="10"/>
      <name val="Arial"/>
    </font>
    <font>
      <b/>
      <sz val="12"/>
      <color rgb="FF000000"/>
      <name val="Trebuchet MS"/>
    </font>
    <font>
      <sz val="12"/>
      <color rgb="FF000000"/>
      <name val="Trebuchet MS"/>
    </font>
    <font>
      <sz val="10"/>
      <name val="Arial"/>
    </font>
    <font>
      <sz val="8"/>
      <name val="Arial"/>
    </font>
    <font>
      <sz val="11"/>
      <name val="Arial"/>
    </font>
    <font>
      <sz val="8"/>
      <color rgb="FF000000"/>
      <name val="Trebuchet MS"/>
    </font>
    <font>
      <sz val="12"/>
      <color theme="1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0"/>
      <color rgb="FF000000"/>
      <name val="Trebuchet MS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rgb="FF27592B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rgb="FF93C47D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9">
    <xf numFmtId="0" fontId="0" fillId="0" borderId="0" xfId="0" applyFont="1" applyAlignment="1"/>
    <xf numFmtId="0" fontId="3" fillId="0" borderId="2" xfId="0" applyFont="1" applyBorder="1" applyAlignment="1">
      <alignment horizontal="left"/>
    </xf>
    <xf numFmtId="0" fontId="5" fillId="0" borderId="0" xfId="0" applyFont="1" applyAlignment="1"/>
    <xf numFmtId="165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right"/>
    </xf>
    <xf numFmtId="165" fontId="6" fillId="0" borderId="0" xfId="0" applyNumberFormat="1" applyFont="1" applyAlignment="1"/>
    <xf numFmtId="165" fontId="7" fillId="0" borderId="0" xfId="0" applyNumberFormat="1" applyFont="1" applyAlignment="1"/>
    <xf numFmtId="0" fontId="4" fillId="0" borderId="0" xfId="0" applyFont="1" applyAlignment="1">
      <alignment horizontal="left"/>
    </xf>
    <xf numFmtId="166" fontId="3" fillId="0" borderId="0" xfId="0" applyNumberFormat="1" applyFont="1" applyAlignment="1">
      <alignment horizontal="right"/>
    </xf>
    <xf numFmtId="0" fontId="11" fillId="4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" fontId="1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10" fontId="9" fillId="5" borderId="1" xfId="0" applyNumberFormat="1" applyFont="1" applyFill="1" applyBorder="1" applyAlignment="1">
      <alignment horizontal="right"/>
    </xf>
    <xf numFmtId="164" fontId="9" fillId="5" borderId="1" xfId="0" applyNumberFormat="1" applyFont="1" applyFill="1" applyBorder="1" applyAlignment="1">
      <alignment horizontal="right"/>
    </xf>
    <xf numFmtId="166" fontId="10" fillId="5" borderId="1" xfId="0" applyNumberFormat="1" applyFont="1" applyFill="1" applyBorder="1" applyAlignment="1">
      <alignment horizontal="right"/>
    </xf>
    <xf numFmtId="0" fontId="10" fillId="5" borderId="1" xfId="0" applyFont="1" applyFill="1" applyBorder="1" applyAlignment="1">
      <alignment horizontal="center"/>
    </xf>
    <xf numFmtId="0" fontId="14" fillId="0" borderId="0" xfId="0" applyFont="1" applyAlignment="1"/>
    <xf numFmtId="0" fontId="15" fillId="0" borderId="0" xfId="1" applyAlignment="1"/>
    <xf numFmtId="0" fontId="1" fillId="2" borderId="1" xfId="0" applyFont="1" applyFill="1" applyBorder="1" applyAlignment="1">
      <alignment horizontal="left"/>
    </xf>
    <xf numFmtId="0" fontId="2" fillId="3" borderId="1" xfId="0" applyFont="1" applyFill="1" applyBorder="1"/>
    <xf numFmtId="0" fontId="8" fillId="0" borderId="0" xfId="0" applyFont="1" applyAlignment="1">
      <alignment horizontal="left"/>
    </xf>
    <xf numFmtId="0" fontId="0" fillId="0" borderId="0" xfId="0" applyFont="1" applyAlignment="1"/>
    <xf numFmtId="0" fontId="1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https://betterjones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1</xdr:col>
      <xdr:colOff>476250</xdr:colOff>
      <xdr:row>0</xdr:row>
      <xdr:rowOff>723900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96352E-CB60-41A8-ABDC-DEF8E7C4C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9085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t@betterjon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workbookViewId="0">
      <selection activeCell="D1" sqref="D1"/>
    </sheetView>
  </sheetViews>
  <sheetFormatPr defaultColWidth="14.42578125" defaultRowHeight="15.75" customHeight="1" x14ac:dyDescent="0.2"/>
  <cols>
    <col min="1" max="1" width="40.28515625" customWidth="1"/>
    <col min="3" max="3" width="14.42578125" style="11"/>
  </cols>
  <sheetData>
    <row r="1" spans="1:3" ht="58.5" customHeight="1" x14ac:dyDescent="0.2"/>
    <row r="2" spans="1:3" ht="18" x14ac:dyDescent="0.25">
      <c r="A2" s="28" t="s">
        <v>0</v>
      </c>
      <c r="B2" s="27"/>
      <c r="C2" s="11" t="s">
        <v>14</v>
      </c>
    </row>
    <row r="3" spans="1:3" ht="18" x14ac:dyDescent="0.35">
      <c r="A3" s="24" t="s">
        <v>1</v>
      </c>
      <c r="B3" s="25"/>
      <c r="C3" s="12"/>
    </row>
    <row r="4" spans="1:3" ht="18" x14ac:dyDescent="0.35">
      <c r="A4" s="1" t="s">
        <v>2</v>
      </c>
      <c r="B4" s="19">
        <v>3000</v>
      </c>
      <c r="C4" s="9" t="s">
        <v>12</v>
      </c>
    </row>
    <row r="5" spans="1:3" ht="18" x14ac:dyDescent="0.35">
      <c r="A5" s="1" t="s">
        <v>3</v>
      </c>
      <c r="B5" s="18">
        <v>0.2</v>
      </c>
      <c r="C5" s="9" t="s">
        <v>12</v>
      </c>
    </row>
    <row r="6" spans="1:3" ht="18" x14ac:dyDescent="0.35">
      <c r="A6" s="3" t="s">
        <v>4</v>
      </c>
      <c r="B6" s="4">
        <f>B4*B5/12</f>
        <v>50</v>
      </c>
      <c r="C6" s="13" t="s">
        <v>13</v>
      </c>
    </row>
    <row r="7" spans="1:3" ht="14.25" x14ac:dyDescent="0.2">
      <c r="A7" s="5"/>
      <c r="B7" s="6"/>
      <c r="C7" s="13"/>
    </row>
    <row r="8" spans="1:3" ht="18" x14ac:dyDescent="0.35">
      <c r="A8" s="24" t="s">
        <v>5</v>
      </c>
      <c r="B8" s="25"/>
      <c r="C8" s="12"/>
    </row>
    <row r="9" spans="1:3" ht="18" x14ac:dyDescent="0.35">
      <c r="A9" s="1" t="s">
        <v>6</v>
      </c>
      <c r="B9" s="20">
        <v>100</v>
      </c>
      <c r="C9" s="9" t="s">
        <v>12</v>
      </c>
    </row>
    <row r="10" spans="1:3" ht="14.25" x14ac:dyDescent="0.3">
      <c r="A10" s="26" t="s">
        <v>7</v>
      </c>
      <c r="B10" s="27"/>
      <c r="C10" s="13"/>
    </row>
    <row r="11" spans="1:3" ht="12.75" x14ac:dyDescent="0.2">
      <c r="A11" s="2"/>
      <c r="B11" s="2"/>
      <c r="C11" s="13"/>
    </row>
    <row r="12" spans="1:3" ht="18" x14ac:dyDescent="0.35">
      <c r="A12" s="7" t="s">
        <v>8</v>
      </c>
      <c r="B12" s="17">
        <f>IF(B9=0," - ",NPER(B5/12,B9,-B4))</f>
        <v>41.934449658304139</v>
      </c>
      <c r="C12" s="11" t="s">
        <v>13</v>
      </c>
    </row>
    <row r="13" spans="1:3" ht="12" customHeight="1" x14ac:dyDescent="0.35">
      <c r="A13" s="7"/>
      <c r="B13" s="15" t="str">
        <f>"("&amp;ROUND(B12/12,1)&amp;" years)"</f>
        <v>(3.5 years)</v>
      </c>
      <c r="C13" s="14"/>
    </row>
    <row r="14" spans="1:3" ht="18" x14ac:dyDescent="0.35">
      <c r="A14" s="3" t="s">
        <v>9</v>
      </c>
      <c r="B14" s="4">
        <f>IF(B9=0," - ",B12*B9-B4)</f>
        <v>1193.4449658304138</v>
      </c>
      <c r="C14" s="13" t="s">
        <v>13</v>
      </c>
    </row>
    <row r="15" spans="1:3" ht="12.75" x14ac:dyDescent="0.2">
      <c r="A15" s="2"/>
      <c r="B15" s="2"/>
      <c r="C15" s="13"/>
    </row>
    <row r="16" spans="1:3" ht="18" x14ac:dyDescent="0.35">
      <c r="A16" s="24" t="s">
        <v>10</v>
      </c>
      <c r="B16" s="25"/>
      <c r="C16" s="12"/>
    </row>
    <row r="17" spans="1:3" ht="18" x14ac:dyDescent="0.35">
      <c r="A17" s="1" t="s">
        <v>11</v>
      </c>
      <c r="B17" s="21">
        <v>18</v>
      </c>
      <c r="C17" s="10" t="s">
        <v>12</v>
      </c>
    </row>
    <row r="18" spans="1:3" ht="12.75" x14ac:dyDescent="0.2">
      <c r="A18" s="2"/>
      <c r="B18" s="16" t="str">
        <f>"("&amp;ROUND(B17/12,1)&amp;" years)"</f>
        <v>(1.5 years)</v>
      </c>
      <c r="C18" s="13"/>
    </row>
    <row r="19" spans="1:3" ht="18" x14ac:dyDescent="0.35">
      <c r="A19" s="7" t="s">
        <v>6</v>
      </c>
      <c r="B19" s="8">
        <f>IF(B17=0," - ",PMT(B5/12,B17,-B4))</f>
        <v>194.28960181803674</v>
      </c>
      <c r="C19" s="13" t="s">
        <v>13</v>
      </c>
    </row>
    <row r="20" spans="1:3" ht="18" x14ac:dyDescent="0.35">
      <c r="A20" s="3" t="s">
        <v>9</v>
      </c>
      <c r="B20" s="4">
        <f>IF(B17=0," - ",B19*B17-B4)</f>
        <v>497.21283272466144</v>
      </c>
      <c r="C20" s="13" t="s">
        <v>13</v>
      </c>
    </row>
    <row r="22" spans="1:3" ht="15.75" customHeight="1" x14ac:dyDescent="0.2">
      <c r="A22" s="22" t="s">
        <v>15</v>
      </c>
    </row>
    <row r="23" spans="1:3" ht="15.75" customHeight="1" x14ac:dyDescent="0.2">
      <c r="A23" s="23" t="s">
        <v>16</v>
      </c>
    </row>
  </sheetData>
  <mergeCells count="5">
    <mergeCell ref="A3:B3"/>
    <mergeCell ref="A8:B8"/>
    <mergeCell ref="A10:B10"/>
    <mergeCell ref="A16:B16"/>
    <mergeCell ref="A2:B2"/>
  </mergeCells>
  <hyperlinks>
    <hyperlink ref="A23" r:id="rId1" xr:uid="{3A56D0F4-76D7-4FF1-A801-DB6EF7A5FEAA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 T</cp:lastModifiedBy>
  <dcterms:created xsi:type="dcterms:W3CDTF">2018-11-29T14:28:12Z</dcterms:created>
  <dcterms:modified xsi:type="dcterms:W3CDTF">2018-11-29T16:39:15Z</dcterms:modified>
</cp:coreProperties>
</file>