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JohnsCrap\LMImages\WebData\"/>
    </mc:Choice>
  </mc:AlternateContent>
  <xr:revisionPtr revIDLastSave="0" documentId="13_ncr:1_{0ACCAB9C-D8B9-4D7B-BDBB-256970AAD87F}" xr6:coauthVersionLast="40" xr6:coauthVersionMax="40" xr10:uidLastSave="{00000000-0000-0000-0000-000000000000}"/>
  <bookViews>
    <workbookView xWindow="0" yWindow="0" windowWidth="20490" windowHeight="8070" xr2:uid="{00000000-000D-0000-FFFF-FFFF00000000}"/>
  </bookViews>
  <sheets>
    <sheet name="Savings" sheetId="1" r:id="rId1"/>
  </sheets>
  <definedNames>
    <definedName name="compound_period">Savings!$D$10</definedName>
    <definedName name="deposits_per_year">Savings!$D$10</definedName>
    <definedName name="valuev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4" i="1" l="1"/>
  <c r="H71" i="1"/>
  <c r="G71" i="1"/>
  <c r="F71" i="1"/>
  <c r="D71" i="1"/>
  <c r="B71" i="1"/>
  <c r="A71" i="1"/>
  <c r="H70" i="1"/>
  <c r="G70" i="1"/>
  <c r="F70" i="1"/>
  <c r="D70" i="1"/>
  <c r="B70" i="1"/>
  <c r="A70" i="1"/>
  <c r="H69" i="1"/>
  <c r="G69" i="1"/>
  <c r="F69" i="1"/>
  <c r="D69" i="1"/>
  <c r="B69" i="1"/>
  <c r="A69" i="1"/>
  <c r="H68" i="1"/>
  <c r="G68" i="1"/>
  <c r="F68" i="1"/>
  <c r="D68" i="1"/>
  <c r="B68" i="1"/>
  <c r="A68" i="1"/>
  <c r="H67" i="1"/>
  <c r="G67" i="1"/>
  <c r="F67" i="1"/>
  <c r="D67" i="1"/>
  <c r="B67" i="1"/>
  <c r="A67" i="1"/>
  <c r="H66" i="1"/>
  <c r="G66" i="1"/>
  <c r="F66" i="1"/>
  <c r="D66" i="1"/>
  <c r="B66" i="1"/>
  <c r="A66" i="1"/>
  <c r="H65" i="1"/>
  <c r="G65" i="1"/>
  <c r="F65" i="1"/>
  <c r="D65" i="1"/>
  <c r="B65" i="1"/>
  <c r="A65" i="1"/>
  <c r="H64" i="1"/>
  <c r="G64" i="1"/>
  <c r="F64" i="1"/>
  <c r="D64" i="1"/>
  <c r="B64" i="1"/>
  <c r="A64" i="1"/>
  <c r="H63" i="1"/>
  <c r="G63" i="1"/>
  <c r="F63" i="1"/>
  <c r="D63" i="1"/>
  <c r="B63" i="1"/>
  <c r="A63" i="1"/>
  <c r="H62" i="1"/>
  <c r="G62" i="1"/>
  <c r="F62" i="1"/>
  <c r="D62" i="1"/>
  <c r="B62" i="1"/>
  <c r="A62" i="1"/>
  <c r="H61" i="1"/>
  <c r="G61" i="1"/>
  <c r="F61" i="1"/>
  <c r="D61" i="1"/>
  <c r="B61" i="1"/>
  <c r="A61" i="1"/>
  <c r="H60" i="1"/>
  <c r="G60" i="1"/>
  <c r="F60" i="1"/>
  <c r="D60" i="1"/>
  <c r="B60" i="1"/>
  <c r="A60" i="1"/>
  <c r="H59" i="1"/>
  <c r="G59" i="1"/>
  <c r="F59" i="1"/>
  <c r="D59" i="1"/>
  <c r="B59" i="1"/>
  <c r="A59" i="1"/>
  <c r="H58" i="1"/>
  <c r="G58" i="1"/>
  <c r="F58" i="1"/>
  <c r="D58" i="1"/>
  <c r="B58" i="1"/>
  <c r="A58" i="1"/>
  <c r="H57" i="1"/>
  <c r="G57" i="1"/>
  <c r="F57" i="1"/>
  <c r="D57" i="1"/>
  <c r="B57" i="1"/>
  <c r="A57" i="1"/>
  <c r="H56" i="1"/>
  <c r="G56" i="1"/>
  <c r="F56" i="1"/>
  <c r="D56" i="1"/>
  <c r="B56" i="1"/>
  <c r="A56" i="1"/>
  <c r="H55" i="1"/>
  <c r="G55" i="1"/>
  <c r="F55" i="1"/>
  <c r="D55" i="1"/>
  <c r="B55" i="1"/>
  <c r="A55" i="1"/>
  <c r="H54" i="1"/>
  <c r="G54" i="1"/>
  <c r="F54" i="1"/>
  <c r="D54" i="1"/>
  <c r="B54" i="1"/>
  <c r="A54" i="1"/>
  <c r="H53" i="1"/>
  <c r="G53" i="1"/>
  <c r="F53" i="1"/>
  <c r="D53" i="1"/>
  <c r="B53" i="1"/>
  <c r="A53" i="1"/>
  <c r="H52" i="1"/>
  <c r="G52" i="1"/>
  <c r="F52" i="1"/>
  <c r="D52" i="1"/>
  <c r="B52" i="1"/>
  <c r="A52" i="1"/>
  <c r="H51" i="1"/>
  <c r="G51" i="1"/>
  <c r="F51" i="1"/>
  <c r="D51" i="1"/>
  <c r="B51" i="1"/>
  <c r="A51" i="1"/>
  <c r="H50" i="1"/>
  <c r="G50" i="1"/>
  <c r="F50" i="1"/>
  <c r="D50" i="1"/>
  <c r="B50" i="1"/>
  <c r="A50" i="1"/>
  <c r="H49" i="1"/>
  <c r="G49" i="1"/>
  <c r="F49" i="1"/>
  <c r="D49" i="1"/>
  <c r="B49" i="1"/>
  <c r="A49" i="1"/>
  <c r="H48" i="1"/>
  <c r="G48" i="1"/>
  <c r="F48" i="1"/>
  <c r="D48" i="1"/>
  <c r="B48" i="1"/>
  <c r="A48" i="1"/>
  <c r="H47" i="1"/>
  <c r="G47" i="1"/>
  <c r="F47" i="1"/>
  <c r="D47" i="1"/>
  <c r="B47" i="1"/>
  <c r="A47" i="1"/>
  <c r="H46" i="1"/>
  <c r="G46" i="1"/>
  <c r="F46" i="1"/>
  <c r="D46" i="1"/>
  <c r="B46" i="1"/>
  <c r="A46" i="1"/>
  <c r="H45" i="1"/>
  <c r="G45" i="1"/>
  <c r="F45" i="1"/>
  <c r="D45" i="1"/>
  <c r="B45" i="1"/>
  <c r="A45" i="1"/>
  <c r="H44" i="1"/>
  <c r="G44" i="1"/>
  <c r="F44" i="1"/>
  <c r="D44" i="1"/>
  <c r="B44" i="1"/>
  <c r="A44" i="1"/>
  <c r="H43" i="1"/>
  <c r="G43" i="1"/>
  <c r="F43" i="1"/>
  <c r="D43" i="1"/>
  <c r="B43" i="1"/>
  <c r="A43" i="1"/>
  <c r="H42" i="1"/>
  <c r="G42" i="1"/>
  <c r="F42" i="1"/>
  <c r="D42" i="1"/>
  <c r="B42" i="1"/>
  <c r="A42" i="1"/>
  <c r="H41" i="1"/>
  <c r="G41" i="1"/>
  <c r="F41" i="1"/>
  <c r="D41" i="1"/>
  <c r="B41" i="1"/>
  <c r="A41" i="1"/>
  <c r="H40" i="1"/>
  <c r="G40" i="1"/>
  <c r="F40" i="1"/>
  <c r="D40" i="1"/>
  <c r="B40" i="1"/>
  <c r="A40" i="1"/>
  <c r="H39" i="1"/>
  <c r="G39" i="1"/>
  <c r="F39" i="1"/>
  <c r="D39" i="1"/>
  <c r="B39" i="1"/>
  <c r="A39" i="1"/>
  <c r="H38" i="1"/>
  <c r="G38" i="1"/>
  <c r="F38" i="1"/>
  <c r="D38" i="1"/>
  <c r="B38" i="1"/>
  <c r="A38" i="1"/>
  <c r="H37" i="1"/>
  <c r="G37" i="1"/>
  <c r="F37" i="1"/>
  <c r="D37" i="1"/>
  <c r="B37" i="1"/>
  <c r="A37" i="1"/>
  <c r="H36" i="1"/>
  <c r="G36" i="1"/>
  <c r="F36" i="1"/>
  <c r="D36" i="1"/>
  <c r="B36" i="1"/>
  <c r="A36" i="1"/>
  <c r="H35" i="1"/>
  <c r="G35" i="1"/>
  <c r="F35" i="1"/>
  <c r="D35" i="1"/>
  <c r="B35" i="1"/>
  <c r="A35" i="1"/>
  <c r="H34" i="1"/>
  <c r="G34" i="1"/>
  <c r="F34" i="1"/>
  <c r="D34" i="1"/>
  <c r="B34" i="1"/>
  <c r="A34" i="1"/>
  <c r="H33" i="1"/>
  <c r="G33" i="1"/>
  <c r="F33" i="1"/>
  <c r="D33" i="1"/>
  <c r="B33" i="1"/>
  <c r="A33" i="1"/>
  <c r="H32" i="1"/>
  <c r="G32" i="1"/>
  <c r="F32" i="1"/>
  <c r="D32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H22" i="1"/>
  <c r="D22" i="1"/>
  <c r="B22" i="1"/>
  <c r="A22" i="1"/>
  <c r="F21" i="1"/>
  <c r="F22" i="1" s="1"/>
  <c r="B21" i="1"/>
  <c r="A14" i="1"/>
  <c r="G30" i="1" l="1"/>
  <c r="D23" i="1"/>
  <c r="G25" i="1"/>
  <c r="G27" i="1"/>
  <c r="G29" i="1"/>
  <c r="G23" i="1"/>
  <c r="G31" i="1"/>
  <c r="H23" i="1"/>
  <c r="D15" i="1"/>
  <c r="G22" i="1"/>
  <c r="G24" i="1"/>
  <c r="G26" i="1"/>
  <c r="G28" i="1"/>
  <c r="F23" i="1" l="1"/>
  <c r="D24" i="1" l="1"/>
  <c r="H24" i="1" l="1"/>
  <c r="F24" i="1"/>
  <c r="D25" i="1" l="1"/>
  <c r="H25" i="1" l="1"/>
  <c r="F25" i="1"/>
  <c r="D26" i="1" l="1"/>
  <c r="H26" i="1" l="1"/>
  <c r="F26" i="1"/>
  <c r="D27" i="1" l="1"/>
  <c r="H27" i="1" l="1"/>
  <c r="F27" i="1"/>
  <c r="D28" i="1" l="1"/>
  <c r="H28" i="1" s="1"/>
  <c r="F28" i="1" l="1"/>
  <c r="D29" i="1" l="1"/>
  <c r="H29" i="1" s="1"/>
  <c r="F29" i="1" l="1"/>
  <c r="D30" i="1" l="1"/>
  <c r="H30" i="1" s="1"/>
  <c r="F30" i="1" l="1"/>
  <c r="D31" i="1" l="1"/>
  <c r="H31" i="1" l="1"/>
  <c r="D16" i="1"/>
  <c r="F31" i="1"/>
  <c r="D14" i="1" s="1"/>
</calcChain>
</file>

<file path=xl/sharedStrings.xml><?xml version="1.0" encoding="utf-8"?>
<sst xmlns="http://schemas.openxmlformats.org/spreadsheetml/2006/main" count="150" uniqueCount="31">
  <si>
    <t>SAVINGS PLAN CALCULATOR</t>
  </si>
  <si>
    <t>Inputs</t>
  </si>
  <si>
    <t>[42]</t>
  </si>
  <si>
    <t>Years to Save</t>
  </si>
  <si>
    <t>Initial Investment</t>
  </si>
  <si>
    <t>Expected Annual Interest Rate</t>
  </si>
  <si>
    <t>Deposit Amount</t>
  </si>
  <si>
    <t>Number of Deposits Per Year</t>
  </si>
  <si>
    <t>Additional Annual Investments</t>
  </si>
  <si>
    <t>Results</t>
  </si>
  <si>
    <t>Total Invested</t>
  </si>
  <si>
    <t>Interest Earned</t>
  </si>
  <si>
    <t>Yearly Summary</t>
  </si>
  <si>
    <t>Rate</t>
  </si>
  <si>
    <t>Scheduled Deposits</t>
  </si>
  <si>
    <t>Extra Annual
Deposits</t>
  </si>
  <si>
    <t>Estimated Annual Interest</t>
  </si>
  <si>
    <t>Year</t>
  </si>
  <si>
    <t>End Balance</t>
  </si>
  <si>
    <t>Cumulative Invested</t>
  </si>
  <si>
    <t>Cumulative Interest</t>
  </si>
  <si>
    <t>Caution: This calculator is for educational and informational use only. The results are only estimates.</t>
  </si>
  <si>
    <t>There are many ways to invest.</t>
  </si>
  <si>
    <t xml:space="preserve">I recommend speaking with </t>
  </si>
  <si>
    <t>a trusted financial advisor</t>
  </si>
  <si>
    <t>to compare the many different methods</t>
  </si>
  <si>
    <t>of putting away for your future.</t>
  </si>
  <si>
    <t>For general questions email us:</t>
  </si>
  <si>
    <t>jt@betterjones.com</t>
  </si>
  <si>
    <t>Save More</t>
  </si>
  <si>
    <t>Save Even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</si>
</sst>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;\(\$#,##0\)"/>
    <numFmt numFmtId="165" formatCode="\$#,##0.00;\(\$#,##0.00\)"/>
    <numFmt numFmtId="166" formatCode="\$#,##0.00;[Red]\(\$#,##0.00\)"/>
    <numFmt numFmtId="167" formatCode="\$#,##0.00;\-\$#,##0.00"/>
    <numFmt numFmtId="168" formatCode="#,##0.00;\(#,##0.00\)"/>
  </numFmts>
  <fonts count="19" x14ac:knownFonts="1">
    <font>
      <sz val="10"/>
      <color rgb="FF000000"/>
      <name val="Arial"/>
    </font>
    <font>
      <sz val="10"/>
      <name val="Tahoma"/>
    </font>
    <font>
      <sz val="10"/>
      <color rgb="FF000000"/>
      <name val="Tahoma"/>
    </font>
    <font>
      <sz val="10"/>
      <color rgb="FFFFFFFF"/>
      <name val="Tahoma"/>
    </font>
    <font>
      <sz val="8"/>
      <color rgb="FF000000"/>
      <name val="Tahoma"/>
    </font>
    <font>
      <u/>
      <sz val="8"/>
      <color rgb="FF0000FF"/>
      <name val="Tahoma"/>
    </font>
    <font>
      <u/>
      <sz val="10"/>
      <color theme="10"/>
      <name val="Arial"/>
    </font>
    <font>
      <sz val="10"/>
      <color rgb="FF000000"/>
      <name val="Segoe UI"/>
      <family val="2"/>
    </font>
    <font>
      <sz val="16"/>
      <color rgb="FF000000"/>
      <name val="Segoe UI"/>
      <family val="2"/>
    </font>
    <font>
      <sz val="16"/>
      <name val="Segoe UI"/>
      <family val="2"/>
    </font>
    <font>
      <sz val="11"/>
      <color rgb="FF000000"/>
      <name val="Segoe UI"/>
      <family val="2"/>
    </font>
    <font>
      <sz val="11"/>
      <name val="Segoe UI"/>
      <family val="2"/>
    </font>
    <font>
      <b/>
      <sz val="14"/>
      <color rgb="FFFFFFFF"/>
      <name val="Segoe UI"/>
      <family val="2"/>
    </font>
    <font>
      <sz val="14"/>
      <name val="Segoe UI"/>
      <family val="2"/>
    </font>
    <font>
      <sz val="12"/>
      <color rgb="FF000000"/>
      <name val="Segoe UI"/>
      <family val="2"/>
    </font>
    <font>
      <sz val="10"/>
      <color rgb="FFFFFFFF"/>
      <name val="Segoe UI"/>
      <family val="2"/>
    </font>
    <font>
      <sz val="14"/>
      <color rgb="FF000000"/>
      <name val="Segoe UI"/>
      <family val="2"/>
    </font>
    <font>
      <sz val="10"/>
      <color theme="4" tint="0.39997558519241921"/>
      <name val="Segoe UI"/>
      <family val="2"/>
    </font>
    <font>
      <sz val="10"/>
      <color theme="4" tint="-0.249977111117893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E4E8F3"/>
        <bgColor rgb="FFE4E8F3"/>
      </patternFill>
    </fill>
    <fill>
      <patternFill patternType="solid">
        <fgColor rgb="FFD9EAD3"/>
        <bgColor rgb="FFD9EAD3"/>
      </patternFill>
    </fill>
    <fill>
      <patternFill patternType="solid">
        <fgColor rgb="FFDDDDDD"/>
        <bgColor rgb="FFDDDDDD"/>
      </patternFill>
    </fill>
    <fill>
      <patternFill patternType="solid">
        <fgColor theme="2" tint="-0.749992370372631"/>
        <bgColor rgb="FF085108"/>
      </patternFill>
    </fill>
    <fill>
      <patternFill patternType="solid">
        <fgColor theme="2" tint="-0.74999237037263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8394C9"/>
      </bottom>
      <diagonal/>
    </border>
    <border>
      <left/>
      <right/>
      <top style="thin">
        <color rgb="FF8394C9"/>
      </top>
      <bottom/>
      <diagonal/>
    </border>
    <border>
      <left/>
      <right style="thin">
        <color rgb="FFB2B2B2"/>
      </right>
      <top style="thin">
        <color rgb="FF8394C9"/>
      </top>
      <bottom/>
      <diagonal/>
    </border>
    <border>
      <left style="thin">
        <color rgb="FFB2B2B2"/>
      </left>
      <right style="thin">
        <color rgb="FFB2B2B2"/>
      </right>
      <top style="thin">
        <color rgb="FF8394C9"/>
      </top>
      <bottom style="thin">
        <color rgb="FFB2B2B2"/>
      </bottom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/>
      <diagonal/>
    </border>
    <border>
      <left/>
      <right/>
      <top/>
      <bottom style="thin">
        <color rgb="FF109618"/>
      </bottom>
      <diagonal/>
    </border>
    <border>
      <left/>
      <right/>
      <top style="thin">
        <color rgb="FF109618"/>
      </top>
      <bottom/>
      <diagonal/>
    </border>
    <border>
      <left/>
      <right style="thin">
        <color rgb="FFB2B2B2"/>
      </right>
      <top style="thin">
        <color rgb="FF109618"/>
      </top>
      <bottom/>
      <diagonal/>
    </border>
    <border>
      <left style="thin">
        <color rgb="FFB2B2B2"/>
      </left>
      <right style="thin">
        <color rgb="FFB2B2B2"/>
      </right>
      <top style="thin">
        <color rgb="FF109618"/>
      </top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/>
      <top style="thin">
        <color rgb="FFB2B2B2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2" fillId="0" borderId="5" xfId="0" applyFont="1" applyBorder="1" applyAlignment="1"/>
    <xf numFmtId="0" fontId="2" fillId="2" borderId="0" xfId="0" applyFont="1" applyFill="1" applyAlignment="1"/>
    <xf numFmtId="0" fontId="2" fillId="0" borderId="8" xfId="0" applyFont="1" applyBorder="1" applyAlignment="1"/>
    <xf numFmtId="0" fontId="4" fillId="3" borderId="8" xfId="0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167" fontId="4" fillId="3" borderId="8" xfId="0" applyNumberFormat="1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/>
    </xf>
    <xf numFmtId="10" fontId="4" fillId="0" borderId="0" xfId="0" applyNumberFormat="1" applyFont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right"/>
    </xf>
    <xf numFmtId="168" fontId="4" fillId="0" borderId="17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3" fontId="4" fillId="0" borderId="18" xfId="0" applyNumberFormat="1" applyFont="1" applyBorder="1" applyAlignment="1">
      <alignment horizontal="right"/>
    </xf>
    <xf numFmtId="3" fontId="4" fillId="0" borderId="19" xfId="0" applyNumberFormat="1" applyFont="1" applyBorder="1" applyAlignment="1">
      <alignment horizontal="right"/>
    </xf>
    <xf numFmtId="0" fontId="2" fillId="0" borderId="20" xfId="0" applyFont="1" applyBorder="1" applyAlignment="1"/>
    <xf numFmtId="0" fontId="0" fillId="0" borderId="0" xfId="0" applyFont="1" applyAlignment="1">
      <alignment wrapText="1"/>
    </xf>
    <xf numFmtId="0" fontId="2" fillId="4" borderId="0" xfId="0" applyFont="1" applyFill="1" applyAlignment="1">
      <alignment horizontal="center"/>
    </xf>
    <xf numFmtId="0" fontId="5" fillId="0" borderId="0" xfId="0" applyFont="1" applyAlignment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wrapText="1"/>
    </xf>
    <xf numFmtId="0" fontId="11" fillId="0" borderId="6" xfId="0" applyFont="1" applyBorder="1" applyAlignment="1">
      <alignment wrapText="1"/>
    </xf>
    <xf numFmtId="0" fontId="10" fillId="0" borderId="10" xfId="0" applyFont="1" applyBorder="1" applyAlignment="1">
      <alignment horizontal="right"/>
    </xf>
    <xf numFmtId="0" fontId="11" fillId="0" borderId="10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0" fillId="0" borderId="0" xfId="0" applyFont="1" applyAlignment="1">
      <alignment horizontal="right"/>
    </xf>
    <xf numFmtId="0" fontId="14" fillId="0" borderId="4" xfId="0" applyFont="1" applyBorder="1" applyAlignment="1">
      <alignment horizontal="center"/>
    </xf>
    <xf numFmtId="164" fontId="14" fillId="0" borderId="7" xfId="0" applyNumberFormat="1" applyFont="1" applyBorder="1" applyAlignment="1">
      <alignment horizontal="center" vertical="center"/>
    </xf>
    <xf numFmtId="10" fontId="14" fillId="0" borderId="7" xfId="0" applyNumberFormat="1" applyFont="1" applyBorder="1" applyAlignment="1">
      <alignment horizontal="center"/>
    </xf>
    <xf numFmtId="165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166" fontId="14" fillId="0" borderId="12" xfId="0" applyNumberFormat="1" applyFont="1" applyBorder="1" applyAlignment="1">
      <alignment horizontal="right" vertical="center"/>
    </xf>
    <xf numFmtId="166" fontId="14" fillId="0" borderId="7" xfId="0" applyNumberFormat="1" applyFont="1" applyBorder="1" applyAlignment="1">
      <alignment horizontal="right" vertic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vertical="top"/>
    </xf>
    <xf numFmtId="0" fontId="15" fillId="5" borderId="13" xfId="0" applyFont="1" applyFill="1" applyBorder="1" applyAlignment="1">
      <alignment horizontal="center" wrapText="1"/>
    </xf>
    <xf numFmtId="0" fontId="15" fillId="5" borderId="13" xfId="0" applyFont="1" applyFill="1" applyBorder="1" applyAlignment="1">
      <alignment horizontal="right" wrapText="1"/>
    </xf>
    <xf numFmtId="0" fontId="12" fillId="5" borderId="9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wrapText="1"/>
    </xf>
    <xf numFmtId="0" fontId="12" fillId="5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6" fillId="0" borderId="0" xfId="1" applyAlignment="1">
      <alignment horizontal="right"/>
    </xf>
    <xf numFmtId="0" fontId="17" fillId="5" borderId="13" xfId="0" applyFont="1" applyFill="1" applyBorder="1" applyAlignment="1">
      <alignment horizontal="center" wrapText="1"/>
    </xf>
    <xf numFmtId="0" fontId="18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s://betterjone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185737</xdr:colOff>
      <xdr:row>0</xdr:row>
      <xdr:rowOff>161925</xdr:rowOff>
    </xdr:from>
    <xdr:to>
      <xdr:col>3</xdr:col>
      <xdr:colOff>995362</xdr:colOff>
      <xdr:row>1</xdr:row>
      <xdr:rowOff>57150</xdr:rowOff>
    </xdr:to>
    <xdr:pic>
      <xdr:nvPicPr>
        <xdr:cNvPr id="2" name="image0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" y="161925"/>
          <a:ext cx="2857500" cy="7143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t@betterjon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showGridLines="0" tabSelected="1" workbookViewId="0"/>
  </sheetViews>
  <sheetFormatPr defaultColWidth="14.42578125" defaultRowHeight="12.75" customHeight="1" x14ac:dyDescent="0.2"/>
  <cols>
    <col min="1" max="1" width="7.7109375" customWidth="1"/>
    <col min="2" max="2" width="9.85546875" customWidth="1"/>
    <col min="3" max="3" width="13.140625" customWidth="1"/>
    <col min="4" max="4" width="17.42578125" customWidth="1"/>
    <col min="5" max="5" width="11" customWidth="1"/>
    <col min="6" max="6" width="15.28515625" customWidth="1"/>
    <col min="7" max="7" width="16.42578125" customWidth="1"/>
    <col min="8" max="8" width="13.140625" customWidth="1"/>
    <col min="9" max="9" width="12" customWidth="1"/>
  </cols>
  <sheetData>
    <row r="1" spans="1:9" ht="64.5" customHeight="1" x14ac:dyDescent="0.2">
      <c r="A1" s="1"/>
      <c r="E1" s="2"/>
      <c r="F1" s="1"/>
      <c r="G1" s="2"/>
      <c r="I1" s="2"/>
    </row>
    <row r="2" spans="1:9" ht="17.25" customHeight="1" x14ac:dyDescent="0.2">
      <c r="A2" s="1"/>
      <c r="E2" s="2"/>
      <c r="F2" s="1"/>
      <c r="G2" s="2"/>
      <c r="I2" s="2"/>
    </row>
    <row r="3" spans="1:9" ht="15" customHeight="1" x14ac:dyDescent="0.2">
      <c r="A3" s="24" t="s">
        <v>0</v>
      </c>
      <c r="B3" s="25"/>
      <c r="C3" s="25"/>
      <c r="D3" s="25"/>
      <c r="E3" s="2"/>
      <c r="F3" s="1"/>
      <c r="G3" s="2"/>
      <c r="I3" s="2"/>
    </row>
    <row r="4" spans="1:9" ht="15" customHeight="1" x14ac:dyDescent="0.2">
      <c r="A4" s="1"/>
      <c r="E4" s="2"/>
      <c r="F4" s="1"/>
      <c r="G4" s="2"/>
      <c r="I4" s="2"/>
    </row>
    <row r="5" spans="1:9" ht="15" customHeight="1" x14ac:dyDescent="0.35">
      <c r="A5" s="49" t="s">
        <v>1</v>
      </c>
      <c r="B5" s="50"/>
      <c r="C5" s="50"/>
      <c r="D5" s="50"/>
      <c r="E5" s="2"/>
      <c r="F5" s="3" t="s">
        <v>2</v>
      </c>
      <c r="G5" s="2"/>
      <c r="H5" s="52" t="s">
        <v>22</v>
      </c>
      <c r="I5" s="2"/>
    </row>
    <row r="6" spans="1:9" ht="15" customHeight="1" x14ac:dyDescent="0.3">
      <c r="A6" s="26" t="s">
        <v>3</v>
      </c>
      <c r="B6" s="27"/>
      <c r="C6" s="28"/>
      <c r="D6" s="36">
        <v>10</v>
      </c>
      <c r="E6" s="4"/>
      <c r="F6" s="2"/>
      <c r="G6" s="2"/>
      <c r="H6" s="52" t="s">
        <v>23</v>
      </c>
      <c r="I6" s="2"/>
    </row>
    <row r="7" spans="1:9" ht="15" customHeight="1" x14ac:dyDescent="0.3">
      <c r="A7" s="29" t="s">
        <v>4</v>
      </c>
      <c r="B7" s="30"/>
      <c r="C7" s="31"/>
      <c r="D7" s="37">
        <v>5000</v>
      </c>
      <c r="E7" s="4"/>
      <c r="F7" s="2"/>
      <c r="G7" s="2"/>
      <c r="H7" s="52" t="s">
        <v>24</v>
      </c>
      <c r="I7" s="2"/>
    </row>
    <row r="8" spans="1:9" ht="15" customHeight="1" x14ac:dyDescent="0.3">
      <c r="A8" s="29" t="s">
        <v>5</v>
      </c>
      <c r="B8" s="30"/>
      <c r="C8" s="31"/>
      <c r="D8" s="38">
        <v>0.02</v>
      </c>
      <c r="E8" s="4"/>
      <c r="F8" s="2"/>
      <c r="G8" s="2"/>
      <c r="H8" s="52" t="s">
        <v>25</v>
      </c>
      <c r="I8" s="2"/>
    </row>
    <row r="9" spans="1:9" ht="15" customHeight="1" x14ac:dyDescent="0.3">
      <c r="A9" s="29" t="s">
        <v>6</v>
      </c>
      <c r="B9" s="30"/>
      <c r="C9" s="31"/>
      <c r="D9" s="39">
        <v>300</v>
      </c>
      <c r="E9" s="4"/>
      <c r="F9" s="2"/>
      <c r="G9" s="2"/>
      <c r="H9" s="52" t="s">
        <v>26</v>
      </c>
      <c r="I9" s="2"/>
    </row>
    <row r="10" spans="1:9" ht="15" customHeight="1" x14ac:dyDescent="0.3">
      <c r="A10" s="29" t="s">
        <v>7</v>
      </c>
      <c r="B10" s="30"/>
      <c r="C10" s="31"/>
      <c r="D10" s="40">
        <v>26</v>
      </c>
      <c r="E10" s="4"/>
      <c r="F10" s="2"/>
      <c r="G10" s="2"/>
      <c r="H10" s="52" t="s">
        <v>27</v>
      </c>
      <c r="I10" s="2"/>
    </row>
    <row r="11" spans="1:9" ht="15" customHeight="1" x14ac:dyDescent="0.3">
      <c r="A11" s="29" t="s">
        <v>8</v>
      </c>
      <c r="B11" s="30"/>
      <c r="C11" s="31"/>
      <c r="D11" s="37">
        <v>2000</v>
      </c>
      <c r="E11" s="4"/>
      <c r="F11" s="2"/>
      <c r="G11" s="2"/>
      <c r="H11" s="53" t="s">
        <v>28</v>
      </c>
      <c r="I11" s="2"/>
    </row>
    <row r="12" spans="1:9" ht="15" customHeight="1" x14ac:dyDescent="0.25">
      <c r="A12" s="5"/>
      <c r="B12" s="2"/>
      <c r="C12" s="2"/>
      <c r="D12" s="6"/>
      <c r="E12" s="2"/>
      <c r="F12" s="2"/>
      <c r="G12" s="2"/>
      <c r="H12" s="51"/>
      <c r="I12" s="2"/>
    </row>
    <row r="13" spans="1:9" ht="15" customHeight="1" x14ac:dyDescent="0.35">
      <c r="A13" s="47" t="s">
        <v>9</v>
      </c>
      <c r="B13" s="48"/>
      <c r="C13" s="48"/>
      <c r="D13" s="48"/>
      <c r="E13" s="2"/>
      <c r="F13" s="2"/>
      <c r="G13" s="2"/>
      <c r="H13" s="2"/>
      <c r="I13" s="2"/>
    </row>
    <row r="14" spans="1:9" ht="15" customHeight="1" x14ac:dyDescent="0.3">
      <c r="A14" s="32" t="str">
        <f>"Value After "&amp;D6&amp;" Years"</f>
        <v>Value After 10 Years</v>
      </c>
      <c r="B14" s="33"/>
      <c r="C14" s="34"/>
      <c r="D14" s="41">
        <f ca="1">OFFSET(F20,D6+1,0,1,1)</f>
        <v>114335.82299346075</v>
      </c>
      <c r="E14" s="4"/>
      <c r="F14" s="2"/>
      <c r="G14" s="2"/>
      <c r="H14" s="2"/>
      <c r="I14" s="2"/>
    </row>
    <row r="15" spans="1:9" ht="13.5" customHeight="1" x14ac:dyDescent="0.3">
      <c r="A15" s="35" t="s">
        <v>10</v>
      </c>
      <c r="B15" s="30"/>
      <c r="C15" s="31"/>
      <c r="D15" s="42">
        <f ca="1">SUM(OFFSET(B20,1,0,D6+1,1))</f>
        <v>103000</v>
      </c>
      <c r="E15" s="4"/>
      <c r="F15" s="2"/>
      <c r="G15" s="2"/>
      <c r="H15" s="2"/>
      <c r="I15" s="2"/>
    </row>
    <row r="16" spans="1:9" ht="13.5" customHeight="1" x14ac:dyDescent="0.3">
      <c r="A16" s="35" t="s">
        <v>11</v>
      </c>
      <c r="B16" s="30"/>
      <c r="C16" s="31"/>
      <c r="D16" s="42">
        <f ca="1">SUM(OFFSET(D20,2,0,$D$6,1))</f>
        <v>11335.822993460766</v>
      </c>
      <c r="E16" s="4"/>
      <c r="F16" s="2"/>
      <c r="G16" s="2"/>
      <c r="H16" s="2"/>
      <c r="I16" s="2"/>
    </row>
    <row r="17" spans="1:9" x14ac:dyDescent="0.2">
      <c r="A17" s="2"/>
      <c r="B17" s="2"/>
      <c r="C17" s="2"/>
      <c r="D17" s="6"/>
      <c r="E17" s="2"/>
      <c r="F17" s="2"/>
      <c r="G17" s="2"/>
      <c r="H17" s="2"/>
      <c r="I17" s="2"/>
    </row>
    <row r="18" spans="1:9" ht="18" customHeight="1" x14ac:dyDescent="0.25">
      <c r="A18" s="2"/>
      <c r="B18" s="2"/>
      <c r="C18" s="55" t="s">
        <v>30</v>
      </c>
      <c r="D18" s="2"/>
      <c r="E18" s="2"/>
      <c r="F18" s="2"/>
      <c r="G18" s="2"/>
      <c r="H18" s="2"/>
      <c r="I18" s="2"/>
    </row>
    <row r="19" spans="1:9" ht="18" customHeight="1" x14ac:dyDescent="0.35">
      <c r="A19" s="44" t="s">
        <v>12</v>
      </c>
      <c r="B19" s="43"/>
      <c r="C19" s="43"/>
      <c r="D19" s="43"/>
      <c r="E19" s="43"/>
      <c r="F19" s="43"/>
      <c r="G19" s="43"/>
      <c r="H19" s="43"/>
      <c r="I19" s="2"/>
    </row>
    <row r="20" spans="1:9" ht="25.5" customHeight="1" x14ac:dyDescent="0.25">
      <c r="A20" s="45" t="s">
        <v>13</v>
      </c>
      <c r="B20" s="45" t="s">
        <v>14</v>
      </c>
      <c r="C20" s="54" t="s">
        <v>15</v>
      </c>
      <c r="D20" s="46" t="s">
        <v>16</v>
      </c>
      <c r="E20" s="45" t="s">
        <v>17</v>
      </c>
      <c r="F20" s="46" t="s">
        <v>18</v>
      </c>
      <c r="G20" s="45" t="s">
        <v>19</v>
      </c>
      <c r="H20" s="45" t="s">
        <v>20</v>
      </c>
      <c r="I20" s="2"/>
    </row>
    <row r="21" spans="1:9" ht="15" customHeight="1" x14ac:dyDescent="0.2">
      <c r="A21" s="7"/>
      <c r="B21" s="8">
        <f>D7</f>
        <v>5000</v>
      </c>
      <c r="C21" s="9"/>
      <c r="D21" s="7"/>
      <c r="E21" s="7"/>
      <c r="F21" s="10">
        <f>$D$7</f>
        <v>5000</v>
      </c>
      <c r="G21" s="11"/>
      <c r="H21" s="11"/>
      <c r="I21" s="2"/>
    </row>
    <row r="22" spans="1:9" x14ac:dyDescent="0.2">
      <c r="A22" s="12">
        <f t="shared" ref="A22:A71" si="0">$D$8</f>
        <v>0.02</v>
      </c>
      <c r="B22" s="13">
        <f t="shared" ref="B22:B53" si="1">IF(E22&lt;=$D$6,$D$11+$D$9*deposits_per_year,"")</f>
        <v>9800</v>
      </c>
      <c r="C22" s="14"/>
      <c r="D22" s="15">
        <f t="shared" ref="D22:D53" si="2">IF(E22&lt;=$D$6,FV(((1+A22/compound_period)^(compound_period/deposits_per_year))-1,deposits_per_year,-$D$9,-F21)-$D$9*deposits_per_year-F21,"")</f>
        <v>176.43106869251278</v>
      </c>
      <c r="E22" s="16">
        <v>1</v>
      </c>
      <c r="F22" s="17">
        <f t="shared" ref="F22:F71" si="3">IF(E22&lt;=$D$6,F21+B22+C22+D22,"")</f>
        <v>14976.431068692513</v>
      </c>
      <c r="G22" s="17">
        <f t="shared" ref="G22:G71" si="4">IF(E22&lt;=$D$6,SUM(B$21:B22)+SUM(C$21:C22),"")</f>
        <v>14800</v>
      </c>
      <c r="H22" s="17">
        <f t="shared" ref="H22:H71" si="5">IF(E22&lt;=$D$6,SUM(D$21:D22),"")</f>
        <v>176.43106869251278</v>
      </c>
      <c r="I22" s="2"/>
    </row>
    <row r="23" spans="1:9" x14ac:dyDescent="0.2">
      <c r="A23" s="12">
        <f t="shared" si="0"/>
        <v>0.02</v>
      </c>
      <c r="B23" s="13">
        <f t="shared" si="1"/>
        <v>9800</v>
      </c>
      <c r="C23" s="18"/>
      <c r="D23" s="15">
        <f t="shared" si="2"/>
        <v>377.8900933279474</v>
      </c>
      <c r="E23" s="16">
        <v>2</v>
      </c>
      <c r="F23" s="17">
        <f t="shared" si="3"/>
        <v>25154.32116202046</v>
      </c>
      <c r="G23" s="17">
        <f t="shared" si="4"/>
        <v>24600</v>
      </c>
      <c r="H23" s="17">
        <f t="shared" si="5"/>
        <v>554.32116202046018</v>
      </c>
      <c r="I23" s="2"/>
    </row>
    <row r="24" spans="1:9" x14ac:dyDescent="0.2">
      <c r="A24" s="12">
        <f t="shared" si="0"/>
        <v>0.02</v>
      </c>
      <c r="B24" s="13">
        <f t="shared" si="1"/>
        <v>9800</v>
      </c>
      <c r="C24" s="18"/>
      <c r="D24" s="15">
        <f t="shared" si="2"/>
        <v>583.41728004736069</v>
      </c>
      <c r="E24" s="16">
        <v>3</v>
      </c>
      <c r="F24" s="17">
        <f t="shared" si="3"/>
        <v>35537.738442067821</v>
      </c>
      <c r="G24" s="17">
        <f t="shared" si="4"/>
        <v>34400</v>
      </c>
      <c r="H24" s="17">
        <f t="shared" si="5"/>
        <v>1137.7384420678209</v>
      </c>
      <c r="I24" s="2"/>
    </row>
    <row r="25" spans="1:9" x14ac:dyDescent="0.2">
      <c r="A25" s="12">
        <f t="shared" si="0"/>
        <v>0.02</v>
      </c>
      <c r="B25" s="13">
        <f t="shared" si="1"/>
        <v>9800</v>
      </c>
      <c r="C25" s="18"/>
      <c r="D25" s="15">
        <f t="shared" si="2"/>
        <v>793.09477926704858</v>
      </c>
      <c r="E25" s="16">
        <v>4</v>
      </c>
      <c r="F25" s="17">
        <f t="shared" si="3"/>
        <v>46130.833221334869</v>
      </c>
      <c r="G25" s="17">
        <f t="shared" si="4"/>
        <v>44200</v>
      </c>
      <c r="H25" s="17">
        <f t="shared" si="5"/>
        <v>1930.8332213348694</v>
      </c>
      <c r="I25" s="2"/>
    </row>
    <row r="26" spans="1:9" x14ac:dyDescent="0.2">
      <c r="A26" s="12">
        <f t="shared" si="0"/>
        <v>0.02</v>
      </c>
      <c r="B26" s="13">
        <f t="shared" si="1"/>
        <v>9800</v>
      </c>
      <c r="C26" s="18"/>
      <c r="D26" s="15">
        <f t="shared" si="2"/>
        <v>1007.0064003074513</v>
      </c>
      <c r="E26" s="16">
        <v>5</v>
      </c>
      <c r="F26" s="17">
        <f t="shared" si="3"/>
        <v>56937.839621642321</v>
      </c>
      <c r="G26" s="17">
        <f t="shared" si="4"/>
        <v>54000</v>
      </c>
      <c r="H26" s="17">
        <f t="shared" si="5"/>
        <v>2937.8396216423207</v>
      </c>
      <c r="I26" s="2"/>
    </row>
    <row r="27" spans="1:9" x14ac:dyDescent="0.2">
      <c r="A27" s="12">
        <f t="shared" si="0"/>
        <v>0.02</v>
      </c>
      <c r="B27" s="13">
        <f t="shared" si="1"/>
        <v>9800</v>
      </c>
      <c r="C27" s="18"/>
      <c r="D27" s="15">
        <f t="shared" si="2"/>
        <v>1225.2376448922223</v>
      </c>
      <c r="E27" s="16">
        <v>6</v>
      </c>
      <c r="F27" s="17">
        <f t="shared" si="3"/>
        <v>67963.077266534528</v>
      </c>
      <c r="G27" s="17">
        <f t="shared" si="4"/>
        <v>63800</v>
      </c>
      <c r="H27" s="17">
        <f t="shared" si="5"/>
        <v>4163.077266534543</v>
      </c>
      <c r="I27" s="2"/>
    </row>
    <row r="28" spans="1:9" x14ac:dyDescent="0.2">
      <c r="A28" s="12">
        <f t="shared" si="0"/>
        <v>0.02</v>
      </c>
      <c r="B28" s="13">
        <f t="shared" si="1"/>
        <v>9800</v>
      </c>
      <c r="C28" s="18"/>
      <c r="D28" s="15">
        <f t="shared" si="2"/>
        <v>1447.8757413237327</v>
      </c>
      <c r="E28" s="16">
        <v>7</v>
      </c>
      <c r="F28" s="17">
        <f t="shared" si="3"/>
        <v>79210.953007858261</v>
      </c>
      <c r="G28" s="17">
        <f t="shared" si="4"/>
        <v>73600</v>
      </c>
      <c r="H28" s="17">
        <f t="shared" si="5"/>
        <v>5610.9530078582757</v>
      </c>
      <c r="I28" s="2"/>
    </row>
    <row r="29" spans="1:9" x14ac:dyDescent="0.2">
      <c r="A29" s="12">
        <f t="shared" si="0"/>
        <v>0.02</v>
      </c>
      <c r="B29" s="13">
        <f t="shared" si="1"/>
        <v>9800</v>
      </c>
      <c r="C29" s="18"/>
      <c r="D29" s="15">
        <f t="shared" si="2"/>
        <v>1675.0096793487901</v>
      </c>
      <c r="E29" s="16">
        <v>8</v>
      </c>
      <c r="F29" s="17">
        <f t="shared" si="3"/>
        <v>90685.962687207051</v>
      </c>
      <c r="G29" s="17">
        <f t="shared" si="4"/>
        <v>83400</v>
      </c>
      <c r="H29" s="17">
        <f t="shared" si="5"/>
        <v>7285.9626872070658</v>
      </c>
      <c r="I29" s="2"/>
    </row>
    <row r="30" spans="1:9" x14ac:dyDescent="0.2">
      <c r="A30" s="12">
        <f t="shared" si="0"/>
        <v>0.02</v>
      </c>
      <c r="B30" s="13">
        <f t="shared" si="1"/>
        <v>9800</v>
      </c>
      <c r="C30" s="18"/>
      <c r="D30" s="15">
        <f t="shared" si="2"/>
        <v>1906.7302457283222</v>
      </c>
      <c r="E30" s="16">
        <v>9</v>
      </c>
      <c r="F30" s="17">
        <f t="shared" si="3"/>
        <v>102392.69293293537</v>
      </c>
      <c r="G30" s="17">
        <f t="shared" si="4"/>
        <v>93200</v>
      </c>
      <c r="H30" s="17">
        <f t="shared" si="5"/>
        <v>9192.6929329353879</v>
      </c>
      <c r="I30" s="2"/>
    </row>
    <row r="31" spans="1:9" x14ac:dyDescent="0.2">
      <c r="A31" s="12">
        <f t="shared" si="0"/>
        <v>0.02</v>
      </c>
      <c r="B31" s="13">
        <f t="shared" si="1"/>
        <v>9800</v>
      </c>
      <c r="C31" s="18"/>
      <c r="D31" s="15">
        <f t="shared" si="2"/>
        <v>2143.1300605253782</v>
      </c>
      <c r="E31" s="16">
        <v>10</v>
      </c>
      <c r="F31" s="17">
        <f t="shared" si="3"/>
        <v>114335.82299346075</v>
      </c>
      <c r="G31" s="17">
        <f t="shared" si="4"/>
        <v>103000</v>
      </c>
      <c r="H31" s="17">
        <f t="shared" si="5"/>
        <v>11335.822993460766</v>
      </c>
      <c r="I31" s="2"/>
    </row>
    <row r="32" spans="1:9" x14ac:dyDescent="0.2">
      <c r="A32" s="12">
        <f t="shared" si="0"/>
        <v>0.02</v>
      </c>
      <c r="B32" s="13" t="str">
        <f t="shared" si="1"/>
        <v/>
      </c>
      <c r="C32" s="18"/>
      <c r="D32" s="15" t="str">
        <f t="shared" si="2"/>
        <v/>
      </c>
      <c r="E32" s="16">
        <v>11</v>
      </c>
      <c r="F32" s="17" t="str">
        <f t="shared" si="3"/>
        <v/>
      </c>
      <c r="G32" s="17" t="str">
        <f t="shared" si="4"/>
        <v/>
      </c>
      <c r="H32" s="17" t="str">
        <f t="shared" si="5"/>
        <v/>
      </c>
      <c r="I32" s="2"/>
    </row>
    <row r="33" spans="1:9" x14ac:dyDescent="0.2">
      <c r="A33" s="12">
        <f t="shared" si="0"/>
        <v>0.02</v>
      </c>
      <c r="B33" s="13" t="str">
        <f t="shared" si="1"/>
        <v/>
      </c>
      <c r="C33" s="18"/>
      <c r="D33" s="15" t="str">
        <f t="shared" si="2"/>
        <v/>
      </c>
      <c r="E33" s="16">
        <v>12</v>
      </c>
      <c r="F33" s="17" t="str">
        <f t="shared" si="3"/>
        <v/>
      </c>
      <c r="G33" s="17" t="str">
        <f t="shared" si="4"/>
        <v/>
      </c>
      <c r="H33" s="17" t="str">
        <f t="shared" si="5"/>
        <v/>
      </c>
      <c r="I33" s="2"/>
    </row>
    <row r="34" spans="1:9" x14ac:dyDescent="0.2">
      <c r="A34" s="12">
        <f t="shared" si="0"/>
        <v>0.02</v>
      </c>
      <c r="B34" s="13" t="str">
        <f t="shared" si="1"/>
        <v/>
      </c>
      <c r="C34" s="18"/>
      <c r="D34" s="15" t="str">
        <f t="shared" si="2"/>
        <v/>
      </c>
      <c r="E34" s="16">
        <v>13</v>
      </c>
      <c r="F34" s="17" t="str">
        <f t="shared" si="3"/>
        <v/>
      </c>
      <c r="G34" s="17" t="str">
        <f t="shared" si="4"/>
        <v/>
      </c>
      <c r="H34" s="17" t="str">
        <f t="shared" si="5"/>
        <v/>
      </c>
      <c r="I34" s="2"/>
    </row>
    <row r="35" spans="1:9" x14ac:dyDescent="0.2">
      <c r="A35" s="12">
        <f t="shared" si="0"/>
        <v>0.02</v>
      </c>
      <c r="B35" s="13" t="str">
        <f t="shared" si="1"/>
        <v/>
      </c>
      <c r="C35" s="18"/>
      <c r="D35" s="15" t="str">
        <f t="shared" si="2"/>
        <v/>
      </c>
      <c r="E35" s="16">
        <v>14</v>
      </c>
      <c r="F35" s="17" t="str">
        <f t="shared" si="3"/>
        <v/>
      </c>
      <c r="G35" s="17" t="str">
        <f t="shared" si="4"/>
        <v/>
      </c>
      <c r="H35" s="17" t="str">
        <f t="shared" si="5"/>
        <v/>
      </c>
      <c r="I35" s="2"/>
    </row>
    <row r="36" spans="1:9" x14ac:dyDescent="0.2">
      <c r="A36" s="12">
        <f t="shared" si="0"/>
        <v>0.02</v>
      </c>
      <c r="B36" s="13" t="str">
        <f t="shared" si="1"/>
        <v/>
      </c>
      <c r="C36" s="18"/>
      <c r="D36" s="15" t="str">
        <f t="shared" si="2"/>
        <v/>
      </c>
      <c r="E36" s="16">
        <v>15</v>
      </c>
      <c r="F36" s="17" t="str">
        <f t="shared" si="3"/>
        <v/>
      </c>
      <c r="G36" s="17" t="str">
        <f t="shared" si="4"/>
        <v/>
      </c>
      <c r="H36" s="17" t="str">
        <f t="shared" si="5"/>
        <v/>
      </c>
      <c r="I36" s="2"/>
    </row>
    <row r="37" spans="1:9" x14ac:dyDescent="0.2">
      <c r="A37" s="12">
        <f t="shared" si="0"/>
        <v>0.02</v>
      </c>
      <c r="B37" s="13" t="str">
        <f t="shared" si="1"/>
        <v/>
      </c>
      <c r="C37" s="18"/>
      <c r="D37" s="15" t="str">
        <f t="shared" si="2"/>
        <v/>
      </c>
      <c r="E37" s="16">
        <v>16</v>
      </c>
      <c r="F37" s="17" t="str">
        <f t="shared" si="3"/>
        <v/>
      </c>
      <c r="G37" s="17" t="str">
        <f t="shared" si="4"/>
        <v/>
      </c>
      <c r="H37" s="17" t="str">
        <f t="shared" si="5"/>
        <v/>
      </c>
      <c r="I37" s="2"/>
    </row>
    <row r="38" spans="1:9" x14ac:dyDescent="0.2">
      <c r="A38" s="12">
        <f t="shared" si="0"/>
        <v>0.02</v>
      </c>
      <c r="B38" s="13" t="str">
        <f t="shared" si="1"/>
        <v/>
      </c>
      <c r="C38" s="18"/>
      <c r="D38" s="15" t="str">
        <f t="shared" si="2"/>
        <v/>
      </c>
      <c r="E38" s="16">
        <v>17</v>
      </c>
      <c r="F38" s="17" t="str">
        <f t="shared" si="3"/>
        <v/>
      </c>
      <c r="G38" s="17" t="str">
        <f t="shared" si="4"/>
        <v/>
      </c>
      <c r="H38" s="17" t="str">
        <f t="shared" si="5"/>
        <v/>
      </c>
      <c r="I38" s="2"/>
    </row>
    <row r="39" spans="1:9" x14ac:dyDescent="0.2">
      <c r="A39" s="12">
        <f t="shared" si="0"/>
        <v>0.02</v>
      </c>
      <c r="B39" s="13" t="str">
        <f t="shared" si="1"/>
        <v/>
      </c>
      <c r="C39" s="18"/>
      <c r="D39" s="15" t="str">
        <f t="shared" si="2"/>
        <v/>
      </c>
      <c r="E39" s="16">
        <v>18</v>
      </c>
      <c r="F39" s="17" t="str">
        <f t="shared" si="3"/>
        <v/>
      </c>
      <c r="G39" s="17" t="str">
        <f t="shared" si="4"/>
        <v/>
      </c>
      <c r="H39" s="17" t="str">
        <f t="shared" si="5"/>
        <v/>
      </c>
      <c r="I39" s="2"/>
    </row>
    <row r="40" spans="1:9" x14ac:dyDescent="0.2">
      <c r="A40" s="12">
        <f t="shared" si="0"/>
        <v>0.02</v>
      </c>
      <c r="B40" s="13" t="str">
        <f t="shared" si="1"/>
        <v/>
      </c>
      <c r="C40" s="18"/>
      <c r="D40" s="15" t="str">
        <f t="shared" si="2"/>
        <v/>
      </c>
      <c r="E40" s="16">
        <v>19</v>
      </c>
      <c r="F40" s="17" t="str">
        <f t="shared" si="3"/>
        <v/>
      </c>
      <c r="G40" s="17" t="str">
        <f t="shared" si="4"/>
        <v/>
      </c>
      <c r="H40" s="17" t="str">
        <f t="shared" si="5"/>
        <v/>
      </c>
      <c r="I40" s="2"/>
    </row>
    <row r="41" spans="1:9" x14ac:dyDescent="0.2">
      <c r="A41" s="12">
        <f t="shared" si="0"/>
        <v>0.02</v>
      </c>
      <c r="B41" s="13" t="str">
        <f t="shared" si="1"/>
        <v/>
      </c>
      <c r="C41" s="18"/>
      <c r="D41" s="15" t="str">
        <f t="shared" si="2"/>
        <v/>
      </c>
      <c r="E41" s="16">
        <v>20</v>
      </c>
      <c r="F41" s="17" t="str">
        <f t="shared" si="3"/>
        <v/>
      </c>
      <c r="G41" s="17" t="str">
        <f t="shared" si="4"/>
        <v/>
      </c>
      <c r="H41" s="17" t="str">
        <f t="shared" si="5"/>
        <v/>
      </c>
      <c r="I41" s="2"/>
    </row>
    <row r="42" spans="1:9" x14ac:dyDescent="0.2">
      <c r="A42" s="12">
        <f t="shared" si="0"/>
        <v>0.02</v>
      </c>
      <c r="B42" s="13" t="str">
        <f t="shared" si="1"/>
        <v/>
      </c>
      <c r="C42" s="18"/>
      <c r="D42" s="15" t="str">
        <f t="shared" si="2"/>
        <v/>
      </c>
      <c r="E42" s="16">
        <v>21</v>
      </c>
      <c r="F42" s="17" t="str">
        <f t="shared" si="3"/>
        <v/>
      </c>
      <c r="G42" s="17" t="str">
        <f t="shared" si="4"/>
        <v/>
      </c>
      <c r="H42" s="17" t="str">
        <f t="shared" si="5"/>
        <v/>
      </c>
      <c r="I42" s="2"/>
    </row>
    <row r="43" spans="1:9" x14ac:dyDescent="0.2">
      <c r="A43" s="12">
        <f t="shared" si="0"/>
        <v>0.02</v>
      </c>
      <c r="B43" s="13" t="str">
        <f t="shared" si="1"/>
        <v/>
      </c>
      <c r="C43" s="18"/>
      <c r="D43" s="15" t="str">
        <f t="shared" si="2"/>
        <v/>
      </c>
      <c r="E43" s="16">
        <v>22</v>
      </c>
      <c r="F43" s="17" t="str">
        <f t="shared" si="3"/>
        <v/>
      </c>
      <c r="G43" s="17" t="str">
        <f t="shared" si="4"/>
        <v/>
      </c>
      <c r="H43" s="17" t="str">
        <f t="shared" si="5"/>
        <v/>
      </c>
      <c r="I43" s="2"/>
    </row>
    <row r="44" spans="1:9" x14ac:dyDescent="0.2">
      <c r="A44" s="12">
        <f t="shared" si="0"/>
        <v>0.02</v>
      </c>
      <c r="B44" s="13" t="str">
        <f t="shared" si="1"/>
        <v/>
      </c>
      <c r="C44" s="18"/>
      <c r="D44" s="15" t="str">
        <f t="shared" si="2"/>
        <v/>
      </c>
      <c r="E44" s="16">
        <v>23</v>
      </c>
      <c r="F44" s="17" t="str">
        <f t="shared" si="3"/>
        <v/>
      </c>
      <c r="G44" s="17" t="str">
        <f t="shared" si="4"/>
        <v/>
      </c>
      <c r="H44" s="17" t="str">
        <f t="shared" si="5"/>
        <v/>
      </c>
      <c r="I44" s="2"/>
    </row>
    <row r="45" spans="1:9" x14ac:dyDescent="0.2">
      <c r="A45" s="12">
        <f t="shared" si="0"/>
        <v>0.02</v>
      </c>
      <c r="B45" s="13" t="str">
        <f t="shared" si="1"/>
        <v/>
      </c>
      <c r="C45" s="18"/>
      <c r="D45" s="15" t="str">
        <f t="shared" si="2"/>
        <v/>
      </c>
      <c r="E45" s="16">
        <v>24</v>
      </c>
      <c r="F45" s="17" t="str">
        <f t="shared" si="3"/>
        <v/>
      </c>
      <c r="G45" s="17" t="str">
        <f t="shared" si="4"/>
        <v/>
      </c>
      <c r="H45" s="17" t="str">
        <f t="shared" si="5"/>
        <v/>
      </c>
      <c r="I45" s="2"/>
    </row>
    <row r="46" spans="1:9" x14ac:dyDescent="0.2">
      <c r="A46" s="12">
        <f t="shared" si="0"/>
        <v>0.02</v>
      </c>
      <c r="B46" s="13" t="str">
        <f t="shared" si="1"/>
        <v/>
      </c>
      <c r="C46" s="18"/>
      <c r="D46" s="15" t="str">
        <f t="shared" si="2"/>
        <v/>
      </c>
      <c r="E46" s="16">
        <v>25</v>
      </c>
      <c r="F46" s="17" t="str">
        <f t="shared" si="3"/>
        <v/>
      </c>
      <c r="G46" s="17" t="str">
        <f t="shared" si="4"/>
        <v/>
      </c>
      <c r="H46" s="17" t="str">
        <f t="shared" si="5"/>
        <v/>
      </c>
      <c r="I46" s="2"/>
    </row>
    <row r="47" spans="1:9" x14ac:dyDescent="0.2">
      <c r="A47" s="12">
        <f t="shared" si="0"/>
        <v>0.02</v>
      </c>
      <c r="B47" s="13" t="str">
        <f t="shared" si="1"/>
        <v/>
      </c>
      <c r="C47" s="18"/>
      <c r="D47" s="15" t="str">
        <f t="shared" si="2"/>
        <v/>
      </c>
      <c r="E47" s="16">
        <v>26</v>
      </c>
      <c r="F47" s="17" t="str">
        <f t="shared" si="3"/>
        <v/>
      </c>
      <c r="G47" s="17" t="str">
        <f t="shared" si="4"/>
        <v/>
      </c>
      <c r="H47" s="17" t="str">
        <f t="shared" si="5"/>
        <v/>
      </c>
      <c r="I47" s="2"/>
    </row>
    <row r="48" spans="1:9" x14ac:dyDescent="0.2">
      <c r="A48" s="12">
        <f t="shared" si="0"/>
        <v>0.02</v>
      </c>
      <c r="B48" s="13" t="str">
        <f t="shared" si="1"/>
        <v/>
      </c>
      <c r="C48" s="18"/>
      <c r="D48" s="15" t="str">
        <f t="shared" si="2"/>
        <v/>
      </c>
      <c r="E48" s="16">
        <v>27</v>
      </c>
      <c r="F48" s="17" t="str">
        <f t="shared" si="3"/>
        <v/>
      </c>
      <c r="G48" s="17" t="str">
        <f t="shared" si="4"/>
        <v/>
      </c>
      <c r="H48" s="17" t="str">
        <f t="shared" si="5"/>
        <v/>
      </c>
      <c r="I48" s="2"/>
    </row>
    <row r="49" spans="1:9" x14ac:dyDescent="0.2">
      <c r="A49" s="12">
        <f t="shared" si="0"/>
        <v>0.02</v>
      </c>
      <c r="B49" s="13" t="str">
        <f t="shared" si="1"/>
        <v/>
      </c>
      <c r="C49" s="18"/>
      <c r="D49" s="15" t="str">
        <f t="shared" si="2"/>
        <v/>
      </c>
      <c r="E49" s="16">
        <v>28</v>
      </c>
      <c r="F49" s="17" t="str">
        <f t="shared" si="3"/>
        <v/>
      </c>
      <c r="G49" s="17" t="str">
        <f t="shared" si="4"/>
        <v/>
      </c>
      <c r="H49" s="17" t="str">
        <f t="shared" si="5"/>
        <v/>
      </c>
      <c r="I49" s="2"/>
    </row>
    <row r="50" spans="1:9" x14ac:dyDescent="0.2">
      <c r="A50" s="12">
        <f t="shared" si="0"/>
        <v>0.02</v>
      </c>
      <c r="B50" s="13" t="str">
        <f t="shared" si="1"/>
        <v/>
      </c>
      <c r="C50" s="18"/>
      <c r="D50" s="15" t="str">
        <f t="shared" si="2"/>
        <v/>
      </c>
      <c r="E50" s="16">
        <v>29</v>
      </c>
      <c r="F50" s="17" t="str">
        <f t="shared" si="3"/>
        <v/>
      </c>
      <c r="G50" s="17" t="str">
        <f t="shared" si="4"/>
        <v/>
      </c>
      <c r="H50" s="17" t="str">
        <f t="shared" si="5"/>
        <v/>
      </c>
      <c r="I50" s="2"/>
    </row>
    <row r="51" spans="1:9" x14ac:dyDescent="0.2">
      <c r="A51" s="12">
        <f t="shared" si="0"/>
        <v>0.02</v>
      </c>
      <c r="B51" s="13" t="str">
        <f t="shared" si="1"/>
        <v/>
      </c>
      <c r="C51" s="18"/>
      <c r="D51" s="15" t="str">
        <f t="shared" si="2"/>
        <v/>
      </c>
      <c r="E51" s="16">
        <v>30</v>
      </c>
      <c r="F51" s="17" t="str">
        <f t="shared" si="3"/>
        <v/>
      </c>
      <c r="G51" s="17" t="str">
        <f t="shared" si="4"/>
        <v/>
      </c>
      <c r="H51" s="17" t="str">
        <f t="shared" si="5"/>
        <v/>
      </c>
      <c r="I51" s="2"/>
    </row>
    <row r="52" spans="1:9" x14ac:dyDescent="0.2">
      <c r="A52" s="12">
        <f t="shared" si="0"/>
        <v>0.02</v>
      </c>
      <c r="B52" s="13" t="str">
        <f t="shared" si="1"/>
        <v/>
      </c>
      <c r="C52" s="18"/>
      <c r="D52" s="15" t="str">
        <f t="shared" si="2"/>
        <v/>
      </c>
      <c r="E52" s="16">
        <v>31</v>
      </c>
      <c r="F52" s="17" t="str">
        <f t="shared" si="3"/>
        <v/>
      </c>
      <c r="G52" s="17" t="str">
        <f t="shared" si="4"/>
        <v/>
      </c>
      <c r="H52" s="17" t="str">
        <f t="shared" si="5"/>
        <v/>
      </c>
      <c r="I52" s="2"/>
    </row>
    <row r="53" spans="1:9" x14ac:dyDescent="0.2">
      <c r="A53" s="12">
        <f t="shared" si="0"/>
        <v>0.02</v>
      </c>
      <c r="B53" s="13" t="str">
        <f t="shared" si="1"/>
        <v/>
      </c>
      <c r="C53" s="18"/>
      <c r="D53" s="15" t="str">
        <f t="shared" si="2"/>
        <v/>
      </c>
      <c r="E53" s="16">
        <v>32</v>
      </c>
      <c r="F53" s="17" t="str">
        <f t="shared" si="3"/>
        <v/>
      </c>
      <c r="G53" s="17" t="str">
        <f t="shared" si="4"/>
        <v/>
      </c>
      <c r="H53" s="17" t="str">
        <f t="shared" si="5"/>
        <v/>
      </c>
      <c r="I53" s="2"/>
    </row>
    <row r="54" spans="1:9" x14ac:dyDescent="0.2">
      <c r="A54" s="12">
        <f t="shared" si="0"/>
        <v>0.02</v>
      </c>
      <c r="B54" s="13" t="str">
        <f t="shared" ref="B54:B71" si="6">IF(E54&lt;=$D$6,$D$11+$D$9*deposits_per_year,"")</f>
        <v/>
      </c>
      <c r="C54" s="18"/>
      <c r="D54" s="15" t="str">
        <f t="shared" ref="D54:D85" si="7">IF(E54&lt;=$D$6,FV(((1+A54/compound_period)^(compound_period/deposits_per_year))-1,deposits_per_year,-$D$9,-F53)-$D$9*deposits_per_year-F53,"")</f>
        <v/>
      </c>
      <c r="E54" s="16">
        <v>33</v>
      </c>
      <c r="F54" s="17" t="str">
        <f t="shared" si="3"/>
        <v/>
      </c>
      <c r="G54" s="17" t="str">
        <f t="shared" si="4"/>
        <v/>
      </c>
      <c r="H54" s="17" t="str">
        <f t="shared" si="5"/>
        <v/>
      </c>
      <c r="I54" s="2"/>
    </row>
    <row r="55" spans="1:9" x14ac:dyDescent="0.2">
      <c r="A55" s="12">
        <f t="shared" si="0"/>
        <v>0.02</v>
      </c>
      <c r="B55" s="13" t="str">
        <f t="shared" si="6"/>
        <v/>
      </c>
      <c r="C55" s="18"/>
      <c r="D55" s="15" t="str">
        <f t="shared" si="7"/>
        <v/>
      </c>
      <c r="E55" s="16">
        <v>34</v>
      </c>
      <c r="F55" s="17" t="str">
        <f t="shared" si="3"/>
        <v/>
      </c>
      <c r="G55" s="17" t="str">
        <f t="shared" si="4"/>
        <v/>
      </c>
      <c r="H55" s="17" t="str">
        <f t="shared" si="5"/>
        <v/>
      </c>
      <c r="I55" s="2"/>
    </row>
    <row r="56" spans="1:9" x14ac:dyDescent="0.2">
      <c r="A56" s="12">
        <f t="shared" si="0"/>
        <v>0.02</v>
      </c>
      <c r="B56" s="13" t="str">
        <f t="shared" si="6"/>
        <v/>
      </c>
      <c r="C56" s="18"/>
      <c r="D56" s="15" t="str">
        <f t="shared" si="7"/>
        <v/>
      </c>
      <c r="E56" s="16">
        <v>35</v>
      </c>
      <c r="F56" s="17" t="str">
        <f t="shared" si="3"/>
        <v/>
      </c>
      <c r="G56" s="17" t="str">
        <f t="shared" si="4"/>
        <v/>
      </c>
      <c r="H56" s="17" t="str">
        <f t="shared" si="5"/>
        <v/>
      </c>
      <c r="I56" s="2"/>
    </row>
    <row r="57" spans="1:9" x14ac:dyDescent="0.2">
      <c r="A57" s="12">
        <f t="shared" si="0"/>
        <v>0.02</v>
      </c>
      <c r="B57" s="13" t="str">
        <f t="shared" si="6"/>
        <v/>
      </c>
      <c r="C57" s="18"/>
      <c r="D57" s="15" t="str">
        <f t="shared" si="7"/>
        <v/>
      </c>
      <c r="E57" s="16">
        <v>36</v>
      </c>
      <c r="F57" s="17" t="str">
        <f t="shared" si="3"/>
        <v/>
      </c>
      <c r="G57" s="17" t="str">
        <f t="shared" si="4"/>
        <v/>
      </c>
      <c r="H57" s="17" t="str">
        <f t="shared" si="5"/>
        <v/>
      </c>
      <c r="I57" s="2"/>
    </row>
    <row r="58" spans="1:9" x14ac:dyDescent="0.2">
      <c r="A58" s="12">
        <f t="shared" si="0"/>
        <v>0.02</v>
      </c>
      <c r="B58" s="13" t="str">
        <f t="shared" si="6"/>
        <v/>
      </c>
      <c r="C58" s="18"/>
      <c r="D58" s="15" t="str">
        <f t="shared" si="7"/>
        <v/>
      </c>
      <c r="E58" s="16">
        <v>37</v>
      </c>
      <c r="F58" s="17" t="str">
        <f t="shared" si="3"/>
        <v/>
      </c>
      <c r="G58" s="17" t="str">
        <f t="shared" si="4"/>
        <v/>
      </c>
      <c r="H58" s="17" t="str">
        <f t="shared" si="5"/>
        <v/>
      </c>
      <c r="I58" s="2"/>
    </row>
    <row r="59" spans="1:9" x14ac:dyDescent="0.2">
      <c r="A59" s="12">
        <f t="shared" si="0"/>
        <v>0.02</v>
      </c>
      <c r="B59" s="13" t="str">
        <f t="shared" si="6"/>
        <v/>
      </c>
      <c r="C59" s="18"/>
      <c r="D59" s="15" t="str">
        <f t="shared" si="7"/>
        <v/>
      </c>
      <c r="E59" s="16">
        <v>38</v>
      </c>
      <c r="F59" s="17" t="str">
        <f t="shared" si="3"/>
        <v/>
      </c>
      <c r="G59" s="17" t="str">
        <f t="shared" si="4"/>
        <v/>
      </c>
      <c r="H59" s="17" t="str">
        <f t="shared" si="5"/>
        <v/>
      </c>
      <c r="I59" s="2"/>
    </row>
    <row r="60" spans="1:9" x14ac:dyDescent="0.2">
      <c r="A60" s="12">
        <f t="shared" si="0"/>
        <v>0.02</v>
      </c>
      <c r="B60" s="13" t="str">
        <f t="shared" si="6"/>
        <v/>
      </c>
      <c r="C60" s="18"/>
      <c r="D60" s="15" t="str">
        <f t="shared" si="7"/>
        <v/>
      </c>
      <c r="E60" s="16">
        <v>39</v>
      </c>
      <c r="F60" s="17" t="str">
        <f t="shared" si="3"/>
        <v/>
      </c>
      <c r="G60" s="17" t="str">
        <f t="shared" si="4"/>
        <v/>
      </c>
      <c r="H60" s="17" t="str">
        <f t="shared" si="5"/>
        <v/>
      </c>
      <c r="I60" s="2"/>
    </row>
    <row r="61" spans="1:9" x14ac:dyDescent="0.2">
      <c r="A61" s="12">
        <f t="shared" si="0"/>
        <v>0.02</v>
      </c>
      <c r="B61" s="13" t="str">
        <f t="shared" si="6"/>
        <v/>
      </c>
      <c r="C61" s="18"/>
      <c r="D61" s="15" t="str">
        <f t="shared" si="7"/>
        <v/>
      </c>
      <c r="E61" s="16">
        <v>40</v>
      </c>
      <c r="F61" s="17" t="str">
        <f t="shared" si="3"/>
        <v/>
      </c>
      <c r="G61" s="17" t="str">
        <f t="shared" si="4"/>
        <v/>
      </c>
      <c r="H61" s="17" t="str">
        <f t="shared" si="5"/>
        <v/>
      </c>
      <c r="I61" s="2"/>
    </row>
    <row r="62" spans="1:9" x14ac:dyDescent="0.2">
      <c r="A62" s="12">
        <f t="shared" si="0"/>
        <v>0.02</v>
      </c>
      <c r="B62" s="13" t="str">
        <f t="shared" si="6"/>
        <v/>
      </c>
      <c r="C62" s="18"/>
      <c r="D62" s="15" t="str">
        <f t="shared" si="7"/>
        <v/>
      </c>
      <c r="E62" s="16">
        <v>41</v>
      </c>
      <c r="F62" s="17" t="str">
        <f t="shared" si="3"/>
        <v/>
      </c>
      <c r="G62" s="17" t="str">
        <f t="shared" si="4"/>
        <v/>
      </c>
      <c r="H62" s="17" t="str">
        <f t="shared" si="5"/>
        <v/>
      </c>
      <c r="I62" s="2"/>
    </row>
    <row r="63" spans="1:9" x14ac:dyDescent="0.2">
      <c r="A63" s="12">
        <f t="shared" si="0"/>
        <v>0.02</v>
      </c>
      <c r="B63" s="13" t="str">
        <f t="shared" si="6"/>
        <v/>
      </c>
      <c r="C63" s="18"/>
      <c r="D63" s="15" t="str">
        <f t="shared" si="7"/>
        <v/>
      </c>
      <c r="E63" s="16">
        <v>42</v>
      </c>
      <c r="F63" s="17" t="str">
        <f t="shared" si="3"/>
        <v/>
      </c>
      <c r="G63" s="17" t="str">
        <f t="shared" si="4"/>
        <v/>
      </c>
      <c r="H63" s="17" t="str">
        <f t="shared" si="5"/>
        <v/>
      </c>
      <c r="I63" s="2"/>
    </row>
    <row r="64" spans="1:9" x14ac:dyDescent="0.2">
      <c r="A64" s="12">
        <f t="shared" si="0"/>
        <v>0.02</v>
      </c>
      <c r="B64" s="13" t="str">
        <f t="shared" si="6"/>
        <v/>
      </c>
      <c r="C64" s="18"/>
      <c r="D64" s="15" t="str">
        <f t="shared" si="7"/>
        <v/>
      </c>
      <c r="E64" s="16">
        <v>43</v>
      </c>
      <c r="F64" s="17" t="str">
        <f t="shared" si="3"/>
        <v/>
      </c>
      <c r="G64" s="17" t="str">
        <f t="shared" si="4"/>
        <v/>
      </c>
      <c r="H64" s="17" t="str">
        <f t="shared" si="5"/>
        <v/>
      </c>
      <c r="I64" s="2"/>
    </row>
    <row r="65" spans="1:9" x14ac:dyDescent="0.2">
      <c r="A65" s="12">
        <f t="shared" si="0"/>
        <v>0.02</v>
      </c>
      <c r="B65" s="13" t="str">
        <f t="shared" si="6"/>
        <v/>
      </c>
      <c r="C65" s="18"/>
      <c r="D65" s="15" t="str">
        <f t="shared" si="7"/>
        <v/>
      </c>
      <c r="E65" s="16">
        <v>44</v>
      </c>
      <c r="F65" s="17" t="str">
        <f t="shared" si="3"/>
        <v/>
      </c>
      <c r="G65" s="17" t="str">
        <f t="shared" si="4"/>
        <v/>
      </c>
      <c r="H65" s="17" t="str">
        <f t="shared" si="5"/>
        <v/>
      </c>
      <c r="I65" s="2"/>
    </row>
    <row r="66" spans="1:9" x14ac:dyDescent="0.2">
      <c r="A66" s="12">
        <f t="shared" si="0"/>
        <v>0.02</v>
      </c>
      <c r="B66" s="13" t="str">
        <f t="shared" si="6"/>
        <v/>
      </c>
      <c r="C66" s="18"/>
      <c r="D66" s="15" t="str">
        <f t="shared" si="7"/>
        <v/>
      </c>
      <c r="E66" s="16">
        <v>45</v>
      </c>
      <c r="F66" s="17" t="str">
        <f t="shared" si="3"/>
        <v/>
      </c>
      <c r="G66" s="17" t="str">
        <f t="shared" si="4"/>
        <v/>
      </c>
      <c r="H66" s="17" t="str">
        <f t="shared" si="5"/>
        <v/>
      </c>
      <c r="I66" s="2"/>
    </row>
    <row r="67" spans="1:9" x14ac:dyDescent="0.2">
      <c r="A67" s="12">
        <f t="shared" si="0"/>
        <v>0.02</v>
      </c>
      <c r="B67" s="13" t="str">
        <f t="shared" si="6"/>
        <v/>
      </c>
      <c r="C67" s="18"/>
      <c r="D67" s="15" t="str">
        <f t="shared" si="7"/>
        <v/>
      </c>
      <c r="E67" s="16">
        <v>46</v>
      </c>
      <c r="F67" s="17" t="str">
        <f t="shared" si="3"/>
        <v/>
      </c>
      <c r="G67" s="17" t="str">
        <f t="shared" si="4"/>
        <v/>
      </c>
      <c r="H67" s="17" t="str">
        <f t="shared" si="5"/>
        <v/>
      </c>
      <c r="I67" s="2"/>
    </row>
    <row r="68" spans="1:9" x14ac:dyDescent="0.2">
      <c r="A68" s="12">
        <f t="shared" si="0"/>
        <v>0.02</v>
      </c>
      <c r="B68" s="13" t="str">
        <f t="shared" si="6"/>
        <v/>
      </c>
      <c r="C68" s="18"/>
      <c r="D68" s="15" t="str">
        <f t="shared" si="7"/>
        <v/>
      </c>
      <c r="E68" s="16">
        <v>47</v>
      </c>
      <c r="F68" s="17" t="str">
        <f t="shared" si="3"/>
        <v/>
      </c>
      <c r="G68" s="17" t="str">
        <f t="shared" si="4"/>
        <v/>
      </c>
      <c r="H68" s="17" t="str">
        <f t="shared" si="5"/>
        <v/>
      </c>
      <c r="I68" s="2"/>
    </row>
    <row r="69" spans="1:9" x14ac:dyDescent="0.2">
      <c r="A69" s="12">
        <f t="shared" si="0"/>
        <v>0.02</v>
      </c>
      <c r="B69" s="13" t="str">
        <f t="shared" si="6"/>
        <v/>
      </c>
      <c r="C69" s="18"/>
      <c r="D69" s="15" t="str">
        <f t="shared" si="7"/>
        <v/>
      </c>
      <c r="E69" s="16">
        <v>48</v>
      </c>
      <c r="F69" s="17" t="str">
        <f t="shared" si="3"/>
        <v/>
      </c>
      <c r="G69" s="17" t="str">
        <f t="shared" si="4"/>
        <v/>
      </c>
      <c r="H69" s="17" t="str">
        <f t="shared" si="5"/>
        <v/>
      </c>
      <c r="I69" s="2"/>
    </row>
    <row r="70" spans="1:9" x14ac:dyDescent="0.2">
      <c r="A70" s="12">
        <f t="shared" si="0"/>
        <v>0.02</v>
      </c>
      <c r="B70" s="13" t="str">
        <f t="shared" si="6"/>
        <v/>
      </c>
      <c r="C70" s="18"/>
      <c r="D70" s="15" t="str">
        <f t="shared" si="7"/>
        <v/>
      </c>
      <c r="E70" s="16">
        <v>49</v>
      </c>
      <c r="F70" s="17" t="str">
        <f t="shared" si="3"/>
        <v/>
      </c>
      <c r="G70" s="17" t="str">
        <f t="shared" si="4"/>
        <v/>
      </c>
      <c r="H70" s="17" t="str">
        <f t="shared" si="5"/>
        <v/>
      </c>
      <c r="I70" s="2"/>
    </row>
    <row r="71" spans="1:9" x14ac:dyDescent="0.2">
      <c r="A71" s="12">
        <f t="shared" si="0"/>
        <v>0.02</v>
      </c>
      <c r="B71" s="13" t="str">
        <f t="shared" si="6"/>
        <v/>
      </c>
      <c r="C71" s="19"/>
      <c r="D71" s="15" t="str">
        <f t="shared" si="7"/>
        <v/>
      </c>
      <c r="E71" s="16">
        <v>50</v>
      </c>
      <c r="F71" s="17" t="str">
        <f t="shared" si="3"/>
        <v/>
      </c>
      <c r="G71" s="17" t="str">
        <f t="shared" si="4"/>
        <v/>
      </c>
      <c r="H71" s="17" t="str">
        <f t="shared" si="5"/>
        <v/>
      </c>
      <c r="I71" s="2"/>
    </row>
    <row r="72" spans="1:9" x14ac:dyDescent="0.2">
      <c r="A72" s="2"/>
      <c r="B72" s="2"/>
      <c r="C72" s="20"/>
      <c r="D72" s="2"/>
      <c r="E72" s="2"/>
      <c r="F72" s="2"/>
      <c r="G72" s="2"/>
      <c r="H72" s="2"/>
      <c r="I72" s="2"/>
    </row>
    <row r="73" spans="1:9" x14ac:dyDescent="0.2">
      <c r="A73" s="22" t="s">
        <v>21</v>
      </c>
      <c r="B73" s="21"/>
      <c r="C73" s="21"/>
      <c r="D73" s="21"/>
      <c r="E73" s="21"/>
      <c r="F73" s="21"/>
      <c r="G73" s="21"/>
      <c r="H73" s="21"/>
      <c r="I73" s="2"/>
    </row>
    <row r="74" spans="1:9" x14ac:dyDescent="0.2">
      <c r="A74" s="23" t="str">
        <f>HYPERLINK("http://www.vertex42.com/Calculators/savings-interest-calculator.html","Savings Calculator")</f>
        <v>Savings Calculator</v>
      </c>
      <c r="B74" s="21"/>
      <c r="C74" s="2"/>
      <c r="D74" s="2"/>
      <c r="E74" s="2"/>
      <c r="F74" s="2"/>
      <c r="G74" s="2"/>
      <c r="H74" s="2"/>
      <c r="I74" s="2"/>
    </row>
  </sheetData>
  <mergeCells count="15">
    <mergeCell ref="A13:D13"/>
    <mergeCell ref="A6:C6"/>
    <mergeCell ref="A5:D5"/>
    <mergeCell ref="A3:D3"/>
    <mergeCell ref="A10:C10"/>
    <mergeCell ref="A11:C11"/>
    <mergeCell ref="A7:C7"/>
    <mergeCell ref="A9:C9"/>
    <mergeCell ref="A8:C8"/>
    <mergeCell ref="A14:C14"/>
    <mergeCell ref="A15:C15"/>
    <mergeCell ref="A19:H19"/>
    <mergeCell ref="A73:H73"/>
    <mergeCell ref="A74:B74"/>
    <mergeCell ref="A16:C16"/>
  </mergeCells>
  <hyperlinks>
    <hyperlink ref="H11" r:id="rId1" xr:uid="{56430ADB-586A-4A61-BA9D-46A8ECB35265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Savings</vt:lpstr>
      <vt:lpstr>compound_period</vt:lpstr>
      <vt:lpstr>deposits_per_year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 T</cp:lastModifiedBy>
  <dcterms:modified xsi:type="dcterms:W3CDTF">2018-11-29T17:00:23Z</dcterms:modified>
</cp:coreProperties>
</file>