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Users\Moriah Consilting 10\Desktop\Archives\Coaching Assessments\Spending Plan\"/>
    </mc:Choice>
  </mc:AlternateContent>
  <xr:revisionPtr revIDLastSave="0" documentId="13_ncr:1_{F84DDBE3-97CA-4277-A69D-C184DB15F28B}" xr6:coauthVersionLast="47" xr6:coauthVersionMax="47" xr10:uidLastSave="{00000000-0000-0000-0000-000000000000}"/>
  <bookViews>
    <workbookView xWindow="-120" yWindow="-120" windowWidth="29040" windowHeight="15720" firstSheet="4" activeTab="8" xr2:uid="{00000000-000D-0000-FFFF-FFFF00000000}"/>
  </bookViews>
  <sheets>
    <sheet name="Cover" sheetId="1" r:id="rId1"/>
    <sheet name="Overview" sheetId="2" r:id="rId2"/>
    <sheet name="Biblical Guidelines" sheetId="4" r:id="rId3"/>
    <sheet name="Income Planner" sheetId="3" r:id="rId4"/>
    <sheet name="Fixed Expense Planner" sheetId="8" r:id="rId5"/>
    <sheet name="Installment Debt Planner" sheetId="9" r:id="rId6"/>
    <sheet name="Variable Expense Planner" sheetId="10" r:id="rId7"/>
    <sheet name="Discretionary Expense Planner" sheetId="11" r:id="rId8"/>
    <sheet name="Invest &amp; Kingdom Planner" sheetId="12" r:id="rId9"/>
    <sheet name="Income &amp; Expense Summary" sheetId="15" r:id="rId10"/>
    <sheet name="Closing" sheetId="13" r:id="rId11"/>
  </sheets>
  <definedNames>
    <definedName name="_xlnm._FilterDatabase" localSheetId="2" hidden="1">'Biblical Guidelines'!#REF!</definedName>
    <definedName name="_xlnm._FilterDatabase" localSheetId="10" hidden="1">Closing!$E$38:$H$40</definedName>
    <definedName name="_xlnm._FilterDatabase" localSheetId="0" hidden="1">Cover!#REF!</definedName>
    <definedName name="_xlnm._FilterDatabase" localSheetId="7" hidden="1">'Discretionary Expense Planner'!$F$44:$I$49</definedName>
    <definedName name="_xlnm._FilterDatabase" localSheetId="4" hidden="1">'Fixed Expense Planner'!$F$37:$I$40</definedName>
    <definedName name="_xlnm._FilterDatabase" localSheetId="9" hidden="1">'Income &amp; Expense Summary'!$E$41:$H$43</definedName>
    <definedName name="_xlnm._FilterDatabase" localSheetId="3" hidden="1">'Income Planner'!$E$44:$H$46</definedName>
    <definedName name="_xlnm._FilterDatabase" localSheetId="5" hidden="1">'Installment Debt Planner'!$F$52:$I$54</definedName>
    <definedName name="_xlnm._FilterDatabase" localSheetId="8" hidden="1">'Invest &amp; Kingdom Planner'!$E$45:$H$47</definedName>
    <definedName name="_xlnm._FilterDatabase" localSheetId="1" hidden="1">Overview!#REF!</definedName>
    <definedName name="_xlnm._FilterDatabase" localSheetId="6" hidden="1">'Variable Expense Planner'!$F$46:$J$48</definedName>
    <definedName name="_xlnm.Print_Area" localSheetId="2">'Biblical Guidelines'!$A$1:$H$41</definedName>
    <definedName name="_xlnm.Print_Area" localSheetId="10">Closing!$A$1:$H$54</definedName>
    <definedName name="_xlnm.Print_Area" localSheetId="0">Cover!$A$1:$H$53</definedName>
    <definedName name="_xlnm.Print_Area" localSheetId="7">'Discretionary Expense Planner'!$A$1:$I$52</definedName>
    <definedName name="_xlnm.Print_Area" localSheetId="4">'Fixed Expense Planner'!$A$1:$I$55</definedName>
    <definedName name="_xlnm.Print_Area" localSheetId="9">'Income &amp; Expense Summary'!$A$1:$H$53</definedName>
    <definedName name="_xlnm.Print_Area" localSheetId="3">'Income Planner'!$A$1:$H$53</definedName>
    <definedName name="_xlnm.Print_Area" localSheetId="5">'Installment Debt Planner'!$A$1:$I$55</definedName>
    <definedName name="_xlnm.Print_Area" localSheetId="8">'Invest &amp; Kingdom Planner'!$A$1:$H$54</definedName>
    <definedName name="_xlnm.Print_Area" localSheetId="1">Overview!$A$1:$H$31</definedName>
    <definedName name="_xlnm.Print_Area" localSheetId="6">'Variable Expense Planner'!$A$1:$I$39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1" l="1"/>
  <c r="E40" i="9"/>
  <c r="D40" i="9"/>
  <c r="F28" i="9"/>
  <c r="G28" i="9"/>
  <c r="E33" i="9"/>
  <c r="D33" i="9"/>
  <c r="E24" i="9"/>
  <c r="D24" i="9"/>
  <c r="F24" i="9" s="1"/>
  <c r="G24" i="9" s="1"/>
  <c r="E15" i="9"/>
  <c r="F15" i="9" s="1"/>
  <c r="G15" i="9" s="1"/>
  <c r="E44" i="9"/>
  <c r="D15" i="9"/>
  <c r="F40" i="8"/>
  <c r="F39" i="8"/>
  <c r="F28" i="8"/>
  <c r="F27" i="8"/>
  <c r="F26" i="8"/>
  <c r="F29" i="8"/>
  <c r="F24" i="8"/>
  <c r="G22" i="15"/>
  <c r="F44" i="11"/>
  <c r="F43" i="11"/>
  <c r="F42" i="11"/>
  <c r="F41" i="11"/>
  <c r="F40" i="11"/>
  <c r="F39" i="11"/>
  <c r="F38" i="11"/>
  <c r="F37" i="11"/>
  <c r="F36" i="11"/>
  <c r="F35" i="11"/>
  <c r="F34" i="11"/>
  <c r="E29" i="11"/>
  <c r="F27" i="11"/>
  <c r="F26" i="11"/>
  <c r="F25" i="11"/>
  <c r="F24" i="11"/>
  <c r="F23" i="11"/>
  <c r="F22" i="11"/>
  <c r="F29" i="11" s="1"/>
  <c r="F46" i="11" s="1"/>
  <c r="E17" i="11"/>
  <c r="E51" i="11" s="1"/>
  <c r="F15" i="11"/>
  <c r="F14" i="11"/>
  <c r="F13" i="11"/>
  <c r="F12" i="11"/>
  <c r="F11" i="11"/>
  <c r="F10" i="11"/>
  <c r="F17" i="11" s="1"/>
  <c r="F33" i="10"/>
  <c r="F31" i="10"/>
  <c r="E29" i="10"/>
  <c r="F27" i="10"/>
  <c r="F26" i="10"/>
  <c r="F25" i="10"/>
  <c r="F24" i="10"/>
  <c r="F23" i="10"/>
  <c r="F29" i="10" s="1"/>
  <c r="F22" i="10"/>
  <c r="E18" i="10"/>
  <c r="E38" i="10" s="1"/>
  <c r="D18" i="15" s="1"/>
  <c r="F16" i="10"/>
  <c r="G16" i="10" s="1"/>
  <c r="F15" i="10"/>
  <c r="F14" i="10"/>
  <c r="F18" i="10" s="1"/>
  <c r="F13" i="10"/>
  <c r="F12" i="10"/>
  <c r="F11" i="10"/>
  <c r="F7" i="10"/>
  <c r="E64" i="10"/>
  <c r="D64" i="10"/>
  <c r="E62" i="10"/>
  <c r="D62" i="10"/>
  <c r="E60" i="10"/>
  <c r="D60" i="10"/>
  <c r="E58" i="10"/>
  <c r="D58" i="10"/>
  <c r="F38" i="9"/>
  <c r="G38" i="9" s="1"/>
  <c r="F37" i="9"/>
  <c r="G37" i="9" s="1"/>
  <c r="F31" i="9"/>
  <c r="G31" i="9" s="1"/>
  <c r="F30" i="9"/>
  <c r="G30" i="9" s="1"/>
  <c r="F29" i="9"/>
  <c r="G29" i="9" s="1"/>
  <c r="F22" i="9"/>
  <c r="G22" i="9" s="1"/>
  <c r="F21" i="9"/>
  <c r="G21" i="9" s="1"/>
  <c r="F20" i="9"/>
  <c r="G20" i="9" s="1"/>
  <c r="F19" i="9"/>
  <c r="G19" i="9" s="1"/>
  <c r="F13" i="9"/>
  <c r="G13" i="9" s="1"/>
  <c r="F12" i="9"/>
  <c r="G12" i="9" s="1"/>
  <c r="F11" i="9"/>
  <c r="G11" i="9" s="1"/>
  <c r="F10" i="9"/>
  <c r="G10" i="9" s="1"/>
  <c r="F9" i="9"/>
  <c r="G9" i="9" s="1"/>
  <c r="F8" i="9"/>
  <c r="G8" i="9" s="1"/>
  <c r="F7" i="9"/>
  <c r="G7" i="9" s="1"/>
  <c r="E41" i="8"/>
  <c r="F38" i="8"/>
  <c r="F37" i="8"/>
  <c r="F36" i="8"/>
  <c r="F35" i="8"/>
  <c r="F34" i="8"/>
  <c r="E30" i="8"/>
  <c r="F25" i="8"/>
  <c r="F23" i="8"/>
  <c r="F21" i="8"/>
  <c r="F20" i="8"/>
  <c r="F19" i="8"/>
  <c r="F18" i="8"/>
  <c r="F17" i="8"/>
  <c r="F16" i="8"/>
  <c r="F15" i="8"/>
  <c r="F14" i="8"/>
  <c r="F12" i="8"/>
  <c r="F11" i="8"/>
  <c r="F10" i="8"/>
  <c r="F9" i="8"/>
  <c r="G39" i="3"/>
  <c r="H39" i="3"/>
  <c r="G38" i="3"/>
  <c r="H38" i="3"/>
  <c r="G37" i="3"/>
  <c r="H37" i="3" s="1"/>
  <c r="G36" i="3"/>
  <c r="H36" i="3"/>
  <c r="G35" i="3"/>
  <c r="H35" i="3"/>
  <c r="F26" i="3"/>
  <c r="E26" i="3"/>
  <c r="G25" i="3"/>
  <c r="H25" i="3"/>
  <c r="G24" i="3"/>
  <c r="H24" i="3"/>
  <c r="G23" i="3"/>
  <c r="H23" i="3" s="1"/>
  <c r="G22" i="3"/>
  <c r="H22" i="3"/>
  <c r="G21" i="3"/>
  <c r="H21" i="3"/>
  <c r="F18" i="3"/>
  <c r="E18" i="3"/>
  <c r="G17" i="3"/>
  <c r="H17" i="3"/>
  <c r="G16" i="3"/>
  <c r="G18" i="3" s="1"/>
  <c r="H16" i="3"/>
  <c r="G15" i="3"/>
  <c r="H15" i="3"/>
  <c r="F12" i="3"/>
  <c r="F28" i="3" s="1"/>
  <c r="E12" i="3"/>
  <c r="E28" i="3" s="1"/>
  <c r="G11" i="3"/>
  <c r="H11" i="3"/>
  <c r="G10" i="3"/>
  <c r="H10" i="3"/>
  <c r="G9" i="3"/>
  <c r="H9" i="3"/>
  <c r="G8" i="3"/>
  <c r="G12" i="3" s="1"/>
  <c r="H8" i="3"/>
  <c r="G53" i="8"/>
  <c r="H53" i="8"/>
  <c r="F40" i="9"/>
  <c r="G40" i="9"/>
  <c r="F33" i="9"/>
  <c r="G33" i="9" s="1"/>
  <c r="E50" i="8"/>
  <c r="D14" i="15" s="1"/>
  <c r="E33" i="3" l="1"/>
  <c r="E32" i="3"/>
  <c r="G32" i="3" s="1"/>
  <c r="H32" i="3" s="1"/>
  <c r="E34" i="3"/>
  <c r="G34" i="3" s="1"/>
  <c r="H34" i="3" s="1"/>
  <c r="F32" i="3"/>
  <c r="F44" i="3"/>
  <c r="G26" i="3"/>
  <c r="H26" i="3"/>
  <c r="F41" i="8"/>
  <c r="F50" i="8" s="1"/>
  <c r="F14" i="15" s="1"/>
  <c r="H12" i="3"/>
  <c r="H18" i="3"/>
  <c r="F30" i="8"/>
  <c r="D44" i="9"/>
  <c r="D55" i="9"/>
  <c r="F44" i="9"/>
  <c r="D20" i="15"/>
  <c r="F51" i="11"/>
  <c r="F20" i="15"/>
  <c r="G28" i="3"/>
  <c r="F33" i="3"/>
  <c r="G33" i="3" s="1"/>
  <c r="H33" i="3" s="1"/>
  <c r="F38" i="10"/>
  <c r="F18" i="15" s="1"/>
  <c r="F34" i="3"/>
  <c r="E31" i="3"/>
  <c r="E44" i="3"/>
  <c r="F48" i="3"/>
  <c r="F31" i="3"/>
  <c r="E48" i="3"/>
  <c r="F55" i="9"/>
  <c r="G44" i="3" l="1"/>
  <c r="G46" i="3" s="1"/>
  <c r="G48" i="3"/>
  <c r="H48" i="3" s="1"/>
  <c r="G44" i="9"/>
  <c r="F16" i="15" s="1"/>
  <c r="F22" i="15" s="1"/>
  <c r="D16" i="15"/>
  <c r="H31" i="10"/>
  <c r="H17" i="11"/>
  <c r="H51" i="11" s="1"/>
  <c r="H29" i="10"/>
  <c r="H29" i="11"/>
  <c r="H33" i="10"/>
  <c r="H28" i="3"/>
  <c r="F40" i="3"/>
  <c r="H44" i="3"/>
  <c r="H46" i="3" s="1"/>
  <c r="C5" i="12"/>
  <c r="C31" i="12"/>
  <c r="H46" i="11"/>
  <c r="H18" i="10"/>
  <c r="E40" i="3"/>
  <c r="G31" i="3"/>
  <c r="B19" i="12" l="1"/>
  <c r="B23" i="12"/>
  <c r="D25" i="15"/>
  <c r="F25" i="15" s="1"/>
  <c r="B10" i="12"/>
  <c r="B15" i="12"/>
  <c r="G40" i="3"/>
  <c r="H31" i="3"/>
  <c r="H40" i="3" s="1"/>
  <c r="E42" i="3"/>
  <c r="E53" i="3"/>
  <c r="D22" i="15"/>
  <c r="F42" i="3"/>
  <c r="F53" i="3"/>
  <c r="B49" i="12"/>
  <c r="B45" i="12"/>
  <c r="B36" i="12"/>
  <c r="B41" i="12"/>
  <c r="D26" i="15"/>
  <c r="F26" i="15" s="1"/>
  <c r="G53" i="3" l="1"/>
  <c r="G42" i="3"/>
  <c r="H42" i="3"/>
  <c r="H53" i="3"/>
  <c r="F6" i="15" s="1"/>
  <c r="H41" i="8" l="1"/>
  <c r="H30" i="8"/>
  <c r="H50" i="8" s="1"/>
  <c r="F24" i="15"/>
  <c r="G50" i="3"/>
  <c r="H50" i="3"/>
  <c r="H7" i="10"/>
  <c r="H38" i="10" s="1"/>
  <c r="D6" i="15"/>
  <c r="I44" i="9"/>
  <c r="D24" i="15" l="1"/>
  <c r="H14" i="15"/>
  <c r="H22" i="15" s="1"/>
  <c r="H18" i="15"/>
  <c r="H20" i="15"/>
  <c r="H16" i="15"/>
</calcChain>
</file>

<file path=xl/sharedStrings.xml><?xml version="1.0" encoding="utf-8"?>
<sst xmlns="http://schemas.openxmlformats.org/spreadsheetml/2006/main" count="219" uniqueCount="164">
  <si>
    <t>Monthly Income Planner</t>
  </si>
  <si>
    <t xml:space="preserve">          Monthly</t>
  </si>
  <si>
    <t>Husband</t>
  </si>
  <si>
    <t>Wife</t>
  </si>
  <si>
    <t>Total</t>
  </si>
  <si>
    <t>Monthly</t>
  </si>
  <si>
    <t>Annually</t>
  </si>
  <si>
    <t>National</t>
  </si>
  <si>
    <t>Average</t>
  </si>
  <si>
    <t>Your</t>
  </si>
  <si>
    <t>Bonus</t>
  </si>
  <si>
    <t>Total Earned Income</t>
  </si>
  <si>
    <t>Earned Income</t>
  </si>
  <si>
    <t>Investment Income</t>
  </si>
  <si>
    <t>Interest</t>
  </si>
  <si>
    <t>Dividends</t>
  </si>
  <si>
    <t>Gains</t>
  </si>
  <si>
    <t>Total Investment Income</t>
  </si>
  <si>
    <t>Other Income</t>
  </si>
  <si>
    <t>Total Other Income</t>
  </si>
  <si>
    <t>Deductions From Income</t>
  </si>
  <si>
    <t>Federal Taxes</t>
  </si>
  <si>
    <t>Social Security Taxes</t>
  </si>
  <si>
    <t>Medicare Taxes</t>
  </si>
  <si>
    <t>State Taxes</t>
  </si>
  <si>
    <t>Tithe</t>
  </si>
  <si>
    <t>Requested</t>
  </si>
  <si>
    <t>Actual</t>
  </si>
  <si>
    <t>Housing</t>
  </si>
  <si>
    <t>Total Housing</t>
  </si>
  <si>
    <t>Insurance</t>
  </si>
  <si>
    <t>Total Insurance</t>
  </si>
  <si>
    <t>Other</t>
  </si>
  <si>
    <t>Food</t>
  </si>
  <si>
    <t>Automobiles</t>
  </si>
  <si>
    <t>Total Automobiles</t>
  </si>
  <si>
    <t>Medical</t>
  </si>
  <si>
    <t>Total Medical Expenses</t>
  </si>
  <si>
    <t>Clothing</t>
  </si>
  <si>
    <t>Child Care</t>
  </si>
  <si>
    <t>Suggested</t>
  </si>
  <si>
    <t>Savings &amp; Investments</t>
  </si>
  <si>
    <t>Total Fixed Expenses</t>
  </si>
  <si>
    <t>Total Variable Expenses</t>
  </si>
  <si>
    <t>Education</t>
  </si>
  <si>
    <t>Total Education</t>
  </si>
  <si>
    <t>Miscellaneous</t>
  </si>
  <si>
    <t>Total Miscellaneous</t>
  </si>
  <si>
    <t>Total Discretionary Expenses</t>
  </si>
  <si>
    <t>Total Expenses</t>
  </si>
  <si>
    <t>Total Recreation</t>
  </si>
  <si>
    <t>Expenses</t>
  </si>
  <si>
    <t>* Installment Debit</t>
  </si>
  <si>
    <t xml:space="preserve">* Fixed </t>
  </si>
  <si>
    <t xml:space="preserve">* Variable </t>
  </si>
  <si>
    <t xml:space="preserve">* Discretionary </t>
  </si>
  <si>
    <t>Dental Insurance</t>
  </si>
  <si>
    <t>Disability Insurance</t>
  </si>
  <si>
    <t>Medical Insurance</t>
  </si>
  <si>
    <r>
      <t xml:space="preserve">Net </t>
    </r>
    <r>
      <rPr>
        <b/>
        <i/>
        <sz val="10"/>
        <rFont val="Arial"/>
        <family val="2"/>
      </rPr>
      <t xml:space="preserve">Spendable </t>
    </r>
    <r>
      <rPr>
        <b/>
        <sz val="10"/>
        <rFont val="Arial"/>
        <family val="2"/>
      </rPr>
      <t xml:space="preserve">Income </t>
    </r>
  </si>
  <si>
    <t>Total Spendable Income</t>
  </si>
  <si>
    <t>5 Year Value</t>
  </si>
  <si>
    <t>Surplus / Shortage</t>
  </si>
  <si>
    <t>Personal*&amp; Family Activities</t>
  </si>
  <si>
    <t xml:space="preserve">                  The Spending Plan</t>
  </si>
  <si>
    <t xml:space="preserve">        To Budget or Not To Budget?</t>
  </si>
  <si>
    <t>Salary</t>
  </si>
  <si>
    <t>Commissions</t>
  </si>
  <si>
    <t>Business Income</t>
  </si>
  <si>
    <t>Total Gross Income</t>
  </si>
  <si>
    <t>Union Dues</t>
  </si>
  <si>
    <t>Spendable Income</t>
  </si>
  <si>
    <t xml:space="preserve">    Monthly Installment Debt Planner</t>
  </si>
  <si>
    <t>Monthly Income &amp; Expense Summary</t>
  </si>
  <si>
    <r>
      <t xml:space="preserve">         To Budget or </t>
    </r>
    <r>
      <rPr>
        <b/>
        <i/>
        <sz val="20"/>
        <color indexed="17"/>
        <rFont val="Arial"/>
        <family val="2"/>
      </rPr>
      <t>Not To Budget?</t>
    </r>
  </si>
  <si>
    <r>
      <t xml:space="preserve">Total Deductions From Income </t>
    </r>
    <r>
      <rPr>
        <b/>
        <sz val="10"/>
        <color indexed="57"/>
        <rFont val="Arial"/>
        <family val="2"/>
      </rPr>
      <t>*</t>
    </r>
  </si>
  <si>
    <t>Investments</t>
  </si>
  <si>
    <r>
      <t xml:space="preserve">      Monthly </t>
    </r>
    <r>
      <rPr>
        <b/>
        <i/>
        <sz val="16"/>
        <color indexed="9"/>
        <rFont val="Arial"/>
        <family val="2"/>
      </rPr>
      <t xml:space="preserve">Fixed </t>
    </r>
    <r>
      <rPr>
        <b/>
        <sz val="16"/>
        <color indexed="9"/>
        <rFont val="Arial"/>
        <family val="2"/>
      </rPr>
      <t>Expense Planner</t>
    </r>
  </si>
  <si>
    <r>
      <t xml:space="preserve">     </t>
    </r>
    <r>
      <rPr>
        <b/>
        <sz val="16"/>
        <color indexed="9"/>
        <rFont val="Arial"/>
        <family val="2"/>
      </rPr>
      <t xml:space="preserve"> Monthly </t>
    </r>
    <r>
      <rPr>
        <b/>
        <i/>
        <sz val="16"/>
        <color indexed="9"/>
        <rFont val="Arial"/>
        <family val="2"/>
      </rPr>
      <t xml:space="preserve">Variable </t>
    </r>
    <r>
      <rPr>
        <b/>
        <sz val="16"/>
        <color indexed="9"/>
        <rFont val="Arial"/>
        <family val="2"/>
      </rPr>
      <t>Expense Planner</t>
    </r>
  </si>
  <si>
    <t xml:space="preserve">   Monthly Discretionary Expense Planner</t>
  </si>
  <si>
    <t xml:space="preserve"> </t>
  </si>
  <si>
    <t>Gracious Perspective, Prayer, Perseverance,</t>
  </si>
  <si>
    <t xml:space="preserve">Gracious Perspective, Prayer, Perseverance, in that order, are key elements of a confortable retirement. Money has intentionally been left out since having sufficient assets by no means quarantees a comfortable retirement. In fact, many with assets over and above their needs are living in chronic anxiety. That's a fact!                                                                                                                        </t>
  </si>
  <si>
    <r>
      <t xml:space="preserve">     ● The obedient keep moving forward, and those with clean hands become stronger and stronger. </t>
    </r>
    <r>
      <rPr>
        <b/>
        <sz val="10"/>
        <rFont val="Arial Narrow"/>
        <family val="2"/>
      </rPr>
      <t>-Job 17:9</t>
    </r>
  </si>
  <si>
    <t>Biblical Guidelines to the Spending Plan</t>
  </si>
  <si>
    <r>
      <t xml:space="preserve">The following guidelines will help provide insight to your </t>
    </r>
    <r>
      <rPr>
        <i/>
        <sz val="10"/>
        <rFont val="Arial"/>
        <family val="2"/>
      </rPr>
      <t>Spending Plan</t>
    </r>
    <r>
      <rPr>
        <sz val="10"/>
        <rFont val="Arial"/>
        <family val="2"/>
      </rPr>
      <t xml:space="preserve"> and guide you in managing your money peacefully and within your means.</t>
    </r>
  </si>
  <si>
    <r>
      <t>The Government Takes its Share.</t>
    </r>
    <r>
      <rPr>
        <sz val="10"/>
        <rFont val="Arial"/>
        <family val="2"/>
      </rPr>
      <t xml:space="preserve">  Jesus said, </t>
    </r>
    <r>
      <rPr>
        <i/>
        <sz val="10"/>
        <rFont val="Arial"/>
        <family val="2"/>
      </rPr>
      <t>"Render to Caesar the things that are Caesar's; AND TO God the things that are Gods."</t>
    </r>
  </si>
  <si>
    <r>
      <rPr>
        <b/>
        <sz val="10"/>
        <rFont val="Arial"/>
        <family val="2"/>
      </rPr>
      <t>Breaking Covenant by Withholding Tithes.</t>
    </r>
    <r>
      <rPr>
        <sz val="10"/>
        <rFont val="Arial"/>
        <family val="2"/>
      </rPr>
      <t xml:space="preserve"> “Bring the whole tithe into the storehouse, that there may be food in my house. Test me in this,” says the LORD Almighty, “and see if I will not throw open the floodgates of heaven and pour out so much blessing that there will not be room enough to store it.”</t>
    </r>
    <r>
      <rPr>
        <b/>
        <sz val="10"/>
        <rFont val="Arial"/>
        <family val="2"/>
      </rPr>
      <t xml:space="preserve"> -Malachi 3:10</t>
    </r>
  </si>
  <si>
    <r>
      <t xml:space="preserve">Net Spendable Income. </t>
    </r>
    <r>
      <rPr>
        <sz val="10"/>
        <rFont val="Arial"/>
        <family val="2"/>
      </rPr>
      <t xml:space="preserve">This is what is left over after </t>
    </r>
    <r>
      <rPr>
        <i/>
        <sz val="10"/>
        <rFont val="Arial"/>
        <family val="2"/>
      </rPr>
      <t>Tithes</t>
    </r>
    <r>
      <rPr>
        <sz val="10"/>
        <rFont val="Arial"/>
        <family val="2"/>
      </rPr>
      <t xml:space="preserve"> and </t>
    </r>
    <r>
      <rPr>
        <i/>
        <sz val="10"/>
        <rFont val="Arial"/>
        <family val="2"/>
      </rPr>
      <t>Taxes.</t>
    </r>
  </si>
  <si>
    <r>
      <t>Family Needs Come Next.</t>
    </r>
    <r>
      <rPr>
        <sz val="10"/>
        <rFont val="Arial"/>
        <family val="2"/>
      </rPr>
      <t xml:space="preserve">  </t>
    </r>
    <r>
      <rPr>
        <i/>
        <sz val="10"/>
        <rFont val="Arial"/>
        <family val="2"/>
      </rPr>
      <t>"If anyone does not provide for his own, and especially for those of his household, he has denied the faith, and is worse than an unbeliever</t>
    </r>
    <r>
      <rPr>
        <sz val="10"/>
        <rFont val="Arial"/>
        <family val="2"/>
      </rPr>
      <t>.</t>
    </r>
    <r>
      <rPr>
        <i/>
        <sz val="10"/>
        <rFont val="Arial"/>
        <family val="2"/>
      </rPr>
      <t>"</t>
    </r>
    <r>
      <rPr>
        <b/>
        <sz val="10"/>
        <rFont val="Arial"/>
        <family val="2"/>
      </rPr>
      <t xml:space="preserve">  -1 Timothy 5:8</t>
    </r>
  </si>
  <si>
    <r>
      <t xml:space="preserve">God Demands We Pay Our Debts.  </t>
    </r>
    <r>
      <rPr>
        <i/>
        <sz val="10"/>
        <rFont val="Arial"/>
        <family val="2"/>
      </rPr>
      <t>"The wicked borrows and does not pay back, but the righteous is gracious and gives.”</t>
    </r>
    <r>
      <rPr>
        <b/>
        <i/>
        <sz val="10"/>
        <rFont val="Arial"/>
        <family val="2"/>
      </rPr>
      <t xml:space="preserve"> </t>
    </r>
    <r>
      <rPr>
        <b/>
        <sz val="10"/>
        <rFont val="Arial"/>
        <family val="2"/>
      </rPr>
      <t>-Psalm 37:21</t>
    </r>
  </si>
  <si>
    <r>
      <t xml:space="preserve">Faithful Stewardship and Management Should Result in a Surplus.  </t>
    </r>
    <r>
      <rPr>
        <i/>
        <sz val="10"/>
        <rFont val="Arial"/>
        <family val="2"/>
      </rPr>
      <t>"At present time your surplus being a supply for their need, so that their abundance also may become a supply for your need, that there may be equality."</t>
    </r>
    <r>
      <rPr>
        <sz val="10"/>
        <rFont val="Arial"/>
        <family val="2"/>
      </rPr>
      <t xml:space="preserve">                                                                                               </t>
    </r>
  </si>
  <si>
    <t>-2 Corinthians 8:14</t>
  </si>
  <si>
    <t xml:space="preserve">As a follower of Christ, guided money management that results in a surplus should be your goal. This will enable you to respond to the need of others. </t>
  </si>
  <si>
    <t>A Spending Plan is important even if you are not in debt.  It will help you accurately manage your finances allowing you to monitor both tithing and surplus funds.</t>
  </si>
  <si>
    <t>You will be happy to know that a Spending Plan is not a budget. It is a model that will help you match your income to your needs and desires, exercise clear options, and make informed choices about your finances. It will bring into focus areas that need your attention and will enable you to take increased control of the spending side of your life  As you begin it will be helpful to understand the origin of budgeting and why it has for the large part been a failing financial planning tool.</t>
  </si>
  <si>
    <t>The word budget derives from the Old French Bougette, a small from of bouge (a leather bag), or small purse. The word budget carries with it a sense of insufficiency and restriction. It also carries with it the stigma of not having enough and gives the feeling to most of being confined. In the grandiose times we live in, it's no wonder most people are depressed and defeated by budgets.</t>
  </si>
  <si>
    <t>There is a world of psychological difference between a plan and a budget. Budgets are fixed, limited, constrained and lead to penny-pinching. Plans on the other hand are flexible, carry options and most importantly, they are not absolute.</t>
  </si>
  <si>
    <t>Let's look at diets as an analogy. Diets like budgets don't work. There are all sorts of statistics regarding losing weight and gaining it back and more. The reason however, diets don't work is because they deal with the symptoms rather than the cause. The cause of fat is not calories. but rather what's going on (most likely unconsciously) in our minds. While a dieter may claim to be starving, the truth is they are withdrawing from the fix they use to relieve the sounds of the silence that are planted in their brains. They may unconsciously be getting back at their parent's, structure time, quiet restlessness, feel included, boost self-esteem, overcome loneliness, reward themselves along with others and generally cure what ails them.</t>
  </si>
  <si>
    <t>I guess that's why it’s been said, "it's not what you eat…it's what's eating you?"  But what does this have to do with spending?...Lots!</t>
  </si>
  <si>
    <t>Just as unconscious eaters loathe getting on a scale, unconscious spenders loathe going to the mailbox. Just like dieters, it is the initial disbelief, you know stepping on and off the scale a couple of times to see if the needle goes back to zero. Unconscious spenders may want to see the numbers run "a little differently.</t>
  </si>
  <si>
    <t>While the Spending Plan is not about a budget, it is about patterns. At this point, you have no idea how critical the word "patterns" is to the plan. Financial Freedom is what the plan is all about and is the byproduct of insulating ourselves with a Prosperity Consciousness, which is the ability to function effortlessly and conveniently in the physical world (within your own skin), having money or not. It is a result of examining spending patterns that one will achieve financial freedom.</t>
  </si>
  <si>
    <t>Generally Accepted Debt-to-Income Ratios</t>
  </si>
  <si>
    <t>Loan Program</t>
  </si>
  <si>
    <t>Front Ratio</t>
  </si>
  <si>
    <t>Back Ratio</t>
  </si>
  <si>
    <t>Conventional / Conforming</t>
  </si>
  <si>
    <t>25-30%</t>
  </si>
  <si>
    <t>35-38%</t>
  </si>
  <si>
    <t>Conventional Jumbo</t>
  </si>
  <si>
    <t>30-34%</t>
  </si>
  <si>
    <t>36-40%</t>
  </si>
  <si>
    <t>FHA Loans</t>
  </si>
  <si>
    <t>28-35%</t>
  </si>
  <si>
    <t>38 -41%</t>
  </si>
  <si>
    <t>VA</t>
  </si>
  <si>
    <t>Total Spendable Income Remaining</t>
  </si>
  <si>
    <t>Total Installment Debt</t>
  </si>
  <si>
    <t>Wife's                             Ratio</t>
  </si>
  <si>
    <t>Husband's Ratio</t>
  </si>
  <si>
    <t>© Copyright 2001 BillCarlucci.com</t>
  </si>
  <si>
    <t>Investment &amp; Kingdom Allocation</t>
  </si>
  <si>
    <t>Installment Debit</t>
  </si>
  <si>
    <t xml:space="preserve">Variable </t>
  </si>
  <si>
    <t xml:space="preserve">Discretionary </t>
  </si>
  <si>
    <t xml:space="preserve">Fixed </t>
  </si>
  <si>
    <t>Monthly Income &amp; Expense Chart</t>
  </si>
  <si>
    <r>
      <t xml:space="preserve">   </t>
    </r>
    <r>
      <rPr>
        <sz val="10"/>
        <rFont val="Arial Narrow"/>
        <family val="2"/>
      </rPr>
      <t>●</t>
    </r>
    <r>
      <rPr>
        <i/>
        <sz val="10"/>
        <rFont val="Arial"/>
        <family val="2"/>
      </rPr>
      <t xml:space="preserve">“And my God will meet all your needs according to his glorious riches in Christ Jesus.” </t>
    </r>
    <r>
      <rPr>
        <b/>
        <sz val="10"/>
        <rFont val="Arial"/>
        <family val="2"/>
      </rPr>
      <t>-Philippians 4:19</t>
    </r>
  </si>
  <si>
    <t xml:space="preserve">   ●”Bring the whole tithe into the storehouse, that there may be food in my house. Test me in this,’ says the LORD</t>
  </si>
  <si>
    <t xml:space="preserve">      Almighty, “and see if I will not throw open the floodgates of heaven and pour out so much blessing that you will</t>
  </si>
  <si>
    <r>
      <rPr>
        <i/>
        <sz val="10"/>
        <rFont val="Arial"/>
        <family val="2"/>
      </rPr>
      <t xml:space="preserve">      not have room enough for it.’”</t>
    </r>
    <r>
      <rPr>
        <sz val="10"/>
        <rFont val="Arial"/>
        <family val="2"/>
      </rPr>
      <t xml:space="preserve"> </t>
    </r>
    <r>
      <rPr>
        <b/>
        <sz val="10"/>
        <rFont val="Arial"/>
        <family val="2"/>
      </rPr>
      <t>-Malachi 3:10</t>
    </r>
  </si>
  <si>
    <r>
      <t xml:space="preserve">   </t>
    </r>
    <r>
      <rPr>
        <i/>
        <sz val="10"/>
        <rFont val="Arial"/>
        <family val="2"/>
      </rPr>
      <t xml:space="preserve">●“For the love of money is a root of all kinds of evil. Some people, eager for money, have wandered from the faith </t>
    </r>
  </si>
  <si>
    <r>
      <t xml:space="preserve">      and pierced themselves with many griefs.”</t>
    </r>
    <r>
      <rPr>
        <b/>
        <sz val="10"/>
        <rFont val="Arial"/>
        <family val="2"/>
      </rPr>
      <t xml:space="preserve"> -1 Timothy 6:10</t>
    </r>
  </si>
  <si>
    <r>
      <t xml:space="preserve">     ● A Gracious Perspective unlocks the FULLNESS of life -</t>
    </r>
    <r>
      <rPr>
        <b/>
        <sz val="10"/>
        <rFont val="Arial Narrow"/>
        <family val="2"/>
      </rPr>
      <t xml:space="preserve"> NOT MONEY</t>
    </r>
    <r>
      <rPr>
        <sz val="10"/>
        <rFont val="Arial Narrow"/>
        <family val="2"/>
      </rPr>
      <t xml:space="preserve">. </t>
    </r>
  </si>
  <si>
    <r>
      <t xml:space="preserve">     ● Seeking through Prayer and Meditation to improve our conscious contact with God, is key to our confort. -</t>
    </r>
    <r>
      <rPr>
        <b/>
        <sz val="10"/>
        <rFont val="Arial Narrow"/>
        <family val="2"/>
      </rPr>
      <t xml:space="preserve"> NOT MONE</t>
    </r>
    <r>
      <rPr>
        <sz val="10"/>
        <rFont val="Arial Narrow"/>
        <family val="2"/>
      </rPr>
      <t>Y.</t>
    </r>
  </si>
  <si>
    <r>
      <t xml:space="preserve">   ●</t>
    </r>
    <r>
      <rPr>
        <i/>
        <sz val="10"/>
        <rFont val="Arial"/>
        <family val="2"/>
      </rPr>
      <t>“In everything I did, I showed you that by this kind of hard work we must help the weak, remembering the words</t>
    </r>
  </si>
  <si>
    <r>
      <t xml:space="preserve">     </t>
    </r>
    <r>
      <rPr>
        <i/>
        <sz val="10"/>
        <rFont val="Arial"/>
        <family val="2"/>
      </rPr>
      <t xml:space="preserve"> the Lord Jesus himself said: ‘It is more blessed to give than to receive.’”</t>
    </r>
    <r>
      <rPr>
        <sz val="10"/>
        <rFont val="Arial"/>
        <family val="2"/>
      </rPr>
      <t xml:space="preserve"> </t>
    </r>
    <r>
      <rPr>
        <b/>
        <sz val="10"/>
        <rFont val="Arial"/>
        <family val="2"/>
      </rPr>
      <t>- Acts 20:35</t>
    </r>
  </si>
  <si>
    <t>Below are bible verses to keep you focused and in a Prosperity Consciousness.</t>
  </si>
  <si>
    <r>
      <t xml:space="preserve">   ● </t>
    </r>
    <r>
      <rPr>
        <i/>
        <sz val="10"/>
        <rFont val="Arial"/>
        <family val="2"/>
      </rPr>
      <t>“The rich rule over the poor, and the borrower is servant to the lender.”</t>
    </r>
    <r>
      <rPr>
        <sz val="10"/>
        <rFont val="Arial"/>
        <family val="2"/>
      </rPr>
      <t xml:space="preserve"> </t>
    </r>
    <r>
      <rPr>
        <b/>
        <sz val="10"/>
        <rFont val="Arial"/>
        <family val="2"/>
      </rPr>
      <t>- Proverbs 22:7</t>
    </r>
  </si>
  <si>
    <t>Utilities</t>
  </si>
  <si>
    <t>Auto</t>
  </si>
  <si>
    <t>Home</t>
  </si>
  <si>
    <t>Umbrella</t>
  </si>
  <si>
    <t>Credit Cards</t>
  </si>
  <si>
    <t>Personal Loans</t>
  </si>
  <si>
    <t>Education Loans</t>
  </si>
  <si>
    <t>Auto Loans/Leases</t>
  </si>
  <si>
    <t>Life</t>
  </si>
  <si>
    <t>Mortgage/Rent 1</t>
  </si>
  <si>
    <t>Mortgage/Rent 2</t>
  </si>
  <si>
    <t>Home Equity Loan</t>
  </si>
  <si>
    <t>Property Taxes</t>
  </si>
  <si>
    <t xml:space="preserve"> Electricity</t>
  </si>
  <si>
    <t xml:space="preserve"> Gas Heat / Other</t>
  </si>
  <si>
    <t xml:space="preserve"> Water</t>
  </si>
  <si>
    <t xml:space="preserve"> Refuse Collection</t>
  </si>
  <si>
    <t xml:space="preserve"> Telephone-Land</t>
  </si>
  <si>
    <t xml:space="preserve"> Telephone-Mobile</t>
  </si>
  <si>
    <t xml:space="preserve"> Cable</t>
  </si>
  <si>
    <t>Cleaning</t>
  </si>
  <si>
    <t>Pets</t>
  </si>
  <si>
    <t>Repairs/Maintenance</t>
  </si>
  <si>
    <t>Investment Fund</t>
  </si>
  <si>
    <t>Kingdom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</si>
</sst>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quot;$&quot;#,##0.00"/>
  </numFmts>
  <fonts count="45" x14ac:knownFonts="1">
    <font>
      <sz val="10"/>
      <name val="Arial"/>
    </font>
    <font>
      <sz val="10"/>
      <name val="Arial"/>
      <family val="2"/>
    </font>
    <font>
      <sz val="8"/>
      <name val="Arial"/>
      <family val="2"/>
    </font>
    <font>
      <sz val="10"/>
      <color indexed="8"/>
      <name val="Arial"/>
      <family val="2"/>
    </font>
    <font>
      <b/>
      <sz val="10"/>
      <name val="Arial"/>
      <family val="2"/>
    </font>
    <font>
      <b/>
      <i/>
      <sz val="10"/>
      <name val="Arial"/>
      <family val="2"/>
    </font>
    <font>
      <sz val="10"/>
      <name val="Arial"/>
      <family val="2"/>
    </font>
    <font>
      <sz val="8"/>
      <name val="Arial"/>
      <family val="2"/>
    </font>
    <font>
      <i/>
      <sz val="10"/>
      <name val="Arial"/>
      <family val="2"/>
    </font>
    <font>
      <sz val="10"/>
      <name val="Arial"/>
      <family val="2"/>
    </font>
    <font>
      <sz val="10"/>
      <color indexed="10"/>
      <name val="Arial"/>
      <family val="2"/>
    </font>
    <font>
      <sz val="14"/>
      <name val="Arial"/>
      <family val="2"/>
    </font>
    <font>
      <sz val="9"/>
      <name val="Arial"/>
      <family val="2"/>
    </font>
    <font>
      <b/>
      <sz val="9"/>
      <name val="Arial"/>
      <family val="2"/>
    </font>
    <font>
      <b/>
      <i/>
      <sz val="10"/>
      <name val="Arial"/>
      <family val="2"/>
    </font>
    <font>
      <sz val="10"/>
      <name val="Arial"/>
      <family val="2"/>
    </font>
    <font>
      <b/>
      <sz val="20"/>
      <color indexed="17"/>
      <name val="Arial"/>
      <family val="2"/>
    </font>
    <font>
      <b/>
      <i/>
      <sz val="20"/>
      <color indexed="17"/>
      <name val="Arial"/>
      <family val="2"/>
    </font>
    <font>
      <sz val="20"/>
      <color indexed="17"/>
      <name val="Arial"/>
      <family val="2"/>
    </font>
    <font>
      <sz val="10"/>
      <color indexed="17"/>
      <name val="Arial"/>
      <family val="2"/>
    </font>
    <font>
      <b/>
      <sz val="12"/>
      <color indexed="17"/>
      <name val="Arial"/>
      <family val="2"/>
    </font>
    <font>
      <b/>
      <sz val="10"/>
      <color indexed="57"/>
      <name val="Arial"/>
      <family val="2"/>
    </font>
    <font>
      <b/>
      <sz val="8"/>
      <name val="Arial"/>
      <family val="2"/>
    </font>
    <font>
      <b/>
      <u/>
      <sz val="12"/>
      <color indexed="10"/>
      <name val="Arial"/>
      <family val="2"/>
    </font>
    <font>
      <b/>
      <sz val="12"/>
      <color indexed="10"/>
      <name val="Arial"/>
      <family val="2"/>
    </font>
    <font>
      <b/>
      <sz val="16"/>
      <color indexed="9"/>
      <name val="Arial"/>
      <family val="2"/>
    </font>
    <font>
      <b/>
      <i/>
      <sz val="16"/>
      <color indexed="9"/>
      <name val="Arial"/>
      <family val="2"/>
    </font>
    <font>
      <b/>
      <sz val="10"/>
      <color indexed="8"/>
      <name val="Arial"/>
      <family val="2"/>
    </font>
    <font>
      <sz val="10"/>
      <name val="Arial Narrow"/>
      <family val="2"/>
    </font>
    <font>
      <b/>
      <sz val="10"/>
      <name val="Arial Narrow"/>
      <family val="2"/>
    </font>
    <font>
      <sz val="6.5"/>
      <color indexed="8"/>
      <name val="Arial"/>
      <family val="2"/>
    </font>
    <font>
      <sz val="8"/>
      <color indexed="8"/>
      <name val="Arial"/>
      <family val="2"/>
    </font>
    <font>
      <b/>
      <sz val="12"/>
      <color indexed="8"/>
      <name val="Arial"/>
      <family val="2"/>
    </font>
    <font>
      <b/>
      <i/>
      <sz val="10"/>
      <name val="Times New Roman"/>
      <family val="1"/>
    </font>
    <font>
      <sz val="10"/>
      <color theme="0"/>
      <name val="Arial"/>
      <family val="2"/>
    </font>
    <font>
      <sz val="10"/>
      <color rgb="FFFF0000"/>
      <name val="Arial"/>
      <family val="2"/>
    </font>
    <font>
      <b/>
      <sz val="10"/>
      <color rgb="FFFFFF00"/>
      <name val="Arial"/>
      <family val="2"/>
    </font>
    <font>
      <sz val="10"/>
      <color rgb="FF006600"/>
      <name val="Arial"/>
      <family val="2"/>
    </font>
    <font>
      <sz val="14"/>
      <color rgb="FF006600"/>
      <name val="Arial"/>
      <family val="2"/>
    </font>
    <font>
      <b/>
      <i/>
      <sz val="12"/>
      <color rgb="FF006600"/>
      <name val="Arial"/>
      <family val="2"/>
    </font>
    <font>
      <b/>
      <sz val="14"/>
      <color rgb="FF006600"/>
      <name val="Arial"/>
      <family val="2"/>
    </font>
    <font>
      <b/>
      <i/>
      <sz val="14"/>
      <color rgb="FF006600"/>
      <name val="Arial"/>
      <family val="2"/>
    </font>
    <font>
      <b/>
      <sz val="16"/>
      <color theme="0"/>
      <name val="Arial"/>
      <family val="2"/>
    </font>
    <font>
      <b/>
      <sz val="9"/>
      <color theme="0"/>
      <name val="Arial"/>
      <family val="2"/>
    </font>
    <font>
      <b/>
      <sz val="12"/>
      <color theme="0"/>
      <name val="Arial"/>
      <family val="2"/>
    </font>
  </fonts>
  <fills count="12">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499984740745262"/>
        <bgColor indexed="64"/>
      </patternFill>
    </fill>
    <fill>
      <patternFill patternType="solid">
        <fgColor rgb="FFFFFF00"/>
        <bgColor indexed="64"/>
      </patternFill>
    </fill>
    <fill>
      <patternFill patternType="solid">
        <fgColor theme="6" tint="0.39997558519241921"/>
        <bgColor indexed="64"/>
      </patternFill>
    </fill>
    <fill>
      <patternFill patternType="solid">
        <fgColor rgb="FFFFFFCC"/>
        <bgColor indexed="64"/>
      </patternFill>
    </fill>
    <fill>
      <patternFill patternType="solid">
        <fgColor rgb="FF006600"/>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ck">
        <color rgb="FF006600"/>
      </left>
      <right/>
      <top style="thick">
        <color rgb="FF006600"/>
      </top>
      <bottom/>
      <diagonal/>
    </border>
    <border>
      <left/>
      <right/>
      <top style="thick">
        <color rgb="FF006600"/>
      </top>
      <bottom/>
      <diagonal/>
    </border>
    <border>
      <left/>
      <right style="thick">
        <color rgb="FF006600"/>
      </right>
      <top style="thick">
        <color rgb="FF006600"/>
      </top>
      <bottom/>
      <diagonal/>
    </border>
    <border>
      <left style="thick">
        <color rgb="FF006600"/>
      </left>
      <right/>
      <top/>
      <bottom/>
      <diagonal/>
    </border>
    <border>
      <left/>
      <right style="thick">
        <color rgb="FF006600"/>
      </right>
      <top/>
      <bottom/>
      <diagonal/>
    </border>
    <border>
      <left style="thick">
        <color rgb="FF006600"/>
      </left>
      <right/>
      <top/>
      <bottom style="thick">
        <color rgb="FF006600"/>
      </bottom>
      <diagonal/>
    </border>
    <border>
      <left/>
      <right/>
      <top/>
      <bottom style="thick">
        <color rgb="FF006600"/>
      </bottom>
      <diagonal/>
    </border>
    <border>
      <left/>
      <right style="thick">
        <color rgb="FF006600"/>
      </right>
      <top/>
      <bottom style="thick">
        <color rgb="FF006600"/>
      </bottom>
      <diagonal/>
    </border>
  </borders>
  <cellStyleXfs count="1">
    <xf numFmtId="0" fontId="0" fillId="0" borderId="0"/>
  </cellStyleXfs>
  <cellXfs count="267">
    <xf numFmtId="0" fontId="0" fillId="0" borderId="0" xfId="0"/>
    <xf numFmtId="0" fontId="19" fillId="4" borderId="0" xfId="0" applyFont="1" applyFill="1"/>
    <xf numFmtId="0" fontId="0" fillId="4" borderId="0" xfId="0" applyFill="1"/>
    <xf numFmtId="0" fontId="0" fillId="4" borderId="0" xfId="0" applyFill="1" applyAlignment="1">
      <alignment horizontal="center"/>
    </xf>
    <xf numFmtId="0" fontId="12" fillId="4" borderId="0" xfId="0" applyFont="1" applyFill="1"/>
    <xf numFmtId="0" fontId="9" fillId="4" borderId="0" xfId="0" applyFont="1" applyFill="1"/>
    <xf numFmtId="4" fontId="0" fillId="4" borderId="0" xfId="0" applyNumberFormat="1" applyFill="1"/>
    <xf numFmtId="0" fontId="13" fillId="4" borderId="0" xfId="0" applyFont="1" applyFill="1"/>
    <xf numFmtId="0" fontId="14" fillId="4" borderId="0" xfId="0" applyFont="1" applyFill="1"/>
    <xf numFmtId="0" fontId="15" fillId="4" borderId="0" xfId="0" applyFont="1" applyFill="1"/>
    <xf numFmtId="164" fontId="13" fillId="4" borderId="0" xfId="0" applyNumberFormat="1" applyFont="1" applyFill="1"/>
    <xf numFmtId="164" fontId="12" fillId="4" borderId="0" xfId="0" applyNumberFormat="1" applyFont="1" applyFill="1"/>
    <xf numFmtId="0" fontId="4" fillId="4" borderId="0" xfId="0" applyFont="1" applyFill="1"/>
    <xf numFmtId="0" fontId="20" fillId="4" borderId="0" xfId="0" applyFont="1" applyFill="1"/>
    <xf numFmtId="0" fontId="8" fillId="4" borderId="0" xfId="0" applyFont="1" applyFill="1"/>
    <xf numFmtId="0" fontId="10" fillId="4" borderId="0" xfId="0" applyFont="1" applyFill="1"/>
    <xf numFmtId="0" fontId="23" fillId="4" borderId="0" xfId="0" applyFont="1" applyFill="1"/>
    <xf numFmtId="0" fontId="24" fillId="4" borderId="0" xfId="0" applyFont="1" applyFill="1"/>
    <xf numFmtId="0" fontId="4" fillId="4" borderId="0" xfId="0" applyFont="1" applyFill="1" applyAlignment="1">
      <alignment horizontal="center"/>
    </xf>
    <xf numFmtId="0" fontId="6" fillId="4" borderId="0" xfId="0" applyFont="1" applyFill="1" applyAlignment="1">
      <alignment horizontal="left"/>
    </xf>
    <xf numFmtId="164" fontId="0" fillId="4" borderId="0" xfId="0" applyNumberFormat="1" applyFill="1"/>
    <xf numFmtId="0" fontId="4" fillId="4" borderId="0" xfId="0" applyFont="1" applyFill="1" applyAlignment="1">
      <alignment horizontal="left"/>
    </xf>
    <xf numFmtId="4" fontId="4" fillId="4" borderId="0" xfId="0" applyNumberFormat="1" applyFont="1" applyFill="1"/>
    <xf numFmtId="164" fontId="4" fillId="4" borderId="0" xfId="0" applyNumberFormat="1" applyFont="1" applyFill="1"/>
    <xf numFmtId="0" fontId="6" fillId="4" borderId="0" xfId="0" applyFont="1" applyFill="1"/>
    <xf numFmtId="164" fontId="6" fillId="4" borderId="0" xfId="0" applyNumberFormat="1" applyFont="1" applyFill="1"/>
    <xf numFmtId="0" fontId="5" fillId="4" borderId="0" xfId="0" applyFont="1" applyFill="1"/>
    <xf numFmtId="9" fontId="0" fillId="4" borderId="0" xfId="0" applyNumberFormat="1" applyFill="1"/>
    <xf numFmtId="9" fontId="4" fillId="4" borderId="0" xfId="0" applyNumberFormat="1" applyFont="1" applyFill="1" applyAlignment="1">
      <alignment horizontal="center"/>
    </xf>
    <xf numFmtId="9" fontId="4" fillId="4" borderId="0" xfId="0" applyNumberFormat="1" applyFont="1" applyFill="1"/>
    <xf numFmtId="164" fontId="4" fillId="4" borderId="0" xfId="0" applyNumberFormat="1" applyFont="1" applyFill="1" applyAlignment="1">
      <alignment horizontal="right"/>
    </xf>
    <xf numFmtId="164" fontId="0" fillId="4" borderId="0" xfId="0" applyNumberFormat="1" applyFill="1" applyAlignment="1">
      <alignment horizontal="right"/>
    </xf>
    <xf numFmtId="0" fontId="6" fillId="4" borderId="1" xfId="0" applyFont="1" applyFill="1" applyBorder="1"/>
    <xf numFmtId="0" fontId="9" fillId="4" borderId="2" xfId="0" applyFont="1" applyFill="1" applyBorder="1"/>
    <xf numFmtId="9" fontId="4" fillId="4" borderId="3" xfId="0" applyNumberFormat="1" applyFont="1" applyFill="1" applyBorder="1" applyAlignment="1">
      <alignment horizontal="center"/>
    </xf>
    <xf numFmtId="0" fontId="9" fillId="4" borderId="4" xfId="0" applyFont="1" applyFill="1" applyBorder="1"/>
    <xf numFmtId="0" fontId="4" fillId="4" borderId="3" xfId="0" applyFont="1" applyFill="1" applyBorder="1" applyAlignment="1">
      <alignment horizontal="center"/>
    </xf>
    <xf numFmtId="0" fontId="5" fillId="4" borderId="0" xfId="0" applyFont="1" applyFill="1" applyAlignment="1">
      <alignment horizontal="center"/>
    </xf>
    <xf numFmtId="0" fontId="8" fillId="5" borderId="0" xfId="0" applyFont="1" applyFill="1"/>
    <xf numFmtId="0" fontId="0" fillId="5" borderId="0" xfId="0" applyFill="1"/>
    <xf numFmtId="164" fontId="0" fillId="5" borderId="0" xfId="0" applyNumberFormat="1" applyFill="1"/>
    <xf numFmtId="164" fontId="0" fillId="6" borderId="3" xfId="0" applyNumberFormat="1" applyFill="1" applyBorder="1" applyProtection="1">
      <protection locked="0"/>
    </xf>
    <xf numFmtId="0" fontId="0" fillId="7" borderId="0" xfId="0" applyFill="1"/>
    <xf numFmtId="0" fontId="34" fillId="7" borderId="0" xfId="0" applyFont="1" applyFill="1"/>
    <xf numFmtId="164" fontId="0" fillId="4" borderId="5" xfId="0" applyNumberFormat="1" applyFill="1" applyBorder="1" applyProtection="1">
      <protection locked="0"/>
    </xf>
    <xf numFmtId="164" fontId="4" fillId="6" borderId="3" xfId="0" applyNumberFormat="1" applyFont="1" applyFill="1" applyBorder="1" applyAlignment="1" applyProtection="1">
      <alignment horizontal="right"/>
      <protection locked="0"/>
    </xf>
    <xf numFmtId="164" fontId="0" fillId="6" borderId="3" xfId="0" applyNumberFormat="1" applyFill="1" applyBorder="1" applyAlignment="1" applyProtection="1">
      <alignment horizontal="right"/>
      <protection locked="0"/>
    </xf>
    <xf numFmtId="0" fontId="28" fillId="4" borderId="0" xfId="0" applyFont="1" applyFill="1"/>
    <xf numFmtId="0" fontId="35" fillId="4" borderId="0" xfId="0" applyFont="1" applyFill="1"/>
    <xf numFmtId="0" fontId="0" fillId="4" borderId="0" xfId="0" applyFill="1" applyAlignment="1">
      <alignment wrapText="1"/>
    </xf>
    <xf numFmtId="0" fontId="0" fillId="4" borderId="0" xfId="0" applyFill="1" applyAlignment="1">
      <alignment horizontal="left" vertical="top" wrapText="1"/>
    </xf>
    <xf numFmtId="0" fontId="15" fillId="4" borderId="0" xfId="0" applyFont="1" applyFill="1" applyAlignment="1">
      <alignment vertical="top" wrapText="1"/>
    </xf>
    <xf numFmtId="0" fontId="15" fillId="4" borderId="0" xfId="0" applyFont="1" applyFill="1" applyAlignment="1">
      <alignment wrapText="1"/>
    </xf>
    <xf numFmtId="0" fontId="22" fillId="2" borderId="6" xfId="0" applyFont="1" applyFill="1" applyBorder="1" applyAlignment="1">
      <alignment horizontal="center" wrapText="1"/>
    </xf>
    <xf numFmtId="0" fontId="30" fillId="3" borderId="3" xfId="0" applyFont="1" applyFill="1" applyBorder="1" applyAlignment="1">
      <alignment vertical="top" wrapText="1"/>
    </xf>
    <xf numFmtId="0" fontId="31" fillId="3" borderId="3" xfId="0" applyFont="1" applyFill="1" applyBorder="1" applyAlignment="1">
      <alignment horizontal="center" vertical="top" wrapText="1"/>
    </xf>
    <xf numFmtId="9" fontId="31" fillId="3" borderId="3" xfId="0" applyNumberFormat="1" applyFont="1" applyFill="1" applyBorder="1" applyAlignment="1">
      <alignment horizontal="center" vertical="top" wrapText="1"/>
    </xf>
    <xf numFmtId="0" fontId="22" fillId="4" borderId="0" xfId="0" applyFont="1" applyFill="1" applyAlignment="1">
      <alignment horizontal="center" wrapText="1"/>
    </xf>
    <xf numFmtId="0" fontId="30" fillId="4" borderId="0" xfId="0" applyFont="1" applyFill="1" applyAlignment="1">
      <alignment horizontal="center" vertical="top" wrapText="1"/>
    </xf>
    <xf numFmtId="9" fontId="32" fillId="8" borderId="6" xfId="0" applyNumberFormat="1" applyFont="1" applyFill="1" applyBorder="1" applyAlignment="1">
      <alignment horizontal="center" vertical="top" wrapText="1"/>
    </xf>
    <xf numFmtId="0" fontId="30" fillId="9" borderId="3" xfId="0" applyFont="1" applyFill="1" applyBorder="1" applyAlignment="1">
      <alignment vertical="top" wrapText="1"/>
    </xf>
    <xf numFmtId="0" fontId="31" fillId="9" borderId="3" xfId="0" applyFont="1" applyFill="1" applyBorder="1" applyAlignment="1">
      <alignment horizontal="center" vertical="top" wrapText="1"/>
    </xf>
    <xf numFmtId="0" fontId="4" fillId="4" borderId="0" xfId="0" applyFont="1" applyFill="1" applyAlignment="1">
      <alignment horizontal="left" vertical="top" wrapText="1"/>
    </xf>
    <xf numFmtId="0" fontId="4" fillId="5" borderId="7" xfId="0" applyFont="1" applyFill="1" applyBorder="1"/>
    <xf numFmtId="0" fontId="0" fillId="5" borderId="8" xfId="0" applyFill="1" applyBorder="1"/>
    <xf numFmtId="164" fontId="0" fillId="5" borderId="9" xfId="0" applyNumberFormat="1" applyFill="1" applyBorder="1"/>
    <xf numFmtId="0" fontId="0" fillId="5" borderId="4" xfId="0" applyFill="1" applyBorder="1"/>
    <xf numFmtId="164" fontId="0" fillId="5" borderId="10" xfId="0" applyNumberFormat="1" applyFill="1" applyBorder="1"/>
    <xf numFmtId="0" fontId="4" fillId="5" borderId="11" xfId="0" applyFont="1" applyFill="1" applyBorder="1"/>
    <xf numFmtId="0" fontId="4" fillId="5" borderId="5" xfId="0" applyFont="1" applyFill="1" applyBorder="1"/>
    <xf numFmtId="164" fontId="4" fillId="5" borderId="5" xfId="0" applyNumberFormat="1" applyFont="1" applyFill="1" applyBorder="1"/>
    <xf numFmtId="164" fontId="4" fillId="5" borderId="12" xfId="0" applyNumberFormat="1" applyFont="1" applyFill="1" applyBorder="1"/>
    <xf numFmtId="0" fontId="0" fillId="10" borderId="7" xfId="0" applyFill="1" applyBorder="1"/>
    <xf numFmtId="0" fontId="0" fillId="10" borderId="8" xfId="0" applyFill="1" applyBorder="1"/>
    <xf numFmtId="0" fontId="10" fillId="10" borderId="8" xfId="0" applyFont="1" applyFill="1" applyBorder="1"/>
    <xf numFmtId="164" fontId="0" fillId="10" borderId="9" xfId="0" applyNumberFormat="1" applyFill="1" applyBorder="1"/>
    <xf numFmtId="0" fontId="4" fillId="10" borderId="11" xfId="0" applyFont="1" applyFill="1" applyBorder="1"/>
    <xf numFmtId="0" fontId="4" fillId="10" borderId="5" xfId="0" applyFont="1" applyFill="1" applyBorder="1"/>
    <xf numFmtId="4" fontId="4" fillId="10" borderId="5" xfId="0" applyNumberFormat="1" applyFont="1" applyFill="1" applyBorder="1"/>
    <xf numFmtId="164" fontId="4" fillId="10" borderId="12" xfId="0" applyNumberFormat="1" applyFont="1" applyFill="1" applyBorder="1"/>
    <xf numFmtId="0" fontId="4" fillId="10" borderId="4" xfId="0" applyFont="1" applyFill="1" applyBorder="1"/>
    <xf numFmtId="0" fontId="4" fillId="10" borderId="0" xfId="0" applyFont="1" applyFill="1"/>
    <xf numFmtId="4" fontId="4" fillId="10" borderId="0" xfId="0" applyNumberFormat="1" applyFont="1" applyFill="1"/>
    <xf numFmtId="164" fontId="4" fillId="10" borderId="10" xfId="0" applyNumberFormat="1" applyFont="1" applyFill="1" applyBorder="1"/>
    <xf numFmtId="0" fontId="0" fillId="10" borderId="4" xfId="0" applyFill="1" applyBorder="1"/>
    <xf numFmtId="0" fontId="0" fillId="10" borderId="0" xfId="0" applyFill="1"/>
    <xf numFmtId="0" fontId="0" fillId="10" borderId="10" xfId="0" applyFill="1" applyBorder="1"/>
    <xf numFmtId="0" fontId="5" fillId="10" borderId="4" xfId="0" applyFont="1" applyFill="1" applyBorder="1"/>
    <xf numFmtId="164" fontId="4" fillId="10" borderId="0" xfId="0" applyNumberFormat="1" applyFont="1" applyFill="1" applyProtection="1">
      <protection locked="0"/>
    </xf>
    <xf numFmtId="164" fontId="4" fillId="10" borderId="0" xfId="0" applyNumberFormat="1" applyFont="1" applyFill="1"/>
    <xf numFmtId="0" fontId="2" fillId="10" borderId="0" xfId="0" applyFont="1" applyFill="1" applyAlignment="1">
      <alignment horizontal="center"/>
    </xf>
    <xf numFmtId="0" fontId="7" fillId="10" borderId="0" xfId="0" applyFont="1" applyFill="1" applyAlignment="1">
      <alignment horizontal="center"/>
    </xf>
    <xf numFmtId="164" fontId="7" fillId="10" borderId="10" xfId="0" applyNumberFormat="1" applyFont="1" applyFill="1" applyBorder="1" applyAlignment="1">
      <alignment horizontal="center"/>
    </xf>
    <xf numFmtId="9" fontId="0" fillId="10" borderId="0" xfId="0" applyNumberFormat="1" applyFill="1" applyAlignment="1">
      <alignment horizontal="center"/>
    </xf>
    <xf numFmtId="9" fontId="0" fillId="10" borderId="10" xfId="0" applyNumberFormat="1" applyFill="1" applyBorder="1" applyAlignment="1">
      <alignment horizontal="center"/>
    </xf>
    <xf numFmtId="164" fontId="0" fillId="10" borderId="10" xfId="0" applyNumberFormat="1" applyFill="1" applyBorder="1"/>
    <xf numFmtId="164" fontId="2" fillId="10" borderId="10" xfId="0" applyNumberFormat="1" applyFont="1" applyFill="1" applyBorder="1" applyAlignment="1">
      <alignment horizontal="center"/>
    </xf>
    <xf numFmtId="9" fontId="1" fillId="10" borderId="0" xfId="0" applyNumberFormat="1" applyFont="1" applyFill="1" applyAlignment="1">
      <alignment horizontal="center"/>
    </xf>
    <xf numFmtId="9" fontId="1" fillId="10" borderId="10" xfId="0" applyNumberFormat="1" applyFont="1" applyFill="1" applyBorder="1" applyAlignment="1">
      <alignment horizontal="center"/>
    </xf>
    <xf numFmtId="0" fontId="4" fillId="10" borderId="8" xfId="0" applyFont="1" applyFill="1" applyBorder="1" applyAlignment="1">
      <alignment horizontal="center"/>
    </xf>
    <xf numFmtId="0" fontId="4" fillId="10" borderId="9" xfId="0" applyFont="1" applyFill="1" applyBorder="1" applyAlignment="1">
      <alignment horizontal="center"/>
    </xf>
    <xf numFmtId="0" fontId="0" fillId="10" borderId="11" xfId="0" applyFill="1" applyBorder="1"/>
    <xf numFmtId="0" fontId="0" fillId="10" borderId="5" xfId="0" applyFill="1" applyBorder="1"/>
    <xf numFmtId="0" fontId="4" fillId="10" borderId="5" xfId="0" applyFont="1" applyFill="1" applyBorder="1" applyAlignment="1">
      <alignment horizontal="center"/>
    </xf>
    <xf numFmtId="0" fontId="4" fillId="10" borderId="12" xfId="0" applyFont="1" applyFill="1" applyBorder="1" applyAlignment="1">
      <alignment horizontal="center"/>
    </xf>
    <xf numFmtId="4" fontId="0" fillId="6" borderId="15" xfId="0" applyNumberFormat="1" applyFill="1" applyBorder="1" applyProtection="1">
      <protection locked="0"/>
    </xf>
    <xf numFmtId="0" fontId="6" fillId="10" borderId="0" xfId="0" applyFont="1" applyFill="1"/>
    <xf numFmtId="0" fontId="4" fillId="10" borderId="0" xfId="0" applyFont="1" applyFill="1" applyAlignment="1">
      <alignment horizontal="center"/>
    </xf>
    <xf numFmtId="0" fontId="6" fillId="10" borderId="0" xfId="0" applyFont="1" applyFill="1" applyAlignment="1">
      <alignment horizontal="center"/>
    </xf>
    <xf numFmtId="164" fontId="4" fillId="10" borderId="0" xfId="0" applyNumberFormat="1" applyFont="1" applyFill="1" applyAlignment="1">
      <alignment horizontal="center"/>
    </xf>
    <xf numFmtId="164" fontId="6" fillId="10" borderId="0" xfId="0" applyNumberFormat="1" applyFont="1" applyFill="1"/>
    <xf numFmtId="9" fontId="4" fillId="10" borderId="0" xfId="0" applyNumberFormat="1" applyFont="1" applyFill="1" applyAlignment="1">
      <alignment horizontal="center"/>
    </xf>
    <xf numFmtId="0" fontId="4" fillId="10" borderId="8" xfId="0" applyFont="1" applyFill="1" applyBorder="1"/>
    <xf numFmtId="0" fontId="0" fillId="10" borderId="9" xfId="0" applyFill="1" applyBorder="1"/>
    <xf numFmtId="0" fontId="0" fillId="10" borderId="12" xfId="0" applyFill="1" applyBorder="1"/>
    <xf numFmtId="9" fontId="4" fillId="10" borderId="8" xfId="0" applyNumberFormat="1" applyFont="1" applyFill="1" applyBorder="1" applyAlignment="1">
      <alignment horizontal="center"/>
    </xf>
    <xf numFmtId="9" fontId="0" fillId="10" borderId="9" xfId="0" applyNumberFormat="1" applyFill="1" applyBorder="1"/>
    <xf numFmtId="164" fontId="4" fillId="10" borderId="0" xfId="0" applyNumberFormat="1" applyFont="1" applyFill="1" applyAlignment="1">
      <alignment horizontal="right"/>
    </xf>
    <xf numFmtId="9" fontId="0" fillId="10" borderId="10" xfId="0" applyNumberFormat="1" applyFill="1" applyBorder="1"/>
    <xf numFmtId="9" fontId="0" fillId="10" borderId="0" xfId="0" applyNumberFormat="1" applyFill="1"/>
    <xf numFmtId="0" fontId="0" fillId="10" borderId="0" xfId="0" applyFill="1" applyAlignment="1">
      <alignment horizontal="center"/>
    </xf>
    <xf numFmtId="0" fontId="0" fillId="10" borderId="5" xfId="0" applyFill="1" applyBorder="1" applyAlignment="1">
      <alignment horizontal="center"/>
    </xf>
    <xf numFmtId="9" fontId="6" fillId="10" borderId="0" xfId="0" applyNumberFormat="1" applyFont="1" applyFill="1" applyAlignment="1">
      <alignment horizontal="center"/>
    </xf>
    <xf numFmtId="0" fontId="4" fillId="10" borderId="7" xfId="0" applyFont="1" applyFill="1" applyBorder="1"/>
    <xf numFmtId="164" fontId="0" fillId="10" borderId="8" xfId="0" applyNumberFormat="1" applyFill="1" applyBorder="1"/>
    <xf numFmtId="164" fontId="4" fillId="10" borderId="8" xfId="0" applyNumberFormat="1" applyFont="1" applyFill="1" applyBorder="1"/>
    <xf numFmtId="0" fontId="4" fillId="10" borderId="9" xfId="0" applyFont="1" applyFill="1" applyBorder="1"/>
    <xf numFmtId="9" fontId="4" fillId="10" borderId="10" xfId="0" applyNumberFormat="1" applyFont="1" applyFill="1" applyBorder="1" applyAlignment="1">
      <alignment horizontal="center"/>
    </xf>
    <xf numFmtId="0" fontId="6" fillId="10" borderId="11" xfId="0" applyFont="1" applyFill="1" applyBorder="1"/>
    <xf numFmtId="164" fontId="0" fillId="10" borderId="5" xfId="0" applyNumberFormat="1" applyFill="1" applyBorder="1"/>
    <xf numFmtId="9" fontId="0" fillId="10" borderId="12" xfId="0" applyNumberFormat="1" applyFill="1" applyBorder="1"/>
    <xf numFmtId="0" fontId="36" fillId="11" borderId="13" xfId="0" applyFont="1" applyFill="1" applyBorder="1" applyAlignment="1">
      <alignment horizontal="center" vertical="top" wrapText="1"/>
    </xf>
    <xf numFmtId="0" fontId="32" fillId="4" borderId="0" xfId="0" applyFont="1" applyFill="1" applyAlignment="1">
      <alignment horizontal="center" vertical="top" wrapText="1"/>
    </xf>
    <xf numFmtId="9" fontId="32" fillId="4" borderId="0" xfId="0" applyNumberFormat="1" applyFont="1" applyFill="1" applyAlignment="1">
      <alignment horizontal="center" vertical="top" wrapText="1"/>
    </xf>
    <xf numFmtId="0" fontId="20" fillId="10" borderId="4" xfId="0" applyFont="1" applyFill="1" applyBorder="1"/>
    <xf numFmtId="0" fontId="19" fillId="10" borderId="0" xfId="0" applyFont="1" applyFill="1"/>
    <xf numFmtId="0" fontId="19" fillId="10" borderId="10" xfId="0" applyFont="1" applyFill="1" applyBorder="1"/>
    <xf numFmtId="0" fontId="20" fillId="10" borderId="11" xfId="0" applyFont="1" applyFill="1" applyBorder="1"/>
    <xf numFmtId="0" fontId="19" fillId="10" borderId="5" xfId="0" applyFont="1" applyFill="1" applyBorder="1"/>
    <xf numFmtId="0" fontId="19" fillId="10" borderId="12" xfId="0" applyFont="1" applyFill="1" applyBorder="1"/>
    <xf numFmtId="164" fontId="5" fillId="10" borderId="0" xfId="0" applyNumberFormat="1" applyFont="1" applyFill="1" applyAlignment="1">
      <alignment horizontal="center"/>
    </xf>
    <xf numFmtId="0" fontId="5" fillId="10" borderId="0" xfId="0" applyFont="1" applyFill="1" applyAlignment="1">
      <alignment horizontal="center"/>
    </xf>
    <xf numFmtId="164" fontId="0" fillId="10" borderId="0" xfId="0" applyNumberFormat="1" applyFill="1" applyAlignment="1">
      <alignment horizontal="center"/>
    </xf>
    <xf numFmtId="164" fontId="4" fillId="4" borderId="0" xfId="0" applyNumberFormat="1" applyFont="1" applyFill="1" applyAlignment="1" applyProtection="1">
      <alignment horizontal="right"/>
      <protection locked="0"/>
    </xf>
    <xf numFmtId="164" fontId="0" fillId="10" borderId="8" xfId="0" applyNumberFormat="1" applyFill="1" applyBorder="1" applyAlignment="1">
      <alignment horizontal="right"/>
    </xf>
    <xf numFmtId="0" fontId="0" fillId="10" borderId="8" xfId="0" applyFill="1" applyBorder="1" applyAlignment="1">
      <alignment horizontal="center"/>
    </xf>
    <xf numFmtId="164" fontId="0" fillId="4" borderId="0" xfId="0" applyNumberFormat="1" applyFill="1" applyProtection="1">
      <protection locked="0"/>
    </xf>
    <xf numFmtId="164" fontId="0" fillId="10" borderId="0" xfId="0" applyNumberFormat="1" applyFill="1"/>
    <xf numFmtId="164" fontId="0" fillId="10" borderId="0" xfId="0" applyNumberFormat="1" applyFill="1" applyAlignment="1">
      <alignment horizontal="right"/>
    </xf>
    <xf numFmtId="9" fontId="4" fillId="10" borderId="10" xfId="0" applyNumberFormat="1" applyFont="1" applyFill="1" applyBorder="1"/>
    <xf numFmtId="0" fontId="0" fillId="4" borderId="4" xfId="0" applyFill="1" applyBorder="1"/>
    <xf numFmtId="9" fontId="0" fillId="4" borderId="10" xfId="0" applyNumberFormat="1" applyFill="1" applyBorder="1"/>
    <xf numFmtId="165" fontId="4" fillId="10" borderId="0" xfId="0" applyNumberFormat="1" applyFont="1" applyFill="1" applyAlignment="1">
      <alignment horizontal="center"/>
    </xf>
    <xf numFmtId="165" fontId="6" fillId="10" borderId="0" xfId="0" applyNumberFormat="1" applyFont="1" applyFill="1"/>
    <xf numFmtId="165" fontId="6" fillId="10" borderId="0" xfId="0" applyNumberFormat="1" applyFont="1" applyFill="1" applyAlignment="1">
      <alignment horizontal="center"/>
    </xf>
    <xf numFmtId="165" fontId="4" fillId="10" borderId="0" xfId="0" applyNumberFormat="1" applyFont="1" applyFill="1"/>
    <xf numFmtId="0" fontId="8" fillId="4" borderId="0" xfId="0" applyFont="1" applyFill="1" applyAlignment="1">
      <alignment horizontal="center"/>
    </xf>
    <xf numFmtId="0" fontId="8" fillId="4" borderId="0" xfId="0" applyFont="1" applyFill="1" applyAlignment="1">
      <alignment horizontal="left"/>
    </xf>
    <xf numFmtId="0" fontId="37" fillId="10" borderId="7" xfId="0" applyFont="1" applyFill="1" applyBorder="1"/>
    <xf numFmtId="0" fontId="37" fillId="10" borderId="8" xfId="0" applyFont="1" applyFill="1" applyBorder="1"/>
    <xf numFmtId="0" fontId="37" fillId="10" borderId="9" xfId="0" applyFont="1" applyFill="1" applyBorder="1"/>
    <xf numFmtId="0" fontId="37" fillId="10" borderId="4" xfId="0" applyFont="1" applyFill="1" applyBorder="1"/>
    <xf numFmtId="0" fontId="37" fillId="10" borderId="0" xfId="0" applyFont="1" applyFill="1"/>
    <xf numFmtId="0" fontId="38" fillId="10" borderId="0" xfId="0" applyFont="1" applyFill="1"/>
    <xf numFmtId="0" fontId="37" fillId="10" borderId="10" xfId="0" applyFont="1" applyFill="1" applyBorder="1"/>
    <xf numFmtId="0" fontId="39" fillId="10" borderId="4" xfId="0" applyFont="1" applyFill="1" applyBorder="1"/>
    <xf numFmtId="0" fontId="37" fillId="10" borderId="11" xfId="0" applyFont="1" applyFill="1" applyBorder="1"/>
    <xf numFmtId="0" fontId="37" fillId="10" borderId="5" xfId="0" applyFont="1" applyFill="1" applyBorder="1"/>
    <xf numFmtId="0" fontId="37" fillId="10" borderId="12" xfId="0" applyFont="1" applyFill="1" applyBorder="1"/>
    <xf numFmtId="0" fontId="0" fillId="4" borderId="0" xfId="0" applyFill="1" applyAlignment="1">
      <alignment vertical="top"/>
    </xf>
    <xf numFmtId="0" fontId="0" fillId="4" borderId="0" xfId="0" applyFill="1" applyAlignment="1" applyProtection="1">
      <alignment horizontal="left"/>
      <protection locked="0"/>
    </xf>
    <xf numFmtId="0" fontId="4" fillId="4" borderId="0" xfId="0" applyFont="1" applyFill="1" applyAlignment="1" applyProtection="1">
      <alignment horizontal="left"/>
      <protection locked="0"/>
    </xf>
    <xf numFmtId="164" fontId="4" fillId="4" borderId="0" xfId="0" applyNumberFormat="1" applyFont="1" applyFill="1" applyProtection="1">
      <protection locked="0"/>
    </xf>
    <xf numFmtId="0" fontId="6" fillId="4" borderId="0" xfId="0" applyFont="1" applyFill="1" applyAlignment="1" applyProtection="1">
      <alignment horizontal="left"/>
      <protection locked="0"/>
    </xf>
    <xf numFmtId="164" fontId="0" fillId="4" borderId="8" xfId="0" applyNumberFormat="1" applyFill="1" applyBorder="1" applyProtection="1">
      <protection locked="0"/>
    </xf>
    <xf numFmtId="0" fontId="4" fillId="4" borderId="0" xfId="0" applyFont="1" applyFill="1" applyAlignment="1" applyProtection="1">
      <alignment horizontal="right"/>
      <protection locked="0"/>
    </xf>
    <xf numFmtId="164" fontId="6" fillId="6" borderId="3" xfId="0" applyNumberFormat="1" applyFont="1" applyFill="1" applyBorder="1" applyProtection="1">
      <protection locked="0"/>
    </xf>
    <xf numFmtId="164" fontId="4" fillId="6" borderId="3" xfId="0" applyNumberFormat="1" applyFont="1" applyFill="1" applyBorder="1" applyProtection="1">
      <protection locked="0"/>
    </xf>
    <xf numFmtId="164" fontId="0" fillId="4" borderId="14" xfId="0" applyNumberFormat="1" applyFill="1" applyBorder="1"/>
    <xf numFmtId="164" fontId="0" fillId="4" borderId="5" xfId="0" applyNumberFormat="1" applyFill="1" applyBorder="1"/>
    <xf numFmtId="164" fontId="0" fillId="4" borderId="8" xfId="0" applyNumberFormat="1" applyFill="1" applyBorder="1"/>
    <xf numFmtId="0" fontId="12" fillId="4" borderId="0" xfId="0" applyFont="1" applyFill="1" applyAlignment="1">
      <alignment horizontal="left"/>
    </xf>
    <xf numFmtId="165" fontId="6" fillId="4" borderId="0" xfId="0" applyNumberFormat="1" applyFont="1" applyFill="1"/>
    <xf numFmtId="165" fontId="0" fillId="4" borderId="0" xfId="0" applyNumberFormat="1" applyFill="1"/>
    <xf numFmtId="0" fontId="0" fillId="8" borderId="0" xfId="0" applyFill="1"/>
    <xf numFmtId="165" fontId="4" fillId="8" borderId="0" xfId="0" applyNumberFormat="1" applyFont="1" applyFill="1"/>
    <xf numFmtId="165" fontId="4" fillId="8" borderId="0" xfId="0" applyNumberFormat="1" applyFont="1" applyFill="1" applyAlignment="1">
      <alignment horizontal="center"/>
    </xf>
    <xf numFmtId="0" fontId="6" fillId="10" borderId="16" xfId="0" applyFont="1" applyFill="1" applyBorder="1"/>
    <xf numFmtId="0" fontId="6" fillId="10" borderId="17" xfId="0" applyFont="1" applyFill="1" applyBorder="1"/>
    <xf numFmtId="0" fontId="4" fillId="10" borderId="17" xfId="0" applyFont="1" applyFill="1" applyBorder="1" applyAlignment="1">
      <alignment horizontal="center"/>
    </xf>
    <xf numFmtId="0" fontId="6" fillId="10" borderId="18" xfId="0" applyFont="1" applyFill="1" applyBorder="1"/>
    <xf numFmtId="0" fontId="6" fillId="10" borderId="19" xfId="0" applyFont="1" applyFill="1" applyBorder="1"/>
    <xf numFmtId="0" fontId="6" fillId="10" borderId="20" xfId="0" applyFont="1" applyFill="1" applyBorder="1"/>
    <xf numFmtId="0" fontId="4" fillId="10" borderId="19" xfId="0" applyFont="1" applyFill="1" applyBorder="1"/>
    <xf numFmtId="0" fontId="0" fillId="10" borderId="19" xfId="0" applyFill="1" applyBorder="1"/>
    <xf numFmtId="0" fontId="0" fillId="10" borderId="20" xfId="0" applyFill="1" applyBorder="1"/>
    <xf numFmtId="0" fontId="4" fillId="10" borderId="20" xfId="0" applyFont="1" applyFill="1" applyBorder="1" applyAlignment="1">
      <alignment horizontal="center"/>
    </xf>
    <xf numFmtId="9" fontId="6" fillId="10" borderId="20" xfId="0" applyNumberFormat="1" applyFont="1" applyFill="1" applyBorder="1" applyAlignment="1">
      <alignment horizontal="center"/>
    </xf>
    <xf numFmtId="9" fontId="4" fillId="10" borderId="20" xfId="0" applyNumberFormat="1" applyFont="1" applyFill="1" applyBorder="1" applyAlignment="1">
      <alignment horizontal="center"/>
    </xf>
    <xf numFmtId="0" fontId="4" fillId="10" borderId="20" xfId="0" applyFont="1" applyFill="1" applyBorder="1"/>
    <xf numFmtId="0" fontId="4" fillId="8" borderId="19" xfId="0" applyFont="1" applyFill="1" applyBorder="1"/>
    <xf numFmtId="0" fontId="0" fillId="8" borderId="20" xfId="0" applyFill="1" applyBorder="1"/>
    <xf numFmtId="0" fontId="4" fillId="8" borderId="21" xfId="0" applyFont="1" applyFill="1" applyBorder="1"/>
    <xf numFmtId="0" fontId="4" fillId="8" borderId="22" xfId="0" applyFont="1" applyFill="1" applyBorder="1"/>
    <xf numFmtId="165" fontId="4" fillId="8" borderId="22" xfId="0" applyNumberFormat="1" applyFont="1" applyFill="1" applyBorder="1"/>
    <xf numFmtId="165" fontId="4" fillId="8" borderId="22" xfId="0" applyNumberFormat="1" applyFont="1" applyFill="1" applyBorder="1" applyAlignment="1">
      <alignment horizontal="center"/>
    </xf>
    <xf numFmtId="0" fontId="0" fillId="8" borderId="22" xfId="0" applyFill="1" applyBorder="1"/>
    <xf numFmtId="0" fontId="0" fillId="8" borderId="23" xfId="0" applyFill="1" applyBorder="1"/>
    <xf numFmtId="165" fontId="4" fillId="4" borderId="0" xfId="0" applyNumberFormat="1" applyFont="1" applyFill="1"/>
    <xf numFmtId="165" fontId="4" fillId="4" borderId="0" xfId="0" applyNumberFormat="1" applyFont="1" applyFill="1" applyAlignment="1">
      <alignment horizontal="center"/>
    </xf>
    <xf numFmtId="0" fontId="0" fillId="4" borderId="0" xfId="0" applyFill="1" applyProtection="1">
      <protection locked="0"/>
    </xf>
    <xf numFmtId="0" fontId="0" fillId="4" borderId="0" xfId="0" applyFill="1" applyAlignment="1" applyProtection="1">
      <alignment horizontal="center"/>
      <protection locked="0"/>
    </xf>
    <xf numFmtId="0" fontId="6" fillId="4" borderId="0" xfId="0" applyFont="1" applyFill="1" applyProtection="1">
      <protection locked="0"/>
    </xf>
    <xf numFmtId="0" fontId="9" fillId="4" borderId="0" xfId="0" applyFont="1" applyFill="1" applyProtection="1">
      <protection locked="0"/>
    </xf>
    <xf numFmtId="9" fontId="4" fillId="4" borderId="0" xfId="0" applyNumberFormat="1" applyFont="1" applyFill="1" applyAlignment="1" applyProtection="1">
      <alignment horizontal="center"/>
      <protection locked="0"/>
    </xf>
    <xf numFmtId="0" fontId="4" fillId="4" borderId="0" xfId="0" applyFont="1" applyFill="1" applyAlignment="1" applyProtection="1">
      <alignment horizontal="center"/>
      <protection locked="0"/>
    </xf>
    <xf numFmtId="0" fontId="16" fillId="10" borderId="0" xfId="0" applyFont="1" applyFill="1"/>
    <xf numFmtId="0" fontId="18" fillId="10" borderId="0" xfId="0" applyFont="1" applyFill="1"/>
    <xf numFmtId="0" fontId="11" fillId="10" borderId="0" xfId="0" applyFont="1" applyFill="1"/>
    <xf numFmtId="0" fontId="4" fillId="10" borderId="0" xfId="0" applyFont="1" applyFill="1" applyAlignment="1">
      <alignment horizontal="right"/>
    </xf>
    <xf numFmtId="0" fontId="33" fillId="10" borderId="0" xfId="0" applyFont="1" applyFill="1" applyAlignment="1">
      <alignment horizontal="center"/>
    </xf>
    <xf numFmtId="0" fontId="6" fillId="4" borderId="0" xfId="0" applyFont="1" applyFill="1" applyAlignment="1">
      <alignment horizontal="left" vertical="top" wrapText="1"/>
    </xf>
    <xf numFmtId="0" fontId="15" fillId="4" borderId="0" xfId="0" applyFont="1" applyFill="1" applyAlignment="1">
      <alignment horizontal="left" vertical="top" wrapText="1"/>
    </xf>
    <xf numFmtId="0" fontId="3" fillId="4" borderId="0" xfId="0" applyFont="1" applyFill="1" applyAlignment="1">
      <alignment horizontal="left" vertical="top" wrapText="1"/>
    </xf>
    <xf numFmtId="0" fontId="40" fillId="10" borderId="0" xfId="0" applyFont="1" applyFill="1" applyAlignment="1">
      <alignment horizontal="left" vertical="center"/>
    </xf>
    <xf numFmtId="0" fontId="41" fillId="10" borderId="0" xfId="0" applyFont="1" applyFill="1" applyAlignment="1">
      <alignment horizontal="left"/>
    </xf>
    <xf numFmtId="0" fontId="9" fillId="4" borderId="0" xfId="0" applyFont="1" applyFill="1" applyAlignment="1">
      <alignment horizontal="left" vertical="top" wrapText="1"/>
    </xf>
    <xf numFmtId="0" fontId="4" fillId="4" borderId="0" xfId="0" applyFont="1" applyFill="1" applyAlignment="1">
      <alignment horizontal="left" vertical="top" wrapText="1"/>
    </xf>
    <xf numFmtId="0" fontId="4" fillId="4" borderId="0" xfId="0" applyFont="1" applyFill="1" applyAlignment="1">
      <alignment horizontal="right" vertical="top"/>
    </xf>
    <xf numFmtId="0" fontId="4" fillId="8" borderId="0" xfId="0" applyFont="1" applyFill="1" applyAlignment="1">
      <alignment horizontal="left" vertical="top" wrapText="1"/>
    </xf>
    <xf numFmtId="0" fontId="42" fillId="7" borderId="0" xfId="0" applyFont="1" applyFill="1" applyAlignment="1">
      <alignment horizontal="center"/>
    </xf>
    <xf numFmtId="0" fontId="6" fillId="0" borderId="0" xfId="0" applyFont="1" applyAlignment="1">
      <alignment horizontal="left" vertical="top" wrapText="1"/>
    </xf>
    <xf numFmtId="0" fontId="4" fillId="0" borderId="0" xfId="0" applyFont="1" applyAlignment="1">
      <alignment horizontal="left" vertical="top" wrapText="1"/>
    </xf>
    <xf numFmtId="0" fontId="6" fillId="6" borderId="3" xfId="0" applyFont="1" applyFill="1" applyBorder="1" applyAlignment="1" applyProtection="1">
      <alignment horizontal="left"/>
      <protection locked="0"/>
    </xf>
    <xf numFmtId="0" fontId="4" fillId="10" borderId="8" xfId="0" applyFont="1" applyFill="1" applyBorder="1" applyAlignment="1">
      <alignment horizontal="center"/>
    </xf>
    <xf numFmtId="0" fontId="4" fillId="10" borderId="4" xfId="0" applyFont="1" applyFill="1" applyBorder="1" applyAlignment="1">
      <alignment horizontal="left" vertical="top"/>
    </xf>
    <xf numFmtId="0" fontId="4" fillId="10" borderId="0" xfId="0" applyFont="1" applyFill="1" applyAlignment="1">
      <alignment horizontal="left" vertical="top"/>
    </xf>
    <xf numFmtId="0" fontId="4" fillId="10" borderId="11" xfId="0" applyFont="1" applyFill="1" applyBorder="1" applyAlignment="1">
      <alignment horizontal="left" vertical="top"/>
    </xf>
    <xf numFmtId="0" fontId="4" fillId="10" borderId="5" xfId="0" applyFont="1" applyFill="1" applyBorder="1" applyAlignment="1">
      <alignment horizontal="left" vertical="top"/>
    </xf>
    <xf numFmtId="0" fontId="6" fillId="4" borderId="0" xfId="0" applyFont="1" applyFill="1" applyAlignment="1">
      <alignment horizontal="left"/>
    </xf>
    <xf numFmtId="0" fontId="4" fillId="4" borderId="0" xfId="0" applyFont="1" applyFill="1" applyAlignment="1">
      <alignment horizontal="left"/>
    </xf>
    <xf numFmtId="0" fontId="12" fillId="4" borderId="0" xfId="0" applyFont="1" applyFill="1" applyAlignment="1">
      <alignment horizontal="left"/>
    </xf>
    <xf numFmtId="0" fontId="6" fillId="4" borderId="5" xfId="0" applyFont="1" applyFill="1" applyBorder="1" applyAlignment="1">
      <alignment horizontal="left"/>
    </xf>
    <xf numFmtId="0" fontId="6" fillId="6" borderId="1" xfId="0" applyFont="1" applyFill="1" applyBorder="1" applyAlignment="1" applyProtection="1">
      <alignment horizontal="left"/>
      <protection locked="0"/>
    </xf>
    <xf numFmtId="0" fontId="6" fillId="6" borderId="2" xfId="0" applyFont="1" applyFill="1" applyBorder="1" applyAlignment="1" applyProtection="1">
      <alignment horizontal="left"/>
      <protection locked="0"/>
    </xf>
    <xf numFmtId="0" fontId="0" fillId="6" borderId="1" xfId="0" applyFill="1" applyBorder="1" applyAlignment="1" applyProtection="1">
      <alignment horizontal="left"/>
      <protection locked="0"/>
    </xf>
    <xf numFmtId="0" fontId="0" fillId="6" borderId="2" xfId="0" applyFill="1" applyBorder="1" applyAlignment="1" applyProtection="1">
      <alignment horizontal="left"/>
      <protection locked="0"/>
    </xf>
    <xf numFmtId="0" fontId="4" fillId="4" borderId="0" xfId="0" applyFont="1" applyFill="1" applyAlignment="1" applyProtection="1">
      <alignment horizontal="right"/>
      <protection locked="0"/>
    </xf>
    <xf numFmtId="0" fontId="4" fillId="4" borderId="0" xfId="0" applyFont="1" applyFill="1" applyAlignment="1" applyProtection="1">
      <alignment horizontal="left"/>
      <protection locked="0"/>
    </xf>
    <xf numFmtId="0" fontId="0" fillId="6" borderId="3" xfId="0" applyFill="1" applyBorder="1" applyAlignment="1" applyProtection="1">
      <alignment horizontal="left"/>
      <protection locked="0"/>
    </xf>
    <xf numFmtId="0" fontId="43" fillId="7" borderId="1" xfId="0" applyFont="1" applyFill="1" applyBorder="1" applyAlignment="1">
      <alignment horizontal="center" wrapText="1"/>
    </xf>
    <xf numFmtId="0" fontId="43" fillId="7" borderId="14" xfId="0" applyFont="1" applyFill="1" applyBorder="1" applyAlignment="1">
      <alignment horizontal="center" wrapText="1"/>
    </xf>
    <xf numFmtId="0" fontId="43" fillId="7" borderId="2" xfId="0" applyFont="1" applyFill="1" applyBorder="1" applyAlignment="1">
      <alignment horizontal="center" wrapText="1"/>
    </xf>
    <xf numFmtId="0" fontId="27" fillId="4" borderId="0" xfId="0" applyFont="1" applyFill="1" applyAlignment="1">
      <alignment horizontal="center" wrapText="1"/>
    </xf>
    <xf numFmtId="0" fontId="4" fillId="10" borderId="4" xfId="0" applyFont="1" applyFill="1" applyBorder="1" applyAlignment="1">
      <alignment horizontal="left"/>
    </xf>
    <xf numFmtId="0" fontId="4" fillId="10" borderId="0" xfId="0" applyFont="1" applyFill="1" applyAlignment="1">
      <alignment horizontal="left"/>
    </xf>
    <xf numFmtId="0" fontId="44" fillId="7" borderId="0" xfId="0" applyFont="1" applyFill="1" applyAlignment="1">
      <alignment horizontal="center"/>
    </xf>
    <xf numFmtId="0" fontId="42" fillId="7" borderId="0" xfId="0" applyFont="1" applyFill="1" applyAlignment="1">
      <alignment horizontal="center" vertical="center"/>
    </xf>
    <xf numFmtId="0" fontId="9" fillId="4" borderId="0" xfId="0" applyFont="1" applyFill="1" applyAlignment="1">
      <alignment horizontal="left"/>
    </xf>
    <xf numFmtId="0" fontId="6" fillId="4" borderId="0" xfId="0" applyFont="1" applyFill="1" applyAlignment="1">
      <alignment horizontal="left" wrapText="1"/>
    </xf>
    <xf numFmtId="0" fontId="0" fillId="4" borderId="0" xfId="0" applyFill="1" applyAlignment="1">
      <alignment horizontal="left" wrapText="1"/>
    </xf>
    <xf numFmtId="0" fontId="4" fillId="10" borderId="0" xfId="0" applyFont="1" applyFill="1" applyAlignment="1">
      <alignment horizontal="center"/>
    </xf>
    <xf numFmtId="0" fontId="0" fillId="4" borderId="0" xfId="0" applyFill="1" applyAlignment="1">
      <alignment horizontal="left" vertical="top" wrapText="1"/>
    </xf>
    <xf numFmtId="0" fontId="28" fillId="4" borderId="0" xfId="0" applyFont="1" applyFill="1" applyAlignment="1">
      <alignment horizontal="left" wrapText="1"/>
    </xf>
    <xf numFmtId="0" fontId="6" fillId="4" borderId="0" xfId="0" applyFont="1" applyFill="1" applyAlignment="1">
      <alignment horizontal="left" vertical="top"/>
    </xf>
    <xf numFmtId="0" fontId="0" fillId="4" borderId="0" xfId="0" applyFill="1" applyAlignment="1">
      <alignment horizontal="left" vertical="top"/>
    </xf>
    <xf numFmtId="0" fontId="8" fillId="4" borderId="0" xfId="0" applyFont="1"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bar3DChart>
        <c:barDir val="col"/>
        <c:grouping val="clustered"/>
        <c:varyColors val="0"/>
        <c:ser>
          <c:idx val="0"/>
          <c:order val="0"/>
          <c:tx>
            <c:strRef>
              <c:f>'Income &amp; Expense Summary'!$A$6</c:f>
              <c:strCache>
                <c:ptCount val="1"/>
                <c:pt idx="0">
                  <c:v>Spendable Income</c:v>
                </c:pt>
              </c:strCache>
            </c:strRef>
          </c:tx>
          <c:spPr>
            <a:solidFill>
              <a:srgbClr val="006600"/>
            </a:solidFill>
          </c:spPr>
          <c:invertIfNegative val="0"/>
          <c:val>
            <c:numRef>
              <c:f>'Income &amp; Expense Summary'!$D$6</c:f>
              <c:numCache>
                <c:formatCode>"$"#,##0.00</c:formatCode>
                <c:ptCount val="1"/>
                <c:pt idx="0">
                  <c:v>0</c:v>
                </c:pt>
              </c:numCache>
            </c:numRef>
          </c:val>
          <c:extLst>
            <c:ext xmlns:c16="http://schemas.microsoft.com/office/drawing/2014/chart" uri="{C3380CC4-5D6E-409C-BE32-E72D297353CC}">
              <c16:uniqueId val="{00000000-A4E2-4FF4-AA9B-B390D0AC2C5C}"/>
            </c:ext>
          </c:extLst>
        </c:ser>
        <c:ser>
          <c:idx val="1"/>
          <c:order val="1"/>
          <c:tx>
            <c:strRef>
              <c:f>'Income &amp; Expense Summary'!$A$14</c:f>
              <c:strCache>
                <c:ptCount val="1"/>
                <c:pt idx="0">
                  <c:v>Fixed </c:v>
                </c:pt>
              </c:strCache>
            </c:strRef>
          </c:tx>
          <c:spPr>
            <a:solidFill>
              <a:srgbClr val="FF0000"/>
            </a:solidFill>
          </c:spPr>
          <c:invertIfNegative val="0"/>
          <c:val>
            <c:numRef>
              <c:f>'Income &amp; Expense Summary'!$D$14</c:f>
              <c:numCache>
                <c:formatCode>"$"#,##0.00</c:formatCode>
                <c:ptCount val="1"/>
                <c:pt idx="0">
                  <c:v>0</c:v>
                </c:pt>
              </c:numCache>
            </c:numRef>
          </c:val>
          <c:extLst>
            <c:ext xmlns:c16="http://schemas.microsoft.com/office/drawing/2014/chart" uri="{C3380CC4-5D6E-409C-BE32-E72D297353CC}">
              <c16:uniqueId val="{00000001-A4E2-4FF4-AA9B-B390D0AC2C5C}"/>
            </c:ext>
          </c:extLst>
        </c:ser>
        <c:ser>
          <c:idx val="2"/>
          <c:order val="2"/>
          <c:tx>
            <c:strRef>
              <c:f>'Income &amp; Expense Summary'!$A$16</c:f>
              <c:strCache>
                <c:ptCount val="1"/>
                <c:pt idx="0">
                  <c:v>Installment Debit</c:v>
                </c:pt>
              </c:strCache>
            </c:strRef>
          </c:tx>
          <c:spPr>
            <a:solidFill>
              <a:srgbClr val="FF0000"/>
            </a:solidFill>
          </c:spPr>
          <c:invertIfNegative val="0"/>
          <c:val>
            <c:numRef>
              <c:f>'Income &amp; Expense Summary'!$D$16</c:f>
              <c:numCache>
                <c:formatCode>"$"#,##0.00</c:formatCode>
                <c:ptCount val="1"/>
                <c:pt idx="0">
                  <c:v>0</c:v>
                </c:pt>
              </c:numCache>
            </c:numRef>
          </c:val>
          <c:extLst>
            <c:ext xmlns:c16="http://schemas.microsoft.com/office/drawing/2014/chart" uri="{C3380CC4-5D6E-409C-BE32-E72D297353CC}">
              <c16:uniqueId val="{00000002-A4E2-4FF4-AA9B-B390D0AC2C5C}"/>
            </c:ext>
          </c:extLst>
        </c:ser>
        <c:ser>
          <c:idx val="3"/>
          <c:order val="3"/>
          <c:tx>
            <c:strRef>
              <c:f>'Income &amp; Expense Summary'!$A$18</c:f>
              <c:strCache>
                <c:ptCount val="1"/>
                <c:pt idx="0">
                  <c:v>Variable </c:v>
                </c:pt>
              </c:strCache>
            </c:strRef>
          </c:tx>
          <c:spPr>
            <a:solidFill>
              <a:srgbClr val="FF3737"/>
            </a:solidFill>
          </c:spPr>
          <c:invertIfNegative val="0"/>
          <c:val>
            <c:numRef>
              <c:f>'Income &amp; Expense Summary'!$D$18</c:f>
              <c:numCache>
                <c:formatCode>"$"#,##0.00</c:formatCode>
                <c:ptCount val="1"/>
                <c:pt idx="0">
                  <c:v>0</c:v>
                </c:pt>
              </c:numCache>
            </c:numRef>
          </c:val>
          <c:extLst>
            <c:ext xmlns:c16="http://schemas.microsoft.com/office/drawing/2014/chart" uri="{C3380CC4-5D6E-409C-BE32-E72D297353CC}">
              <c16:uniqueId val="{00000003-A4E2-4FF4-AA9B-B390D0AC2C5C}"/>
            </c:ext>
          </c:extLst>
        </c:ser>
        <c:ser>
          <c:idx val="4"/>
          <c:order val="4"/>
          <c:tx>
            <c:strRef>
              <c:f>'Income &amp; Expense Summary'!$A$20</c:f>
              <c:strCache>
                <c:ptCount val="1"/>
                <c:pt idx="0">
                  <c:v>Discretionary </c:v>
                </c:pt>
              </c:strCache>
            </c:strRef>
          </c:tx>
          <c:spPr>
            <a:solidFill>
              <a:srgbClr val="FF3737"/>
            </a:solidFill>
          </c:spPr>
          <c:invertIfNegative val="0"/>
          <c:val>
            <c:numRef>
              <c:f>'Income &amp; Expense Summary'!$D$20</c:f>
              <c:numCache>
                <c:formatCode>"$"#,##0.00</c:formatCode>
                <c:ptCount val="1"/>
                <c:pt idx="0">
                  <c:v>0</c:v>
                </c:pt>
              </c:numCache>
            </c:numRef>
          </c:val>
          <c:extLst>
            <c:ext xmlns:c16="http://schemas.microsoft.com/office/drawing/2014/chart" uri="{C3380CC4-5D6E-409C-BE32-E72D297353CC}">
              <c16:uniqueId val="{00000004-A4E2-4FF4-AA9B-B390D0AC2C5C}"/>
            </c:ext>
          </c:extLst>
        </c:ser>
        <c:dLbls>
          <c:showLegendKey val="0"/>
          <c:showVal val="0"/>
          <c:showCatName val="0"/>
          <c:showSerName val="0"/>
          <c:showPercent val="0"/>
          <c:showBubbleSize val="0"/>
        </c:dLbls>
        <c:gapWidth val="150"/>
        <c:shape val="box"/>
        <c:axId val="79534720"/>
        <c:axId val="79991936"/>
        <c:axId val="0"/>
      </c:bar3DChart>
      <c:catAx>
        <c:axId val="79534720"/>
        <c:scaling>
          <c:orientation val="minMax"/>
        </c:scaling>
        <c:delete val="1"/>
        <c:axPos val="b"/>
        <c:majorTickMark val="out"/>
        <c:minorTickMark val="none"/>
        <c:tickLblPos val="none"/>
        <c:crossAx val="79991936"/>
        <c:crosses val="autoZero"/>
        <c:auto val="1"/>
        <c:lblAlgn val="ctr"/>
        <c:lblOffset val="100"/>
        <c:noMultiLvlLbl val="0"/>
      </c:catAx>
      <c:valAx>
        <c:axId val="79991936"/>
        <c:scaling>
          <c:orientation val="minMax"/>
        </c:scaling>
        <c:delete val="0"/>
        <c:axPos val="l"/>
        <c:majorGridlines/>
        <c:numFmt formatCode="&quot;$&quot;#,##0.00" sourceLinked="1"/>
        <c:majorTickMark val="out"/>
        <c:minorTickMark val="none"/>
        <c:tickLblPos val="nextTo"/>
        <c:crossAx val="79534720"/>
        <c:crosses val="autoZero"/>
        <c:crossBetween val="between"/>
      </c:valAx>
      <c:spPr>
        <a:noFill/>
        <a:ln w="25400">
          <a:noFill/>
        </a:ln>
      </c:spPr>
    </c:plotArea>
    <c:legend>
      <c:legendPos val="r"/>
      <c:overlay val="0"/>
    </c:legend>
    <c:plotVisOnly val="1"/>
    <c:dispBlanksAs val="gap"/>
    <c:showDLblsOverMax val="0"/>
  </c:chart>
  <c:spPr>
    <a:solidFill>
      <a:srgbClr val="FFFFCC"/>
    </a:solidFill>
    <a:ln w="25400">
      <a:solidFill>
        <a:schemeClr val="tx1"/>
      </a:solidFill>
    </a:ln>
  </c:spPr>
  <c:printSettings>
    <c:headerFooter/>
    <c:pageMargins b="0.75" l="0.7" r="0.7" t="0.75" header="0.3" footer="0.3"/>
    <c:pageSetup orientation="landscape" horizontalDpi="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4.wmf"/></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2" Type="http://schemas.openxmlformats.org/officeDocument/2006/relationships/image" Target="../media/image4.wmf"/><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absolute">
    <xdr:from>
      <xdr:col>1</xdr:col>
      <xdr:colOff>200025</xdr:colOff>
      <xdr:row>3</xdr:row>
      <xdr:rowOff>66675</xdr:rowOff>
    </xdr:from>
    <xdr:to>
      <xdr:col>6</xdr:col>
      <xdr:colOff>495300</xdr:colOff>
      <xdr:row>11</xdr:row>
      <xdr:rowOff>57150</xdr:rowOff>
    </xdr:to>
    <xdr:sp macro="" textlink="">
      <xdr:nvSpPr>
        <xdr:cNvPr id="1025" name="WordArt 1">
          <a:extLst>
            <a:ext uri="{FF2B5EF4-FFF2-40B4-BE49-F238E27FC236}">
              <a16:creationId xmlns:a16="http://schemas.microsoft.com/office/drawing/2014/main" id="{00000000-0008-0000-0000-000001040000}"/>
            </a:ext>
          </a:extLst>
        </xdr:cNvPr>
        <xdr:cNvSpPr>
          <a:spLocks noChangeArrowheads="1" noChangeShapeType="1" noTextEdit="1"/>
        </xdr:cNvSpPr>
      </xdr:nvSpPr>
      <xdr:spPr bwMode="auto">
        <a:xfrm>
          <a:off x="838200" y="552450"/>
          <a:ext cx="4438650" cy="1285875"/>
        </a:xfrm>
        <a:prstGeom prst="rect">
          <a:avLst/>
        </a:prstGeom>
      </xdr:spPr>
      <xdr:txBody>
        <a:bodyPr wrap="none" fromWordArt="1">
          <a:prstTxWarp prst="textSlantUp">
            <a:avLst>
              <a:gd name="adj" fmla="val 32056"/>
            </a:avLst>
          </a:prstTxWarp>
        </a:bodyPr>
        <a:lstStyle/>
        <a:p>
          <a:pPr algn="ctr" rtl="0"/>
          <a:r>
            <a:rPr lang="en-US" sz="3600" kern="10" spc="0">
              <a:ln w="9525">
                <a:solidFill>
                  <a:srgbClr val="808080"/>
                </a:solidFill>
                <a:round/>
                <a:headEnd/>
                <a:tailEnd/>
              </a:ln>
              <a:gradFill rotWithShape="1">
                <a:gsLst>
                  <a:gs pos="0">
                    <a:srgbClr val="000000"/>
                  </a:gs>
                  <a:gs pos="100000">
                    <a:srgbClr val="339966"/>
                  </a:gs>
                </a:gsLst>
                <a:lin ang="5400000" scaled="1"/>
              </a:gradFill>
              <a:effectLst>
                <a:outerShdw dist="53882" dir="2700000" algn="ctr" rotWithShape="0">
                  <a:srgbClr val="9999FF">
                    <a:alpha val="80000"/>
                  </a:srgbClr>
                </a:outerShdw>
              </a:effectLst>
              <a:latin typeface="Impact"/>
            </a:rPr>
            <a:t>The Spending Plan</a:t>
          </a:r>
        </a:p>
      </xdr:txBody>
    </xdr:sp>
    <xdr:clientData/>
  </xdr:twoCellAnchor>
  <xdr:twoCellAnchor editAs="oneCell">
    <xdr:from>
      <xdr:col>1</xdr:col>
      <xdr:colOff>409575</xdr:colOff>
      <xdr:row>17</xdr:row>
      <xdr:rowOff>57150</xdr:rowOff>
    </xdr:from>
    <xdr:to>
      <xdr:col>6</xdr:col>
      <xdr:colOff>876300</xdr:colOff>
      <xdr:row>48</xdr:row>
      <xdr:rowOff>57150</xdr:rowOff>
    </xdr:to>
    <xdr:pic>
      <xdr:nvPicPr>
        <xdr:cNvPr id="310332" name="Picture 2" descr="AUTOTLR2">
          <a:extLst>
            <a:ext uri="{FF2B5EF4-FFF2-40B4-BE49-F238E27FC236}">
              <a16:creationId xmlns:a16="http://schemas.microsoft.com/office/drawing/2014/main" id="{00000000-0008-0000-0000-00003CBC04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19175" y="2981325"/>
          <a:ext cx="4400550" cy="5086350"/>
        </a:xfrm>
        <a:prstGeom prst="rect">
          <a:avLst/>
        </a:prstGeom>
        <a:noFill/>
        <a:ln w="9525">
          <a:noFill/>
          <a:miter lim="800000"/>
          <a:headEnd/>
          <a:tailEnd/>
        </a:ln>
      </xdr:spPr>
    </xdr:pic>
    <xdr:clientData/>
  </xdr:twoCellAnchor>
  <xdr:twoCellAnchor>
    <xdr:from>
      <xdr:col>0</xdr:col>
      <xdr:colOff>38100</xdr:colOff>
      <xdr:row>0</xdr:row>
      <xdr:rowOff>19050</xdr:rowOff>
    </xdr:from>
    <xdr:to>
      <xdr:col>7</xdr:col>
      <xdr:colOff>704850</xdr:colOff>
      <xdr:row>52</xdr:row>
      <xdr:rowOff>152400</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38100" y="19050"/>
          <a:ext cx="6534150" cy="8801100"/>
        </a:xfrm>
        <a:prstGeom prst="rect">
          <a:avLst/>
        </a:prstGeom>
        <a:no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editAs="oneCell">
    <xdr:from>
      <xdr:col>1</xdr:col>
      <xdr:colOff>314325</xdr:colOff>
      <xdr:row>18</xdr:row>
      <xdr:rowOff>9525</xdr:rowOff>
    </xdr:from>
    <xdr:to>
      <xdr:col>6</xdr:col>
      <xdr:colOff>485775</xdr:colOff>
      <xdr:row>46</xdr:row>
      <xdr:rowOff>95250</xdr:rowOff>
    </xdr:to>
    <xdr:sp macro="" textlink="">
      <xdr:nvSpPr>
        <xdr:cNvPr id="310334" name="AutoShape 577">
          <a:extLst>
            <a:ext uri="{FF2B5EF4-FFF2-40B4-BE49-F238E27FC236}">
              <a16:creationId xmlns:a16="http://schemas.microsoft.com/office/drawing/2014/main" id="{00000000-0008-0000-0000-00003EBC0400}"/>
            </a:ext>
          </a:extLst>
        </xdr:cNvPr>
        <xdr:cNvSpPr>
          <a:spLocks noChangeAspect="1" noChangeArrowheads="1"/>
        </xdr:cNvSpPr>
      </xdr:nvSpPr>
      <xdr:spPr bwMode="auto">
        <a:xfrm>
          <a:off x="923925" y="3095625"/>
          <a:ext cx="4105275" cy="4686300"/>
        </a:xfrm>
        <a:prstGeom prst="rect">
          <a:avLst/>
        </a:prstGeom>
        <a:noFill/>
        <a:ln w="9525">
          <a:noFill/>
          <a:miter lim="800000"/>
          <a:headEnd/>
          <a:tailEnd/>
        </a:ln>
      </xdr:spPr>
    </xdr:sp>
    <xdr:clientData/>
  </xdr:twoCellAnchor>
  <xdr:twoCellAnchor editAs="oneCell">
    <xdr:from>
      <xdr:col>1</xdr:col>
      <xdr:colOff>409575</xdr:colOff>
      <xdr:row>17</xdr:row>
      <xdr:rowOff>57150</xdr:rowOff>
    </xdr:from>
    <xdr:to>
      <xdr:col>6</xdr:col>
      <xdr:colOff>876300</xdr:colOff>
      <xdr:row>48</xdr:row>
      <xdr:rowOff>57150</xdr:rowOff>
    </xdr:to>
    <xdr:sp macro="" textlink="">
      <xdr:nvSpPr>
        <xdr:cNvPr id="1996" name="AutoShape 972">
          <a:extLst>
            <a:ext uri="{FF2B5EF4-FFF2-40B4-BE49-F238E27FC236}">
              <a16:creationId xmlns:a16="http://schemas.microsoft.com/office/drawing/2014/main" id="{00000000-0008-0000-0000-0000CC070000}"/>
            </a:ext>
          </a:extLst>
        </xdr:cNvPr>
        <xdr:cNvSpPr>
          <a:spLocks noChangeAspect="1" noChangeArrowheads="1"/>
        </xdr:cNvSpPr>
      </xdr:nvSpPr>
      <xdr:spPr bwMode="auto">
        <a:xfrm>
          <a:off x="1019175" y="2981325"/>
          <a:ext cx="4400550" cy="5086350"/>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285750</xdr:rowOff>
    </xdr:from>
    <xdr:to>
      <xdr:col>1</xdr:col>
      <xdr:colOff>714375</xdr:colOff>
      <xdr:row>3</xdr:row>
      <xdr:rowOff>28575</xdr:rowOff>
    </xdr:to>
    <xdr:pic>
      <xdr:nvPicPr>
        <xdr:cNvPr id="5821" name="Picture 4" descr="MONEY_7">
          <a:extLst>
            <a:ext uri="{FF2B5EF4-FFF2-40B4-BE49-F238E27FC236}">
              <a16:creationId xmlns:a16="http://schemas.microsoft.com/office/drawing/2014/main" id="{00000000-0008-0000-0100-0000BD1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0" y="285750"/>
          <a:ext cx="1228725" cy="571500"/>
        </a:xfrm>
        <a:prstGeom prst="rect">
          <a:avLst/>
        </a:prstGeom>
        <a:noFill/>
        <a:ln w="9525">
          <a:noFill/>
          <a:miter lim="800000"/>
          <a:headEnd/>
          <a:tailEnd/>
        </a:ln>
      </xdr:spPr>
    </xdr:pic>
    <xdr:clientData/>
  </xdr:twoCellAnchor>
  <xdr:twoCellAnchor editAs="oneCell">
    <xdr:from>
      <xdr:col>6</xdr:col>
      <xdr:colOff>200025</xdr:colOff>
      <xdr:row>0</xdr:row>
      <xdr:rowOff>285750</xdr:rowOff>
    </xdr:from>
    <xdr:to>
      <xdr:col>7</xdr:col>
      <xdr:colOff>390525</xdr:colOff>
      <xdr:row>3</xdr:row>
      <xdr:rowOff>76200</xdr:rowOff>
    </xdr:to>
    <xdr:pic>
      <xdr:nvPicPr>
        <xdr:cNvPr id="5822" name="Picture 5" descr="CHECK">
          <a:extLst>
            <a:ext uri="{FF2B5EF4-FFF2-40B4-BE49-F238E27FC236}">
              <a16:creationId xmlns:a16="http://schemas.microsoft.com/office/drawing/2014/main" id="{00000000-0008-0000-0100-0000BE16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924425" y="285750"/>
          <a:ext cx="1219200" cy="6191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323850</xdr:colOff>
      <xdr:row>2</xdr:row>
      <xdr:rowOff>47625</xdr:rowOff>
    </xdr:from>
    <xdr:to>
      <xdr:col>4</xdr:col>
      <xdr:colOff>933450</xdr:colOff>
      <xdr:row>6</xdr:row>
      <xdr:rowOff>123825</xdr:rowOff>
    </xdr:to>
    <xdr:pic>
      <xdr:nvPicPr>
        <xdr:cNvPr id="9537" name="Picture 6" descr="BIBLE_01">
          <a:extLst>
            <a:ext uri="{FF2B5EF4-FFF2-40B4-BE49-F238E27FC236}">
              <a16:creationId xmlns:a16="http://schemas.microsoft.com/office/drawing/2014/main" id="{00000000-0008-0000-0200-0000412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90775" y="466725"/>
          <a:ext cx="1438275" cy="7620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6</xdr:row>
      <xdr:rowOff>142875</xdr:rowOff>
    </xdr:from>
    <xdr:to>
      <xdr:col>4</xdr:col>
      <xdr:colOff>209550</xdr:colOff>
      <xdr:row>25</xdr:row>
      <xdr:rowOff>47625</xdr:rowOff>
    </xdr:to>
    <xdr:sp macro="" textlink="">
      <xdr:nvSpPr>
        <xdr:cNvPr id="297342" name="Line 29">
          <a:extLst>
            <a:ext uri="{FF2B5EF4-FFF2-40B4-BE49-F238E27FC236}">
              <a16:creationId xmlns:a16="http://schemas.microsoft.com/office/drawing/2014/main" id="{00000000-0008-0000-0800-00007E890400}"/>
            </a:ext>
          </a:extLst>
        </xdr:cNvPr>
        <xdr:cNvSpPr>
          <a:spLocks noChangeShapeType="1"/>
        </xdr:cNvSpPr>
      </xdr:nvSpPr>
      <xdr:spPr bwMode="auto">
        <a:xfrm flipH="1">
          <a:off x="1419225" y="1209675"/>
          <a:ext cx="1743075" cy="2981325"/>
        </a:xfrm>
        <a:prstGeom prst="line">
          <a:avLst/>
        </a:prstGeom>
        <a:noFill/>
        <a:ln w="3175">
          <a:solidFill>
            <a:srgbClr val="000000"/>
          </a:solidFill>
          <a:round/>
          <a:headEnd/>
          <a:tailEnd/>
        </a:ln>
      </xdr:spPr>
    </xdr:sp>
    <xdr:clientData/>
  </xdr:twoCellAnchor>
  <xdr:twoCellAnchor>
    <xdr:from>
      <xdr:col>2</xdr:col>
      <xdr:colOff>171450</xdr:colOff>
      <xdr:row>25</xdr:row>
      <xdr:rowOff>47625</xdr:rowOff>
    </xdr:from>
    <xdr:to>
      <xdr:col>6</xdr:col>
      <xdr:colOff>295275</xdr:colOff>
      <xdr:row>25</xdr:row>
      <xdr:rowOff>47625</xdr:rowOff>
    </xdr:to>
    <xdr:sp macro="" textlink="">
      <xdr:nvSpPr>
        <xdr:cNvPr id="297343" name="Line 30">
          <a:extLst>
            <a:ext uri="{FF2B5EF4-FFF2-40B4-BE49-F238E27FC236}">
              <a16:creationId xmlns:a16="http://schemas.microsoft.com/office/drawing/2014/main" id="{00000000-0008-0000-0800-00007F890400}"/>
            </a:ext>
          </a:extLst>
        </xdr:cNvPr>
        <xdr:cNvSpPr>
          <a:spLocks noChangeShapeType="1"/>
        </xdr:cNvSpPr>
      </xdr:nvSpPr>
      <xdr:spPr bwMode="auto">
        <a:xfrm>
          <a:off x="1419225" y="4191000"/>
          <a:ext cx="3448050" cy="0"/>
        </a:xfrm>
        <a:prstGeom prst="line">
          <a:avLst/>
        </a:prstGeom>
        <a:noFill/>
        <a:ln w="3175">
          <a:solidFill>
            <a:srgbClr val="000000"/>
          </a:solidFill>
          <a:round/>
          <a:headEnd/>
          <a:tailEnd/>
        </a:ln>
      </xdr:spPr>
    </xdr:sp>
    <xdr:clientData/>
  </xdr:twoCellAnchor>
  <xdr:twoCellAnchor>
    <xdr:from>
      <xdr:col>2</xdr:col>
      <xdr:colOff>171450</xdr:colOff>
      <xdr:row>33</xdr:row>
      <xdr:rowOff>0</xdr:rowOff>
    </xdr:from>
    <xdr:to>
      <xdr:col>4</xdr:col>
      <xdr:colOff>200025</xdr:colOff>
      <xdr:row>51</xdr:row>
      <xdr:rowOff>66675</xdr:rowOff>
    </xdr:to>
    <xdr:sp macro="" textlink="">
      <xdr:nvSpPr>
        <xdr:cNvPr id="297344" name="Line 31">
          <a:extLst>
            <a:ext uri="{FF2B5EF4-FFF2-40B4-BE49-F238E27FC236}">
              <a16:creationId xmlns:a16="http://schemas.microsoft.com/office/drawing/2014/main" id="{00000000-0008-0000-0800-000080890400}"/>
            </a:ext>
          </a:extLst>
        </xdr:cNvPr>
        <xdr:cNvSpPr>
          <a:spLocks noChangeShapeType="1"/>
        </xdr:cNvSpPr>
      </xdr:nvSpPr>
      <xdr:spPr bwMode="auto">
        <a:xfrm flipH="1">
          <a:off x="1419225" y="5438775"/>
          <a:ext cx="1733550" cy="2981325"/>
        </a:xfrm>
        <a:prstGeom prst="line">
          <a:avLst/>
        </a:prstGeom>
        <a:noFill/>
        <a:ln w="3175">
          <a:solidFill>
            <a:srgbClr val="000000"/>
          </a:solidFill>
          <a:round/>
          <a:headEnd/>
          <a:tailEnd/>
        </a:ln>
      </xdr:spPr>
    </xdr:sp>
    <xdr:clientData/>
  </xdr:twoCellAnchor>
  <xdr:twoCellAnchor>
    <xdr:from>
      <xdr:col>2</xdr:col>
      <xdr:colOff>171450</xdr:colOff>
      <xdr:row>51</xdr:row>
      <xdr:rowOff>66675</xdr:rowOff>
    </xdr:from>
    <xdr:to>
      <xdr:col>6</xdr:col>
      <xdr:colOff>295275</xdr:colOff>
      <xdr:row>51</xdr:row>
      <xdr:rowOff>66675</xdr:rowOff>
    </xdr:to>
    <xdr:sp macro="" textlink="">
      <xdr:nvSpPr>
        <xdr:cNvPr id="297345" name="Line 36">
          <a:extLst>
            <a:ext uri="{FF2B5EF4-FFF2-40B4-BE49-F238E27FC236}">
              <a16:creationId xmlns:a16="http://schemas.microsoft.com/office/drawing/2014/main" id="{00000000-0008-0000-0800-000081890400}"/>
            </a:ext>
          </a:extLst>
        </xdr:cNvPr>
        <xdr:cNvSpPr>
          <a:spLocks noChangeShapeType="1"/>
        </xdr:cNvSpPr>
      </xdr:nvSpPr>
      <xdr:spPr bwMode="auto">
        <a:xfrm>
          <a:off x="1419225" y="8420100"/>
          <a:ext cx="3448050" cy="0"/>
        </a:xfrm>
        <a:prstGeom prst="line">
          <a:avLst/>
        </a:prstGeom>
        <a:noFill/>
        <a:ln w="3175">
          <a:solidFill>
            <a:srgbClr val="000000"/>
          </a:solidFill>
          <a:round/>
          <a:headEnd/>
          <a:tailEnd/>
        </a:ln>
      </xdr:spPr>
    </xdr:sp>
    <xdr:clientData/>
  </xdr:twoCellAnchor>
  <xdr:twoCellAnchor>
    <xdr:from>
      <xdr:col>6</xdr:col>
      <xdr:colOff>95250</xdr:colOff>
      <xdr:row>20</xdr:row>
      <xdr:rowOff>142875</xdr:rowOff>
    </xdr:from>
    <xdr:to>
      <xdr:col>6</xdr:col>
      <xdr:colOff>476250</xdr:colOff>
      <xdr:row>23</xdr:row>
      <xdr:rowOff>57150</xdr:rowOff>
    </xdr:to>
    <xdr:sp macro="" textlink="">
      <xdr:nvSpPr>
        <xdr:cNvPr id="6" name="Text Box 37">
          <a:extLst>
            <a:ext uri="{FF2B5EF4-FFF2-40B4-BE49-F238E27FC236}">
              <a16:creationId xmlns:a16="http://schemas.microsoft.com/office/drawing/2014/main" id="{00000000-0008-0000-0800-000006000000}"/>
            </a:ext>
          </a:extLst>
        </xdr:cNvPr>
        <xdr:cNvSpPr txBox="1">
          <a:spLocks noChangeArrowheads="1"/>
        </xdr:cNvSpPr>
      </xdr:nvSpPr>
      <xdr:spPr bwMode="auto">
        <a:xfrm>
          <a:off x="4638675" y="74094975"/>
          <a:ext cx="381000" cy="400050"/>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1000" b="0"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60%</a:t>
          </a:r>
        </a:p>
      </xdr:txBody>
    </xdr:sp>
    <xdr:clientData/>
  </xdr:twoCellAnchor>
  <xdr:twoCellAnchor>
    <xdr:from>
      <xdr:col>5</xdr:col>
      <xdr:colOff>400050</xdr:colOff>
      <xdr:row>16</xdr:row>
      <xdr:rowOff>47625</xdr:rowOff>
    </xdr:from>
    <xdr:to>
      <xdr:col>6</xdr:col>
      <xdr:colOff>57150</xdr:colOff>
      <xdr:row>18</xdr:row>
      <xdr:rowOff>133350</xdr:rowOff>
    </xdr:to>
    <xdr:sp macro="" textlink="">
      <xdr:nvSpPr>
        <xdr:cNvPr id="7" name="Text Box 38">
          <a:extLst>
            <a:ext uri="{FF2B5EF4-FFF2-40B4-BE49-F238E27FC236}">
              <a16:creationId xmlns:a16="http://schemas.microsoft.com/office/drawing/2014/main" id="{00000000-0008-0000-0800-000007000000}"/>
            </a:ext>
          </a:extLst>
        </xdr:cNvPr>
        <xdr:cNvSpPr txBox="1">
          <a:spLocks noChangeArrowheads="1"/>
        </xdr:cNvSpPr>
      </xdr:nvSpPr>
      <xdr:spPr bwMode="auto">
        <a:xfrm>
          <a:off x="4229100" y="73352025"/>
          <a:ext cx="371475" cy="409575"/>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1000" b="0"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20%</a:t>
          </a:r>
        </a:p>
      </xdr:txBody>
    </xdr:sp>
    <xdr:clientData/>
  </xdr:twoCellAnchor>
  <xdr:twoCellAnchor>
    <xdr:from>
      <xdr:col>4</xdr:col>
      <xdr:colOff>857250</xdr:colOff>
      <xdr:row>11</xdr:row>
      <xdr:rowOff>123825</xdr:rowOff>
    </xdr:from>
    <xdr:to>
      <xdr:col>5</xdr:col>
      <xdr:colOff>352425</xdr:colOff>
      <xdr:row>14</xdr:row>
      <xdr:rowOff>9525</xdr:rowOff>
    </xdr:to>
    <xdr:sp macro="" textlink="">
      <xdr:nvSpPr>
        <xdr:cNvPr id="8" name="Text Box 39">
          <a:extLst>
            <a:ext uri="{FF2B5EF4-FFF2-40B4-BE49-F238E27FC236}">
              <a16:creationId xmlns:a16="http://schemas.microsoft.com/office/drawing/2014/main" id="{00000000-0008-0000-0800-000008000000}"/>
            </a:ext>
          </a:extLst>
        </xdr:cNvPr>
        <xdr:cNvSpPr txBox="1">
          <a:spLocks noChangeArrowheads="1"/>
        </xdr:cNvSpPr>
      </xdr:nvSpPr>
      <xdr:spPr bwMode="auto">
        <a:xfrm>
          <a:off x="3781425" y="72618600"/>
          <a:ext cx="400050" cy="371475"/>
        </a:xfrm>
        <a:prstGeom prst="rect">
          <a:avLst/>
        </a:prstGeom>
        <a:noFill/>
        <a:ln w="9525">
          <a:noFill/>
          <a:miter lim="800000"/>
          <a:headEnd/>
          <a:tailEnd/>
        </a:ln>
      </xdr:spPr>
      <xdr:txBody>
        <a:bodyPr vertOverflow="clip" wrap="square" lIns="27432" tIns="22860" rIns="27432" bIns="0" anchor="t" upright="1"/>
        <a:lstStyle/>
        <a:p>
          <a:pPr algn="ctr" rtl="0">
            <a:defRPr sz="1000"/>
          </a:pPr>
          <a:endParaRPr lang="en-US" sz="1000" b="0" i="0" u="none" strike="noStrike" baseline="0">
            <a:solidFill>
              <a:srgbClr val="000000"/>
            </a:solidFill>
            <a:latin typeface="Arial"/>
            <a:cs typeface="Arial"/>
          </a:endParaRPr>
        </a:p>
        <a:p>
          <a:pPr algn="ctr" rtl="0">
            <a:defRPr sz="1000"/>
          </a:pPr>
          <a:r>
            <a:rPr lang="en-US" sz="1000" b="1" i="0" u="none" strike="noStrike" baseline="0">
              <a:solidFill>
                <a:srgbClr val="FFFFFF"/>
              </a:solidFill>
              <a:latin typeface="Arial"/>
              <a:cs typeface="Arial"/>
            </a:rPr>
            <a:t>15%</a:t>
          </a:r>
        </a:p>
      </xdr:txBody>
    </xdr:sp>
    <xdr:clientData/>
  </xdr:twoCellAnchor>
  <xdr:twoCellAnchor>
    <xdr:from>
      <xdr:col>3</xdr:col>
      <xdr:colOff>733425</xdr:colOff>
      <xdr:row>9</xdr:row>
      <xdr:rowOff>133350</xdr:rowOff>
    </xdr:from>
    <xdr:to>
      <xdr:col>4</xdr:col>
      <xdr:colOff>552450</xdr:colOff>
      <xdr:row>11</xdr:row>
      <xdr:rowOff>57150</xdr:rowOff>
    </xdr:to>
    <xdr:sp macro="" textlink="">
      <xdr:nvSpPr>
        <xdr:cNvPr id="10" name="Text Box 41">
          <a:extLst>
            <a:ext uri="{FF2B5EF4-FFF2-40B4-BE49-F238E27FC236}">
              <a16:creationId xmlns:a16="http://schemas.microsoft.com/office/drawing/2014/main" id="{00000000-0008-0000-0800-00000A000000}"/>
            </a:ext>
          </a:extLst>
        </xdr:cNvPr>
        <xdr:cNvSpPr txBox="1">
          <a:spLocks noChangeArrowheads="1"/>
        </xdr:cNvSpPr>
      </xdr:nvSpPr>
      <xdr:spPr bwMode="auto">
        <a:xfrm>
          <a:off x="2800350" y="72304275"/>
          <a:ext cx="676275" cy="247650"/>
        </a:xfrm>
        <a:prstGeom prst="rect">
          <a:avLst/>
        </a:prstGeom>
        <a:noFill/>
        <a:ln w="9525">
          <a:noFill/>
          <a:miter lim="800000"/>
          <a:headEnd/>
          <a:tailEnd/>
        </a:ln>
      </xdr:spPr>
      <xdr:txBody>
        <a:bodyPr vertOverflow="clip" wrap="square" lIns="27432" tIns="18288" rIns="27432" bIns="0" anchor="t" upright="1"/>
        <a:lstStyle/>
        <a:p>
          <a:pPr algn="ctr" rtl="0">
            <a:defRPr sz="1000"/>
          </a:pPr>
          <a:r>
            <a:rPr lang="en-US" sz="600" b="0" i="0" u="none" strike="noStrike" baseline="0">
              <a:solidFill>
                <a:srgbClr val="000000"/>
              </a:solidFill>
              <a:latin typeface="Arial"/>
              <a:cs typeface="Arial"/>
            </a:rPr>
            <a:t>Art, Metals, </a:t>
          </a:r>
        </a:p>
        <a:p>
          <a:pPr algn="ctr" rtl="0">
            <a:defRPr sz="1000"/>
          </a:pPr>
          <a:r>
            <a:rPr lang="en-US" sz="600" b="0" i="0" u="none" strike="noStrike" baseline="0">
              <a:solidFill>
                <a:srgbClr val="000000"/>
              </a:solidFill>
              <a:latin typeface="Arial"/>
              <a:cs typeface="Arial"/>
            </a:rPr>
            <a:t>Options, </a:t>
          </a:r>
        </a:p>
      </xdr:txBody>
    </xdr:sp>
    <xdr:clientData/>
  </xdr:twoCellAnchor>
  <xdr:twoCellAnchor>
    <xdr:from>
      <xdr:col>6</xdr:col>
      <xdr:colOff>123825</xdr:colOff>
      <xdr:row>47</xdr:row>
      <xdr:rowOff>114300</xdr:rowOff>
    </xdr:from>
    <xdr:to>
      <xdr:col>6</xdr:col>
      <xdr:colOff>447675</xdr:colOff>
      <xdr:row>49</xdr:row>
      <xdr:rowOff>0</xdr:rowOff>
    </xdr:to>
    <xdr:sp macro="" textlink="">
      <xdr:nvSpPr>
        <xdr:cNvPr id="11" name="Text Box 43">
          <a:extLst>
            <a:ext uri="{FF2B5EF4-FFF2-40B4-BE49-F238E27FC236}">
              <a16:creationId xmlns:a16="http://schemas.microsoft.com/office/drawing/2014/main" id="{00000000-0008-0000-0800-00000B000000}"/>
            </a:ext>
          </a:extLst>
        </xdr:cNvPr>
        <xdr:cNvSpPr txBox="1">
          <a:spLocks noChangeArrowheads="1"/>
        </xdr:cNvSpPr>
      </xdr:nvSpPr>
      <xdr:spPr bwMode="auto">
        <a:xfrm>
          <a:off x="4667250" y="78438375"/>
          <a:ext cx="323850" cy="2095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60%</a:t>
          </a:r>
        </a:p>
      </xdr:txBody>
    </xdr:sp>
    <xdr:clientData/>
  </xdr:twoCellAnchor>
  <xdr:twoCellAnchor>
    <xdr:from>
      <xdr:col>5</xdr:col>
      <xdr:colOff>409575</xdr:colOff>
      <xdr:row>43</xdr:row>
      <xdr:rowOff>57150</xdr:rowOff>
    </xdr:from>
    <xdr:to>
      <xdr:col>6</xdr:col>
      <xdr:colOff>38100</xdr:colOff>
      <xdr:row>44</xdr:row>
      <xdr:rowOff>66675</xdr:rowOff>
    </xdr:to>
    <xdr:sp macro="" textlink="">
      <xdr:nvSpPr>
        <xdr:cNvPr id="12" name="Text Box 44">
          <a:extLst>
            <a:ext uri="{FF2B5EF4-FFF2-40B4-BE49-F238E27FC236}">
              <a16:creationId xmlns:a16="http://schemas.microsoft.com/office/drawing/2014/main" id="{00000000-0008-0000-0800-00000C000000}"/>
            </a:ext>
          </a:extLst>
        </xdr:cNvPr>
        <xdr:cNvSpPr txBox="1">
          <a:spLocks noChangeArrowheads="1"/>
        </xdr:cNvSpPr>
      </xdr:nvSpPr>
      <xdr:spPr bwMode="auto">
        <a:xfrm>
          <a:off x="4238625" y="77733525"/>
          <a:ext cx="3429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20%</a:t>
          </a:r>
        </a:p>
      </xdr:txBody>
    </xdr:sp>
    <xdr:clientData/>
  </xdr:twoCellAnchor>
  <xdr:twoCellAnchor>
    <xdr:from>
      <xdr:col>5</xdr:col>
      <xdr:colOff>0</xdr:colOff>
      <xdr:row>38</xdr:row>
      <xdr:rowOff>114300</xdr:rowOff>
    </xdr:from>
    <xdr:to>
      <xdr:col>5</xdr:col>
      <xdr:colOff>333375</xdr:colOff>
      <xdr:row>39</xdr:row>
      <xdr:rowOff>114300</xdr:rowOff>
    </xdr:to>
    <xdr:sp macro="" textlink="">
      <xdr:nvSpPr>
        <xdr:cNvPr id="13" name="Text Box 45">
          <a:extLst>
            <a:ext uri="{FF2B5EF4-FFF2-40B4-BE49-F238E27FC236}">
              <a16:creationId xmlns:a16="http://schemas.microsoft.com/office/drawing/2014/main" id="{00000000-0008-0000-0800-00000D000000}"/>
            </a:ext>
          </a:extLst>
        </xdr:cNvPr>
        <xdr:cNvSpPr txBox="1">
          <a:spLocks noChangeArrowheads="1"/>
        </xdr:cNvSpPr>
      </xdr:nvSpPr>
      <xdr:spPr bwMode="auto">
        <a:xfrm>
          <a:off x="3829050" y="76981050"/>
          <a:ext cx="333375" cy="1619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FFFFFF"/>
              </a:solidFill>
              <a:latin typeface="Arial"/>
              <a:cs typeface="Arial"/>
            </a:rPr>
            <a:t>15%</a:t>
          </a:r>
        </a:p>
      </xdr:txBody>
    </xdr:sp>
    <xdr:clientData/>
  </xdr:twoCellAnchor>
  <xdr:twoCellAnchor>
    <xdr:from>
      <xdr:col>4</xdr:col>
      <xdr:colOff>457200</xdr:colOff>
      <xdr:row>33</xdr:row>
      <xdr:rowOff>123825</xdr:rowOff>
    </xdr:from>
    <xdr:to>
      <xdr:col>4</xdr:col>
      <xdr:colOff>771525</xdr:colOff>
      <xdr:row>34</xdr:row>
      <xdr:rowOff>133350</xdr:rowOff>
    </xdr:to>
    <xdr:sp macro="" textlink="">
      <xdr:nvSpPr>
        <xdr:cNvPr id="14" name="Text Box 46">
          <a:extLst>
            <a:ext uri="{FF2B5EF4-FFF2-40B4-BE49-F238E27FC236}">
              <a16:creationId xmlns:a16="http://schemas.microsoft.com/office/drawing/2014/main" id="{00000000-0008-0000-0800-00000E000000}"/>
            </a:ext>
          </a:extLst>
        </xdr:cNvPr>
        <xdr:cNvSpPr txBox="1">
          <a:spLocks noChangeArrowheads="1"/>
        </xdr:cNvSpPr>
      </xdr:nvSpPr>
      <xdr:spPr bwMode="auto">
        <a:xfrm>
          <a:off x="3381375" y="76180950"/>
          <a:ext cx="314325"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5%</a:t>
          </a:r>
        </a:p>
      </xdr:txBody>
    </xdr:sp>
    <xdr:clientData/>
  </xdr:twoCellAnchor>
  <xdr:twoCellAnchor>
    <xdr:from>
      <xdr:col>3</xdr:col>
      <xdr:colOff>742950</xdr:colOff>
      <xdr:row>35</xdr:row>
      <xdr:rowOff>152400</xdr:rowOff>
    </xdr:from>
    <xdr:to>
      <xdr:col>4</xdr:col>
      <xdr:colOff>485775</xdr:colOff>
      <xdr:row>37</xdr:row>
      <xdr:rowOff>57150</xdr:rowOff>
    </xdr:to>
    <xdr:sp macro="" textlink="">
      <xdr:nvSpPr>
        <xdr:cNvPr id="15" name="Text Box 47">
          <a:extLst>
            <a:ext uri="{FF2B5EF4-FFF2-40B4-BE49-F238E27FC236}">
              <a16:creationId xmlns:a16="http://schemas.microsoft.com/office/drawing/2014/main" id="{00000000-0008-0000-0800-00000F000000}"/>
            </a:ext>
          </a:extLst>
        </xdr:cNvPr>
        <xdr:cNvSpPr txBox="1">
          <a:spLocks noChangeArrowheads="1"/>
        </xdr:cNvSpPr>
      </xdr:nvSpPr>
      <xdr:spPr bwMode="auto">
        <a:xfrm>
          <a:off x="2809875" y="76533375"/>
          <a:ext cx="600075" cy="228600"/>
        </a:xfrm>
        <a:prstGeom prst="rect">
          <a:avLst/>
        </a:prstGeom>
        <a:noFill/>
        <a:ln w="9525">
          <a:noFill/>
          <a:miter lim="800000"/>
          <a:headEnd/>
          <a:tailEnd/>
        </a:ln>
      </xdr:spPr>
      <xdr:txBody>
        <a:bodyPr vertOverflow="clip" wrap="square" lIns="27432" tIns="18288" rIns="27432" bIns="0" anchor="t" upright="1"/>
        <a:lstStyle/>
        <a:p>
          <a:pPr algn="ctr" rtl="0">
            <a:defRPr sz="1000"/>
          </a:pPr>
          <a:r>
            <a:rPr lang="en-US" sz="600" b="0" i="0" u="none" strike="noStrike" baseline="0">
              <a:solidFill>
                <a:srgbClr val="000000"/>
              </a:solidFill>
              <a:latin typeface="Arial"/>
              <a:cs typeface="Arial"/>
            </a:rPr>
            <a:t>International</a:t>
          </a:r>
        </a:p>
        <a:p>
          <a:pPr algn="ctr" rtl="0">
            <a:defRPr sz="1000"/>
          </a:pPr>
          <a:r>
            <a:rPr lang="en-US" sz="600" b="0" i="0" u="none" strike="noStrike" baseline="0">
              <a:solidFill>
                <a:srgbClr val="000000"/>
              </a:solidFill>
              <a:latin typeface="Arial"/>
              <a:cs typeface="Arial"/>
            </a:rPr>
            <a:t>Ministries</a:t>
          </a:r>
        </a:p>
      </xdr:txBody>
    </xdr:sp>
    <xdr:clientData/>
  </xdr:twoCellAnchor>
  <xdr:twoCellAnchor>
    <xdr:from>
      <xdr:col>2</xdr:col>
      <xdr:colOff>180975</xdr:colOff>
      <xdr:row>46</xdr:row>
      <xdr:rowOff>133350</xdr:rowOff>
    </xdr:from>
    <xdr:to>
      <xdr:col>6</xdr:col>
      <xdr:colOff>304800</xdr:colOff>
      <xdr:row>51</xdr:row>
      <xdr:rowOff>66675</xdr:rowOff>
    </xdr:to>
    <xdr:sp macro="" textlink="">
      <xdr:nvSpPr>
        <xdr:cNvPr id="23561" name="_s23561">
          <a:extLst>
            <a:ext uri="{FF2B5EF4-FFF2-40B4-BE49-F238E27FC236}">
              <a16:creationId xmlns:a16="http://schemas.microsoft.com/office/drawing/2014/main" id="{00000000-0008-0000-0800-0000095C0000}"/>
            </a:ext>
          </a:extLst>
        </xdr:cNvPr>
        <xdr:cNvSpPr>
          <a:spLocks noChangeAspect="1" noChangeArrowheads="1"/>
        </xdr:cNvSpPr>
      </xdr:nvSpPr>
      <xdr:spPr bwMode="auto">
        <a:xfrm flipV="1">
          <a:off x="1400175" y="7677150"/>
          <a:ext cx="3448050" cy="742950"/>
        </a:xfrm>
        <a:custGeom>
          <a:avLst/>
          <a:gdLst>
            <a:gd name="G0" fmla="+- 2700 0 0"/>
            <a:gd name="G1" fmla="+- 21600 0 2700"/>
            <a:gd name="G2" fmla="*/ 2700 1 2"/>
            <a:gd name="G3" fmla="+- 21600 0 G2"/>
            <a:gd name="G4" fmla="+/ 2700 21600 2"/>
            <a:gd name="G5" fmla="+/ G1 0 2"/>
            <a:gd name="G6" fmla="*/ 21600 21600 2700"/>
            <a:gd name="G7" fmla="*/ G6 1 2"/>
            <a:gd name="G8" fmla="+- 21600 0 G7"/>
            <a:gd name="G9" fmla="*/ 21600 1 2"/>
            <a:gd name="G10" fmla="+- 2700 0 G9"/>
            <a:gd name="G11" fmla="?: G10 G8 0"/>
            <a:gd name="G12" fmla="?: G10 G7 21600"/>
            <a:gd name="T0" fmla="*/ 20250 w 21600"/>
            <a:gd name="T1" fmla="*/ 10800 h 21600"/>
            <a:gd name="T2" fmla="*/ 10800 w 21600"/>
            <a:gd name="T3" fmla="*/ 21600 h 21600"/>
            <a:gd name="T4" fmla="*/ 1350 w 21600"/>
            <a:gd name="T5" fmla="*/ 10800 h 21600"/>
            <a:gd name="T6" fmla="*/ 10800 w 21600"/>
            <a:gd name="T7" fmla="*/ 0 h 21600"/>
            <a:gd name="T8" fmla="*/ 3150 w 21600"/>
            <a:gd name="T9" fmla="*/ 3150 h 21600"/>
            <a:gd name="T10" fmla="*/ 18450 w 21600"/>
            <a:gd name="T11" fmla="*/ 18450 h 21600"/>
          </a:gdLst>
          <a:ahLst/>
          <a:cxnLst>
            <a:cxn ang="0">
              <a:pos x="T0" y="T1"/>
            </a:cxn>
            <a:cxn ang="0">
              <a:pos x="T2" y="T3"/>
            </a:cxn>
            <a:cxn ang="0">
              <a:pos x="T4" y="T5"/>
            </a:cxn>
            <a:cxn ang="0">
              <a:pos x="T6" y="T7"/>
            </a:cxn>
          </a:cxnLst>
          <a:rect l="T8" t="T9" r="T10" b="T11"/>
          <a:pathLst>
            <a:path w="21600" h="21600">
              <a:moveTo>
                <a:pt x="0" y="0"/>
              </a:moveTo>
              <a:lnTo>
                <a:pt x="2700" y="21600"/>
              </a:lnTo>
              <a:lnTo>
                <a:pt x="18900" y="21600"/>
              </a:lnTo>
              <a:lnTo>
                <a:pt x="21600" y="0"/>
              </a:lnTo>
              <a:close/>
            </a:path>
          </a:pathLst>
        </a:custGeom>
        <a:gradFill rotWithShape="1">
          <a:gsLst>
            <a:gs pos="0">
              <a:srgbClr val="D6E0E0"/>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D6E0E0"/>
          </a:extrusionClr>
          <a:contourClr>
            <a:srgbClr val="D6E0E0"/>
          </a:contourClr>
        </a:sp3d>
      </xdr:spPr>
      <xdr:txBody>
        <a:bodyPr vertOverflow="clip" wrap="square" lIns="27432" tIns="22860" rIns="27432" bIns="22860" anchor="ctr" upright="1"/>
        <a:lstStyle/>
        <a:p>
          <a:pPr algn="ctr" rtl="0">
            <a:defRPr sz="1000"/>
          </a:pPr>
          <a:r>
            <a:rPr lang="en-US" sz="800" b="1" i="0" u="none" strike="noStrike" baseline="0">
              <a:solidFill>
                <a:srgbClr val="000000"/>
              </a:solidFill>
              <a:latin typeface="Arial"/>
              <a:cs typeface="Arial"/>
            </a:rPr>
            <a:t>Foundation</a:t>
          </a:r>
        </a:p>
        <a:p>
          <a:pPr algn="ctr" rtl="0">
            <a:defRPr sz="1000"/>
          </a:pPr>
          <a:r>
            <a:rPr lang="en-US" sz="800" b="0" i="0" u="none" strike="noStrike" baseline="0">
              <a:solidFill>
                <a:srgbClr val="000000"/>
              </a:solidFill>
              <a:latin typeface="Arial"/>
              <a:cs typeface="Arial"/>
            </a:rPr>
            <a:t>Local Church, Local Para-Church Ministries</a:t>
          </a:r>
        </a:p>
      </xdr:txBody>
    </xdr:sp>
    <xdr:clientData/>
  </xdr:twoCellAnchor>
  <xdr:twoCellAnchor>
    <xdr:from>
      <xdr:col>2</xdr:col>
      <xdr:colOff>609600</xdr:colOff>
      <xdr:row>42</xdr:row>
      <xdr:rowOff>28575</xdr:rowOff>
    </xdr:from>
    <xdr:to>
      <xdr:col>5</xdr:col>
      <xdr:colOff>590550</xdr:colOff>
      <xdr:row>46</xdr:row>
      <xdr:rowOff>133350</xdr:rowOff>
    </xdr:to>
    <xdr:sp macro="" textlink="">
      <xdr:nvSpPr>
        <xdr:cNvPr id="23562" name="_s23562">
          <a:extLst>
            <a:ext uri="{FF2B5EF4-FFF2-40B4-BE49-F238E27FC236}">
              <a16:creationId xmlns:a16="http://schemas.microsoft.com/office/drawing/2014/main" id="{00000000-0008-0000-0800-00000A5C0000}"/>
            </a:ext>
          </a:extLst>
        </xdr:cNvPr>
        <xdr:cNvSpPr>
          <a:spLocks noChangeAspect="1" noChangeArrowheads="1"/>
        </xdr:cNvSpPr>
      </xdr:nvSpPr>
      <xdr:spPr bwMode="auto">
        <a:xfrm flipV="1">
          <a:off x="1828800" y="6924675"/>
          <a:ext cx="2590800" cy="752475"/>
        </a:xfrm>
        <a:custGeom>
          <a:avLst/>
          <a:gdLst>
            <a:gd name="G0" fmla="+- 3600 0 0"/>
            <a:gd name="G1" fmla="+- 21600 0 3600"/>
            <a:gd name="G2" fmla="*/ 3600 1 2"/>
            <a:gd name="G3" fmla="+- 21600 0 G2"/>
            <a:gd name="G4" fmla="+/ 3600 21600 2"/>
            <a:gd name="G5" fmla="+/ G1 0 2"/>
            <a:gd name="G6" fmla="*/ 21600 21600 3600"/>
            <a:gd name="G7" fmla="*/ G6 1 2"/>
            <a:gd name="G8" fmla="+- 21600 0 G7"/>
            <a:gd name="G9" fmla="*/ 21600 1 2"/>
            <a:gd name="G10" fmla="+- 3600 0 G9"/>
            <a:gd name="G11" fmla="?: G10 G8 0"/>
            <a:gd name="G12" fmla="?: G10 G7 21600"/>
            <a:gd name="T0" fmla="*/ 19800 w 21600"/>
            <a:gd name="T1" fmla="*/ 10800 h 21600"/>
            <a:gd name="T2" fmla="*/ 10800 w 21600"/>
            <a:gd name="T3" fmla="*/ 21600 h 21600"/>
            <a:gd name="T4" fmla="*/ 1800 w 21600"/>
            <a:gd name="T5" fmla="*/ 10800 h 21600"/>
            <a:gd name="T6" fmla="*/ 10800 w 21600"/>
            <a:gd name="T7" fmla="*/ 0 h 21600"/>
            <a:gd name="T8" fmla="*/ 3600 w 21600"/>
            <a:gd name="T9" fmla="*/ 3600 h 21600"/>
            <a:gd name="T10" fmla="*/ 18000 w 21600"/>
            <a:gd name="T11" fmla="*/ 18000 h 21600"/>
          </a:gdLst>
          <a:ahLst/>
          <a:cxnLst>
            <a:cxn ang="0">
              <a:pos x="T0" y="T1"/>
            </a:cxn>
            <a:cxn ang="0">
              <a:pos x="T2" y="T3"/>
            </a:cxn>
            <a:cxn ang="0">
              <a:pos x="T4" y="T5"/>
            </a:cxn>
            <a:cxn ang="0">
              <a:pos x="T6" y="T7"/>
            </a:cxn>
          </a:cxnLst>
          <a:rect l="T8" t="T9" r="T10" b="T11"/>
          <a:pathLst>
            <a:path w="21600" h="21600">
              <a:moveTo>
                <a:pt x="0" y="0"/>
              </a:moveTo>
              <a:lnTo>
                <a:pt x="3600" y="21600"/>
              </a:lnTo>
              <a:lnTo>
                <a:pt x="18000" y="21600"/>
              </a:lnTo>
              <a:lnTo>
                <a:pt x="21600" y="0"/>
              </a:lnTo>
              <a:close/>
            </a:path>
          </a:pathLst>
        </a:custGeom>
        <a:gradFill rotWithShape="1">
          <a:gsLst>
            <a:gs pos="0">
              <a:srgbClr val="97CDCC"/>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97CDCC"/>
          </a:extrusionClr>
          <a:contourClr>
            <a:srgbClr val="97CDCC"/>
          </a:contourClr>
        </a:sp3d>
      </xdr:spPr>
      <xdr:txBody>
        <a:bodyPr vertOverflow="clip" wrap="square" lIns="27432" tIns="22860" rIns="27432" bIns="22860" anchor="ctr" upright="1"/>
        <a:lstStyle/>
        <a:p>
          <a:pPr algn="ctr" rtl="0">
            <a:defRPr sz="1000"/>
          </a:pPr>
          <a:r>
            <a:rPr lang="en-US" sz="800" b="1" i="0" u="none" strike="noStrike" baseline="0">
              <a:solidFill>
                <a:srgbClr val="000000"/>
              </a:solidFill>
              <a:latin typeface="Arial"/>
              <a:cs typeface="Arial"/>
            </a:rPr>
            <a:t>Secure</a:t>
          </a:r>
        </a:p>
        <a:p>
          <a:pPr algn="ctr" rtl="0">
            <a:defRPr sz="1000"/>
          </a:pPr>
          <a:r>
            <a:rPr lang="en-US" sz="800" b="0" i="0" u="none" strike="noStrike" baseline="0">
              <a:solidFill>
                <a:srgbClr val="000000"/>
              </a:solidFill>
              <a:latin typeface="Arial"/>
              <a:cs typeface="Arial"/>
            </a:rPr>
            <a:t>Regional Bridge Building, Regional Ministries &amp; Outreach</a:t>
          </a:r>
        </a:p>
      </xdr:txBody>
    </xdr:sp>
    <xdr:clientData/>
  </xdr:twoCellAnchor>
  <xdr:twoCellAnchor>
    <xdr:from>
      <xdr:col>3</xdr:col>
      <xdr:colOff>190500</xdr:colOff>
      <xdr:row>37</xdr:row>
      <xdr:rowOff>95250</xdr:rowOff>
    </xdr:from>
    <xdr:to>
      <xdr:col>5</xdr:col>
      <xdr:colOff>161925</xdr:colOff>
      <xdr:row>42</xdr:row>
      <xdr:rowOff>28575</xdr:rowOff>
    </xdr:to>
    <xdr:sp macro="" textlink="">
      <xdr:nvSpPr>
        <xdr:cNvPr id="23563" name="_s23563">
          <a:extLst>
            <a:ext uri="{FF2B5EF4-FFF2-40B4-BE49-F238E27FC236}">
              <a16:creationId xmlns:a16="http://schemas.microsoft.com/office/drawing/2014/main" id="{00000000-0008-0000-0800-00000B5C0000}"/>
            </a:ext>
          </a:extLst>
        </xdr:cNvPr>
        <xdr:cNvSpPr>
          <a:spLocks noChangeAspect="1" noChangeArrowheads="1"/>
        </xdr:cNvSpPr>
      </xdr:nvSpPr>
      <xdr:spPr bwMode="auto">
        <a:xfrm flipV="1">
          <a:off x="2257425" y="6181725"/>
          <a:ext cx="1733550" cy="74295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gradFill rotWithShape="1">
          <a:gsLst>
            <a:gs pos="0">
              <a:srgbClr val="336666"/>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336666"/>
          </a:extrusionClr>
          <a:contourClr>
            <a:srgbClr val="336666"/>
          </a:contourClr>
        </a:sp3d>
      </xdr:spPr>
      <xdr:txBody>
        <a:bodyPr vertOverflow="clip" wrap="square" lIns="27432" tIns="22860" rIns="27432" bIns="22860" anchor="ctr" upright="1"/>
        <a:lstStyle/>
        <a:p>
          <a:pPr algn="ctr" rtl="0">
            <a:defRPr sz="1000"/>
          </a:pPr>
          <a:r>
            <a:rPr lang="en-US" sz="800" b="1" i="0" u="none" strike="noStrike" baseline="0">
              <a:solidFill>
                <a:srgbClr val="000000"/>
              </a:solidFill>
              <a:latin typeface="Arial"/>
              <a:cs typeface="Arial"/>
            </a:rPr>
            <a:t>Growth</a:t>
          </a:r>
        </a:p>
        <a:p>
          <a:pPr algn="ctr" rtl="0">
            <a:defRPr sz="1000"/>
          </a:pPr>
          <a:r>
            <a:rPr lang="en-US" sz="800" b="0" i="0" u="none" strike="noStrike" baseline="0">
              <a:solidFill>
                <a:srgbClr val="000000"/>
              </a:solidFill>
              <a:latin typeface="Arial"/>
              <a:cs typeface="Arial"/>
            </a:rPr>
            <a:t>National Ministries</a:t>
          </a:r>
        </a:p>
      </xdr:txBody>
    </xdr:sp>
    <xdr:clientData/>
  </xdr:twoCellAnchor>
  <xdr:twoCellAnchor>
    <xdr:from>
      <xdr:col>3</xdr:col>
      <xdr:colOff>628650</xdr:colOff>
      <xdr:row>32</xdr:row>
      <xdr:rowOff>152400</xdr:rowOff>
    </xdr:from>
    <xdr:to>
      <xdr:col>4</xdr:col>
      <xdr:colOff>628650</xdr:colOff>
      <xdr:row>37</xdr:row>
      <xdr:rowOff>95250</xdr:rowOff>
    </xdr:to>
    <xdr:sp macro="" textlink="">
      <xdr:nvSpPr>
        <xdr:cNvPr id="297358" name="_s23564">
          <a:extLst>
            <a:ext uri="{FF2B5EF4-FFF2-40B4-BE49-F238E27FC236}">
              <a16:creationId xmlns:a16="http://schemas.microsoft.com/office/drawing/2014/main" id="{00000000-0008-0000-0800-00008E890400}"/>
            </a:ext>
          </a:extLst>
        </xdr:cNvPr>
        <xdr:cNvSpPr>
          <a:spLocks noChangeAspect="1" noChangeArrowheads="1"/>
        </xdr:cNvSpPr>
      </xdr:nvSpPr>
      <xdr:spPr bwMode="auto">
        <a:xfrm flipV="1">
          <a:off x="2724150" y="5429250"/>
          <a:ext cx="857250" cy="752475"/>
        </a:xfrm>
        <a:custGeom>
          <a:avLst/>
          <a:gdLst>
            <a:gd name="T0" fmla="*/ 1012688426 w 21600"/>
            <a:gd name="T1" fmla="*/ 456603476 h 21600"/>
            <a:gd name="T2" fmla="*/ 675125723 w 21600"/>
            <a:gd name="T3" fmla="*/ 913205838 h 21600"/>
            <a:gd name="T4" fmla="*/ 337563814 w 21600"/>
            <a:gd name="T5" fmla="*/ 456603476 h 21600"/>
            <a:gd name="T6" fmla="*/ 675125723 w 21600"/>
            <a:gd name="T7" fmla="*/ 0 h 21600"/>
            <a:gd name="T8" fmla="*/ 0 60000 65536"/>
            <a:gd name="T9" fmla="*/ 0 60000 65536"/>
            <a:gd name="T10" fmla="*/ 0 60000 65536"/>
            <a:gd name="T11" fmla="*/ 0 60000 65536"/>
            <a:gd name="T12" fmla="*/ 7200 w 21600"/>
            <a:gd name="T13" fmla="*/ 7200 h 21600"/>
            <a:gd name="T14" fmla="*/ 14400 w 21600"/>
            <a:gd name="T15" fmla="*/ 14400 h 21600"/>
          </a:gdLst>
          <a:ahLst/>
          <a:cxnLst>
            <a:cxn ang="T8">
              <a:pos x="T0" y="T1"/>
            </a:cxn>
            <a:cxn ang="T9">
              <a:pos x="T2" y="T3"/>
            </a:cxn>
            <a:cxn ang="T10">
              <a:pos x="T4" y="T5"/>
            </a:cxn>
            <a:cxn ang="T11">
              <a:pos x="T6" y="T7"/>
            </a:cxn>
          </a:cxnLst>
          <a:rect l="T12" t="T13" r="T14" b="T15"/>
          <a:pathLst>
            <a:path w="21600" h="21600">
              <a:moveTo>
                <a:pt x="0" y="0"/>
              </a:moveTo>
              <a:lnTo>
                <a:pt x="10800" y="21600"/>
              </a:lnTo>
              <a:lnTo>
                <a:pt x="21600" y="0"/>
              </a:lnTo>
              <a:close/>
            </a:path>
          </a:pathLst>
        </a:custGeom>
        <a:gradFill rotWithShape="1">
          <a:gsLst>
            <a:gs pos="0">
              <a:srgbClr val="CCCC99"/>
            </a:gs>
            <a:gs pos="100000">
              <a:srgbClr val="FFFFFF"/>
            </a:gs>
          </a:gsLst>
          <a:path path="rect">
            <a:fillToRect l="100000" b="100000"/>
          </a:path>
        </a:gradFill>
        <a:ln w="9525">
          <a:round/>
          <a:headEnd/>
          <a:tailEnd/>
        </a:ln>
        <a:scene3d>
          <a:camera prst="legacyObliqueTopRight"/>
          <a:lightRig rig="legacyFlat3" dir="b"/>
        </a:scene3d>
        <a:sp3d extrusionH="887400" prstMaterial="legacyMatte">
          <a:bevelT w="13500" h="13500" prst="angle"/>
          <a:bevelB w="13500" h="13500" prst="angle"/>
          <a:extrusionClr>
            <a:srgbClr val="CCCC99"/>
          </a:extrusionClr>
        </a:sp3d>
      </xdr:spPr>
    </xdr:sp>
    <xdr:clientData/>
  </xdr:twoCellAnchor>
  <xdr:twoCellAnchor>
    <xdr:from>
      <xdr:col>2</xdr:col>
      <xdr:colOff>180975</xdr:colOff>
      <xdr:row>20</xdr:row>
      <xdr:rowOff>133350</xdr:rowOff>
    </xdr:from>
    <xdr:to>
      <xdr:col>6</xdr:col>
      <xdr:colOff>304800</xdr:colOff>
      <xdr:row>25</xdr:row>
      <xdr:rowOff>66675</xdr:rowOff>
    </xdr:to>
    <xdr:sp macro="" textlink="">
      <xdr:nvSpPr>
        <xdr:cNvPr id="23555" name="_s23555">
          <a:extLst>
            <a:ext uri="{FF2B5EF4-FFF2-40B4-BE49-F238E27FC236}">
              <a16:creationId xmlns:a16="http://schemas.microsoft.com/office/drawing/2014/main" id="{00000000-0008-0000-0800-0000035C0000}"/>
            </a:ext>
          </a:extLst>
        </xdr:cNvPr>
        <xdr:cNvSpPr>
          <a:spLocks noChangeAspect="1" noChangeArrowheads="1"/>
        </xdr:cNvSpPr>
      </xdr:nvSpPr>
      <xdr:spPr bwMode="auto">
        <a:xfrm flipV="1">
          <a:off x="1400175" y="3467100"/>
          <a:ext cx="3448050" cy="742950"/>
        </a:xfrm>
        <a:custGeom>
          <a:avLst/>
          <a:gdLst>
            <a:gd name="G0" fmla="+- 2700 0 0"/>
            <a:gd name="G1" fmla="+- 21600 0 2700"/>
            <a:gd name="G2" fmla="*/ 2700 1 2"/>
            <a:gd name="G3" fmla="+- 21600 0 G2"/>
            <a:gd name="G4" fmla="+/ 2700 21600 2"/>
            <a:gd name="G5" fmla="+/ G1 0 2"/>
            <a:gd name="G6" fmla="*/ 21600 21600 2700"/>
            <a:gd name="G7" fmla="*/ G6 1 2"/>
            <a:gd name="G8" fmla="+- 21600 0 G7"/>
            <a:gd name="G9" fmla="*/ 21600 1 2"/>
            <a:gd name="G10" fmla="+- 2700 0 G9"/>
            <a:gd name="G11" fmla="?: G10 G8 0"/>
            <a:gd name="G12" fmla="?: G10 G7 21600"/>
            <a:gd name="T0" fmla="*/ 20250 w 21600"/>
            <a:gd name="T1" fmla="*/ 10800 h 21600"/>
            <a:gd name="T2" fmla="*/ 10800 w 21600"/>
            <a:gd name="T3" fmla="*/ 21600 h 21600"/>
            <a:gd name="T4" fmla="*/ 1350 w 21600"/>
            <a:gd name="T5" fmla="*/ 10800 h 21600"/>
            <a:gd name="T6" fmla="*/ 10800 w 21600"/>
            <a:gd name="T7" fmla="*/ 0 h 21600"/>
            <a:gd name="T8" fmla="*/ 3150 w 21600"/>
            <a:gd name="T9" fmla="*/ 3150 h 21600"/>
            <a:gd name="T10" fmla="*/ 18450 w 21600"/>
            <a:gd name="T11" fmla="*/ 18450 h 21600"/>
          </a:gdLst>
          <a:ahLst/>
          <a:cxnLst>
            <a:cxn ang="0">
              <a:pos x="T0" y="T1"/>
            </a:cxn>
            <a:cxn ang="0">
              <a:pos x="T2" y="T3"/>
            </a:cxn>
            <a:cxn ang="0">
              <a:pos x="T4" y="T5"/>
            </a:cxn>
            <a:cxn ang="0">
              <a:pos x="T6" y="T7"/>
            </a:cxn>
          </a:cxnLst>
          <a:rect l="T8" t="T9" r="T10" b="T11"/>
          <a:pathLst>
            <a:path w="21600" h="21600">
              <a:moveTo>
                <a:pt x="0" y="0"/>
              </a:moveTo>
              <a:lnTo>
                <a:pt x="2700" y="21600"/>
              </a:lnTo>
              <a:lnTo>
                <a:pt x="18900" y="21600"/>
              </a:lnTo>
              <a:lnTo>
                <a:pt x="21600" y="0"/>
              </a:lnTo>
              <a:close/>
            </a:path>
          </a:pathLst>
        </a:custGeom>
        <a:gradFill rotWithShape="1">
          <a:gsLst>
            <a:gs pos="0">
              <a:srgbClr val="D6E0E0"/>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D6E0E0"/>
          </a:extrusionClr>
          <a:contourClr>
            <a:srgbClr val="D6E0E0"/>
          </a:contourClr>
        </a:sp3d>
      </xdr:spPr>
      <xdr:txBody>
        <a:bodyPr vertOverflow="clip" wrap="square" lIns="27432" tIns="22860" rIns="27432" bIns="22860" anchor="ctr" upright="1"/>
        <a:lstStyle/>
        <a:p>
          <a:pPr algn="ctr" rtl="0">
            <a:defRPr sz="1000"/>
          </a:pPr>
          <a:r>
            <a:rPr lang="en-US" sz="800" b="1" i="0" u="none" strike="noStrike" baseline="0">
              <a:solidFill>
                <a:srgbClr val="000000"/>
              </a:solidFill>
              <a:latin typeface="Arial"/>
              <a:cs typeface="Arial"/>
            </a:rPr>
            <a:t>Foundation</a:t>
          </a:r>
          <a:endParaRPr lang="en-US" sz="1200" b="1" i="0" u="none" strike="noStrike" baseline="0">
            <a:solidFill>
              <a:srgbClr val="000000"/>
            </a:solidFill>
            <a:latin typeface="Arial"/>
            <a:cs typeface="Arial"/>
          </a:endParaRPr>
        </a:p>
        <a:p>
          <a:pPr algn="ctr" rtl="0">
            <a:defRPr sz="1000"/>
          </a:pPr>
          <a:r>
            <a:rPr lang="en-US" sz="800" b="0" i="0" u="none" strike="noStrike" baseline="0">
              <a:solidFill>
                <a:srgbClr val="000000"/>
              </a:solidFill>
              <a:latin typeface="Arial"/>
              <a:cs typeface="Arial"/>
            </a:rPr>
            <a:t>Savings, T-Bills, Fixed Annuities, Money Market Accounts, Life Insurance Cash Values</a:t>
          </a:r>
        </a:p>
      </xdr:txBody>
    </xdr:sp>
    <xdr:clientData/>
  </xdr:twoCellAnchor>
  <xdr:twoCellAnchor>
    <xdr:from>
      <xdr:col>2</xdr:col>
      <xdr:colOff>609600</xdr:colOff>
      <xdr:row>16</xdr:row>
      <xdr:rowOff>28575</xdr:rowOff>
    </xdr:from>
    <xdr:to>
      <xdr:col>5</xdr:col>
      <xdr:colOff>590550</xdr:colOff>
      <xdr:row>20</xdr:row>
      <xdr:rowOff>133350</xdr:rowOff>
    </xdr:to>
    <xdr:sp macro="" textlink="">
      <xdr:nvSpPr>
        <xdr:cNvPr id="23556" name="_s23556">
          <a:extLst>
            <a:ext uri="{FF2B5EF4-FFF2-40B4-BE49-F238E27FC236}">
              <a16:creationId xmlns:a16="http://schemas.microsoft.com/office/drawing/2014/main" id="{00000000-0008-0000-0800-0000045C0000}"/>
            </a:ext>
          </a:extLst>
        </xdr:cNvPr>
        <xdr:cNvSpPr>
          <a:spLocks noChangeAspect="1" noChangeArrowheads="1"/>
        </xdr:cNvSpPr>
      </xdr:nvSpPr>
      <xdr:spPr bwMode="auto">
        <a:xfrm flipV="1">
          <a:off x="1828800" y="2714625"/>
          <a:ext cx="2590800" cy="752475"/>
        </a:xfrm>
        <a:custGeom>
          <a:avLst/>
          <a:gdLst>
            <a:gd name="G0" fmla="+- 3600 0 0"/>
            <a:gd name="G1" fmla="+- 21600 0 3600"/>
            <a:gd name="G2" fmla="*/ 3600 1 2"/>
            <a:gd name="G3" fmla="+- 21600 0 G2"/>
            <a:gd name="G4" fmla="+/ 3600 21600 2"/>
            <a:gd name="G5" fmla="+/ G1 0 2"/>
            <a:gd name="G6" fmla="*/ 21600 21600 3600"/>
            <a:gd name="G7" fmla="*/ G6 1 2"/>
            <a:gd name="G8" fmla="+- 21600 0 G7"/>
            <a:gd name="G9" fmla="*/ 21600 1 2"/>
            <a:gd name="G10" fmla="+- 3600 0 G9"/>
            <a:gd name="G11" fmla="?: G10 G8 0"/>
            <a:gd name="G12" fmla="?: G10 G7 21600"/>
            <a:gd name="T0" fmla="*/ 19800 w 21600"/>
            <a:gd name="T1" fmla="*/ 10800 h 21600"/>
            <a:gd name="T2" fmla="*/ 10800 w 21600"/>
            <a:gd name="T3" fmla="*/ 21600 h 21600"/>
            <a:gd name="T4" fmla="*/ 1800 w 21600"/>
            <a:gd name="T5" fmla="*/ 10800 h 21600"/>
            <a:gd name="T6" fmla="*/ 10800 w 21600"/>
            <a:gd name="T7" fmla="*/ 0 h 21600"/>
            <a:gd name="T8" fmla="*/ 3600 w 21600"/>
            <a:gd name="T9" fmla="*/ 3600 h 21600"/>
            <a:gd name="T10" fmla="*/ 18000 w 21600"/>
            <a:gd name="T11" fmla="*/ 18000 h 21600"/>
          </a:gdLst>
          <a:ahLst/>
          <a:cxnLst>
            <a:cxn ang="0">
              <a:pos x="T0" y="T1"/>
            </a:cxn>
            <a:cxn ang="0">
              <a:pos x="T2" y="T3"/>
            </a:cxn>
            <a:cxn ang="0">
              <a:pos x="T4" y="T5"/>
            </a:cxn>
            <a:cxn ang="0">
              <a:pos x="T6" y="T7"/>
            </a:cxn>
          </a:cxnLst>
          <a:rect l="T8" t="T9" r="T10" b="T11"/>
          <a:pathLst>
            <a:path w="21600" h="21600">
              <a:moveTo>
                <a:pt x="0" y="0"/>
              </a:moveTo>
              <a:lnTo>
                <a:pt x="3600" y="21600"/>
              </a:lnTo>
              <a:lnTo>
                <a:pt x="18000" y="21600"/>
              </a:lnTo>
              <a:lnTo>
                <a:pt x="21600" y="0"/>
              </a:lnTo>
              <a:close/>
            </a:path>
          </a:pathLst>
        </a:custGeom>
        <a:gradFill rotWithShape="1">
          <a:gsLst>
            <a:gs pos="0">
              <a:srgbClr val="97CDCC"/>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97CDCC"/>
          </a:extrusionClr>
          <a:contourClr>
            <a:srgbClr val="97CDCC"/>
          </a:contourClr>
        </a:sp3d>
      </xdr:spPr>
      <xdr:txBody>
        <a:bodyPr vertOverflow="clip" wrap="square" lIns="27432" tIns="22860" rIns="27432" bIns="22860" anchor="ctr" upright="1"/>
        <a:lstStyle/>
        <a:p>
          <a:pPr algn="ctr" rtl="0">
            <a:defRPr sz="1000"/>
          </a:pPr>
          <a:r>
            <a:rPr lang="en-US" sz="800" b="1" i="0" u="none" strike="noStrike" baseline="0">
              <a:solidFill>
                <a:srgbClr val="000000"/>
              </a:solidFill>
              <a:latin typeface="Arial"/>
              <a:cs typeface="Arial"/>
            </a:rPr>
            <a:t>Secure</a:t>
          </a:r>
          <a:endParaRPr lang="en-US" sz="1000" b="1" i="0" u="none" strike="noStrike" baseline="0">
            <a:solidFill>
              <a:srgbClr val="000000"/>
            </a:solidFill>
            <a:latin typeface="Arial"/>
            <a:cs typeface="Arial"/>
          </a:endParaRPr>
        </a:p>
        <a:p>
          <a:pPr algn="ctr" rtl="0">
            <a:defRPr sz="1000"/>
          </a:pPr>
          <a:r>
            <a:rPr lang="en-US" sz="800" b="0" i="0" u="none" strike="noStrike" baseline="0">
              <a:solidFill>
                <a:srgbClr val="000000"/>
              </a:solidFill>
              <a:latin typeface="Arial"/>
              <a:cs typeface="Arial"/>
            </a:rPr>
            <a:t>Home, Bonds, Utility Stocks,</a:t>
          </a:r>
        </a:p>
        <a:p>
          <a:pPr algn="ctr" rtl="0">
            <a:defRPr sz="1000"/>
          </a:pPr>
          <a:r>
            <a:rPr lang="en-US" sz="800" b="0" i="0" u="none" strike="noStrike" baseline="0">
              <a:solidFill>
                <a:srgbClr val="000000"/>
              </a:solidFill>
              <a:latin typeface="Arial"/>
              <a:cs typeface="Arial"/>
            </a:rPr>
            <a:t>Conservative Equities, </a:t>
          </a:r>
        </a:p>
      </xdr:txBody>
    </xdr:sp>
    <xdr:clientData/>
  </xdr:twoCellAnchor>
  <xdr:twoCellAnchor>
    <xdr:from>
      <xdr:col>3</xdr:col>
      <xdr:colOff>190499</xdr:colOff>
      <xdr:row>11</xdr:row>
      <xdr:rowOff>95250</xdr:rowOff>
    </xdr:from>
    <xdr:to>
      <xdr:col>5</xdr:col>
      <xdr:colOff>171449</xdr:colOff>
      <xdr:row>16</xdr:row>
      <xdr:rowOff>28575</xdr:rowOff>
    </xdr:to>
    <xdr:sp macro="" textlink="">
      <xdr:nvSpPr>
        <xdr:cNvPr id="23557" name="_s23557">
          <a:extLst>
            <a:ext uri="{FF2B5EF4-FFF2-40B4-BE49-F238E27FC236}">
              <a16:creationId xmlns:a16="http://schemas.microsoft.com/office/drawing/2014/main" id="{00000000-0008-0000-0800-0000055C0000}"/>
            </a:ext>
          </a:extLst>
        </xdr:cNvPr>
        <xdr:cNvSpPr>
          <a:spLocks noChangeAspect="1" noChangeArrowheads="1"/>
        </xdr:cNvSpPr>
      </xdr:nvSpPr>
      <xdr:spPr bwMode="auto">
        <a:xfrm flipV="1">
          <a:off x="2257424" y="1971675"/>
          <a:ext cx="1743075" cy="742950"/>
        </a:xfrm>
        <a:custGeom>
          <a:avLst/>
          <a:gdLst>
            <a:gd name="G0" fmla="+- 5400 0 0"/>
            <a:gd name="G1" fmla="+- 21600 0 5400"/>
            <a:gd name="G2" fmla="*/ 5400 1 2"/>
            <a:gd name="G3" fmla="+- 21600 0 G2"/>
            <a:gd name="G4" fmla="+/ 5400 21600 2"/>
            <a:gd name="G5" fmla="+/ G1 0 2"/>
            <a:gd name="G6" fmla="*/ 21600 21600 5400"/>
            <a:gd name="G7" fmla="*/ G6 1 2"/>
            <a:gd name="G8" fmla="+- 21600 0 G7"/>
            <a:gd name="G9" fmla="*/ 21600 1 2"/>
            <a:gd name="G10" fmla="+- 5400 0 G9"/>
            <a:gd name="G11" fmla="?: G10 G8 0"/>
            <a:gd name="G12" fmla="?: G10 G7 21600"/>
            <a:gd name="T0" fmla="*/ 18900 w 21600"/>
            <a:gd name="T1" fmla="*/ 10800 h 21600"/>
            <a:gd name="T2" fmla="*/ 10800 w 21600"/>
            <a:gd name="T3" fmla="*/ 21600 h 21600"/>
            <a:gd name="T4" fmla="*/ 2700 w 21600"/>
            <a:gd name="T5" fmla="*/ 10800 h 21600"/>
            <a:gd name="T6" fmla="*/ 10800 w 21600"/>
            <a:gd name="T7" fmla="*/ 0 h 21600"/>
            <a:gd name="T8" fmla="*/ 4500 w 21600"/>
            <a:gd name="T9" fmla="*/ 4500 h 21600"/>
            <a:gd name="T10" fmla="*/ 17100 w 21600"/>
            <a:gd name="T11" fmla="*/ 17100 h 21600"/>
          </a:gdLst>
          <a:ahLst/>
          <a:cxnLst>
            <a:cxn ang="0">
              <a:pos x="T0" y="T1"/>
            </a:cxn>
            <a:cxn ang="0">
              <a:pos x="T2" y="T3"/>
            </a:cxn>
            <a:cxn ang="0">
              <a:pos x="T4" y="T5"/>
            </a:cxn>
            <a:cxn ang="0">
              <a:pos x="T6" y="T7"/>
            </a:cxn>
          </a:cxnLst>
          <a:rect l="T8" t="T9" r="T10" b="T11"/>
          <a:pathLst>
            <a:path w="21600" h="21600">
              <a:moveTo>
                <a:pt x="0" y="0"/>
              </a:moveTo>
              <a:lnTo>
                <a:pt x="5400" y="21600"/>
              </a:lnTo>
              <a:lnTo>
                <a:pt x="16200" y="21600"/>
              </a:lnTo>
              <a:lnTo>
                <a:pt x="21600" y="0"/>
              </a:lnTo>
              <a:close/>
            </a:path>
          </a:pathLst>
        </a:custGeom>
        <a:gradFill rotWithShape="1">
          <a:gsLst>
            <a:gs pos="0">
              <a:srgbClr val="336666"/>
            </a:gs>
            <a:gs pos="100000">
              <a:srgbClr val="FFFFFF"/>
            </a:gs>
          </a:gsLst>
          <a:path path="rect">
            <a:fillToRect l="100000" b="100000"/>
          </a:path>
        </a:gradFill>
        <a:ln w="9525" algn="in">
          <a:miter lim="800000"/>
          <a:headEnd/>
          <a:tailEnd/>
        </a:ln>
        <a:scene3d>
          <a:camera prst="legacyObliqueTopRight"/>
          <a:lightRig rig="legacyFlat3" dir="b"/>
        </a:scene3d>
        <a:sp3d extrusionH="887400" prstMaterial="legacyMatte">
          <a:bevelT w="13500" h="13500" prst="angle"/>
          <a:bevelB w="13500" h="13500" prst="angle"/>
          <a:extrusionClr>
            <a:srgbClr val="336666"/>
          </a:extrusionClr>
          <a:contourClr>
            <a:srgbClr val="336666"/>
          </a:contourClr>
        </a:sp3d>
      </xdr:spPr>
      <xdr:txBody>
        <a:bodyPr vertOverflow="clip" wrap="square" lIns="27432" tIns="22860" rIns="27432" bIns="22860" anchor="ctr" upright="1"/>
        <a:lstStyle/>
        <a:p>
          <a:pPr algn="ctr" rtl="0">
            <a:lnSpc>
              <a:spcPts val="700"/>
            </a:lnSpc>
            <a:defRPr sz="1000"/>
          </a:pPr>
          <a:r>
            <a:rPr lang="en-US" sz="800" b="1" i="0" u="none" strike="noStrike" baseline="0">
              <a:solidFill>
                <a:srgbClr val="000000"/>
              </a:solidFill>
              <a:latin typeface="Arial"/>
              <a:cs typeface="Arial"/>
            </a:rPr>
            <a:t>Growth</a:t>
          </a:r>
          <a:endParaRPr lang="en-US" sz="1000" b="1" i="0" u="none" strike="noStrike" baseline="0">
            <a:solidFill>
              <a:srgbClr val="000000"/>
            </a:solidFill>
            <a:latin typeface="Arial"/>
            <a:cs typeface="Arial"/>
          </a:endParaRPr>
        </a:p>
        <a:p>
          <a:pPr algn="ctr" rtl="0">
            <a:defRPr sz="1000"/>
          </a:pPr>
          <a:r>
            <a:rPr lang="en-US" sz="800" b="0" i="0" u="none" strike="noStrike" baseline="0">
              <a:solidFill>
                <a:srgbClr val="000000"/>
              </a:solidFill>
              <a:latin typeface="Arial"/>
              <a:cs typeface="Arial"/>
            </a:rPr>
            <a:t>Variable Life &amp; Annuities, Mutual Funsa &amp; Growth Stocks, </a:t>
          </a:r>
        </a:p>
      </xdr:txBody>
    </xdr:sp>
    <xdr:clientData/>
  </xdr:twoCellAnchor>
  <xdr:twoCellAnchor>
    <xdr:from>
      <xdr:col>3</xdr:col>
      <xdr:colOff>628650</xdr:colOff>
      <xdr:row>6</xdr:row>
      <xdr:rowOff>152400</xdr:rowOff>
    </xdr:from>
    <xdr:to>
      <xdr:col>4</xdr:col>
      <xdr:colOff>657225</xdr:colOff>
      <xdr:row>11</xdr:row>
      <xdr:rowOff>95250</xdr:rowOff>
    </xdr:to>
    <xdr:sp macro="" textlink="">
      <xdr:nvSpPr>
        <xdr:cNvPr id="297362" name="_s23558" descr=" Risk&#10;Art, Metals, Options">
          <a:extLst>
            <a:ext uri="{FF2B5EF4-FFF2-40B4-BE49-F238E27FC236}">
              <a16:creationId xmlns:a16="http://schemas.microsoft.com/office/drawing/2014/main" id="{00000000-0008-0000-0800-000092890400}"/>
            </a:ext>
          </a:extLst>
        </xdr:cNvPr>
        <xdr:cNvSpPr>
          <a:spLocks noChangeArrowheads="1"/>
        </xdr:cNvSpPr>
      </xdr:nvSpPr>
      <xdr:spPr bwMode="auto">
        <a:xfrm flipV="1">
          <a:off x="2724150" y="1219200"/>
          <a:ext cx="885825" cy="752475"/>
        </a:xfrm>
        <a:custGeom>
          <a:avLst/>
          <a:gdLst>
            <a:gd name="T0" fmla="*/ 1117371705 w 21600"/>
            <a:gd name="T1" fmla="*/ 456603476 h 21600"/>
            <a:gd name="T2" fmla="*/ 744914579 w 21600"/>
            <a:gd name="T3" fmla="*/ 913205838 h 21600"/>
            <a:gd name="T4" fmla="*/ 372456633 w 21600"/>
            <a:gd name="T5" fmla="*/ 456603476 h 21600"/>
            <a:gd name="T6" fmla="*/ 744914579 w 21600"/>
            <a:gd name="T7" fmla="*/ 0 h 21600"/>
            <a:gd name="T8" fmla="*/ 0 60000 65536"/>
            <a:gd name="T9" fmla="*/ 0 60000 65536"/>
            <a:gd name="T10" fmla="*/ 0 60000 65536"/>
            <a:gd name="T11" fmla="*/ 0 60000 65536"/>
            <a:gd name="T12" fmla="*/ 7200 w 21600"/>
            <a:gd name="T13" fmla="*/ 7200 h 21600"/>
            <a:gd name="T14" fmla="*/ 14400 w 21600"/>
            <a:gd name="T15" fmla="*/ 14400 h 21600"/>
          </a:gdLst>
          <a:ahLst/>
          <a:cxnLst>
            <a:cxn ang="T8">
              <a:pos x="T0" y="T1"/>
            </a:cxn>
            <a:cxn ang="T9">
              <a:pos x="T2" y="T3"/>
            </a:cxn>
            <a:cxn ang="T10">
              <a:pos x="T4" y="T5"/>
            </a:cxn>
            <a:cxn ang="T11">
              <a:pos x="T6" y="T7"/>
            </a:cxn>
          </a:cxnLst>
          <a:rect l="T12" t="T13" r="T14" b="T15"/>
          <a:pathLst>
            <a:path w="21600" h="21600">
              <a:moveTo>
                <a:pt x="0" y="0"/>
              </a:moveTo>
              <a:lnTo>
                <a:pt x="10800" y="21600"/>
              </a:lnTo>
              <a:lnTo>
                <a:pt x="21600" y="0"/>
              </a:lnTo>
              <a:close/>
            </a:path>
          </a:pathLst>
        </a:custGeom>
        <a:gradFill rotWithShape="1">
          <a:gsLst>
            <a:gs pos="0">
              <a:srgbClr val="CCCC99"/>
            </a:gs>
            <a:gs pos="100000">
              <a:srgbClr val="FFFFFF"/>
            </a:gs>
          </a:gsLst>
          <a:path path="rect">
            <a:fillToRect l="100000" b="100000"/>
          </a:path>
        </a:gradFill>
        <a:ln w="9525">
          <a:round/>
          <a:headEnd/>
          <a:tailEnd/>
        </a:ln>
        <a:scene3d>
          <a:camera prst="legacyObliqueTopRight"/>
          <a:lightRig rig="legacyFlat3" dir="b"/>
        </a:scene3d>
        <a:sp3d extrusionH="887400" prstMaterial="legacyMatte">
          <a:bevelT w="13500" h="13500" prst="angle"/>
          <a:bevelB w="13500" h="13500" prst="angle"/>
          <a:extrusionClr>
            <a:srgbClr val="CCCC99"/>
          </a:extrusionClr>
        </a:sp3d>
      </xdr:spPr>
    </xdr:sp>
    <xdr:clientData/>
  </xdr:twoCellAnchor>
  <xdr:twoCellAnchor>
    <xdr:from>
      <xdr:col>2</xdr:col>
      <xdr:colOff>133350</xdr:colOff>
      <xdr:row>5</xdr:row>
      <xdr:rowOff>38100</xdr:rowOff>
    </xdr:from>
    <xdr:to>
      <xdr:col>6</xdr:col>
      <xdr:colOff>352425</xdr:colOff>
      <xdr:row>27</xdr:row>
      <xdr:rowOff>19050</xdr:rowOff>
    </xdr:to>
    <xdr:grpSp>
      <xdr:nvGrpSpPr>
        <xdr:cNvPr id="297363" name="Group 1">
          <a:extLst>
            <a:ext uri="{FF2B5EF4-FFF2-40B4-BE49-F238E27FC236}">
              <a16:creationId xmlns:a16="http://schemas.microsoft.com/office/drawing/2014/main" id="{00000000-0008-0000-0800-000093890400}"/>
            </a:ext>
          </a:extLst>
        </xdr:cNvPr>
        <xdr:cNvGrpSpPr>
          <a:grpSpLocks noChangeAspect="1"/>
        </xdr:cNvGrpSpPr>
      </xdr:nvGrpSpPr>
      <xdr:grpSpPr bwMode="auto">
        <a:xfrm>
          <a:off x="1381125" y="942975"/>
          <a:ext cx="3543300" cy="3543300"/>
          <a:chOff x="232" y="7228"/>
          <a:chExt cx="468" cy="468"/>
        </a:xfrm>
      </xdr:grpSpPr>
      <xdr:sp macro="" textlink="">
        <xdr:nvSpPr>
          <xdr:cNvPr id="297368" name="AutoShape 2">
            <a:extLst>
              <a:ext uri="{FF2B5EF4-FFF2-40B4-BE49-F238E27FC236}">
                <a16:creationId xmlns:a16="http://schemas.microsoft.com/office/drawing/2014/main" id="{00000000-0008-0000-0800-000098890400}"/>
              </a:ext>
            </a:extLst>
          </xdr:cNvPr>
          <xdr:cNvSpPr>
            <a:spLocks noChangeAspect="1" noChangeArrowheads="1"/>
          </xdr:cNvSpPr>
        </xdr:nvSpPr>
        <xdr:spPr bwMode="auto">
          <a:xfrm>
            <a:off x="232" y="7228"/>
            <a:ext cx="468" cy="468"/>
          </a:xfrm>
          <a:prstGeom prst="rect">
            <a:avLst/>
          </a:prstGeom>
          <a:noFill/>
          <a:ln w="9525">
            <a:noFill/>
            <a:miter lim="800000"/>
            <a:headEnd/>
            <a:tailEnd/>
          </a:ln>
        </xdr:spPr>
      </xdr:sp>
    </xdr:grpSp>
    <xdr:clientData/>
  </xdr:twoCellAnchor>
  <xdr:twoCellAnchor>
    <xdr:from>
      <xdr:col>2</xdr:col>
      <xdr:colOff>133350</xdr:colOff>
      <xdr:row>31</xdr:row>
      <xdr:rowOff>38100</xdr:rowOff>
    </xdr:from>
    <xdr:to>
      <xdr:col>6</xdr:col>
      <xdr:colOff>352425</xdr:colOff>
      <xdr:row>53</xdr:row>
      <xdr:rowOff>19050</xdr:rowOff>
    </xdr:to>
    <xdr:grpSp>
      <xdr:nvGrpSpPr>
        <xdr:cNvPr id="297364" name="Group 7">
          <a:extLst>
            <a:ext uri="{FF2B5EF4-FFF2-40B4-BE49-F238E27FC236}">
              <a16:creationId xmlns:a16="http://schemas.microsoft.com/office/drawing/2014/main" id="{00000000-0008-0000-0800-000094890400}"/>
            </a:ext>
          </a:extLst>
        </xdr:cNvPr>
        <xdr:cNvGrpSpPr>
          <a:grpSpLocks noChangeAspect="1"/>
        </xdr:cNvGrpSpPr>
      </xdr:nvGrpSpPr>
      <xdr:grpSpPr bwMode="auto">
        <a:xfrm>
          <a:off x="1381125" y="5153025"/>
          <a:ext cx="3543300" cy="3543300"/>
          <a:chOff x="232" y="7228"/>
          <a:chExt cx="468" cy="468"/>
        </a:xfrm>
      </xdr:grpSpPr>
      <xdr:sp macro="" textlink="">
        <xdr:nvSpPr>
          <xdr:cNvPr id="297367" name="AutoShape 8">
            <a:extLst>
              <a:ext uri="{FF2B5EF4-FFF2-40B4-BE49-F238E27FC236}">
                <a16:creationId xmlns:a16="http://schemas.microsoft.com/office/drawing/2014/main" id="{00000000-0008-0000-0800-000097890400}"/>
              </a:ext>
            </a:extLst>
          </xdr:cNvPr>
          <xdr:cNvSpPr>
            <a:spLocks noChangeAspect="1" noChangeArrowheads="1"/>
          </xdr:cNvSpPr>
        </xdr:nvSpPr>
        <xdr:spPr bwMode="auto">
          <a:xfrm>
            <a:off x="232" y="7228"/>
            <a:ext cx="468" cy="468"/>
          </a:xfrm>
          <a:prstGeom prst="rect">
            <a:avLst/>
          </a:prstGeom>
          <a:noFill/>
          <a:ln w="9525">
            <a:noFill/>
            <a:miter lim="800000"/>
            <a:headEnd/>
            <a:tailEnd/>
          </a:ln>
        </xdr:spPr>
      </xdr:sp>
    </xdr:grpSp>
    <xdr:clientData/>
  </xdr:twoCellAnchor>
  <xdr:twoCellAnchor>
    <xdr:from>
      <xdr:col>3</xdr:col>
      <xdr:colOff>657225</xdr:colOff>
      <xdr:row>9</xdr:row>
      <xdr:rowOff>9525</xdr:rowOff>
    </xdr:from>
    <xdr:to>
      <xdr:col>4</xdr:col>
      <xdr:colOff>685800</xdr:colOff>
      <xdr:row>10</xdr:row>
      <xdr:rowOff>33337</xdr:rowOff>
    </xdr:to>
    <xdr:sp macro="" textlink="">
      <xdr:nvSpPr>
        <xdr:cNvPr id="29" name="TextBox 28">
          <a:extLst>
            <a:ext uri="{FF2B5EF4-FFF2-40B4-BE49-F238E27FC236}">
              <a16:creationId xmlns:a16="http://schemas.microsoft.com/office/drawing/2014/main" id="{00000000-0008-0000-0800-00001D000000}"/>
            </a:ext>
          </a:extLst>
        </xdr:cNvPr>
        <xdr:cNvSpPr txBox="1"/>
      </xdr:nvSpPr>
      <xdr:spPr>
        <a:xfrm>
          <a:off x="2724150" y="1562100"/>
          <a:ext cx="885825" cy="185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800" b="1">
              <a:latin typeface="Arial" pitchFamily="34" charset="0"/>
              <a:cs typeface="Arial" pitchFamily="34" charset="0"/>
            </a:rPr>
            <a:t>Speculate</a:t>
          </a:r>
        </a:p>
      </xdr:txBody>
    </xdr:sp>
    <xdr:clientData/>
  </xdr:twoCellAnchor>
  <xdr:twoCellAnchor>
    <xdr:from>
      <xdr:col>3</xdr:col>
      <xdr:colOff>657225</xdr:colOff>
      <xdr:row>34</xdr:row>
      <xdr:rowOff>152400</xdr:rowOff>
    </xdr:from>
    <xdr:to>
      <xdr:col>4</xdr:col>
      <xdr:colOff>685800</xdr:colOff>
      <xdr:row>36</xdr:row>
      <xdr:rowOff>14287</xdr:rowOff>
    </xdr:to>
    <xdr:sp macro="" textlink="">
      <xdr:nvSpPr>
        <xdr:cNvPr id="30" name="TextBox 29">
          <a:extLst>
            <a:ext uri="{FF2B5EF4-FFF2-40B4-BE49-F238E27FC236}">
              <a16:creationId xmlns:a16="http://schemas.microsoft.com/office/drawing/2014/main" id="{00000000-0008-0000-0800-00001E000000}"/>
            </a:ext>
          </a:extLst>
        </xdr:cNvPr>
        <xdr:cNvSpPr txBox="1"/>
      </xdr:nvSpPr>
      <xdr:spPr>
        <a:xfrm>
          <a:off x="2752725" y="5753100"/>
          <a:ext cx="885825" cy="185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800" b="1">
              <a:latin typeface="Arial" pitchFamily="34" charset="0"/>
              <a:cs typeface="Arial" pitchFamily="34" charset="0"/>
            </a:rPr>
            <a:t>Speculate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31</xdr:row>
      <xdr:rowOff>9525</xdr:rowOff>
    </xdr:from>
    <xdr:to>
      <xdr:col>7</xdr:col>
      <xdr:colOff>704850</xdr:colOff>
      <xdr:row>52</xdr:row>
      <xdr:rowOff>152400</xdr:rowOff>
    </xdr:to>
    <xdr:graphicFrame macro="">
      <xdr:nvGraphicFramePr>
        <xdr:cNvPr id="28940" name="Chart 2">
          <a:extLst>
            <a:ext uri="{FF2B5EF4-FFF2-40B4-BE49-F238E27FC236}">
              <a16:creationId xmlns:a16="http://schemas.microsoft.com/office/drawing/2014/main" id="{00000000-0008-0000-0900-00000C7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13</xdr:row>
      <xdr:rowOff>104775</xdr:rowOff>
    </xdr:from>
    <xdr:to>
      <xdr:col>7</xdr:col>
      <xdr:colOff>819150</xdr:colOff>
      <xdr:row>28</xdr:row>
      <xdr:rowOff>142875</xdr:rowOff>
    </xdr:to>
    <xdr:pic>
      <xdr:nvPicPr>
        <xdr:cNvPr id="24867" name="Picture 107" descr="https://media.swncdn.com/cms/BST/53930-1024px-Exchange_Money_Conversion_to_Foreign_Currency.800w.tn.jpg">
          <a:extLst>
            <a:ext uri="{FF2B5EF4-FFF2-40B4-BE49-F238E27FC236}">
              <a16:creationId xmlns:a16="http://schemas.microsoft.com/office/drawing/2014/main" id="{00000000-0008-0000-0A00-00002361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5050"/>
          <a:ext cx="6391275" cy="2466975"/>
        </a:xfrm>
        <a:prstGeom prst="rect">
          <a:avLst/>
        </a:prstGeom>
        <a:noFill/>
        <a:ln w="9525">
          <a:noFill/>
          <a:miter lim="800000"/>
          <a:headEnd/>
          <a:tailEnd/>
        </a:ln>
      </xdr:spPr>
    </xdr:pic>
    <xdr:clientData/>
  </xdr:twoCellAnchor>
  <xdr:twoCellAnchor editAs="oneCell">
    <xdr:from>
      <xdr:col>3</xdr:col>
      <xdr:colOff>238125</xdr:colOff>
      <xdr:row>45</xdr:row>
      <xdr:rowOff>9525</xdr:rowOff>
    </xdr:from>
    <xdr:to>
      <xdr:col>4</xdr:col>
      <xdr:colOff>847725</xdr:colOff>
      <xdr:row>49</xdr:row>
      <xdr:rowOff>123825</xdr:rowOff>
    </xdr:to>
    <xdr:pic>
      <xdr:nvPicPr>
        <xdr:cNvPr id="24868" name="Picture 6" descr="BIBLE_01">
          <a:extLst>
            <a:ext uri="{FF2B5EF4-FFF2-40B4-BE49-F238E27FC236}">
              <a16:creationId xmlns:a16="http://schemas.microsoft.com/office/drawing/2014/main" id="{00000000-0008-0000-0A00-00002461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305050" y="7391400"/>
          <a:ext cx="146685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H345"/>
  <sheetViews>
    <sheetView view="pageLayout" topLeftCell="A25" zoomScaleNormal="100" workbookViewId="0">
      <selection activeCell="F52" sqref="F52:H52"/>
    </sheetView>
  </sheetViews>
  <sheetFormatPr defaultRowHeight="12.75" x14ac:dyDescent="0.2"/>
  <cols>
    <col min="1" max="2" width="9.140625" style="210"/>
    <col min="3" max="3" width="12.7109375" style="210" bestFit="1" customWidth="1"/>
    <col min="4" max="4" width="12.85546875" style="210" bestFit="1" customWidth="1"/>
    <col min="5" max="5" width="13.5703125" style="210" bestFit="1" customWidth="1"/>
    <col min="6" max="6" width="10.7109375" style="210" customWidth="1"/>
    <col min="7" max="7" width="15.42578125" style="210" customWidth="1"/>
    <col min="8" max="8" width="10.140625" style="210" customWidth="1"/>
    <col min="9" max="11" width="9.140625" style="210"/>
    <col min="12" max="13" width="9.28515625" style="210" bestFit="1" customWidth="1"/>
    <col min="14" max="16384" width="9.140625" style="210"/>
  </cols>
  <sheetData>
    <row r="1" spans="1:8" x14ac:dyDescent="0.2">
      <c r="A1" s="85"/>
      <c r="B1" s="85"/>
      <c r="C1" s="85"/>
      <c r="D1" s="85"/>
      <c r="E1" s="85"/>
      <c r="F1" s="85"/>
      <c r="G1" s="85"/>
      <c r="H1" s="85"/>
    </row>
    <row r="2" spans="1:8" x14ac:dyDescent="0.2">
      <c r="A2" s="85"/>
      <c r="B2" s="85"/>
      <c r="C2" s="85"/>
      <c r="D2" s="85"/>
      <c r="E2" s="85"/>
      <c r="F2" s="85"/>
      <c r="G2" s="85"/>
      <c r="H2" s="85"/>
    </row>
    <row r="3" spans="1:8" x14ac:dyDescent="0.2">
      <c r="A3" s="85"/>
      <c r="B3" s="85"/>
      <c r="C3" s="85"/>
      <c r="D3" s="85"/>
      <c r="E3" s="85"/>
      <c r="F3" s="85"/>
      <c r="G3" s="85"/>
      <c r="H3" s="85"/>
    </row>
    <row r="4" spans="1:8" x14ac:dyDescent="0.2">
      <c r="A4" s="85"/>
      <c r="B4" s="85"/>
      <c r="C4" s="85"/>
      <c r="D4" s="85"/>
      <c r="E4" s="85"/>
      <c r="F4" s="85"/>
      <c r="G4" s="85"/>
      <c r="H4" s="85"/>
    </row>
    <row r="5" spans="1:8" x14ac:dyDescent="0.2">
      <c r="A5" s="85"/>
      <c r="B5" s="85"/>
      <c r="C5" s="85"/>
      <c r="D5" s="85"/>
      <c r="E5" s="85"/>
      <c r="F5" s="85"/>
      <c r="G5" s="85"/>
      <c r="H5" s="85"/>
    </row>
    <row r="6" spans="1:8" x14ac:dyDescent="0.2">
      <c r="A6" s="85"/>
      <c r="B6" s="85"/>
      <c r="C6" s="85"/>
      <c r="D6" s="85"/>
      <c r="E6" s="85"/>
      <c r="F6" s="85"/>
      <c r="G6" s="85"/>
      <c r="H6" s="85"/>
    </row>
    <row r="7" spans="1:8" x14ac:dyDescent="0.2">
      <c r="A7" s="85"/>
      <c r="B7" s="85"/>
      <c r="C7" s="85"/>
      <c r="D7" s="85"/>
      <c r="E7" s="85"/>
      <c r="F7" s="85"/>
      <c r="G7" s="85"/>
      <c r="H7" s="85"/>
    </row>
    <row r="8" spans="1:8" x14ac:dyDescent="0.2">
      <c r="A8" s="85"/>
      <c r="B8" s="85"/>
      <c r="C8" s="85"/>
      <c r="D8" s="85"/>
      <c r="E8" s="85"/>
      <c r="F8" s="85"/>
      <c r="G8" s="85"/>
      <c r="H8" s="85"/>
    </row>
    <row r="9" spans="1:8" x14ac:dyDescent="0.2">
      <c r="A9" s="85"/>
      <c r="B9" s="85"/>
      <c r="C9" s="85"/>
      <c r="D9" s="85"/>
      <c r="E9" s="85"/>
      <c r="F9" s="85"/>
      <c r="G9" s="85"/>
      <c r="H9" s="85"/>
    </row>
    <row r="10" spans="1:8" x14ac:dyDescent="0.2">
      <c r="A10" s="85"/>
      <c r="B10" s="85"/>
      <c r="C10" s="85"/>
      <c r="D10" s="85"/>
      <c r="E10" s="85"/>
      <c r="F10" s="85"/>
      <c r="G10" s="85"/>
      <c r="H10" s="85"/>
    </row>
    <row r="11" spans="1:8" x14ac:dyDescent="0.2">
      <c r="A11" s="85"/>
      <c r="B11" s="85"/>
      <c r="C11" s="85"/>
      <c r="D11" s="85"/>
      <c r="E11" s="85"/>
      <c r="F11" s="85"/>
      <c r="G11" s="85"/>
      <c r="H11" s="85"/>
    </row>
    <row r="12" spans="1:8" x14ac:dyDescent="0.2">
      <c r="A12" s="85"/>
      <c r="B12" s="85"/>
      <c r="C12" s="85"/>
      <c r="D12" s="85"/>
      <c r="E12" s="85"/>
      <c r="F12" s="85"/>
      <c r="G12" s="85"/>
      <c r="H12" s="85"/>
    </row>
    <row r="13" spans="1:8" x14ac:dyDescent="0.2">
      <c r="A13" s="85"/>
      <c r="B13" s="85"/>
      <c r="C13" s="85"/>
      <c r="D13" s="85"/>
      <c r="E13" s="85"/>
      <c r="F13" s="85"/>
      <c r="G13" s="85"/>
      <c r="H13" s="85"/>
    </row>
    <row r="14" spans="1:8" x14ac:dyDescent="0.2">
      <c r="A14" s="85"/>
      <c r="B14" s="85"/>
      <c r="C14" s="85"/>
      <c r="D14" s="85"/>
      <c r="E14" s="85"/>
      <c r="F14" s="85"/>
      <c r="G14" s="85"/>
      <c r="H14" s="85"/>
    </row>
    <row r="15" spans="1:8" x14ac:dyDescent="0.2">
      <c r="A15" s="85"/>
      <c r="B15" s="85"/>
      <c r="C15" s="85"/>
      <c r="D15" s="85"/>
      <c r="E15" s="85"/>
      <c r="F15" s="85"/>
      <c r="G15" s="85"/>
      <c r="H15" s="85"/>
    </row>
    <row r="16" spans="1:8" ht="26.25" x14ac:dyDescent="0.4">
      <c r="A16" s="85"/>
      <c r="B16" s="216" t="s">
        <v>74</v>
      </c>
      <c r="C16" s="217"/>
      <c r="D16" s="217"/>
      <c r="E16" s="217"/>
      <c r="F16" s="217"/>
      <c r="G16" s="135"/>
      <c r="H16" s="85"/>
    </row>
    <row r="17" spans="1:8" x14ac:dyDescent="0.2">
      <c r="A17" s="85"/>
      <c r="B17" s="85"/>
      <c r="C17" s="85"/>
      <c r="D17" s="85"/>
      <c r="E17" s="85"/>
      <c r="F17" s="85"/>
      <c r="G17" s="85"/>
      <c r="H17" s="85"/>
    </row>
    <row r="18" spans="1:8" x14ac:dyDescent="0.2">
      <c r="A18" s="85"/>
      <c r="B18" s="85"/>
      <c r="C18" s="85"/>
      <c r="D18" s="85"/>
      <c r="E18" s="85"/>
      <c r="F18" s="85"/>
      <c r="G18" s="85"/>
      <c r="H18" s="85"/>
    </row>
    <row r="19" spans="1:8" x14ac:dyDescent="0.2">
      <c r="A19" s="85"/>
      <c r="B19" s="85"/>
      <c r="C19" s="85"/>
      <c r="D19" s="85"/>
      <c r="E19" s="85"/>
      <c r="F19" s="85"/>
      <c r="G19" s="85"/>
      <c r="H19" s="85"/>
    </row>
    <row r="20" spans="1:8" x14ac:dyDescent="0.2">
      <c r="A20" s="85"/>
      <c r="B20" s="85"/>
      <c r="C20" s="85"/>
      <c r="D20" s="85"/>
      <c r="E20" s="85"/>
      <c r="F20" s="85"/>
      <c r="G20" s="85"/>
      <c r="H20" s="85"/>
    </row>
    <row r="21" spans="1:8" x14ac:dyDescent="0.2">
      <c r="A21" s="85"/>
      <c r="B21" s="85"/>
      <c r="C21" s="85"/>
      <c r="D21" s="85"/>
      <c r="E21" s="85"/>
      <c r="F21" s="85"/>
      <c r="G21" s="85"/>
      <c r="H21" s="85"/>
    </row>
    <row r="22" spans="1:8" ht="18" x14ac:dyDescent="0.25">
      <c r="A22" s="85"/>
      <c r="B22" s="218"/>
      <c r="C22" s="85"/>
      <c r="D22" s="85"/>
      <c r="E22" s="85"/>
      <c r="F22" s="85"/>
      <c r="G22" s="85"/>
      <c r="H22" s="85"/>
    </row>
    <row r="23" spans="1:8" x14ac:dyDescent="0.2">
      <c r="A23" s="85"/>
      <c r="B23" s="85"/>
      <c r="C23" s="85"/>
      <c r="D23" s="85"/>
      <c r="E23" s="85"/>
      <c r="F23" s="85"/>
      <c r="G23" s="85"/>
      <c r="H23" s="135"/>
    </row>
    <row r="24" spans="1:8" x14ac:dyDescent="0.2">
      <c r="A24" s="85"/>
      <c r="B24" s="85"/>
      <c r="C24" s="85"/>
      <c r="D24" s="85"/>
      <c r="E24" s="85"/>
      <c r="F24" s="85"/>
      <c r="G24" s="85"/>
      <c r="H24" s="85"/>
    </row>
    <row r="25" spans="1:8" x14ac:dyDescent="0.2">
      <c r="A25" s="85"/>
      <c r="B25" s="85"/>
      <c r="C25" s="85"/>
      <c r="D25" s="85"/>
      <c r="E25" s="85"/>
      <c r="F25" s="85"/>
      <c r="G25" s="85"/>
      <c r="H25" s="85"/>
    </row>
    <row r="26" spans="1:8" x14ac:dyDescent="0.2">
      <c r="A26" s="85"/>
      <c r="B26" s="85"/>
      <c r="C26" s="85"/>
      <c r="D26" s="85"/>
      <c r="E26" s="85"/>
      <c r="F26" s="85"/>
      <c r="G26" s="85"/>
      <c r="H26" s="85"/>
    </row>
    <row r="27" spans="1:8" x14ac:dyDescent="0.2">
      <c r="A27" s="85"/>
      <c r="B27" s="85"/>
      <c r="C27" s="85"/>
      <c r="D27" s="85"/>
      <c r="E27" s="85"/>
      <c r="F27" s="85"/>
      <c r="G27" s="85"/>
      <c r="H27" s="85"/>
    </row>
    <row r="28" spans="1:8" x14ac:dyDescent="0.2">
      <c r="A28" s="85"/>
      <c r="B28" s="85"/>
      <c r="C28" s="85"/>
      <c r="D28" s="85"/>
      <c r="E28" s="85"/>
      <c r="F28" s="85"/>
      <c r="G28" s="85"/>
      <c r="H28" s="85"/>
    </row>
    <row r="29" spans="1:8" x14ac:dyDescent="0.2">
      <c r="A29" s="85"/>
      <c r="B29" s="85"/>
      <c r="C29" s="85"/>
      <c r="D29" s="85"/>
      <c r="E29" s="85"/>
      <c r="F29" s="85"/>
      <c r="G29" s="85"/>
      <c r="H29" s="85"/>
    </row>
    <row r="30" spans="1:8" x14ac:dyDescent="0.2">
      <c r="A30" s="85"/>
      <c r="B30" s="85"/>
      <c r="C30" s="85"/>
      <c r="D30" s="85"/>
      <c r="E30" s="85"/>
      <c r="F30" s="85"/>
      <c r="G30" s="85"/>
      <c r="H30" s="85"/>
    </row>
    <row r="31" spans="1:8" x14ac:dyDescent="0.2">
      <c r="A31" s="85"/>
      <c r="B31" s="85"/>
      <c r="C31" s="85"/>
      <c r="D31" s="85"/>
      <c r="E31" s="85"/>
      <c r="F31" s="85"/>
      <c r="G31" s="85"/>
      <c r="H31" s="85"/>
    </row>
    <row r="32" spans="1:8" x14ac:dyDescent="0.2">
      <c r="A32" s="85"/>
      <c r="B32" s="85"/>
      <c r="C32" s="85"/>
      <c r="D32" s="85"/>
      <c r="E32" s="85"/>
      <c r="F32" s="85"/>
      <c r="G32" s="85"/>
      <c r="H32" s="85"/>
    </row>
    <row r="33" spans="1:8" x14ac:dyDescent="0.2">
      <c r="A33" s="85"/>
      <c r="B33" s="85"/>
      <c r="C33" s="85"/>
      <c r="D33" s="85"/>
      <c r="E33" s="85"/>
      <c r="F33" s="85"/>
      <c r="G33" s="85"/>
      <c r="H33" s="85"/>
    </row>
    <row r="34" spans="1:8" x14ac:dyDescent="0.2">
      <c r="A34" s="85"/>
      <c r="B34" s="85"/>
      <c r="C34" s="85"/>
      <c r="D34" s="85"/>
      <c r="E34" s="85"/>
      <c r="F34" s="85"/>
      <c r="G34" s="85"/>
      <c r="H34" s="85"/>
    </row>
    <row r="35" spans="1:8" x14ac:dyDescent="0.2">
      <c r="A35" s="85"/>
      <c r="B35" s="85"/>
      <c r="C35" s="85"/>
      <c r="D35" s="85"/>
      <c r="E35" s="85"/>
      <c r="F35" s="85"/>
      <c r="G35" s="85"/>
      <c r="H35" s="85"/>
    </row>
    <row r="36" spans="1:8" x14ac:dyDescent="0.2">
      <c r="A36" s="85"/>
      <c r="B36" s="85"/>
      <c r="C36" s="85"/>
      <c r="D36" s="85"/>
      <c r="E36" s="85"/>
      <c r="F36" s="85"/>
      <c r="G36" s="85"/>
      <c r="H36" s="85"/>
    </row>
    <row r="37" spans="1:8" x14ac:dyDescent="0.2">
      <c r="A37" s="85"/>
      <c r="B37" s="85"/>
      <c r="C37" s="85"/>
      <c r="D37" s="85"/>
      <c r="E37" s="85"/>
      <c r="F37" s="85"/>
      <c r="G37" s="85"/>
      <c r="H37" s="85"/>
    </row>
    <row r="38" spans="1:8" x14ac:dyDescent="0.2">
      <c r="A38" s="85"/>
      <c r="B38" s="85"/>
      <c r="C38" s="85"/>
      <c r="D38" s="85"/>
      <c r="E38" s="85"/>
      <c r="F38" s="85"/>
      <c r="G38" s="85"/>
      <c r="H38" s="85"/>
    </row>
    <row r="39" spans="1:8" x14ac:dyDescent="0.2">
      <c r="A39" s="85"/>
      <c r="B39" s="85"/>
      <c r="C39" s="85"/>
      <c r="D39" s="85"/>
      <c r="E39" s="85"/>
      <c r="F39" s="85"/>
      <c r="G39" s="85"/>
      <c r="H39" s="85"/>
    </row>
    <row r="40" spans="1:8" x14ac:dyDescent="0.2">
      <c r="A40" s="85"/>
      <c r="B40" s="85"/>
      <c r="C40" s="85"/>
      <c r="D40" s="85"/>
      <c r="E40" s="85"/>
      <c r="F40" s="85"/>
      <c r="G40" s="85"/>
      <c r="H40" s="85"/>
    </row>
    <row r="41" spans="1:8" x14ac:dyDescent="0.2">
      <c r="A41" s="85"/>
      <c r="B41" s="85"/>
      <c r="C41" s="85"/>
      <c r="D41" s="85"/>
      <c r="E41" s="85"/>
      <c r="F41" s="85"/>
      <c r="G41" s="85"/>
      <c r="H41" s="85"/>
    </row>
    <row r="42" spans="1:8" x14ac:dyDescent="0.2">
      <c r="A42" s="85"/>
      <c r="B42" s="85"/>
      <c r="C42" s="85"/>
      <c r="D42" s="85"/>
      <c r="E42" s="85"/>
      <c r="F42" s="85"/>
      <c r="G42" s="85"/>
      <c r="H42" s="85"/>
    </row>
    <row r="43" spans="1:8" x14ac:dyDescent="0.2">
      <c r="A43" s="85"/>
      <c r="B43" s="85"/>
      <c r="C43" s="85"/>
      <c r="D43" s="85"/>
      <c r="E43" s="85"/>
      <c r="F43" s="85"/>
      <c r="G43" s="85"/>
      <c r="H43" s="85"/>
    </row>
    <row r="44" spans="1:8" x14ac:dyDescent="0.2">
      <c r="A44" s="85"/>
      <c r="B44" s="85"/>
      <c r="C44" s="85"/>
      <c r="D44" s="85"/>
      <c r="E44" s="85"/>
      <c r="F44" s="85"/>
      <c r="G44" s="85"/>
      <c r="H44" s="85"/>
    </row>
    <row r="45" spans="1:8" x14ac:dyDescent="0.2">
      <c r="A45" s="85"/>
      <c r="B45" s="85"/>
      <c r="C45" s="85"/>
      <c r="D45" s="85"/>
      <c r="E45" s="85"/>
      <c r="F45" s="85"/>
      <c r="G45" s="85"/>
      <c r="H45" s="85"/>
    </row>
    <row r="46" spans="1:8" x14ac:dyDescent="0.2">
      <c r="A46" s="85"/>
      <c r="B46" s="85"/>
      <c r="C46" s="85"/>
      <c r="D46" s="85"/>
      <c r="E46" s="85"/>
      <c r="F46" s="120"/>
      <c r="G46" s="85"/>
      <c r="H46" s="85"/>
    </row>
    <row r="47" spans="1:8" x14ac:dyDescent="0.2">
      <c r="A47" s="85"/>
      <c r="B47" s="85"/>
      <c r="C47" s="85"/>
      <c r="D47" s="85"/>
      <c r="E47" s="85"/>
      <c r="F47" s="85"/>
      <c r="G47" s="85"/>
      <c r="H47" s="85"/>
    </row>
    <row r="48" spans="1:8" x14ac:dyDescent="0.2">
      <c r="A48" s="85"/>
      <c r="B48" s="85"/>
      <c r="C48" s="85"/>
      <c r="D48" s="85"/>
      <c r="E48" s="85"/>
      <c r="F48" s="85"/>
      <c r="G48" s="85"/>
      <c r="H48" s="85"/>
    </row>
    <row r="49" spans="1:8" x14ac:dyDescent="0.2">
      <c r="A49" s="85"/>
      <c r="B49" s="85"/>
      <c r="C49" s="85"/>
      <c r="D49" s="85"/>
      <c r="E49" s="85"/>
      <c r="F49" s="85"/>
      <c r="G49" s="85"/>
      <c r="H49" s="85"/>
    </row>
    <row r="50" spans="1:8" x14ac:dyDescent="0.2">
      <c r="A50" s="85"/>
      <c r="B50" s="85"/>
      <c r="C50" s="85"/>
      <c r="D50" s="85"/>
      <c r="E50" s="85"/>
      <c r="F50" s="85"/>
      <c r="G50" s="85"/>
      <c r="H50" s="85"/>
    </row>
    <row r="51" spans="1:8" x14ac:dyDescent="0.2">
      <c r="A51" s="85"/>
      <c r="B51" s="85"/>
      <c r="C51" s="85"/>
      <c r="D51" s="219"/>
      <c r="E51" s="85"/>
      <c r="F51" s="85"/>
      <c r="G51" s="85"/>
      <c r="H51" s="85"/>
    </row>
    <row r="52" spans="1:8" ht="13.5" x14ac:dyDescent="0.25">
      <c r="A52" s="85"/>
      <c r="B52" s="85"/>
      <c r="C52" s="85"/>
      <c r="D52" s="85"/>
      <c r="E52" s="85"/>
      <c r="F52" s="220" t="s">
        <v>120</v>
      </c>
      <c r="G52" s="220"/>
      <c r="H52" s="220"/>
    </row>
    <row r="53" spans="1:8" x14ac:dyDescent="0.2">
      <c r="A53" s="85"/>
      <c r="B53" s="85"/>
      <c r="C53" s="85"/>
      <c r="D53" s="85"/>
      <c r="E53" s="85"/>
      <c r="F53" s="85"/>
      <c r="G53" s="85"/>
      <c r="H53" s="85"/>
    </row>
    <row r="54" spans="1:8" x14ac:dyDescent="0.2">
      <c r="G54" s="211"/>
    </row>
    <row r="55" spans="1:8" x14ac:dyDescent="0.2">
      <c r="G55" s="211"/>
    </row>
    <row r="56" spans="1:8" x14ac:dyDescent="0.2">
      <c r="A56" s="212"/>
      <c r="B56" s="213"/>
      <c r="C56" s="214"/>
      <c r="D56" s="214"/>
      <c r="G56" s="211"/>
    </row>
    <row r="57" spans="1:8" x14ac:dyDescent="0.2">
      <c r="A57" s="213"/>
      <c r="B57" s="213"/>
      <c r="C57" s="215"/>
      <c r="D57" s="214"/>
      <c r="G57" s="211"/>
    </row>
    <row r="58" spans="1:8" x14ac:dyDescent="0.2">
      <c r="A58" s="212"/>
      <c r="B58" s="213"/>
      <c r="C58" s="214"/>
      <c r="D58" s="214"/>
      <c r="G58" s="211"/>
    </row>
    <row r="59" spans="1:8" x14ac:dyDescent="0.2">
      <c r="A59" s="213"/>
      <c r="B59" s="213"/>
      <c r="C59" s="215"/>
      <c r="D59" s="214"/>
      <c r="G59" s="211"/>
    </row>
    <row r="60" spans="1:8" x14ac:dyDescent="0.2">
      <c r="A60" s="212"/>
      <c r="B60" s="213"/>
      <c r="C60" s="214"/>
      <c r="D60" s="214"/>
      <c r="G60" s="211"/>
    </row>
    <row r="61" spans="1:8" x14ac:dyDescent="0.2">
      <c r="A61" s="213"/>
      <c r="B61" s="213"/>
      <c r="C61" s="215"/>
      <c r="D61" s="214"/>
      <c r="G61" s="211"/>
    </row>
    <row r="62" spans="1:8" x14ac:dyDescent="0.2">
      <c r="A62" s="212"/>
      <c r="B62" s="213"/>
      <c r="C62" s="214"/>
      <c r="D62" s="214"/>
      <c r="G62" s="211"/>
    </row>
    <row r="63" spans="1:8" x14ac:dyDescent="0.2">
      <c r="G63" s="211"/>
    </row>
    <row r="64" spans="1:8" x14ac:dyDescent="0.2">
      <c r="G64" s="211"/>
    </row>
    <row r="65" spans="7:7" x14ac:dyDescent="0.2">
      <c r="G65" s="211"/>
    </row>
    <row r="66" spans="7:7" x14ac:dyDescent="0.2">
      <c r="G66" s="211"/>
    </row>
    <row r="67" spans="7:7" x14ac:dyDescent="0.2">
      <c r="G67" s="211"/>
    </row>
    <row r="68" spans="7:7" x14ac:dyDescent="0.2">
      <c r="G68" s="211"/>
    </row>
    <row r="69" spans="7:7" x14ac:dyDescent="0.2">
      <c r="G69" s="211"/>
    </row>
    <row r="70" spans="7:7" x14ac:dyDescent="0.2">
      <c r="G70" s="211"/>
    </row>
    <row r="71" spans="7:7" x14ac:dyDescent="0.2">
      <c r="G71" s="211"/>
    </row>
    <row r="72" spans="7:7" x14ac:dyDescent="0.2">
      <c r="G72" s="211"/>
    </row>
    <row r="73" spans="7:7" x14ac:dyDescent="0.2">
      <c r="G73" s="211"/>
    </row>
    <row r="74" spans="7:7" x14ac:dyDescent="0.2">
      <c r="G74" s="211"/>
    </row>
    <row r="75" spans="7:7" x14ac:dyDescent="0.2">
      <c r="G75" s="211"/>
    </row>
    <row r="76" spans="7:7" x14ac:dyDescent="0.2">
      <c r="G76" s="211"/>
    </row>
    <row r="77" spans="7:7" x14ac:dyDescent="0.2">
      <c r="G77" s="211"/>
    </row>
    <row r="78" spans="7:7" x14ac:dyDescent="0.2">
      <c r="G78" s="211"/>
    </row>
    <row r="79" spans="7:7" x14ac:dyDescent="0.2">
      <c r="G79" s="211"/>
    </row>
    <row r="80" spans="7:7" x14ac:dyDescent="0.2">
      <c r="G80" s="211"/>
    </row>
    <row r="81" spans="7:7" x14ac:dyDescent="0.2">
      <c r="G81" s="211"/>
    </row>
    <row r="82" spans="7:7" x14ac:dyDescent="0.2">
      <c r="G82" s="211"/>
    </row>
    <row r="83" spans="7:7" x14ac:dyDescent="0.2">
      <c r="G83" s="211"/>
    </row>
    <row r="84" spans="7:7" x14ac:dyDescent="0.2">
      <c r="G84" s="211"/>
    </row>
    <row r="85" spans="7:7" x14ac:dyDescent="0.2">
      <c r="G85" s="211"/>
    </row>
    <row r="86" spans="7:7" x14ac:dyDescent="0.2">
      <c r="G86" s="211"/>
    </row>
    <row r="87" spans="7:7" x14ac:dyDescent="0.2">
      <c r="G87" s="211"/>
    </row>
    <row r="88" spans="7:7" x14ac:dyDescent="0.2">
      <c r="G88" s="211"/>
    </row>
    <row r="89" spans="7:7" x14ac:dyDescent="0.2">
      <c r="G89" s="211"/>
    </row>
    <row r="90" spans="7:7" x14ac:dyDescent="0.2">
      <c r="G90" s="211"/>
    </row>
    <row r="91" spans="7:7" x14ac:dyDescent="0.2">
      <c r="G91" s="211"/>
    </row>
    <row r="92" spans="7:7" x14ac:dyDescent="0.2">
      <c r="G92" s="211"/>
    </row>
    <row r="93" spans="7:7" x14ac:dyDescent="0.2">
      <c r="G93" s="211"/>
    </row>
    <row r="94" spans="7:7" x14ac:dyDescent="0.2">
      <c r="G94" s="211"/>
    </row>
    <row r="95" spans="7:7" x14ac:dyDescent="0.2">
      <c r="G95" s="211"/>
    </row>
    <row r="96" spans="7:7" x14ac:dyDescent="0.2">
      <c r="G96" s="211"/>
    </row>
    <row r="97" spans="7:7" x14ac:dyDescent="0.2">
      <c r="G97" s="211"/>
    </row>
    <row r="98" spans="7:7" x14ac:dyDescent="0.2">
      <c r="G98" s="211"/>
    </row>
    <row r="99" spans="7:7" x14ac:dyDescent="0.2">
      <c r="G99" s="211"/>
    </row>
    <row r="100" spans="7:7" x14ac:dyDescent="0.2">
      <c r="G100" s="211"/>
    </row>
    <row r="101" spans="7:7" x14ac:dyDescent="0.2">
      <c r="G101" s="211"/>
    </row>
    <row r="102" spans="7:7" x14ac:dyDescent="0.2">
      <c r="G102" s="211"/>
    </row>
    <row r="103" spans="7:7" x14ac:dyDescent="0.2">
      <c r="G103" s="211"/>
    </row>
    <row r="104" spans="7:7" x14ac:dyDescent="0.2">
      <c r="G104" s="211"/>
    </row>
    <row r="105" spans="7:7" x14ac:dyDescent="0.2">
      <c r="G105" s="211"/>
    </row>
    <row r="106" spans="7:7" x14ac:dyDescent="0.2">
      <c r="G106" s="211"/>
    </row>
    <row r="107" spans="7:7" x14ac:dyDescent="0.2">
      <c r="G107" s="211"/>
    </row>
    <row r="108" spans="7:7" x14ac:dyDescent="0.2">
      <c r="G108" s="211"/>
    </row>
    <row r="109" spans="7:7" x14ac:dyDescent="0.2">
      <c r="G109" s="211"/>
    </row>
    <row r="110" spans="7:7" x14ac:dyDescent="0.2">
      <c r="G110" s="211"/>
    </row>
    <row r="111" spans="7:7" x14ac:dyDescent="0.2">
      <c r="G111" s="211"/>
    </row>
    <row r="112" spans="7:7" x14ac:dyDescent="0.2">
      <c r="G112" s="211"/>
    </row>
    <row r="113" spans="7:7" x14ac:dyDescent="0.2">
      <c r="G113" s="211"/>
    </row>
    <row r="114" spans="7:7" x14ac:dyDescent="0.2">
      <c r="G114" s="211"/>
    </row>
    <row r="115" spans="7:7" x14ac:dyDescent="0.2">
      <c r="G115" s="211"/>
    </row>
    <row r="116" spans="7:7" x14ac:dyDescent="0.2">
      <c r="G116" s="211"/>
    </row>
    <row r="117" spans="7:7" x14ac:dyDescent="0.2">
      <c r="G117" s="211"/>
    </row>
    <row r="118" spans="7:7" x14ac:dyDescent="0.2">
      <c r="G118" s="211"/>
    </row>
    <row r="119" spans="7:7" x14ac:dyDescent="0.2">
      <c r="G119" s="211"/>
    </row>
    <row r="120" spans="7:7" x14ac:dyDescent="0.2">
      <c r="G120" s="211"/>
    </row>
    <row r="121" spans="7:7" x14ac:dyDescent="0.2">
      <c r="G121" s="211"/>
    </row>
    <row r="122" spans="7:7" x14ac:dyDescent="0.2">
      <c r="G122" s="211"/>
    </row>
    <row r="123" spans="7:7" x14ac:dyDescent="0.2">
      <c r="G123" s="211"/>
    </row>
    <row r="124" spans="7:7" x14ac:dyDescent="0.2">
      <c r="G124" s="211"/>
    </row>
    <row r="125" spans="7:7" x14ac:dyDescent="0.2">
      <c r="G125" s="211"/>
    </row>
    <row r="126" spans="7:7" x14ac:dyDescent="0.2">
      <c r="G126" s="211"/>
    </row>
    <row r="127" spans="7:7" x14ac:dyDescent="0.2">
      <c r="G127" s="211"/>
    </row>
    <row r="128" spans="7:7" x14ac:dyDescent="0.2">
      <c r="G128" s="211"/>
    </row>
    <row r="129" spans="7:7" x14ac:dyDescent="0.2">
      <c r="G129" s="211"/>
    </row>
    <row r="130" spans="7:7" x14ac:dyDescent="0.2">
      <c r="G130" s="211"/>
    </row>
    <row r="131" spans="7:7" x14ac:dyDescent="0.2">
      <c r="G131" s="211"/>
    </row>
    <row r="132" spans="7:7" x14ac:dyDescent="0.2">
      <c r="G132" s="211"/>
    </row>
    <row r="133" spans="7:7" x14ac:dyDescent="0.2">
      <c r="G133" s="211"/>
    </row>
    <row r="134" spans="7:7" x14ac:dyDescent="0.2">
      <c r="G134" s="211"/>
    </row>
    <row r="135" spans="7:7" x14ac:dyDescent="0.2">
      <c r="G135" s="211"/>
    </row>
    <row r="136" spans="7:7" x14ac:dyDescent="0.2">
      <c r="G136" s="211"/>
    </row>
    <row r="137" spans="7:7" x14ac:dyDescent="0.2">
      <c r="G137" s="211"/>
    </row>
    <row r="138" spans="7:7" x14ac:dyDescent="0.2">
      <c r="G138" s="211"/>
    </row>
    <row r="139" spans="7:7" x14ac:dyDescent="0.2">
      <c r="G139" s="211"/>
    </row>
    <row r="140" spans="7:7" x14ac:dyDescent="0.2">
      <c r="G140" s="211"/>
    </row>
    <row r="141" spans="7:7" x14ac:dyDescent="0.2">
      <c r="G141" s="211"/>
    </row>
    <row r="142" spans="7:7" x14ac:dyDescent="0.2">
      <c r="G142" s="211"/>
    </row>
    <row r="143" spans="7:7" x14ac:dyDescent="0.2">
      <c r="G143" s="211"/>
    </row>
    <row r="144" spans="7:7" x14ac:dyDescent="0.2">
      <c r="G144" s="211"/>
    </row>
    <row r="145" spans="7:7" x14ac:dyDescent="0.2">
      <c r="G145" s="211"/>
    </row>
    <row r="146" spans="7:7" x14ac:dyDescent="0.2">
      <c r="G146" s="211"/>
    </row>
    <row r="147" spans="7:7" x14ac:dyDescent="0.2">
      <c r="G147" s="211"/>
    </row>
    <row r="148" spans="7:7" x14ac:dyDescent="0.2">
      <c r="G148" s="211"/>
    </row>
    <row r="149" spans="7:7" x14ac:dyDescent="0.2">
      <c r="G149" s="211"/>
    </row>
    <row r="150" spans="7:7" x14ac:dyDescent="0.2">
      <c r="G150" s="211"/>
    </row>
    <row r="151" spans="7:7" x14ac:dyDescent="0.2">
      <c r="G151" s="211"/>
    </row>
    <row r="152" spans="7:7" x14ac:dyDescent="0.2">
      <c r="G152" s="211"/>
    </row>
    <row r="153" spans="7:7" x14ac:dyDescent="0.2">
      <c r="G153" s="211"/>
    </row>
    <row r="154" spans="7:7" x14ac:dyDescent="0.2">
      <c r="G154" s="211"/>
    </row>
    <row r="155" spans="7:7" x14ac:dyDescent="0.2">
      <c r="G155" s="211"/>
    </row>
    <row r="156" spans="7:7" x14ac:dyDescent="0.2">
      <c r="G156" s="211"/>
    </row>
    <row r="157" spans="7:7" x14ac:dyDescent="0.2">
      <c r="G157" s="211"/>
    </row>
    <row r="158" spans="7:7" x14ac:dyDescent="0.2">
      <c r="G158" s="211"/>
    </row>
    <row r="159" spans="7:7" x14ac:dyDescent="0.2">
      <c r="G159" s="211"/>
    </row>
    <row r="160" spans="7:7" x14ac:dyDescent="0.2">
      <c r="G160" s="211"/>
    </row>
    <row r="161" spans="7:7" x14ac:dyDescent="0.2">
      <c r="G161" s="211"/>
    </row>
    <row r="162" spans="7:7" x14ac:dyDescent="0.2">
      <c r="G162" s="211"/>
    </row>
    <row r="163" spans="7:7" x14ac:dyDescent="0.2">
      <c r="G163" s="211"/>
    </row>
    <row r="164" spans="7:7" x14ac:dyDescent="0.2">
      <c r="G164" s="211"/>
    </row>
    <row r="165" spans="7:7" x14ac:dyDescent="0.2">
      <c r="G165" s="211"/>
    </row>
    <row r="166" spans="7:7" x14ac:dyDescent="0.2">
      <c r="G166" s="211"/>
    </row>
    <row r="167" spans="7:7" x14ac:dyDescent="0.2">
      <c r="G167" s="211"/>
    </row>
    <row r="168" spans="7:7" x14ac:dyDescent="0.2">
      <c r="G168" s="211"/>
    </row>
    <row r="169" spans="7:7" x14ac:dyDescent="0.2">
      <c r="G169" s="211"/>
    </row>
    <row r="170" spans="7:7" x14ac:dyDescent="0.2">
      <c r="G170" s="211"/>
    </row>
    <row r="171" spans="7:7" x14ac:dyDescent="0.2">
      <c r="G171" s="211"/>
    </row>
    <row r="172" spans="7:7" x14ac:dyDescent="0.2">
      <c r="G172" s="211"/>
    </row>
    <row r="173" spans="7:7" x14ac:dyDescent="0.2">
      <c r="G173" s="211"/>
    </row>
    <row r="174" spans="7:7" x14ac:dyDescent="0.2">
      <c r="G174" s="211"/>
    </row>
    <row r="175" spans="7:7" x14ac:dyDescent="0.2">
      <c r="G175" s="211"/>
    </row>
    <row r="176" spans="7:7" x14ac:dyDescent="0.2">
      <c r="G176" s="211"/>
    </row>
    <row r="177" spans="7:7" x14ac:dyDescent="0.2">
      <c r="G177" s="211"/>
    </row>
    <row r="178" spans="7:7" x14ac:dyDescent="0.2">
      <c r="G178" s="211"/>
    </row>
    <row r="179" spans="7:7" x14ac:dyDescent="0.2">
      <c r="G179" s="211"/>
    </row>
    <row r="180" spans="7:7" x14ac:dyDescent="0.2">
      <c r="G180" s="211"/>
    </row>
    <row r="181" spans="7:7" x14ac:dyDescent="0.2">
      <c r="G181" s="211"/>
    </row>
    <row r="182" spans="7:7" x14ac:dyDescent="0.2">
      <c r="G182" s="211"/>
    </row>
    <row r="183" spans="7:7" x14ac:dyDescent="0.2">
      <c r="G183" s="211"/>
    </row>
    <row r="184" spans="7:7" x14ac:dyDescent="0.2">
      <c r="G184" s="211"/>
    </row>
    <row r="185" spans="7:7" x14ac:dyDescent="0.2">
      <c r="G185" s="211"/>
    </row>
    <row r="186" spans="7:7" x14ac:dyDescent="0.2">
      <c r="G186" s="211"/>
    </row>
    <row r="187" spans="7:7" x14ac:dyDescent="0.2">
      <c r="G187" s="211"/>
    </row>
    <row r="188" spans="7:7" x14ac:dyDescent="0.2">
      <c r="G188" s="211"/>
    </row>
    <row r="189" spans="7:7" x14ac:dyDescent="0.2">
      <c r="G189" s="211"/>
    </row>
    <row r="190" spans="7:7" x14ac:dyDescent="0.2">
      <c r="G190" s="211"/>
    </row>
    <row r="191" spans="7:7" x14ac:dyDescent="0.2">
      <c r="G191" s="211"/>
    </row>
    <row r="192" spans="7:7" x14ac:dyDescent="0.2">
      <c r="G192" s="211"/>
    </row>
    <row r="193" spans="7:7" x14ac:dyDescent="0.2">
      <c r="G193" s="211"/>
    </row>
    <row r="194" spans="7:7" x14ac:dyDescent="0.2">
      <c r="G194" s="211"/>
    </row>
    <row r="195" spans="7:7" x14ac:dyDescent="0.2">
      <c r="G195" s="211"/>
    </row>
    <row r="196" spans="7:7" x14ac:dyDescent="0.2">
      <c r="G196" s="211"/>
    </row>
    <row r="197" spans="7:7" x14ac:dyDescent="0.2">
      <c r="G197" s="211"/>
    </row>
    <row r="198" spans="7:7" x14ac:dyDescent="0.2">
      <c r="G198" s="211"/>
    </row>
    <row r="199" spans="7:7" x14ac:dyDescent="0.2">
      <c r="G199" s="211"/>
    </row>
    <row r="200" spans="7:7" x14ac:dyDescent="0.2">
      <c r="G200" s="211"/>
    </row>
    <row r="201" spans="7:7" x14ac:dyDescent="0.2">
      <c r="G201" s="211"/>
    </row>
    <row r="202" spans="7:7" x14ac:dyDescent="0.2">
      <c r="G202" s="211"/>
    </row>
    <row r="203" spans="7:7" x14ac:dyDescent="0.2">
      <c r="G203" s="211"/>
    </row>
    <row r="204" spans="7:7" x14ac:dyDescent="0.2">
      <c r="G204" s="211"/>
    </row>
    <row r="205" spans="7:7" x14ac:dyDescent="0.2">
      <c r="G205" s="211"/>
    </row>
    <row r="206" spans="7:7" x14ac:dyDescent="0.2">
      <c r="G206" s="211"/>
    </row>
    <row r="207" spans="7:7" x14ac:dyDescent="0.2">
      <c r="G207" s="211"/>
    </row>
    <row r="208" spans="7:7" x14ac:dyDescent="0.2">
      <c r="G208" s="211"/>
    </row>
    <row r="209" spans="7:7" x14ac:dyDescent="0.2">
      <c r="G209" s="211"/>
    </row>
    <row r="210" spans="7:7" x14ac:dyDescent="0.2">
      <c r="G210" s="211"/>
    </row>
    <row r="211" spans="7:7" x14ac:dyDescent="0.2">
      <c r="G211" s="211"/>
    </row>
    <row r="212" spans="7:7" x14ac:dyDescent="0.2">
      <c r="G212" s="211"/>
    </row>
    <row r="213" spans="7:7" x14ac:dyDescent="0.2">
      <c r="G213" s="211"/>
    </row>
    <row r="214" spans="7:7" x14ac:dyDescent="0.2">
      <c r="G214" s="211"/>
    </row>
    <row r="215" spans="7:7" x14ac:dyDescent="0.2">
      <c r="G215" s="211"/>
    </row>
    <row r="216" spans="7:7" x14ac:dyDescent="0.2">
      <c r="G216" s="211"/>
    </row>
    <row r="217" spans="7:7" x14ac:dyDescent="0.2">
      <c r="G217" s="211"/>
    </row>
    <row r="218" spans="7:7" x14ac:dyDescent="0.2">
      <c r="G218" s="211"/>
    </row>
    <row r="219" spans="7:7" x14ac:dyDescent="0.2">
      <c r="G219" s="211"/>
    </row>
    <row r="220" spans="7:7" x14ac:dyDescent="0.2">
      <c r="G220" s="211"/>
    </row>
    <row r="221" spans="7:7" x14ac:dyDescent="0.2">
      <c r="G221" s="211"/>
    </row>
    <row r="222" spans="7:7" x14ac:dyDescent="0.2">
      <c r="G222" s="211"/>
    </row>
    <row r="223" spans="7:7" x14ac:dyDescent="0.2">
      <c r="G223" s="211"/>
    </row>
    <row r="224" spans="7:7" x14ac:dyDescent="0.2">
      <c r="G224" s="211"/>
    </row>
    <row r="225" spans="7:7" x14ac:dyDescent="0.2">
      <c r="G225" s="211"/>
    </row>
    <row r="226" spans="7:7" x14ac:dyDescent="0.2">
      <c r="G226" s="211"/>
    </row>
    <row r="227" spans="7:7" x14ac:dyDescent="0.2">
      <c r="G227" s="211"/>
    </row>
    <row r="228" spans="7:7" x14ac:dyDescent="0.2">
      <c r="G228" s="211"/>
    </row>
    <row r="229" spans="7:7" x14ac:dyDescent="0.2">
      <c r="G229" s="211"/>
    </row>
    <row r="230" spans="7:7" x14ac:dyDescent="0.2">
      <c r="G230" s="211"/>
    </row>
    <row r="231" spans="7:7" x14ac:dyDescent="0.2">
      <c r="G231" s="211"/>
    </row>
    <row r="232" spans="7:7" x14ac:dyDescent="0.2">
      <c r="G232" s="211"/>
    </row>
    <row r="233" spans="7:7" x14ac:dyDescent="0.2">
      <c r="G233" s="211"/>
    </row>
    <row r="234" spans="7:7" x14ac:dyDescent="0.2">
      <c r="G234" s="211"/>
    </row>
    <row r="235" spans="7:7" x14ac:dyDescent="0.2">
      <c r="G235" s="211"/>
    </row>
    <row r="236" spans="7:7" x14ac:dyDescent="0.2">
      <c r="G236" s="211"/>
    </row>
    <row r="237" spans="7:7" x14ac:dyDescent="0.2">
      <c r="G237" s="211"/>
    </row>
    <row r="238" spans="7:7" x14ac:dyDescent="0.2">
      <c r="G238" s="211"/>
    </row>
    <row r="239" spans="7:7" x14ac:dyDescent="0.2">
      <c r="G239" s="211"/>
    </row>
    <row r="240" spans="7:7" x14ac:dyDescent="0.2">
      <c r="G240" s="211"/>
    </row>
    <row r="241" spans="7:7" x14ac:dyDescent="0.2">
      <c r="G241" s="211"/>
    </row>
    <row r="242" spans="7:7" x14ac:dyDescent="0.2">
      <c r="G242" s="211"/>
    </row>
    <row r="243" spans="7:7" x14ac:dyDescent="0.2">
      <c r="G243" s="211"/>
    </row>
    <row r="244" spans="7:7" x14ac:dyDescent="0.2">
      <c r="G244" s="211"/>
    </row>
    <row r="245" spans="7:7" x14ac:dyDescent="0.2">
      <c r="G245" s="211"/>
    </row>
    <row r="246" spans="7:7" x14ac:dyDescent="0.2">
      <c r="G246" s="211"/>
    </row>
    <row r="247" spans="7:7" x14ac:dyDescent="0.2">
      <c r="G247" s="211"/>
    </row>
    <row r="248" spans="7:7" x14ac:dyDescent="0.2">
      <c r="G248" s="211"/>
    </row>
    <row r="249" spans="7:7" x14ac:dyDescent="0.2">
      <c r="G249" s="211"/>
    </row>
    <row r="250" spans="7:7" x14ac:dyDescent="0.2">
      <c r="G250" s="211"/>
    </row>
    <row r="251" spans="7:7" x14ac:dyDescent="0.2">
      <c r="G251" s="211"/>
    </row>
    <row r="252" spans="7:7" x14ac:dyDescent="0.2">
      <c r="G252" s="211"/>
    </row>
    <row r="253" spans="7:7" x14ac:dyDescent="0.2">
      <c r="G253" s="211"/>
    </row>
    <row r="254" spans="7:7" x14ac:dyDescent="0.2">
      <c r="G254" s="211"/>
    </row>
    <row r="255" spans="7:7" x14ac:dyDescent="0.2">
      <c r="G255" s="211"/>
    </row>
    <row r="256" spans="7:7" x14ac:dyDescent="0.2">
      <c r="G256" s="211"/>
    </row>
    <row r="257" spans="7:7" x14ac:dyDescent="0.2">
      <c r="G257" s="211"/>
    </row>
    <row r="258" spans="7:7" x14ac:dyDescent="0.2">
      <c r="G258" s="211"/>
    </row>
    <row r="259" spans="7:7" x14ac:dyDescent="0.2">
      <c r="G259" s="211"/>
    </row>
    <row r="260" spans="7:7" x14ac:dyDescent="0.2">
      <c r="G260" s="211"/>
    </row>
    <row r="261" spans="7:7" x14ac:dyDescent="0.2">
      <c r="G261" s="211"/>
    </row>
    <row r="262" spans="7:7" x14ac:dyDescent="0.2">
      <c r="G262" s="211"/>
    </row>
    <row r="263" spans="7:7" x14ac:dyDescent="0.2">
      <c r="G263" s="211"/>
    </row>
    <row r="264" spans="7:7" x14ac:dyDescent="0.2">
      <c r="G264" s="211"/>
    </row>
    <row r="265" spans="7:7" x14ac:dyDescent="0.2">
      <c r="G265" s="211"/>
    </row>
    <row r="266" spans="7:7" x14ac:dyDescent="0.2">
      <c r="G266" s="211"/>
    </row>
    <row r="267" spans="7:7" x14ac:dyDescent="0.2">
      <c r="G267" s="211"/>
    </row>
    <row r="268" spans="7:7" x14ac:dyDescent="0.2">
      <c r="G268" s="211"/>
    </row>
    <row r="269" spans="7:7" x14ac:dyDescent="0.2">
      <c r="G269" s="211"/>
    </row>
    <row r="270" spans="7:7" x14ac:dyDescent="0.2">
      <c r="G270" s="211"/>
    </row>
    <row r="271" spans="7:7" x14ac:dyDescent="0.2">
      <c r="G271" s="211"/>
    </row>
    <row r="272" spans="7:7" x14ac:dyDescent="0.2">
      <c r="G272" s="211"/>
    </row>
    <row r="273" spans="7:7" x14ac:dyDescent="0.2">
      <c r="G273" s="211"/>
    </row>
    <row r="274" spans="7:7" x14ac:dyDescent="0.2">
      <c r="G274" s="211"/>
    </row>
    <row r="275" spans="7:7" x14ac:dyDescent="0.2">
      <c r="G275" s="211"/>
    </row>
    <row r="276" spans="7:7" x14ac:dyDescent="0.2">
      <c r="G276" s="211"/>
    </row>
    <row r="277" spans="7:7" x14ac:dyDescent="0.2">
      <c r="G277" s="211"/>
    </row>
    <row r="278" spans="7:7" x14ac:dyDescent="0.2">
      <c r="G278" s="211"/>
    </row>
    <row r="279" spans="7:7" x14ac:dyDescent="0.2">
      <c r="G279" s="211"/>
    </row>
    <row r="280" spans="7:7" x14ac:dyDescent="0.2">
      <c r="G280" s="211"/>
    </row>
    <row r="281" spans="7:7" x14ac:dyDescent="0.2">
      <c r="G281" s="211"/>
    </row>
    <row r="282" spans="7:7" x14ac:dyDescent="0.2">
      <c r="G282" s="211"/>
    </row>
    <row r="283" spans="7:7" x14ac:dyDescent="0.2">
      <c r="G283" s="211"/>
    </row>
    <row r="284" spans="7:7" x14ac:dyDescent="0.2">
      <c r="G284" s="211"/>
    </row>
    <row r="285" spans="7:7" x14ac:dyDescent="0.2">
      <c r="G285" s="211"/>
    </row>
    <row r="286" spans="7:7" x14ac:dyDescent="0.2">
      <c r="G286" s="211"/>
    </row>
    <row r="287" spans="7:7" x14ac:dyDescent="0.2">
      <c r="G287" s="211"/>
    </row>
    <row r="288" spans="7:7" x14ac:dyDescent="0.2">
      <c r="G288" s="211"/>
    </row>
    <row r="289" spans="7:7" x14ac:dyDescent="0.2">
      <c r="G289" s="211"/>
    </row>
    <row r="290" spans="7:7" x14ac:dyDescent="0.2">
      <c r="G290" s="211"/>
    </row>
    <row r="291" spans="7:7" x14ac:dyDescent="0.2">
      <c r="G291" s="211"/>
    </row>
    <row r="292" spans="7:7" x14ac:dyDescent="0.2">
      <c r="G292" s="211"/>
    </row>
    <row r="293" spans="7:7" x14ac:dyDescent="0.2">
      <c r="G293" s="211"/>
    </row>
    <row r="294" spans="7:7" x14ac:dyDescent="0.2">
      <c r="G294" s="211"/>
    </row>
    <row r="295" spans="7:7" x14ac:dyDescent="0.2">
      <c r="G295" s="211"/>
    </row>
    <row r="296" spans="7:7" x14ac:dyDescent="0.2">
      <c r="G296" s="211"/>
    </row>
    <row r="297" spans="7:7" x14ac:dyDescent="0.2">
      <c r="G297" s="211"/>
    </row>
    <row r="298" spans="7:7" x14ac:dyDescent="0.2">
      <c r="G298" s="211"/>
    </row>
    <row r="299" spans="7:7" x14ac:dyDescent="0.2">
      <c r="G299" s="211"/>
    </row>
    <row r="300" spans="7:7" x14ac:dyDescent="0.2">
      <c r="G300" s="211"/>
    </row>
    <row r="301" spans="7:7" x14ac:dyDescent="0.2">
      <c r="G301" s="211"/>
    </row>
    <row r="302" spans="7:7" x14ac:dyDescent="0.2">
      <c r="G302" s="211"/>
    </row>
    <row r="303" spans="7:7" x14ac:dyDescent="0.2">
      <c r="G303" s="211"/>
    </row>
    <row r="304" spans="7:7" x14ac:dyDescent="0.2">
      <c r="G304" s="211"/>
    </row>
    <row r="305" spans="7:7" x14ac:dyDescent="0.2">
      <c r="G305" s="211"/>
    </row>
    <row r="306" spans="7:7" x14ac:dyDescent="0.2">
      <c r="G306" s="211"/>
    </row>
    <row r="307" spans="7:7" x14ac:dyDescent="0.2">
      <c r="G307" s="211"/>
    </row>
    <row r="308" spans="7:7" x14ac:dyDescent="0.2">
      <c r="G308" s="211"/>
    </row>
    <row r="309" spans="7:7" x14ac:dyDescent="0.2">
      <c r="G309" s="211"/>
    </row>
    <row r="310" spans="7:7" x14ac:dyDescent="0.2">
      <c r="G310" s="211"/>
    </row>
    <row r="311" spans="7:7" x14ac:dyDescent="0.2">
      <c r="G311" s="211"/>
    </row>
    <row r="312" spans="7:7" x14ac:dyDescent="0.2">
      <c r="G312" s="211"/>
    </row>
    <row r="313" spans="7:7" x14ac:dyDescent="0.2">
      <c r="G313" s="211"/>
    </row>
    <row r="314" spans="7:7" x14ac:dyDescent="0.2">
      <c r="G314" s="211"/>
    </row>
    <row r="315" spans="7:7" x14ac:dyDescent="0.2">
      <c r="G315" s="211"/>
    </row>
    <row r="316" spans="7:7" x14ac:dyDescent="0.2">
      <c r="G316" s="211"/>
    </row>
    <row r="317" spans="7:7" x14ac:dyDescent="0.2">
      <c r="G317" s="211"/>
    </row>
    <row r="318" spans="7:7" x14ac:dyDescent="0.2">
      <c r="G318" s="211"/>
    </row>
    <row r="319" spans="7:7" x14ac:dyDescent="0.2">
      <c r="G319" s="211"/>
    </row>
    <row r="320" spans="7:7" x14ac:dyDescent="0.2">
      <c r="G320" s="211"/>
    </row>
    <row r="321" spans="7:7" x14ac:dyDescent="0.2">
      <c r="G321" s="211"/>
    </row>
    <row r="322" spans="7:7" x14ac:dyDescent="0.2">
      <c r="G322" s="211"/>
    </row>
    <row r="323" spans="7:7" x14ac:dyDescent="0.2">
      <c r="G323" s="211"/>
    </row>
    <row r="324" spans="7:7" x14ac:dyDescent="0.2">
      <c r="G324" s="211"/>
    </row>
    <row r="325" spans="7:7" x14ac:dyDescent="0.2">
      <c r="G325" s="211"/>
    </row>
    <row r="326" spans="7:7" x14ac:dyDescent="0.2">
      <c r="G326" s="211"/>
    </row>
    <row r="327" spans="7:7" x14ac:dyDescent="0.2">
      <c r="G327" s="211"/>
    </row>
    <row r="328" spans="7:7" x14ac:dyDescent="0.2">
      <c r="G328" s="211"/>
    </row>
    <row r="329" spans="7:7" x14ac:dyDescent="0.2">
      <c r="G329" s="211"/>
    </row>
    <row r="330" spans="7:7" x14ac:dyDescent="0.2">
      <c r="G330" s="211"/>
    </row>
    <row r="331" spans="7:7" x14ac:dyDescent="0.2">
      <c r="G331" s="211"/>
    </row>
    <row r="332" spans="7:7" x14ac:dyDescent="0.2">
      <c r="G332" s="211"/>
    </row>
    <row r="333" spans="7:7" x14ac:dyDescent="0.2">
      <c r="G333" s="211"/>
    </row>
    <row r="334" spans="7:7" x14ac:dyDescent="0.2">
      <c r="G334" s="211"/>
    </row>
    <row r="335" spans="7:7" x14ac:dyDescent="0.2">
      <c r="G335" s="211"/>
    </row>
    <row r="336" spans="7:7" x14ac:dyDescent="0.2">
      <c r="G336" s="211"/>
    </row>
    <row r="337" spans="7:7" x14ac:dyDescent="0.2">
      <c r="G337" s="211"/>
    </row>
    <row r="338" spans="7:7" x14ac:dyDescent="0.2">
      <c r="G338" s="211"/>
    </row>
    <row r="339" spans="7:7" x14ac:dyDescent="0.2">
      <c r="G339" s="211"/>
    </row>
    <row r="340" spans="7:7" x14ac:dyDescent="0.2">
      <c r="G340" s="211"/>
    </row>
    <row r="341" spans="7:7" x14ac:dyDescent="0.2">
      <c r="G341" s="211"/>
    </row>
    <row r="342" spans="7:7" x14ac:dyDescent="0.2">
      <c r="G342" s="211"/>
    </row>
    <row r="343" spans="7:7" x14ac:dyDescent="0.2">
      <c r="G343" s="211"/>
    </row>
    <row r="344" spans="7:7" x14ac:dyDescent="0.2">
      <c r="G344" s="211"/>
    </row>
    <row r="345" spans="7:7" x14ac:dyDescent="0.2">
      <c r="G345" s="211"/>
    </row>
  </sheetData>
  <sheetProtection selectLockedCells="1" selectUnlockedCells="1"/>
  <mergeCells count="1">
    <mergeCell ref="F52:H52"/>
  </mergeCells>
  <phoneticPr fontId="2" type="noConversion"/>
  <pageMargins left="0.75" right="0.25" top="0.84" bottom="0.65"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J344"/>
  <sheetViews>
    <sheetView view="pageLayout" zoomScaleNormal="100" workbookViewId="0">
      <selection activeCell="K16" sqref="K16"/>
    </sheetView>
  </sheetViews>
  <sheetFormatPr defaultRowHeight="12.75" x14ac:dyDescent="0.2"/>
  <cols>
    <col min="1" max="1" width="9.140625" style="2"/>
    <col min="2" max="2" width="11.7109375" style="2" customWidth="1"/>
    <col min="3" max="4" width="12.85546875" style="2" customWidth="1"/>
    <col min="5" max="5" width="13.5703125" style="2" bestFit="1" customWidth="1"/>
    <col min="6" max="6" width="10.7109375" style="2" customWidth="1"/>
    <col min="7" max="7" width="15.42578125" style="2" customWidth="1"/>
    <col min="8" max="8" width="10.140625" style="2" customWidth="1"/>
    <col min="9" max="11" width="9.140625" style="2"/>
    <col min="12" max="13" width="9.28515625" style="2" bestFit="1" customWidth="1"/>
    <col min="14" max="16384" width="9.140625" style="2"/>
  </cols>
  <sheetData>
    <row r="1" spans="1:10" ht="28.5" customHeight="1" x14ac:dyDescent="0.2">
      <c r="A1" s="158"/>
      <c r="B1" s="159"/>
      <c r="C1" s="159"/>
      <c r="D1" s="159"/>
      <c r="E1" s="159"/>
      <c r="F1" s="159"/>
      <c r="G1" s="159"/>
      <c r="H1" s="160"/>
    </row>
    <row r="2" spans="1:10" ht="18" x14ac:dyDescent="0.25">
      <c r="A2" s="161"/>
      <c r="B2" s="162"/>
      <c r="C2" s="224" t="s">
        <v>64</v>
      </c>
      <c r="D2" s="224"/>
      <c r="E2" s="224"/>
      <c r="F2" s="224"/>
      <c r="G2" s="163"/>
      <c r="H2" s="164"/>
    </row>
    <row r="3" spans="1:10" ht="18.75" x14ac:dyDescent="0.3">
      <c r="A3" s="161"/>
      <c r="B3" s="162"/>
      <c r="C3" s="225" t="s">
        <v>65</v>
      </c>
      <c r="D3" s="225"/>
      <c r="E3" s="225"/>
      <c r="F3" s="225"/>
      <c r="G3" s="162"/>
      <c r="H3" s="164"/>
    </row>
    <row r="4" spans="1:10" ht="15" x14ac:dyDescent="0.2">
      <c r="A4" s="165"/>
      <c r="B4" s="162"/>
      <c r="C4" s="162"/>
      <c r="D4" s="162"/>
      <c r="E4" s="162"/>
      <c r="F4" s="162"/>
      <c r="G4" s="162"/>
      <c r="H4" s="164"/>
    </row>
    <row r="5" spans="1:10" x14ac:dyDescent="0.2">
      <c r="A5" s="166"/>
      <c r="B5" s="167"/>
      <c r="C5" s="167"/>
      <c r="D5" s="167"/>
      <c r="E5" s="167"/>
      <c r="F5" s="167"/>
      <c r="G5" s="167"/>
      <c r="H5" s="168"/>
    </row>
    <row r="6" spans="1:10" x14ac:dyDescent="0.2">
      <c r="I6" s="4"/>
    </row>
    <row r="7" spans="1:10" ht="66.75" customHeight="1" x14ac:dyDescent="0.2">
      <c r="A7" s="223" t="s">
        <v>95</v>
      </c>
      <c r="B7" s="223"/>
      <c r="C7" s="223"/>
      <c r="D7" s="223"/>
      <c r="E7" s="223"/>
      <c r="F7" s="223"/>
      <c r="G7" s="223"/>
      <c r="H7" s="223"/>
      <c r="I7" s="4"/>
    </row>
    <row r="8" spans="1:10" ht="6.75" customHeight="1" x14ac:dyDescent="0.2">
      <c r="A8" s="5"/>
      <c r="B8" s="5"/>
      <c r="C8" s="5"/>
      <c r="D8" s="5"/>
      <c r="E8" s="5"/>
      <c r="F8" s="5"/>
      <c r="G8" s="5"/>
      <c r="H8" s="5"/>
      <c r="I8" s="4"/>
    </row>
    <row r="9" spans="1:10" ht="54.75" customHeight="1" x14ac:dyDescent="0.2">
      <c r="A9" s="221" t="s">
        <v>96</v>
      </c>
      <c r="B9" s="226"/>
      <c r="C9" s="226"/>
      <c r="D9" s="226"/>
      <c r="E9" s="226"/>
      <c r="F9" s="226"/>
      <c r="G9" s="226"/>
      <c r="H9" s="226"/>
      <c r="I9" s="4"/>
      <c r="J9" s="6"/>
    </row>
    <row r="10" spans="1:10" ht="6.75" customHeight="1" x14ac:dyDescent="0.2">
      <c r="A10" s="5"/>
      <c r="B10" s="5"/>
      <c r="C10" s="5"/>
      <c r="D10" s="5"/>
      <c r="E10" s="5"/>
      <c r="F10" s="5"/>
      <c r="G10" s="5"/>
      <c r="H10" s="5"/>
      <c r="I10" s="4"/>
    </row>
    <row r="11" spans="1:10" ht="38.25" customHeight="1" x14ac:dyDescent="0.2">
      <c r="A11" s="221" t="s">
        <v>97</v>
      </c>
      <c r="B11" s="226"/>
      <c r="C11" s="226"/>
      <c r="D11" s="226"/>
      <c r="E11" s="226"/>
      <c r="F11" s="226"/>
      <c r="G11" s="226"/>
      <c r="H11" s="226"/>
      <c r="I11" s="4"/>
    </row>
    <row r="12" spans="1:10" ht="92.25" customHeight="1" x14ac:dyDescent="0.2">
      <c r="A12" s="221" t="s">
        <v>98</v>
      </c>
      <c r="B12" s="226"/>
      <c r="C12" s="226"/>
      <c r="D12" s="226"/>
      <c r="E12" s="226"/>
      <c r="F12" s="226"/>
      <c r="G12" s="226"/>
      <c r="H12" s="226"/>
      <c r="I12" s="7"/>
    </row>
    <row r="13" spans="1:10" ht="6.75" customHeight="1" x14ac:dyDescent="0.2">
      <c r="A13" s="8"/>
      <c r="B13" s="9"/>
      <c r="C13" s="9"/>
      <c r="D13" s="9"/>
      <c r="E13" s="9"/>
      <c r="F13" s="9"/>
      <c r="G13" s="9"/>
      <c r="H13" s="9"/>
      <c r="I13" s="4"/>
    </row>
    <row r="14" spans="1:10" s="51" customFormat="1" ht="27.75" customHeight="1" x14ac:dyDescent="0.2">
      <c r="A14" s="221" t="s">
        <v>99</v>
      </c>
      <c r="B14" s="221"/>
      <c r="C14" s="221"/>
      <c r="D14" s="221"/>
      <c r="E14" s="221"/>
      <c r="F14" s="221"/>
      <c r="G14" s="221"/>
      <c r="H14" s="221"/>
    </row>
    <row r="15" spans="1:10" ht="6.75" customHeight="1" x14ac:dyDescent="0.2">
      <c r="A15" s="9"/>
      <c r="B15" s="9"/>
      <c r="C15" s="9"/>
      <c r="D15" s="9"/>
      <c r="E15" s="9"/>
      <c r="F15" s="9"/>
      <c r="G15" s="9"/>
      <c r="H15" s="9"/>
      <c r="I15" s="4"/>
    </row>
    <row r="16" spans="1:10" s="52" customFormat="1" ht="40.5" customHeight="1" x14ac:dyDescent="0.2">
      <c r="A16" s="221" t="s">
        <v>100</v>
      </c>
      <c r="B16" s="222"/>
      <c r="C16" s="222"/>
      <c r="D16" s="222"/>
      <c r="E16" s="222"/>
      <c r="F16" s="222"/>
      <c r="G16" s="222"/>
      <c r="H16" s="222"/>
    </row>
    <row r="17" spans="1:9" ht="6.75" customHeight="1" x14ac:dyDescent="0.2">
      <c r="A17" s="9"/>
      <c r="B17" s="9"/>
      <c r="C17" s="9"/>
      <c r="D17" s="9"/>
      <c r="E17" s="9"/>
      <c r="F17" s="9"/>
      <c r="G17" s="9"/>
      <c r="H17" s="9"/>
      <c r="I17" s="4"/>
    </row>
    <row r="18" spans="1:9" ht="63.75" customHeight="1" x14ac:dyDescent="0.2">
      <c r="A18" s="221" t="s">
        <v>101</v>
      </c>
      <c r="B18" s="222"/>
      <c r="C18" s="222"/>
      <c r="D18" s="222"/>
      <c r="E18" s="222"/>
      <c r="F18" s="222"/>
      <c r="G18" s="222"/>
      <c r="H18" s="222"/>
      <c r="I18" s="7"/>
    </row>
    <row r="19" spans="1:9" ht="6.75" customHeight="1" x14ac:dyDescent="0.2">
      <c r="A19" s="9"/>
      <c r="B19" s="9"/>
      <c r="C19" s="9"/>
      <c r="D19" s="9"/>
      <c r="E19" s="9"/>
      <c r="F19" s="9"/>
      <c r="G19" s="9"/>
      <c r="H19" s="9"/>
      <c r="I19" s="4"/>
    </row>
    <row r="20" spans="1:9" x14ac:dyDescent="0.2">
      <c r="A20" s="222"/>
      <c r="B20" s="222"/>
      <c r="C20" s="222"/>
      <c r="D20" s="222"/>
      <c r="E20" s="222"/>
      <c r="F20" s="222"/>
      <c r="G20" s="222"/>
      <c r="H20" s="222"/>
      <c r="I20" s="4"/>
    </row>
    <row r="21" spans="1:9" x14ac:dyDescent="0.2">
      <c r="A21" s="9"/>
      <c r="B21" s="9"/>
      <c r="C21" s="9"/>
      <c r="D21" s="9"/>
      <c r="E21" s="9"/>
      <c r="F21" s="9"/>
      <c r="G21" s="9"/>
      <c r="H21" s="9"/>
      <c r="I21" s="4"/>
    </row>
    <row r="22" spans="1:9" x14ac:dyDescent="0.2">
      <c r="A22" s="9"/>
      <c r="B22" s="9"/>
      <c r="C22" s="9"/>
      <c r="D22" s="9"/>
      <c r="E22" s="9"/>
      <c r="F22" s="9"/>
      <c r="G22" s="9"/>
      <c r="H22" s="9"/>
      <c r="I22" s="4"/>
    </row>
    <row r="23" spans="1:9" x14ac:dyDescent="0.2">
      <c r="A23" s="9"/>
      <c r="B23" s="9"/>
      <c r="C23" s="9"/>
      <c r="D23" s="9"/>
      <c r="E23" s="9"/>
      <c r="F23" s="9"/>
      <c r="G23" s="9"/>
      <c r="H23" s="9"/>
      <c r="I23" s="4"/>
    </row>
    <row r="24" spans="1:9" x14ac:dyDescent="0.2">
      <c r="A24" s="9"/>
      <c r="B24" s="9"/>
      <c r="C24" s="9"/>
      <c r="D24" s="9"/>
      <c r="E24" s="9"/>
      <c r="F24" s="9"/>
      <c r="G24" s="9"/>
      <c r="H24" s="9"/>
      <c r="I24" s="4"/>
    </row>
    <row r="25" spans="1:9" x14ac:dyDescent="0.2">
      <c r="A25" s="9"/>
      <c r="B25" s="9"/>
      <c r="C25" s="9"/>
      <c r="D25" s="9"/>
      <c r="E25" s="9"/>
      <c r="F25" s="9"/>
      <c r="G25" s="9"/>
      <c r="H25" s="9"/>
      <c r="I25" s="4"/>
    </row>
    <row r="26" spans="1:9" x14ac:dyDescent="0.2">
      <c r="A26" s="9"/>
      <c r="B26" s="9"/>
      <c r="C26" s="9"/>
      <c r="D26" s="9"/>
      <c r="E26" s="9"/>
      <c r="F26" s="9"/>
      <c r="G26" s="9"/>
      <c r="H26" s="9"/>
      <c r="I26" s="4"/>
    </row>
    <row r="27" spans="1:9" x14ac:dyDescent="0.2">
      <c r="A27" s="9"/>
      <c r="B27" s="9"/>
      <c r="C27" s="9"/>
      <c r="D27" s="9"/>
      <c r="E27" s="9"/>
      <c r="F27" s="9"/>
      <c r="G27" s="9"/>
      <c r="H27" s="9"/>
      <c r="I27" s="4"/>
    </row>
    <row r="28" spans="1:9" x14ac:dyDescent="0.2">
      <c r="A28" s="9"/>
      <c r="B28" s="9"/>
      <c r="C28" s="9"/>
      <c r="D28" s="9"/>
      <c r="E28" s="9"/>
      <c r="F28" s="9"/>
      <c r="G28" s="9"/>
      <c r="H28" s="9"/>
      <c r="I28" s="4"/>
    </row>
    <row r="29" spans="1:9" x14ac:dyDescent="0.2">
      <c r="A29" s="9"/>
      <c r="B29" s="9"/>
      <c r="C29" s="9"/>
      <c r="D29" s="9"/>
      <c r="E29" s="9"/>
      <c r="F29" s="9"/>
      <c r="G29" s="9"/>
      <c r="H29" s="9"/>
      <c r="I29" s="4"/>
    </row>
    <row r="30" spans="1:9" x14ac:dyDescent="0.2">
      <c r="A30" s="9"/>
      <c r="B30" s="9"/>
      <c r="C30" s="9"/>
      <c r="D30" s="9"/>
      <c r="E30" s="9"/>
      <c r="F30" s="9"/>
      <c r="G30" s="9"/>
      <c r="H30" s="9"/>
      <c r="I30" s="4"/>
    </row>
    <row r="31" spans="1:9" x14ac:dyDescent="0.2">
      <c r="A31" s="9"/>
      <c r="B31" s="9"/>
      <c r="C31" s="9"/>
      <c r="D31" s="9"/>
      <c r="E31" s="9"/>
      <c r="F31" s="9"/>
      <c r="G31" s="9"/>
      <c r="H31" s="9"/>
      <c r="I31" s="4"/>
    </row>
    <row r="32" spans="1:9" x14ac:dyDescent="0.2">
      <c r="A32" s="9"/>
      <c r="B32" s="9"/>
      <c r="C32" s="9"/>
      <c r="D32" s="9"/>
      <c r="E32" s="9"/>
      <c r="F32" s="9"/>
      <c r="G32" s="9"/>
      <c r="H32" s="9"/>
      <c r="I32" s="4"/>
    </row>
    <row r="33" spans="1:9" x14ac:dyDescent="0.2">
      <c r="A33" s="9"/>
      <c r="B33" s="9"/>
      <c r="C33" s="9"/>
      <c r="D33" s="9"/>
      <c r="E33" s="9"/>
      <c r="F33" s="9"/>
      <c r="G33" s="9"/>
      <c r="H33" s="9"/>
      <c r="I33" s="4"/>
    </row>
    <row r="34" spans="1:9" x14ac:dyDescent="0.2">
      <c r="A34" s="9"/>
      <c r="B34" s="9"/>
      <c r="C34" s="9"/>
      <c r="D34" s="9"/>
      <c r="E34" s="9"/>
      <c r="F34" s="9"/>
      <c r="G34" s="9"/>
      <c r="H34" s="9"/>
      <c r="I34" s="4"/>
    </row>
    <row r="35" spans="1:9" x14ac:dyDescent="0.2">
      <c r="A35" s="9"/>
      <c r="B35" s="9"/>
      <c r="C35" s="9"/>
      <c r="D35" s="9"/>
      <c r="E35" s="9"/>
      <c r="F35" s="9"/>
      <c r="G35" s="9"/>
      <c r="H35" s="9"/>
      <c r="I35" s="4"/>
    </row>
    <row r="36" spans="1:9" x14ac:dyDescent="0.2">
      <c r="A36" s="9"/>
      <c r="B36" s="9"/>
      <c r="C36" s="9"/>
      <c r="D36" s="9"/>
      <c r="E36" s="9"/>
      <c r="F36" s="9"/>
      <c r="G36" s="9"/>
      <c r="H36" s="9"/>
      <c r="I36" s="4"/>
    </row>
    <row r="37" spans="1:9" x14ac:dyDescent="0.2">
      <c r="A37" s="9"/>
      <c r="B37" s="9"/>
      <c r="C37" s="9"/>
      <c r="D37" s="9"/>
      <c r="E37" s="9"/>
      <c r="F37" s="9"/>
      <c r="G37" s="9"/>
      <c r="H37" s="9"/>
      <c r="I37" s="4"/>
    </row>
    <row r="38" spans="1:9" x14ac:dyDescent="0.2">
      <c r="A38" s="9"/>
      <c r="B38" s="9"/>
      <c r="C38" s="9"/>
      <c r="D38" s="9"/>
      <c r="E38" s="9"/>
      <c r="F38" s="9"/>
      <c r="G38" s="9"/>
      <c r="H38" s="9"/>
      <c r="I38" s="7"/>
    </row>
    <row r="39" spans="1:9" x14ac:dyDescent="0.2">
      <c r="A39" s="9"/>
      <c r="B39" s="9"/>
      <c r="C39" s="9"/>
      <c r="D39" s="9"/>
      <c r="E39" s="9"/>
      <c r="F39" s="9"/>
      <c r="G39" s="9"/>
      <c r="H39" s="9"/>
      <c r="I39" s="4"/>
    </row>
    <row r="40" spans="1:9" x14ac:dyDescent="0.2">
      <c r="A40" s="9"/>
      <c r="B40" s="9"/>
      <c r="C40" s="9"/>
      <c r="D40" s="9"/>
      <c r="E40" s="9"/>
      <c r="F40" s="9"/>
      <c r="G40" s="9"/>
      <c r="H40" s="9"/>
      <c r="I40" s="10"/>
    </row>
    <row r="41" spans="1:9" x14ac:dyDescent="0.2">
      <c r="A41" s="9"/>
      <c r="B41" s="9"/>
      <c r="C41" s="9"/>
      <c r="D41" s="9"/>
      <c r="E41" s="9"/>
      <c r="F41" s="9"/>
      <c r="G41" s="9"/>
      <c r="H41" s="9"/>
      <c r="I41" s="4"/>
    </row>
    <row r="42" spans="1:9" x14ac:dyDescent="0.2">
      <c r="A42" s="9"/>
      <c r="B42" s="9"/>
      <c r="C42" s="9"/>
      <c r="D42" s="9"/>
      <c r="E42" s="9"/>
      <c r="F42" s="9"/>
      <c r="G42" s="9"/>
      <c r="H42" s="9"/>
      <c r="I42" s="11"/>
    </row>
    <row r="43" spans="1:9" x14ac:dyDescent="0.2">
      <c r="A43" s="9"/>
      <c r="B43" s="9"/>
      <c r="C43" s="9"/>
      <c r="D43" s="9"/>
      <c r="E43" s="9"/>
      <c r="F43" s="9"/>
      <c r="G43" s="9"/>
      <c r="H43" s="9"/>
      <c r="I43" s="4"/>
    </row>
    <row r="44" spans="1:9" x14ac:dyDescent="0.2">
      <c r="A44" s="9"/>
      <c r="B44" s="9"/>
      <c r="C44" s="9"/>
      <c r="D44" s="9"/>
      <c r="E44" s="9"/>
      <c r="F44" s="9"/>
      <c r="G44" s="9"/>
      <c r="H44" s="9"/>
      <c r="I44" s="10"/>
    </row>
    <row r="45" spans="1:9" x14ac:dyDescent="0.2">
      <c r="A45" s="9"/>
      <c r="B45" s="9"/>
      <c r="C45" s="9"/>
      <c r="D45" s="9"/>
      <c r="E45" s="9"/>
      <c r="F45" s="9"/>
      <c r="G45" s="9"/>
      <c r="H45" s="9"/>
      <c r="I45" s="4"/>
    </row>
    <row r="46" spans="1:9" x14ac:dyDescent="0.2">
      <c r="B46" s="9"/>
      <c r="C46" s="9"/>
      <c r="D46" s="9"/>
      <c r="E46" s="9"/>
      <c r="F46" s="9"/>
      <c r="G46" s="9"/>
      <c r="H46" s="9"/>
    </row>
    <row r="49" spans="1:9" x14ac:dyDescent="0.2">
      <c r="I49" s="12"/>
    </row>
    <row r="53" spans="1:9" x14ac:dyDescent="0.2">
      <c r="G53" s="3"/>
    </row>
    <row r="54" spans="1:9" x14ac:dyDescent="0.2">
      <c r="G54" s="3"/>
    </row>
    <row r="55" spans="1:9" x14ac:dyDescent="0.2">
      <c r="A55" s="24"/>
      <c r="B55" s="5"/>
      <c r="C55" s="28"/>
      <c r="D55" s="28"/>
      <c r="G55" s="3"/>
    </row>
    <row r="56" spans="1:9" x14ac:dyDescent="0.2">
      <c r="A56" s="5"/>
      <c r="B56" s="5"/>
      <c r="C56" s="18"/>
      <c r="D56" s="28"/>
      <c r="G56" s="3"/>
    </row>
    <row r="57" spans="1:9" x14ac:dyDescent="0.2">
      <c r="A57" s="24"/>
      <c r="B57" s="5"/>
      <c r="C57" s="28"/>
      <c r="D57" s="28"/>
      <c r="G57" s="3"/>
    </row>
    <row r="58" spans="1:9" x14ac:dyDescent="0.2">
      <c r="A58" s="5"/>
      <c r="B58" s="5"/>
      <c r="C58" s="18"/>
      <c r="D58" s="28"/>
      <c r="G58" s="3"/>
    </row>
    <row r="59" spans="1:9" x14ac:dyDescent="0.2">
      <c r="A59" s="24"/>
      <c r="B59" s="5"/>
      <c r="C59" s="28"/>
      <c r="D59" s="28"/>
      <c r="G59" s="3"/>
    </row>
    <row r="60" spans="1:9" x14ac:dyDescent="0.2">
      <c r="A60" s="5"/>
      <c r="B60" s="5"/>
      <c r="C60" s="18"/>
      <c r="D60" s="28"/>
      <c r="G60" s="3"/>
    </row>
    <row r="61" spans="1:9" x14ac:dyDescent="0.2">
      <c r="A61" s="24"/>
      <c r="B61" s="5"/>
      <c r="C61" s="28"/>
      <c r="D61" s="28"/>
      <c r="G61" s="3"/>
    </row>
    <row r="62" spans="1:9" x14ac:dyDescent="0.2">
      <c r="G62" s="3"/>
    </row>
    <row r="63" spans="1:9" x14ac:dyDescent="0.2">
      <c r="G63" s="3"/>
    </row>
    <row r="64" spans="1:9" x14ac:dyDescent="0.2">
      <c r="G64" s="3"/>
    </row>
    <row r="65" spans="7:7" x14ac:dyDescent="0.2">
      <c r="G65" s="3"/>
    </row>
    <row r="66" spans="7:7" x14ac:dyDescent="0.2">
      <c r="G66" s="3"/>
    </row>
    <row r="67" spans="7:7" x14ac:dyDescent="0.2">
      <c r="G67" s="3"/>
    </row>
    <row r="68" spans="7:7" x14ac:dyDescent="0.2">
      <c r="G68" s="3"/>
    </row>
    <row r="69" spans="7:7" x14ac:dyDescent="0.2">
      <c r="G69" s="3"/>
    </row>
    <row r="70" spans="7:7" x14ac:dyDescent="0.2">
      <c r="G70" s="3"/>
    </row>
    <row r="71" spans="7:7" x14ac:dyDescent="0.2">
      <c r="G71" s="3"/>
    </row>
    <row r="72" spans="7:7" x14ac:dyDescent="0.2">
      <c r="G72" s="3"/>
    </row>
    <row r="73" spans="7:7" x14ac:dyDescent="0.2">
      <c r="G73" s="3"/>
    </row>
    <row r="74" spans="7:7" x14ac:dyDescent="0.2">
      <c r="G74" s="3"/>
    </row>
    <row r="75" spans="7:7" x14ac:dyDescent="0.2">
      <c r="G75" s="3"/>
    </row>
    <row r="76" spans="7:7" x14ac:dyDescent="0.2">
      <c r="G76" s="3"/>
    </row>
    <row r="77" spans="7:7" x14ac:dyDescent="0.2">
      <c r="G77" s="3"/>
    </row>
    <row r="78" spans="7:7" x14ac:dyDescent="0.2">
      <c r="G78" s="3"/>
    </row>
    <row r="79" spans="7:7" x14ac:dyDescent="0.2">
      <c r="G79" s="3"/>
    </row>
    <row r="80" spans="7: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row r="340" spans="7:7" x14ac:dyDescent="0.2">
      <c r="G340" s="3"/>
    </row>
    <row r="341" spans="7:7" x14ac:dyDescent="0.2">
      <c r="G341" s="3"/>
    </row>
    <row r="342" spans="7:7" x14ac:dyDescent="0.2">
      <c r="G342" s="3"/>
    </row>
    <row r="343" spans="7:7" x14ac:dyDescent="0.2">
      <c r="G343" s="3"/>
    </row>
    <row r="344" spans="7:7" x14ac:dyDescent="0.2">
      <c r="G344" s="3"/>
    </row>
  </sheetData>
  <sheetProtection password="F6C5" sheet="1" selectLockedCells="1"/>
  <mergeCells count="10">
    <mergeCell ref="C2:F2"/>
    <mergeCell ref="C3:F3"/>
    <mergeCell ref="A9:H9"/>
    <mergeCell ref="A11:H11"/>
    <mergeCell ref="A12:H12"/>
    <mergeCell ref="A14:H14"/>
    <mergeCell ref="A16:H16"/>
    <mergeCell ref="A18:H18"/>
    <mergeCell ref="A20:H20"/>
    <mergeCell ref="A7:H7"/>
  </mergeCells>
  <pageMargins left="0.75" right="0.25" top="0.84" bottom="0.65" header="0.5" footer="0.5"/>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P345"/>
  <sheetViews>
    <sheetView view="pageLayout" zoomScaleNormal="100" workbookViewId="0">
      <selection activeCell="J11" sqref="J11"/>
    </sheetView>
  </sheetViews>
  <sheetFormatPr defaultRowHeight="12.75" x14ac:dyDescent="0.2"/>
  <cols>
    <col min="1" max="2" width="9.140625" style="2"/>
    <col min="3" max="3" width="12.7109375" style="2" bestFit="1" customWidth="1"/>
    <col min="4" max="4" width="12.85546875" style="2" bestFit="1" customWidth="1"/>
    <col min="5" max="5" width="13.5703125" style="2" bestFit="1" customWidth="1"/>
    <col min="6" max="6" width="10.7109375" style="2" customWidth="1"/>
    <col min="7" max="7" width="15.42578125" style="2" customWidth="1"/>
    <col min="8" max="8" width="10.140625" style="2" customWidth="1"/>
    <col min="9" max="11" width="9.140625" style="2"/>
    <col min="12" max="13" width="9.28515625" style="2" bestFit="1" customWidth="1"/>
    <col min="14" max="16384" width="9.140625" style="2"/>
  </cols>
  <sheetData>
    <row r="1" spans="1:16" ht="20.25" x14ac:dyDescent="0.3">
      <c r="A1" s="42"/>
      <c r="B1" s="230" t="s">
        <v>84</v>
      </c>
      <c r="C1" s="230"/>
      <c r="D1" s="230"/>
      <c r="E1" s="230"/>
      <c r="F1" s="230"/>
      <c r="G1" s="230"/>
      <c r="H1" s="42"/>
    </row>
    <row r="2" spans="1:16" x14ac:dyDescent="0.2">
      <c r="A2" s="72"/>
      <c r="B2" s="73"/>
      <c r="C2" s="73"/>
      <c r="D2" s="73"/>
      <c r="E2" s="73"/>
      <c r="F2" s="73"/>
      <c r="G2" s="73"/>
      <c r="H2" s="113"/>
    </row>
    <row r="3" spans="1:16" x14ac:dyDescent="0.2">
      <c r="A3" s="84"/>
      <c r="B3" s="85"/>
      <c r="C3" s="85"/>
      <c r="D3" s="85"/>
      <c r="E3" s="85"/>
      <c r="F3" s="85"/>
      <c r="G3" s="85"/>
      <c r="H3" s="86"/>
    </row>
    <row r="4" spans="1:16" x14ac:dyDescent="0.2">
      <c r="A4" s="84"/>
      <c r="B4" s="85"/>
      <c r="C4" s="85"/>
      <c r="D4" s="85"/>
      <c r="E4" s="85"/>
      <c r="F4" s="85"/>
      <c r="G4" s="85"/>
      <c r="H4" s="86"/>
    </row>
    <row r="5" spans="1:16" x14ac:dyDescent="0.2">
      <c r="A5" s="84"/>
      <c r="B5" s="85"/>
      <c r="C5" s="85"/>
      <c r="D5" s="85"/>
      <c r="E5" s="85"/>
      <c r="F5" s="85"/>
      <c r="G5" s="85"/>
      <c r="H5" s="86"/>
    </row>
    <row r="6" spans="1:16" ht="15.75" x14ac:dyDescent="0.25">
      <c r="A6" s="134"/>
      <c r="B6" s="135"/>
      <c r="C6" s="135"/>
      <c r="D6" s="135"/>
      <c r="E6" s="135"/>
      <c r="F6" s="135"/>
      <c r="G6" s="135"/>
      <c r="H6" s="136"/>
      <c r="I6" s="13"/>
      <c r="J6" s="1"/>
      <c r="K6" s="1"/>
      <c r="L6" s="1"/>
      <c r="M6" s="1"/>
      <c r="N6" s="1"/>
      <c r="O6" s="1"/>
      <c r="P6" s="1"/>
    </row>
    <row r="7" spans="1:16" ht="15.75" x14ac:dyDescent="0.25">
      <c r="A7" s="134"/>
      <c r="B7" s="135"/>
      <c r="C7" s="135"/>
      <c r="D7" s="135"/>
      <c r="E7" s="135"/>
      <c r="F7" s="135"/>
      <c r="G7" s="135"/>
      <c r="H7" s="136"/>
      <c r="I7" s="13"/>
      <c r="J7" s="1"/>
      <c r="K7" s="1"/>
      <c r="L7" s="1"/>
      <c r="M7" s="1"/>
      <c r="N7" s="1"/>
      <c r="O7" s="1"/>
      <c r="P7" s="1"/>
    </row>
    <row r="8" spans="1:16" ht="15.75" customHeight="1" x14ac:dyDescent="0.25">
      <c r="A8" s="137"/>
      <c r="B8" s="138"/>
      <c r="C8" s="138"/>
      <c r="D8" s="138"/>
      <c r="E8" s="138"/>
      <c r="F8" s="138"/>
      <c r="G8" s="138"/>
      <c r="H8" s="139"/>
      <c r="I8" s="13"/>
      <c r="J8" s="1"/>
      <c r="K8" s="1"/>
      <c r="L8" s="1"/>
      <c r="M8" s="1"/>
      <c r="N8" s="1"/>
      <c r="O8" s="1"/>
      <c r="P8" s="1"/>
    </row>
    <row r="9" spans="1:16" ht="15.75" customHeight="1" x14ac:dyDescent="0.25">
      <c r="A9" s="13"/>
      <c r="B9" s="1"/>
      <c r="C9" s="1"/>
      <c r="D9" s="1"/>
      <c r="E9" s="1"/>
      <c r="F9" s="1"/>
      <c r="G9" s="1"/>
      <c r="H9" s="1"/>
      <c r="I9" s="13"/>
      <c r="J9" s="1"/>
      <c r="K9" s="1"/>
      <c r="L9" s="1"/>
      <c r="M9" s="1"/>
      <c r="N9" s="1"/>
      <c r="O9" s="1"/>
      <c r="P9" s="1"/>
    </row>
    <row r="10" spans="1:16" ht="15.75" customHeight="1" x14ac:dyDescent="0.25">
      <c r="A10" s="13"/>
      <c r="B10" s="1"/>
      <c r="C10" s="1"/>
      <c r="D10" s="1"/>
      <c r="E10" s="1"/>
      <c r="F10" s="1"/>
      <c r="G10" s="1"/>
      <c r="H10" s="1"/>
      <c r="I10" s="13"/>
      <c r="J10" s="1"/>
      <c r="K10" s="1"/>
      <c r="L10" s="1"/>
      <c r="M10" s="1"/>
      <c r="N10" s="1"/>
      <c r="O10" s="1"/>
      <c r="P10" s="1"/>
    </row>
    <row r="11" spans="1:16" ht="30.75" customHeight="1" x14ac:dyDescent="0.2">
      <c r="A11" s="221" t="s">
        <v>85</v>
      </c>
      <c r="B11" s="221"/>
      <c r="C11" s="221"/>
      <c r="D11" s="221"/>
      <c r="E11" s="221"/>
      <c r="F11" s="221"/>
      <c r="G11" s="221"/>
      <c r="H11" s="221"/>
    </row>
    <row r="12" spans="1:16" ht="12.95" customHeight="1" x14ac:dyDescent="0.2">
      <c r="A12" s="24"/>
      <c r="B12" s="24"/>
      <c r="C12" s="24"/>
      <c r="D12" s="24"/>
      <c r="E12" s="24"/>
      <c r="F12" s="24"/>
      <c r="G12" s="24"/>
      <c r="H12" s="24"/>
    </row>
    <row r="13" spans="1:16" ht="26.25" customHeight="1" x14ac:dyDescent="0.2">
      <c r="A13" s="227" t="s">
        <v>86</v>
      </c>
      <c r="B13" s="227"/>
      <c r="C13" s="227"/>
      <c r="D13" s="227"/>
      <c r="E13" s="227"/>
      <c r="F13" s="227"/>
      <c r="G13" s="227"/>
      <c r="H13" s="227"/>
    </row>
    <row r="14" spans="1:16" ht="12.95" customHeight="1" x14ac:dyDescent="0.2">
      <c r="A14" s="14"/>
    </row>
    <row r="15" spans="1:16" ht="36.75" customHeight="1" x14ac:dyDescent="0.2">
      <c r="A15" s="231" t="s">
        <v>87</v>
      </c>
      <c r="B15" s="231"/>
      <c r="C15" s="231"/>
      <c r="D15" s="231"/>
      <c r="E15" s="231"/>
      <c r="F15" s="231"/>
      <c r="G15" s="231"/>
      <c r="H15" s="231"/>
      <c r="I15" s="12"/>
    </row>
    <row r="16" spans="1:16" ht="12.95" customHeight="1" x14ac:dyDescent="0.2">
      <c r="A16" s="14"/>
      <c r="I16" s="14"/>
    </row>
    <row r="17" spans="1:16" x14ac:dyDescent="0.2">
      <c r="A17" s="12" t="s">
        <v>88</v>
      </c>
    </row>
    <row r="18" spans="1:16" ht="12.95" customHeight="1" x14ac:dyDescent="0.2">
      <c r="A18" s="12"/>
      <c r="I18" s="12"/>
    </row>
    <row r="19" spans="1:16" ht="30" customHeight="1" x14ac:dyDescent="0.2">
      <c r="A19" s="232" t="s">
        <v>89</v>
      </c>
      <c r="B19" s="232"/>
      <c r="C19" s="232"/>
      <c r="D19" s="232"/>
      <c r="E19" s="232"/>
      <c r="F19" s="232"/>
      <c r="G19" s="232"/>
      <c r="H19" s="232"/>
    </row>
    <row r="20" spans="1:16" ht="12.95" customHeight="1" x14ac:dyDescent="0.2">
      <c r="A20" s="62"/>
      <c r="B20" s="50"/>
      <c r="C20" s="50"/>
      <c r="D20" s="50"/>
      <c r="E20" s="50"/>
      <c r="F20" s="50"/>
      <c r="G20" s="50"/>
      <c r="H20" s="50"/>
      <c r="I20" s="50"/>
      <c r="J20" s="50"/>
    </row>
    <row r="21" spans="1:16" s="49" customFormat="1" ht="26.25" customHeight="1" x14ac:dyDescent="0.2">
      <c r="A21" s="232" t="s">
        <v>90</v>
      </c>
      <c r="B21" s="232"/>
      <c r="C21" s="232"/>
      <c r="D21" s="232"/>
      <c r="E21" s="232"/>
      <c r="F21" s="232"/>
      <c r="G21" s="232"/>
      <c r="H21" s="232"/>
      <c r="I21" s="50"/>
      <c r="J21" s="50"/>
    </row>
    <row r="23" spans="1:16" ht="28.5" customHeight="1" x14ac:dyDescent="0.2">
      <c r="A23" s="227" t="s">
        <v>91</v>
      </c>
      <c r="B23" s="227"/>
      <c r="C23" s="227"/>
      <c r="D23" s="227"/>
      <c r="E23" s="227"/>
      <c r="F23" s="227"/>
      <c r="G23" s="227"/>
      <c r="H23" s="227"/>
      <c r="I23" s="12"/>
    </row>
    <row r="24" spans="1:16" x14ac:dyDescent="0.2">
      <c r="A24" s="228" t="s">
        <v>92</v>
      </c>
      <c r="B24" s="228"/>
      <c r="C24" s="228"/>
      <c r="D24" s="228"/>
      <c r="E24" s="228"/>
      <c r="F24" s="228"/>
      <c r="G24" s="228"/>
      <c r="H24" s="228"/>
      <c r="I24" s="14"/>
    </row>
    <row r="25" spans="1:16" ht="12.95" customHeight="1" x14ac:dyDescent="0.2"/>
    <row r="26" spans="1:16" ht="25.5" customHeight="1" x14ac:dyDescent="0.2">
      <c r="A26" s="229" t="s">
        <v>93</v>
      </c>
      <c r="B26" s="229"/>
      <c r="C26" s="229"/>
      <c r="D26" s="229"/>
      <c r="E26" s="229"/>
      <c r="F26" s="229"/>
      <c r="G26" s="229"/>
      <c r="H26" s="229"/>
      <c r="I26" s="12"/>
    </row>
    <row r="27" spans="1:16" ht="12.95" customHeight="1" x14ac:dyDescent="0.2">
      <c r="A27" s="14"/>
      <c r="I27" s="14"/>
    </row>
    <row r="28" spans="1:16" ht="27.75" customHeight="1" x14ac:dyDescent="0.2">
      <c r="A28" s="229" t="s">
        <v>94</v>
      </c>
      <c r="B28" s="229"/>
      <c r="C28" s="229"/>
      <c r="D28" s="229"/>
      <c r="E28" s="229"/>
      <c r="F28" s="229"/>
      <c r="G28" s="229"/>
      <c r="H28" s="229"/>
      <c r="I28" s="14"/>
    </row>
    <row r="30" spans="1:16" ht="15.75" x14ac:dyDescent="0.25">
      <c r="A30" s="13"/>
      <c r="B30" s="1"/>
      <c r="C30" s="1"/>
      <c r="D30" s="1"/>
      <c r="E30" s="1"/>
      <c r="F30" s="1"/>
      <c r="G30" s="1"/>
      <c r="H30" s="1"/>
      <c r="I30" s="13"/>
      <c r="J30" s="1"/>
      <c r="K30" s="1"/>
      <c r="L30" s="1"/>
      <c r="M30" s="1"/>
      <c r="N30" s="1"/>
      <c r="O30" s="1"/>
      <c r="P30" s="1"/>
    </row>
    <row r="31" spans="1:16" ht="15.75" x14ac:dyDescent="0.25">
      <c r="A31" s="13"/>
      <c r="B31" s="1"/>
      <c r="C31" s="1"/>
      <c r="D31" s="1"/>
      <c r="E31" s="1"/>
      <c r="F31" s="1"/>
      <c r="G31" s="1"/>
      <c r="H31" s="1"/>
      <c r="I31" s="13"/>
      <c r="J31" s="1"/>
      <c r="K31" s="1"/>
      <c r="L31" s="1"/>
      <c r="M31" s="1"/>
      <c r="N31" s="1"/>
      <c r="O31" s="1"/>
      <c r="P31" s="1"/>
    </row>
    <row r="32" spans="1:16" x14ac:dyDescent="0.2">
      <c r="A32" s="1"/>
      <c r="B32" s="1"/>
      <c r="C32" s="1"/>
      <c r="D32" s="1"/>
      <c r="E32" s="1"/>
      <c r="F32" s="1"/>
      <c r="G32" s="1"/>
      <c r="H32" s="1"/>
      <c r="I32" s="1"/>
      <c r="J32" s="1"/>
      <c r="K32" s="1"/>
      <c r="L32" s="1"/>
      <c r="M32" s="1"/>
      <c r="N32" s="1"/>
      <c r="O32" s="1"/>
      <c r="P32" s="1"/>
    </row>
    <row r="33" spans="1:16" ht="15.75" x14ac:dyDescent="0.25">
      <c r="A33" s="13"/>
      <c r="B33" s="1"/>
      <c r="C33" s="1"/>
      <c r="D33" s="1"/>
      <c r="E33" s="1"/>
      <c r="F33" s="1"/>
      <c r="G33" s="1"/>
      <c r="H33" s="1"/>
      <c r="I33" s="13"/>
      <c r="J33" s="1"/>
      <c r="K33" s="1"/>
      <c r="L33" s="1"/>
      <c r="M33" s="1"/>
      <c r="N33" s="1"/>
      <c r="O33" s="1"/>
      <c r="P33" s="1"/>
    </row>
    <row r="34" spans="1:16" ht="15.75" x14ac:dyDescent="0.25">
      <c r="A34" s="13"/>
      <c r="B34" s="1"/>
      <c r="C34" s="1"/>
      <c r="D34" s="1"/>
      <c r="E34" s="1"/>
      <c r="F34" s="1"/>
      <c r="G34" s="1"/>
      <c r="H34" s="1"/>
      <c r="I34" s="13"/>
      <c r="J34" s="1"/>
      <c r="K34" s="1"/>
      <c r="L34" s="1"/>
      <c r="M34" s="1"/>
      <c r="N34" s="1"/>
      <c r="O34" s="1"/>
      <c r="P34" s="1"/>
    </row>
    <row r="35" spans="1:16" ht="15.75" x14ac:dyDescent="0.25">
      <c r="A35" s="13"/>
      <c r="B35" s="1"/>
      <c r="C35" s="1"/>
      <c r="D35" s="1"/>
      <c r="E35" s="1"/>
      <c r="F35" s="1"/>
      <c r="G35" s="1"/>
      <c r="H35" s="1"/>
      <c r="I35" s="13"/>
      <c r="J35" s="1"/>
      <c r="K35" s="1"/>
      <c r="L35" s="1"/>
      <c r="M35" s="1"/>
      <c r="N35" s="1"/>
      <c r="O35" s="1"/>
      <c r="P35" s="1"/>
    </row>
    <row r="47" spans="1:16" ht="15.75" x14ac:dyDescent="0.25">
      <c r="A47" s="15"/>
      <c r="B47" s="15"/>
      <c r="C47" s="15"/>
      <c r="D47" s="16"/>
      <c r="E47" s="15"/>
      <c r="F47" s="15"/>
      <c r="G47" s="15"/>
      <c r="H47" s="15"/>
    </row>
    <row r="48" spans="1:16" x14ac:dyDescent="0.2">
      <c r="A48" s="15"/>
      <c r="B48" s="15"/>
      <c r="C48" s="15"/>
      <c r="D48" s="15"/>
      <c r="E48" s="15"/>
      <c r="F48" s="15"/>
      <c r="G48" s="15"/>
      <c r="H48" s="15"/>
    </row>
    <row r="49" spans="1:8" ht="15.75" x14ac:dyDescent="0.25">
      <c r="A49" s="17"/>
      <c r="B49" s="15"/>
      <c r="C49" s="15"/>
      <c r="D49" s="15"/>
      <c r="E49" s="15"/>
      <c r="F49" s="15"/>
      <c r="G49" s="15"/>
      <c r="H49" s="15"/>
    </row>
    <row r="54" spans="1:8" x14ac:dyDescent="0.2">
      <c r="G54" s="3"/>
    </row>
    <row r="55" spans="1:8" x14ac:dyDescent="0.2">
      <c r="G55" s="3"/>
    </row>
    <row r="56" spans="1:8" x14ac:dyDescent="0.2">
      <c r="A56" s="24"/>
      <c r="B56" s="5"/>
      <c r="C56" s="28"/>
      <c r="D56" s="28"/>
      <c r="G56" s="3"/>
    </row>
    <row r="57" spans="1:8" x14ac:dyDescent="0.2">
      <c r="A57" s="5"/>
      <c r="B57" s="5"/>
      <c r="C57" s="18"/>
      <c r="D57" s="28"/>
      <c r="G57" s="3"/>
    </row>
    <row r="58" spans="1:8" x14ac:dyDescent="0.2">
      <c r="A58" s="24"/>
      <c r="B58" s="5"/>
      <c r="C58" s="28"/>
      <c r="D58" s="28"/>
      <c r="G58" s="3"/>
    </row>
    <row r="59" spans="1:8" x14ac:dyDescent="0.2">
      <c r="A59" s="5"/>
      <c r="B59" s="5"/>
      <c r="C59" s="18"/>
      <c r="D59" s="28"/>
      <c r="G59" s="3"/>
    </row>
    <row r="60" spans="1:8" x14ac:dyDescent="0.2">
      <c r="A60" s="24"/>
      <c r="B60" s="5"/>
      <c r="C60" s="28"/>
      <c r="D60" s="28"/>
      <c r="G60" s="3"/>
    </row>
    <row r="61" spans="1:8" x14ac:dyDescent="0.2">
      <c r="A61" s="5"/>
      <c r="B61" s="5"/>
      <c r="C61" s="18"/>
      <c r="D61" s="28"/>
      <c r="G61" s="3"/>
    </row>
    <row r="62" spans="1:8" x14ac:dyDescent="0.2">
      <c r="A62" s="24"/>
      <c r="B62" s="5"/>
      <c r="C62" s="28"/>
      <c r="D62" s="28"/>
      <c r="G62" s="3"/>
    </row>
    <row r="63" spans="1:8" x14ac:dyDescent="0.2">
      <c r="G63" s="3"/>
    </row>
    <row r="64" spans="1:8" x14ac:dyDescent="0.2">
      <c r="G64" s="3"/>
    </row>
    <row r="65" spans="7:7" x14ac:dyDescent="0.2">
      <c r="G65" s="3"/>
    </row>
    <row r="66" spans="7:7" x14ac:dyDescent="0.2">
      <c r="G66" s="3"/>
    </row>
    <row r="67" spans="7:7" x14ac:dyDescent="0.2">
      <c r="G67" s="3"/>
    </row>
    <row r="68" spans="7:7" x14ac:dyDescent="0.2">
      <c r="G68" s="3"/>
    </row>
    <row r="69" spans="7:7" x14ac:dyDescent="0.2">
      <c r="G69" s="3"/>
    </row>
    <row r="70" spans="7:7" x14ac:dyDescent="0.2">
      <c r="G70" s="3"/>
    </row>
    <row r="71" spans="7:7" x14ac:dyDescent="0.2">
      <c r="G71" s="3"/>
    </row>
    <row r="72" spans="7:7" x14ac:dyDescent="0.2">
      <c r="G72" s="3"/>
    </row>
    <row r="73" spans="7:7" x14ac:dyDescent="0.2">
      <c r="G73" s="3"/>
    </row>
    <row r="74" spans="7:7" x14ac:dyDescent="0.2">
      <c r="G74" s="3"/>
    </row>
    <row r="75" spans="7:7" x14ac:dyDescent="0.2">
      <c r="G75" s="3"/>
    </row>
    <row r="76" spans="7:7" x14ac:dyDescent="0.2">
      <c r="G76" s="3"/>
    </row>
    <row r="77" spans="7:7" x14ac:dyDescent="0.2">
      <c r="G77" s="3"/>
    </row>
    <row r="78" spans="7:7" x14ac:dyDescent="0.2">
      <c r="G78" s="3"/>
    </row>
    <row r="79" spans="7:7" x14ac:dyDescent="0.2">
      <c r="G79" s="3"/>
    </row>
    <row r="80" spans="7: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row r="340" spans="7:7" x14ac:dyDescent="0.2">
      <c r="G340" s="3"/>
    </row>
    <row r="341" spans="7:7" x14ac:dyDescent="0.2">
      <c r="G341" s="3"/>
    </row>
    <row r="342" spans="7:7" x14ac:dyDescent="0.2">
      <c r="G342" s="3"/>
    </row>
    <row r="343" spans="7:7" x14ac:dyDescent="0.2">
      <c r="G343" s="3"/>
    </row>
    <row r="344" spans="7:7" x14ac:dyDescent="0.2">
      <c r="G344" s="3"/>
    </row>
    <row r="345" spans="7:7" x14ac:dyDescent="0.2">
      <c r="G345" s="3"/>
    </row>
  </sheetData>
  <sheetProtection password="F6C5" sheet="1" selectLockedCells="1"/>
  <mergeCells count="10">
    <mergeCell ref="A23:H23"/>
    <mergeCell ref="A24:H24"/>
    <mergeCell ref="A26:H26"/>
    <mergeCell ref="A28:H28"/>
    <mergeCell ref="B1:G1"/>
    <mergeCell ref="A11:H11"/>
    <mergeCell ref="A13:H13"/>
    <mergeCell ref="A15:H15"/>
    <mergeCell ref="A19:H19"/>
    <mergeCell ref="A21:H21"/>
  </mergeCells>
  <pageMargins left="0.75" right="0.25" top="0.84" bottom="0.65" header="0.5" footer="0.5"/>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H345"/>
  <sheetViews>
    <sheetView view="pageLayout" topLeftCell="A19" zoomScaleNormal="100" workbookViewId="0">
      <selection activeCell="E35" sqref="E35:F39"/>
    </sheetView>
  </sheetViews>
  <sheetFormatPr defaultRowHeight="12.75" x14ac:dyDescent="0.2"/>
  <cols>
    <col min="1" max="2" width="9.140625" style="2"/>
    <col min="3" max="3" width="12.7109375" style="2" bestFit="1" customWidth="1"/>
    <col min="4" max="4" width="12.85546875" style="2" bestFit="1" customWidth="1"/>
    <col min="5" max="8" width="12.7109375" style="2" customWidth="1"/>
    <col min="9" max="11" width="9.140625" style="2"/>
    <col min="12" max="13" width="9.28515625" style="2" bestFit="1" customWidth="1"/>
    <col min="14" max="16384" width="9.140625" style="2"/>
  </cols>
  <sheetData>
    <row r="1" spans="1:8" ht="20.25" x14ac:dyDescent="0.3">
      <c r="A1" s="230" t="s">
        <v>0</v>
      </c>
      <c r="B1" s="230"/>
      <c r="C1" s="230"/>
      <c r="D1" s="230"/>
      <c r="E1" s="230"/>
      <c r="F1" s="230"/>
      <c r="G1" s="230"/>
      <c r="H1" s="230"/>
    </row>
    <row r="4" spans="1:8" x14ac:dyDescent="0.2">
      <c r="A4" s="72"/>
      <c r="B4" s="73"/>
      <c r="C4" s="73"/>
      <c r="D4" s="73"/>
      <c r="E4" s="234" t="s">
        <v>5</v>
      </c>
      <c r="F4" s="234"/>
      <c r="G4" s="99" t="s">
        <v>4</v>
      </c>
      <c r="H4" s="100" t="s">
        <v>4</v>
      </c>
    </row>
    <row r="5" spans="1:8" x14ac:dyDescent="0.2">
      <c r="A5" s="101"/>
      <c r="B5" s="102"/>
      <c r="C5" s="102"/>
      <c r="D5" s="102"/>
      <c r="E5" s="103" t="s">
        <v>2</v>
      </c>
      <c r="F5" s="103" t="s">
        <v>3</v>
      </c>
      <c r="G5" s="103" t="s">
        <v>5</v>
      </c>
      <c r="H5" s="104" t="s">
        <v>6</v>
      </c>
    </row>
    <row r="7" spans="1:8" x14ac:dyDescent="0.2">
      <c r="A7" s="12" t="s">
        <v>12</v>
      </c>
    </row>
    <row r="8" spans="1:8" x14ac:dyDescent="0.2">
      <c r="A8" s="19" t="s">
        <v>66</v>
      </c>
      <c r="B8" s="19"/>
      <c r="C8" s="19"/>
      <c r="E8" s="105"/>
      <c r="F8" s="105"/>
      <c r="G8" s="6">
        <f>SUM(E8,F8)</f>
        <v>0</v>
      </c>
      <c r="H8" s="20">
        <f>G8*12</f>
        <v>0</v>
      </c>
    </row>
    <row r="9" spans="1:8" x14ac:dyDescent="0.2">
      <c r="A9" s="19" t="s">
        <v>67</v>
      </c>
      <c r="B9" s="19"/>
      <c r="C9" s="19"/>
      <c r="E9" s="105"/>
      <c r="F9" s="105"/>
      <c r="G9" s="6">
        <f>SUM(E9,F9)</f>
        <v>0</v>
      </c>
      <c r="H9" s="20">
        <f>G9*12</f>
        <v>0</v>
      </c>
    </row>
    <row r="10" spans="1:8" x14ac:dyDescent="0.2">
      <c r="A10" s="19" t="s">
        <v>10</v>
      </c>
      <c r="B10" s="19"/>
      <c r="C10" s="19"/>
      <c r="E10" s="105"/>
      <c r="F10" s="105"/>
      <c r="G10" s="6">
        <f>SUM(E10,F10)</f>
        <v>0</v>
      </c>
      <c r="H10" s="20">
        <f>G10*12</f>
        <v>0</v>
      </c>
    </row>
    <row r="11" spans="1:8" x14ac:dyDescent="0.2">
      <c r="A11" s="19" t="s">
        <v>68</v>
      </c>
      <c r="B11" s="19"/>
      <c r="C11" s="19"/>
      <c r="E11" s="105"/>
      <c r="F11" s="105"/>
      <c r="G11" s="6">
        <f>SUM(E11,F11)</f>
        <v>0</v>
      </c>
      <c r="H11" s="20">
        <f>G11*12</f>
        <v>0</v>
      </c>
    </row>
    <row r="12" spans="1:8" x14ac:dyDescent="0.2">
      <c r="A12" s="21" t="s">
        <v>11</v>
      </c>
      <c r="B12" s="21"/>
      <c r="C12" s="21"/>
      <c r="D12" s="12"/>
      <c r="E12" s="22">
        <f>SUM(E8:E11)</f>
        <v>0</v>
      </c>
      <c r="F12" s="22">
        <f>SUM(F8:F11)</f>
        <v>0</v>
      </c>
      <c r="G12" s="22">
        <f>SUM(G8:G11)</f>
        <v>0</v>
      </c>
      <c r="H12" s="23">
        <f>SUM(H8:H11)</f>
        <v>0</v>
      </c>
    </row>
    <row r="13" spans="1:8" x14ac:dyDescent="0.2">
      <c r="A13" s="21"/>
      <c r="B13" s="21"/>
      <c r="C13" s="21"/>
      <c r="H13" s="20"/>
    </row>
    <row r="14" spans="1:8" x14ac:dyDescent="0.2">
      <c r="A14" s="21" t="s">
        <v>13</v>
      </c>
      <c r="B14" s="21"/>
      <c r="C14" s="21"/>
      <c r="H14" s="20"/>
    </row>
    <row r="15" spans="1:8" x14ac:dyDescent="0.2">
      <c r="A15" s="19" t="s">
        <v>14</v>
      </c>
      <c r="B15" s="19"/>
      <c r="C15" s="19"/>
      <c r="E15" s="41"/>
      <c r="F15" s="41"/>
      <c r="G15" s="20">
        <f>SUM(E15,F15)</f>
        <v>0</v>
      </c>
      <c r="H15" s="20">
        <f>G15*12</f>
        <v>0</v>
      </c>
    </row>
    <row r="16" spans="1:8" x14ac:dyDescent="0.2">
      <c r="A16" s="19" t="s">
        <v>15</v>
      </c>
      <c r="B16" s="19"/>
      <c r="C16" s="19"/>
      <c r="E16" s="41"/>
      <c r="F16" s="41"/>
      <c r="G16" s="20">
        <f>SUM(E16,F16)</f>
        <v>0</v>
      </c>
      <c r="H16" s="20">
        <f>G16*12</f>
        <v>0</v>
      </c>
    </row>
    <row r="17" spans="1:8" x14ac:dyDescent="0.2">
      <c r="A17" s="19" t="s">
        <v>16</v>
      </c>
      <c r="B17" s="19"/>
      <c r="C17" s="19"/>
      <c r="E17" s="41"/>
      <c r="F17" s="41"/>
      <c r="G17" s="20">
        <f>SUM(E17,F17)</f>
        <v>0</v>
      </c>
      <c r="H17" s="20">
        <f>G17*12</f>
        <v>0</v>
      </c>
    </row>
    <row r="18" spans="1:8" x14ac:dyDescent="0.2">
      <c r="A18" s="21" t="s">
        <v>17</v>
      </c>
      <c r="B18" s="21"/>
      <c r="C18" s="21"/>
      <c r="D18" s="12"/>
      <c r="E18" s="23">
        <f>SUM(E15:E17)</f>
        <v>0</v>
      </c>
      <c r="F18" s="23">
        <f>SUM(F15:F17)</f>
        <v>0</v>
      </c>
      <c r="G18" s="23">
        <f>SUM(G15:G17)</f>
        <v>0</v>
      </c>
      <c r="H18" s="23">
        <f>SUM(H15:H17)</f>
        <v>0</v>
      </c>
    </row>
    <row r="19" spans="1:8" x14ac:dyDescent="0.2">
      <c r="A19" s="19"/>
      <c r="B19" s="19"/>
      <c r="C19" s="19"/>
      <c r="H19" s="20"/>
    </row>
    <row r="20" spans="1:8" x14ac:dyDescent="0.2">
      <c r="A20" s="21" t="s">
        <v>18</v>
      </c>
      <c r="B20" s="19"/>
      <c r="C20" s="19"/>
      <c r="H20" s="20"/>
    </row>
    <row r="21" spans="1:8" x14ac:dyDescent="0.2">
      <c r="A21" s="233"/>
      <c r="B21" s="233"/>
      <c r="C21" s="233"/>
      <c r="E21" s="41"/>
      <c r="F21" s="41"/>
      <c r="G21" s="20">
        <f>SUM(E21,F21)</f>
        <v>0</v>
      </c>
      <c r="H21" s="20">
        <f>G21*12</f>
        <v>0</v>
      </c>
    </row>
    <row r="22" spans="1:8" x14ac:dyDescent="0.2">
      <c r="A22" s="233"/>
      <c r="B22" s="233"/>
      <c r="C22" s="233"/>
      <c r="E22" s="41"/>
      <c r="F22" s="41"/>
      <c r="G22" s="20">
        <f>SUM(E22,F22)</f>
        <v>0</v>
      </c>
      <c r="H22" s="20">
        <f>G22*12</f>
        <v>0</v>
      </c>
    </row>
    <row r="23" spans="1:8" x14ac:dyDescent="0.2">
      <c r="A23" s="233"/>
      <c r="B23" s="233"/>
      <c r="C23" s="233"/>
      <c r="E23" s="41"/>
      <c r="F23" s="41"/>
      <c r="G23" s="20">
        <f>SUM(E23,F23)</f>
        <v>0</v>
      </c>
      <c r="H23" s="20">
        <f>G23*12</f>
        <v>0</v>
      </c>
    </row>
    <row r="24" spans="1:8" x14ac:dyDescent="0.2">
      <c r="A24" s="233"/>
      <c r="B24" s="233"/>
      <c r="C24" s="233"/>
      <c r="E24" s="41"/>
      <c r="F24" s="41"/>
      <c r="G24" s="20">
        <f>SUM(E24,F24)</f>
        <v>0</v>
      </c>
      <c r="H24" s="20">
        <f>G24*12</f>
        <v>0</v>
      </c>
    </row>
    <row r="25" spans="1:8" x14ac:dyDescent="0.2">
      <c r="A25" s="233"/>
      <c r="B25" s="233"/>
      <c r="C25" s="233"/>
      <c r="E25" s="41"/>
      <c r="F25" s="41"/>
      <c r="G25" s="20">
        <f>SUM(E25,F25)</f>
        <v>0</v>
      </c>
      <c r="H25" s="20">
        <f>G25*12</f>
        <v>0</v>
      </c>
    </row>
    <row r="26" spans="1:8" x14ac:dyDescent="0.2">
      <c r="A26" s="12" t="s">
        <v>19</v>
      </c>
      <c r="B26" s="12"/>
      <c r="C26" s="12"/>
      <c r="D26" s="12"/>
      <c r="E26" s="23">
        <f>SUM(E21:E25)</f>
        <v>0</v>
      </c>
      <c r="F26" s="23">
        <f>SUM(F21:F25)</f>
        <v>0</v>
      </c>
      <c r="G26" s="23">
        <f>SUM(G21:G25)</f>
        <v>0</v>
      </c>
      <c r="H26" s="23">
        <f>SUM(H21:H25)</f>
        <v>0</v>
      </c>
    </row>
    <row r="28" spans="1:8" x14ac:dyDescent="0.2">
      <c r="A28" s="12" t="s">
        <v>69</v>
      </c>
      <c r="B28" s="12"/>
      <c r="C28" s="12"/>
      <c r="D28" s="12"/>
      <c r="E28" s="22">
        <f>SUM(E12,E18,E26)</f>
        <v>0</v>
      </c>
      <c r="F28" s="22">
        <f>SUM(F12,F18,F26)</f>
        <v>0</v>
      </c>
      <c r="G28" s="22">
        <f>SUM(E28,F28)</f>
        <v>0</v>
      </c>
      <c r="H28" s="23">
        <f>G28*12</f>
        <v>0</v>
      </c>
    </row>
    <row r="29" spans="1:8" x14ac:dyDescent="0.2">
      <c r="A29" s="24"/>
      <c r="B29" s="24"/>
      <c r="C29" s="24"/>
      <c r="D29" s="24"/>
      <c r="E29" s="24"/>
      <c r="F29" s="24"/>
      <c r="G29" s="24"/>
      <c r="H29" s="25"/>
    </row>
    <row r="30" spans="1:8" x14ac:dyDescent="0.2">
      <c r="A30" s="63" t="s">
        <v>20</v>
      </c>
      <c r="B30" s="64"/>
      <c r="C30" s="64"/>
      <c r="D30" s="64"/>
      <c r="E30" s="64"/>
      <c r="F30" s="64"/>
      <c r="G30" s="64"/>
      <c r="H30" s="65"/>
    </row>
    <row r="31" spans="1:8" x14ac:dyDescent="0.2">
      <c r="A31" s="66"/>
      <c r="B31" s="38" t="s">
        <v>21</v>
      </c>
      <c r="C31" s="38"/>
      <c r="D31" s="39"/>
      <c r="E31" s="40">
        <f>E28*0.2</f>
        <v>0</v>
      </c>
      <c r="F31" s="40">
        <f>F28*0.2</f>
        <v>0</v>
      </c>
      <c r="G31" s="40">
        <f t="shared" ref="G31:G39" si="0">SUM(E31,F31)</f>
        <v>0</v>
      </c>
      <c r="H31" s="67">
        <f t="shared" ref="H31:H39" si="1">G31*12</f>
        <v>0</v>
      </c>
    </row>
    <row r="32" spans="1:8" x14ac:dyDescent="0.2">
      <c r="A32" s="66"/>
      <c r="B32" s="38" t="s">
        <v>22</v>
      </c>
      <c r="C32" s="38"/>
      <c r="D32" s="39"/>
      <c r="E32" s="40">
        <f>E28*0.075</f>
        <v>0</v>
      </c>
      <c r="F32" s="40">
        <f>F28*0.075</f>
        <v>0</v>
      </c>
      <c r="G32" s="40">
        <f t="shared" si="0"/>
        <v>0</v>
      </c>
      <c r="H32" s="67">
        <f t="shared" si="1"/>
        <v>0</v>
      </c>
    </row>
    <row r="33" spans="1:8" x14ac:dyDescent="0.2">
      <c r="A33" s="66"/>
      <c r="B33" s="38" t="s">
        <v>23</v>
      </c>
      <c r="C33" s="38"/>
      <c r="D33" s="39"/>
      <c r="E33" s="40">
        <f>E28*0.025</f>
        <v>0</v>
      </c>
      <c r="F33" s="40">
        <f>F28*0.025</f>
        <v>0</v>
      </c>
      <c r="G33" s="40">
        <f t="shared" si="0"/>
        <v>0</v>
      </c>
      <c r="H33" s="67">
        <f t="shared" si="1"/>
        <v>0</v>
      </c>
    </row>
    <row r="34" spans="1:8" x14ac:dyDescent="0.2">
      <c r="A34" s="66"/>
      <c r="B34" s="38" t="s">
        <v>24</v>
      </c>
      <c r="C34" s="38"/>
      <c r="D34" s="39"/>
      <c r="E34" s="40">
        <f>E28*0.1</f>
        <v>0</v>
      </c>
      <c r="F34" s="40">
        <f>F28*0.1</f>
        <v>0</v>
      </c>
      <c r="G34" s="40">
        <f t="shared" si="0"/>
        <v>0</v>
      </c>
      <c r="H34" s="67">
        <f t="shared" si="1"/>
        <v>0</v>
      </c>
    </row>
    <row r="35" spans="1:8" x14ac:dyDescent="0.2">
      <c r="A35" s="66"/>
      <c r="B35" s="38" t="s">
        <v>56</v>
      </c>
      <c r="C35" s="38"/>
      <c r="D35" s="39"/>
      <c r="E35" s="41"/>
      <c r="F35" s="41"/>
      <c r="G35" s="40">
        <f t="shared" si="0"/>
        <v>0</v>
      </c>
      <c r="H35" s="67">
        <f t="shared" si="1"/>
        <v>0</v>
      </c>
    </row>
    <row r="36" spans="1:8" x14ac:dyDescent="0.2">
      <c r="A36" s="66"/>
      <c r="B36" s="38" t="s">
        <v>57</v>
      </c>
      <c r="C36" s="38"/>
      <c r="D36" s="39"/>
      <c r="E36" s="41"/>
      <c r="F36" s="41"/>
      <c r="G36" s="40">
        <f t="shared" si="0"/>
        <v>0</v>
      </c>
      <c r="H36" s="67">
        <f t="shared" si="1"/>
        <v>0</v>
      </c>
    </row>
    <row r="37" spans="1:8" x14ac:dyDescent="0.2">
      <c r="A37" s="66"/>
      <c r="B37" s="38" t="s">
        <v>58</v>
      </c>
      <c r="C37" s="38"/>
      <c r="D37" s="39"/>
      <c r="E37" s="41"/>
      <c r="F37" s="41"/>
      <c r="G37" s="40">
        <f t="shared" si="0"/>
        <v>0</v>
      </c>
      <c r="H37" s="67">
        <f t="shared" si="1"/>
        <v>0</v>
      </c>
    </row>
    <row r="38" spans="1:8" x14ac:dyDescent="0.2">
      <c r="A38" s="66"/>
      <c r="B38" s="38" t="s">
        <v>70</v>
      </c>
      <c r="C38" s="38"/>
      <c r="D38" s="39"/>
      <c r="E38" s="41"/>
      <c r="F38" s="41"/>
      <c r="G38" s="40">
        <f t="shared" si="0"/>
        <v>0</v>
      </c>
      <c r="H38" s="67">
        <f t="shared" si="1"/>
        <v>0</v>
      </c>
    </row>
    <row r="39" spans="1:8" x14ac:dyDescent="0.2">
      <c r="A39" s="66"/>
      <c r="B39" s="38" t="s">
        <v>32</v>
      </c>
      <c r="C39" s="38"/>
      <c r="D39" s="39"/>
      <c r="E39" s="41"/>
      <c r="F39" s="41"/>
      <c r="G39" s="40">
        <f t="shared" si="0"/>
        <v>0</v>
      </c>
      <c r="H39" s="67">
        <f t="shared" si="1"/>
        <v>0</v>
      </c>
    </row>
    <row r="40" spans="1:8" x14ac:dyDescent="0.2">
      <c r="A40" s="68" t="s">
        <v>75</v>
      </c>
      <c r="B40" s="69"/>
      <c r="C40" s="69"/>
      <c r="D40" s="69"/>
      <c r="E40" s="70">
        <f>SUM(E31:E39)</f>
        <v>0</v>
      </c>
      <c r="F40" s="70">
        <f>SUM(F31:F39)</f>
        <v>0</v>
      </c>
      <c r="G40" s="70">
        <f>SUM(G31:G39)</f>
        <v>0</v>
      </c>
      <c r="H40" s="71">
        <f>SUM(H31:H39)</f>
        <v>0</v>
      </c>
    </row>
    <row r="41" spans="1:8" x14ac:dyDescent="0.2">
      <c r="A41" s="72"/>
      <c r="B41" s="73"/>
      <c r="C41" s="74"/>
      <c r="D41" s="73"/>
      <c r="E41" s="73"/>
      <c r="F41" s="73"/>
      <c r="G41" s="73"/>
      <c r="H41" s="75"/>
    </row>
    <row r="42" spans="1:8" x14ac:dyDescent="0.2">
      <c r="A42" s="80" t="s">
        <v>59</v>
      </c>
      <c r="B42" s="81"/>
      <c r="C42" s="81"/>
      <c r="D42" s="81"/>
      <c r="E42" s="82">
        <f>SUM(E12,E18,E26,-E40)</f>
        <v>0</v>
      </c>
      <c r="F42" s="82">
        <f>SUM(F12,F18,F26,-F40)</f>
        <v>0</v>
      </c>
      <c r="G42" s="82">
        <f>SUM(G12,G18,G26,-G40)</f>
        <v>0</v>
      </c>
      <c r="H42" s="83">
        <f>SUM(H12,H18,H26,-H40)</f>
        <v>0</v>
      </c>
    </row>
    <row r="43" spans="1:8" x14ac:dyDescent="0.2">
      <c r="A43" s="84"/>
      <c r="B43" s="85"/>
      <c r="C43" s="85"/>
      <c r="D43" s="85"/>
      <c r="E43" s="85"/>
      <c r="F43" s="85"/>
      <c r="G43" s="85"/>
      <c r="H43" s="86"/>
    </row>
    <row r="44" spans="1:8" x14ac:dyDescent="0.2">
      <c r="A44" s="87" t="s">
        <v>25</v>
      </c>
      <c r="B44" s="81"/>
      <c r="C44" s="81"/>
      <c r="D44" s="81"/>
      <c r="E44" s="88">
        <f>E28*0.1</f>
        <v>0</v>
      </c>
      <c r="F44" s="88">
        <f>F28*0.1</f>
        <v>0</v>
      </c>
      <c r="G44" s="89">
        <f>SUM(E44,F44)</f>
        <v>0</v>
      </c>
      <c r="H44" s="83">
        <f>G44*12</f>
        <v>0</v>
      </c>
    </row>
    <row r="45" spans="1:8" x14ac:dyDescent="0.2">
      <c r="A45" s="84"/>
      <c r="B45" s="85"/>
      <c r="C45" s="85"/>
      <c r="D45" s="85"/>
      <c r="E45" s="90" t="s">
        <v>26</v>
      </c>
      <c r="F45" s="90" t="s">
        <v>26</v>
      </c>
      <c r="G45" s="91" t="s">
        <v>27</v>
      </c>
      <c r="H45" s="92" t="s">
        <v>27</v>
      </c>
    </row>
    <row r="46" spans="1:8" x14ac:dyDescent="0.2">
      <c r="A46" s="84"/>
      <c r="B46" s="85"/>
      <c r="C46" s="85"/>
      <c r="D46" s="85"/>
      <c r="E46" s="93">
        <v>0.1</v>
      </c>
      <c r="F46" s="93">
        <v>0.1</v>
      </c>
      <c r="G46" s="93" t="e">
        <f>G44/G28</f>
        <v>#DIV/0!</v>
      </c>
      <c r="H46" s="94" t="e">
        <f>H44/H28</f>
        <v>#DIV/0!</v>
      </c>
    </row>
    <row r="47" spans="1:8" x14ac:dyDescent="0.2">
      <c r="A47" s="84"/>
      <c r="B47" s="85"/>
      <c r="C47" s="85"/>
      <c r="D47" s="85"/>
      <c r="E47" s="85"/>
      <c r="F47" s="85"/>
      <c r="G47" s="85"/>
      <c r="H47" s="95"/>
    </row>
    <row r="48" spans="1:8" x14ac:dyDescent="0.2">
      <c r="A48" s="87" t="s">
        <v>41</v>
      </c>
      <c r="B48" s="81"/>
      <c r="C48" s="81"/>
      <c r="D48" s="81"/>
      <c r="E48" s="88">
        <f>E28*0.1</f>
        <v>0</v>
      </c>
      <c r="F48" s="88">
        <f>F28*0.1</f>
        <v>0</v>
      </c>
      <c r="G48" s="89">
        <f>SUM(E48,F48)</f>
        <v>0</v>
      </c>
      <c r="H48" s="83">
        <f>G48*12</f>
        <v>0</v>
      </c>
    </row>
    <row r="49" spans="1:8" x14ac:dyDescent="0.2">
      <c r="A49" s="84"/>
      <c r="B49" s="85"/>
      <c r="C49" s="85"/>
      <c r="D49" s="85"/>
      <c r="E49" s="90" t="s">
        <v>40</v>
      </c>
      <c r="F49" s="90" t="s">
        <v>40</v>
      </c>
      <c r="G49" s="90" t="s">
        <v>27</v>
      </c>
      <c r="H49" s="96" t="s">
        <v>27</v>
      </c>
    </row>
    <row r="50" spans="1:8" x14ac:dyDescent="0.2">
      <c r="A50" s="84"/>
      <c r="B50" s="85"/>
      <c r="C50" s="85"/>
      <c r="D50" s="85"/>
      <c r="E50" s="97">
        <v>0.1</v>
      </c>
      <c r="F50" s="97">
        <v>0.1</v>
      </c>
      <c r="G50" s="97" t="e">
        <f>G48/G42</f>
        <v>#DIV/0!</v>
      </c>
      <c r="H50" s="98" t="e">
        <f>G48/G42</f>
        <v>#DIV/0!</v>
      </c>
    </row>
    <row r="51" spans="1:8" x14ac:dyDescent="0.2">
      <c r="A51" s="84"/>
      <c r="B51" s="85"/>
      <c r="C51" s="85"/>
      <c r="D51" s="85"/>
      <c r="E51" s="85"/>
      <c r="F51" s="85"/>
      <c r="G51" s="85"/>
      <c r="H51" s="95"/>
    </row>
    <row r="52" spans="1:8" x14ac:dyDescent="0.2">
      <c r="A52" s="84"/>
      <c r="B52" s="85"/>
      <c r="C52" s="85"/>
      <c r="D52" s="85"/>
      <c r="E52" s="85"/>
      <c r="F52" s="85"/>
      <c r="G52" s="85"/>
      <c r="H52" s="95"/>
    </row>
    <row r="53" spans="1:8" x14ac:dyDescent="0.2">
      <c r="A53" s="76" t="s">
        <v>60</v>
      </c>
      <c r="B53" s="77"/>
      <c r="C53" s="77"/>
      <c r="D53" s="77"/>
      <c r="E53" s="78">
        <f>SUM(E12,E18,E26,-E40,-E44,-E48)</f>
        <v>0</v>
      </c>
      <c r="F53" s="78">
        <f>SUM(F12,F18,F26,-F40,-F44,-F48)</f>
        <v>0</v>
      </c>
      <c r="G53" s="78">
        <f>SUM(G12,G18,G26,-G40,-G44,-G48)</f>
        <v>0</v>
      </c>
      <c r="H53" s="79">
        <f>SUM(H12,H18,H26,-H40,-H44,-H48)</f>
        <v>0</v>
      </c>
    </row>
    <row r="54" spans="1:8" x14ac:dyDescent="0.2">
      <c r="G54" s="3"/>
    </row>
    <row r="55" spans="1:8" x14ac:dyDescent="0.2">
      <c r="G55" s="3"/>
    </row>
    <row r="56" spans="1:8" x14ac:dyDescent="0.2">
      <c r="A56" s="24"/>
      <c r="B56" s="5"/>
      <c r="C56" s="28"/>
      <c r="D56" s="28"/>
      <c r="G56" s="3"/>
    </row>
    <row r="57" spans="1:8" x14ac:dyDescent="0.2">
      <c r="A57" s="5"/>
      <c r="B57" s="5"/>
      <c r="C57" s="18"/>
      <c r="D57" s="28"/>
      <c r="G57" s="3"/>
    </row>
    <row r="58" spans="1:8" x14ac:dyDescent="0.2">
      <c r="A58" s="24"/>
      <c r="B58" s="5"/>
      <c r="C58" s="28"/>
      <c r="D58" s="28"/>
      <c r="G58" s="3"/>
    </row>
    <row r="59" spans="1:8" x14ac:dyDescent="0.2">
      <c r="A59" s="5"/>
      <c r="B59" s="5"/>
      <c r="C59" s="18"/>
      <c r="D59" s="28"/>
      <c r="G59" s="3"/>
    </row>
    <row r="60" spans="1:8" x14ac:dyDescent="0.2">
      <c r="A60" s="24"/>
      <c r="B60" s="5"/>
      <c r="C60" s="28"/>
      <c r="D60" s="28"/>
      <c r="G60" s="3"/>
    </row>
    <row r="61" spans="1:8" x14ac:dyDescent="0.2">
      <c r="A61" s="5"/>
      <c r="B61" s="5"/>
      <c r="C61" s="18"/>
      <c r="D61" s="28"/>
      <c r="G61" s="3"/>
    </row>
    <row r="62" spans="1:8" x14ac:dyDescent="0.2">
      <c r="A62" s="24"/>
      <c r="B62" s="5"/>
      <c r="C62" s="28"/>
      <c r="D62" s="28"/>
      <c r="G62" s="3"/>
    </row>
    <row r="63" spans="1:8" x14ac:dyDescent="0.2">
      <c r="G63" s="3"/>
    </row>
    <row r="64" spans="1:8" x14ac:dyDescent="0.2">
      <c r="G64" s="3"/>
    </row>
    <row r="65" spans="7:7" x14ac:dyDescent="0.2">
      <c r="G65" s="3"/>
    </row>
    <row r="66" spans="7:7" x14ac:dyDescent="0.2">
      <c r="G66" s="3"/>
    </row>
    <row r="67" spans="7:7" x14ac:dyDescent="0.2">
      <c r="G67" s="3"/>
    </row>
    <row r="68" spans="7:7" x14ac:dyDescent="0.2">
      <c r="G68" s="3"/>
    </row>
    <row r="69" spans="7:7" x14ac:dyDescent="0.2">
      <c r="G69" s="3"/>
    </row>
    <row r="70" spans="7:7" x14ac:dyDescent="0.2">
      <c r="G70" s="3"/>
    </row>
    <row r="71" spans="7:7" x14ac:dyDescent="0.2">
      <c r="G71" s="3"/>
    </row>
    <row r="72" spans="7:7" x14ac:dyDescent="0.2">
      <c r="G72" s="3"/>
    </row>
    <row r="73" spans="7:7" x14ac:dyDescent="0.2">
      <c r="G73" s="3"/>
    </row>
    <row r="74" spans="7:7" x14ac:dyDescent="0.2">
      <c r="G74" s="3"/>
    </row>
    <row r="75" spans="7:7" x14ac:dyDescent="0.2">
      <c r="G75" s="3"/>
    </row>
    <row r="76" spans="7:7" x14ac:dyDescent="0.2">
      <c r="G76" s="3"/>
    </row>
    <row r="77" spans="7:7" x14ac:dyDescent="0.2">
      <c r="G77" s="3"/>
    </row>
    <row r="78" spans="7:7" x14ac:dyDescent="0.2">
      <c r="G78" s="3"/>
    </row>
    <row r="79" spans="7:7" x14ac:dyDescent="0.2">
      <c r="G79" s="3"/>
    </row>
    <row r="80" spans="7: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row r="340" spans="7:7" x14ac:dyDescent="0.2">
      <c r="G340" s="3"/>
    </row>
    <row r="341" spans="7:7" x14ac:dyDescent="0.2">
      <c r="G341" s="3"/>
    </row>
    <row r="342" spans="7:7" x14ac:dyDescent="0.2">
      <c r="G342" s="3"/>
    </row>
    <row r="343" spans="7:7" x14ac:dyDescent="0.2">
      <c r="G343" s="3"/>
    </row>
    <row r="344" spans="7:7" x14ac:dyDescent="0.2">
      <c r="G344" s="3"/>
    </row>
    <row r="345" spans="7:7" x14ac:dyDescent="0.2">
      <c r="G345" s="3"/>
    </row>
  </sheetData>
  <sheetProtection password="F6C5" sheet="1" selectLockedCells="1"/>
  <mergeCells count="7">
    <mergeCell ref="A25:C25"/>
    <mergeCell ref="A1:H1"/>
    <mergeCell ref="E4:F4"/>
    <mergeCell ref="A21:C21"/>
    <mergeCell ref="A22:C22"/>
    <mergeCell ref="A23:C23"/>
    <mergeCell ref="A24:C24"/>
  </mergeCells>
  <pageMargins left="0.7" right="0.5" top="0.84" bottom="0.65" header="0.5" footer="0.5"/>
  <pageSetup orientation="portrait" horizontalDpi="300" verticalDpi="300" r:id="rId1"/>
  <headerFooter alignWithMargins="0"/>
  <ignoredErrors>
    <ignoredError sqref="E48:F48 E44:F4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I352"/>
  <sheetViews>
    <sheetView view="pageLayout" topLeftCell="A9" zoomScaleNormal="100" workbookViewId="0">
      <selection activeCell="E9" sqref="E9"/>
    </sheetView>
  </sheetViews>
  <sheetFormatPr defaultRowHeight="12.75" x14ac:dyDescent="0.2"/>
  <cols>
    <col min="1" max="1" width="6.7109375" style="2" customWidth="1"/>
    <col min="2" max="2" width="9.140625" style="2"/>
    <col min="3" max="3" width="10.5703125" style="2" customWidth="1"/>
    <col min="4" max="4" width="7.28515625" style="2" customWidth="1"/>
    <col min="5" max="5" width="12.85546875" style="2" bestFit="1" customWidth="1"/>
    <col min="6" max="6" width="13.5703125" style="2" bestFit="1" customWidth="1"/>
    <col min="7" max="7" width="10.7109375" style="2" customWidth="1"/>
    <col min="8" max="8" width="15.42578125" style="2" customWidth="1"/>
    <col min="9" max="9" width="5.28515625" style="2" customWidth="1"/>
    <col min="10" max="12" width="9.140625" style="2"/>
    <col min="13" max="14" width="9.28515625" style="2" bestFit="1" customWidth="1"/>
    <col min="15" max="16384" width="9.140625" style="2"/>
  </cols>
  <sheetData>
    <row r="1" spans="1:9" ht="20.25" x14ac:dyDescent="0.3">
      <c r="A1" s="230" t="s">
        <v>77</v>
      </c>
      <c r="B1" s="230"/>
      <c r="C1" s="230"/>
      <c r="D1" s="230"/>
      <c r="E1" s="230"/>
      <c r="F1" s="230"/>
      <c r="G1" s="230"/>
      <c r="H1" s="230"/>
      <c r="I1" s="230"/>
    </row>
    <row r="4" spans="1:9" x14ac:dyDescent="0.2">
      <c r="A4" s="72"/>
      <c r="B4" s="73"/>
      <c r="C4" s="73"/>
      <c r="D4" s="112"/>
      <c r="E4" s="99" t="s">
        <v>4</v>
      </c>
      <c r="F4" s="99" t="s">
        <v>4</v>
      </c>
      <c r="G4" s="99" t="s">
        <v>7</v>
      </c>
      <c r="H4" s="99" t="s">
        <v>9</v>
      </c>
      <c r="I4" s="113"/>
    </row>
    <row r="5" spans="1:9" x14ac:dyDescent="0.2">
      <c r="A5" s="101"/>
      <c r="B5" s="102"/>
      <c r="C5" s="102"/>
      <c r="D5" s="103"/>
      <c r="E5" s="103" t="s">
        <v>5</v>
      </c>
      <c r="F5" s="103" t="s">
        <v>6</v>
      </c>
      <c r="G5" s="103" t="s">
        <v>8</v>
      </c>
      <c r="H5" s="103" t="s">
        <v>8</v>
      </c>
      <c r="I5" s="114"/>
    </row>
    <row r="6" spans="1:9" x14ac:dyDescent="0.2">
      <c r="B6" s="12"/>
      <c r="H6" s="3"/>
    </row>
    <row r="7" spans="1:9" x14ac:dyDescent="0.2">
      <c r="B7" s="12" t="s">
        <v>28</v>
      </c>
      <c r="H7" s="3"/>
    </row>
    <row r="8" spans="1:9" x14ac:dyDescent="0.2">
      <c r="B8" s="26"/>
      <c r="H8" s="3"/>
    </row>
    <row r="9" spans="1:9" x14ac:dyDescent="0.2">
      <c r="B9" s="239" t="s">
        <v>148</v>
      </c>
      <c r="C9" s="239"/>
      <c r="E9" s="41"/>
      <c r="F9" s="20">
        <f t="shared" ref="F9:F29" si="0">E9*12</f>
        <v>0</v>
      </c>
      <c r="G9" s="85"/>
      <c r="H9" s="142"/>
      <c r="I9" s="27"/>
    </row>
    <row r="10" spans="1:9" x14ac:dyDescent="0.2">
      <c r="B10" s="239" t="s">
        <v>149</v>
      </c>
      <c r="C10" s="239"/>
      <c r="E10" s="41"/>
      <c r="F10" s="20">
        <f t="shared" si="0"/>
        <v>0</v>
      </c>
      <c r="G10" s="85"/>
      <c r="H10" s="142"/>
      <c r="I10" s="27"/>
    </row>
    <row r="11" spans="1:9" x14ac:dyDescent="0.2">
      <c r="B11" s="239" t="s">
        <v>150</v>
      </c>
      <c r="C11" s="239"/>
      <c r="E11" s="41"/>
      <c r="F11" s="20">
        <f t="shared" si="0"/>
        <v>0</v>
      </c>
      <c r="G11" s="85"/>
      <c r="H11" s="142"/>
      <c r="I11" s="27"/>
    </row>
    <row r="12" spans="1:9" x14ac:dyDescent="0.2">
      <c r="B12" s="239" t="s">
        <v>151</v>
      </c>
      <c r="C12" s="239"/>
      <c r="E12" s="41"/>
      <c r="F12" s="20">
        <f t="shared" si="0"/>
        <v>0</v>
      </c>
      <c r="G12" s="85"/>
      <c r="H12" s="142"/>
      <c r="I12" s="27"/>
    </row>
    <row r="13" spans="1:9" ht="6.6" customHeight="1" x14ac:dyDescent="0.2">
      <c r="B13" s="19"/>
      <c r="C13" s="19"/>
      <c r="E13" s="180"/>
      <c r="F13" s="20"/>
      <c r="G13" s="85"/>
      <c r="H13" s="142"/>
      <c r="I13" s="27"/>
    </row>
    <row r="14" spans="1:9" x14ac:dyDescent="0.2">
      <c r="B14" s="240" t="s">
        <v>139</v>
      </c>
      <c r="C14" s="240"/>
      <c r="E14" s="179"/>
      <c r="F14" s="20">
        <f t="shared" si="0"/>
        <v>0</v>
      </c>
      <c r="G14" s="85"/>
      <c r="H14" s="109"/>
      <c r="I14" s="27"/>
    </row>
    <row r="15" spans="1:9" x14ac:dyDescent="0.2">
      <c r="B15" s="241" t="s">
        <v>153</v>
      </c>
      <c r="C15" s="241"/>
      <c r="E15" s="41"/>
      <c r="F15" s="20">
        <f t="shared" si="0"/>
        <v>0</v>
      </c>
      <c r="G15" s="85"/>
      <c r="H15" s="120"/>
      <c r="I15" s="27"/>
    </row>
    <row r="16" spans="1:9" x14ac:dyDescent="0.2">
      <c r="B16" s="241" t="s">
        <v>152</v>
      </c>
      <c r="C16" s="241"/>
      <c r="E16" s="41"/>
      <c r="F16" s="20">
        <f t="shared" si="0"/>
        <v>0</v>
      </c>
      <c r="G16" s="85"/>
      <c r="H16" s="120"/>
      <c r="I16" s="27"/>
    </row>
    <row r="17" spans="2:9" x14ac:dyDescent="0.2">
      <c r="B17" s="241" t="s">
        <v>154</v>
      </c>
      <c r="C17" s="241"/>
      <c r="E17" s="41"/>
      <c r="F17" s="20">
        <f t="shared" si="0"/>
        <v>0</v>
      </c>
      <c r="G17" s="85"/>
      <c r="H17" s="120"/>
      <c r="I17" s="27"/>
    </row>
    <row r="18" spans="2:9" x14ac:dyDescent="0.2">
      <c r="B18" s="241" t="s">
        <v>155</v>
      </c>
      <c r="C18" s="241"/>
      <c r="E18" s="41"/>
      <c r="F18" s="20">
        <f t="shared" si="0"/>
        <v>0</v>
      </c>
      <c r="G18" s="85"/>
      <c r="H18" s="120"/>
      <c r="I18" s="27"/>
    </row>
    <row r="19" spans="2:9" x14ac:dyDescent="0.2">
      <c r="B19" s="241" t="s">
        <v>156</v>
      </c>
      <c r="C19" s="241"/>
      <c r="E19" s="41"/>
      <c r="F19" s="20">
        <f t="shared" si="0"/>
        <v>0</v>
      </c>
      <c r="G19" s="85"/>
      <c r="H19" s="120"/>
      <c r="I19" s="27"/>
    </row>
    <row r="20" spans="2:9" x14ac:dyDescent="0.2">
      <c r="B20" s="241" t="s">
        <v>157</v>
      </c>
      <c r="C20" s="241"/>
      <c r="E20" s="41"/>
      <c r="F20" s="20">
        <f t="shared" si="0"/>
        <v>0</v>
      </c>
      <c r="G20" s="85"/>
      <c r="H20" s="120"/>
      <c r="I20" s="27"/>
    </row>
    <row r="21" spans="2:9" x14ac:dyDescent="0.2">
      <c r="B21" s="241" t="s">
        <v>158</v>
      </c>
      <c r="C21" s="241"/>
      <c r="E21" s="41"/>
      <c r="F21" s="20">
        <f t="shared" si="0"/>
        <v>0</v>
      </c>
      <c r="G21" s="85"/>
      <c r="H21" s="120"/>
      <c r="I21" s="27"/>
    </row>
    <row r="22" spans="2:9" ht="6.6" customHeight="1" x14ac:dyDescent="0.2">
      <c r="B22" s="181"/>
      <c r="C22" s="181"/>
      <c r="E22" s="178"/>
      <c r="F22" s="20"/>
      <c r="G22" s="85"/>
      <c r="H22" s="120"/>
      <c r="I22" s="27"/>
    </row>
    <row r="23" spans="2:9" x14ac:dyDescent="0.2">
      <c r="B23" s="239" t="s">
        <v>159</v>
      </c>
      <c r="C23" s="239"/>
      <c r="E23" s="41"/>
      <c r="F23" s="20">
        <f t="shared" si="0"/>
        <v>0</v>
      </c>
      <c r="G23" s="85"/>
      <c r="H23" s="120"/>
      <c r="I23" s="27"/>
    </row>
    <row r="24" spans="2:9" x14ac:dyDescent="0.2">
      <c r="B24" s="239" t="s">
        <v>160</v>
      </c>
      <c r="C24" s="239"/>
      <c r="E24" s="41"/>
      <c r="F24" s="20">
        <f t="shared" si="0"/>
        <v>0</v>
      </c>
      <c r="G24" s="85"/>
      <c r="H24" s="120"/>
      <c r="I24" s="27"/>
    </row>
    <row r="25" spans="2:9" x14ac:dyDescent="0.2">
      <c r="B25" s="242" t="s">
        <v>161</v>
      </c>
      <c r="C25" s="242"/>
      <c r="E25" s="41"/>
      <c r="F25" s="20">
        <f t="shared" si="0"/>
        <v>0</v>
      </c>
      <c r="G25" s="85"/>
      <c r="H25" s="120"/>
      <c r="I25" s="27"/>
    </row>
    <row r="26" spans="2:9" x14ac:dyDescent="0.2">
      <c r="B26" s="243"/>
      <c r="C26" s="244"/>
      <c r="E26" s="41"/>
      <c r="F26" s="20">
        <f t="shared" si="0"/>
        <v>0</v>
      </c>
      <c r="G26" s="85"/>
      <c r="H26" s="120"/>
      <c r="I26" s="27"/>
    </row>
    <row r="27" spans="2:9" x14ac:dyDescent="0.2">
      <c r="B27" s="243"/>
      <c r="C27" s="244"/>
      <c r="E27" s="41"/>
      <c r="F27" s="20">
        <f t="shared" si="0"/>
        <v>0</v>
      </c>
      <c r="G27" s="85"/>
      <c r="H27" s="120"/>
      <c r="I27" s="27"/>
    </row>
    <row r="28" spans="2:9" x14ac:dyDescent="0.2">
      <c r="B28" s="243"/>
      <c r="C28" s="244"/>
      <c r="E28" s="41"/>
      <c r="F28" s="20">
        <f t="shared" si="0"/>
        <v>0</v>
      </c>
      <c r="G28" s="85"/>
      <c r="H28" s="120"/>
      <c r="I28" s="27"/>
    </row>
    <row r="29" spans="2:9" x14ac:dyDescent="0.2">
      <c r="B29" s="243"/>
      <c r="C29" s="244"/>
      <c r="E29" s="41"/>
      <c r="F29" s="20">
        <f t="shared" si="0"/>
        <v>0</v>
      </c>
      <c r="G29" s="85"/>
      <c r="H29" s="120"/>
      <c r="I29" s="27"/>
    </row>
    <row r="30" spans="2:9" x14ac:dyDescent="0.2">
      <c r="B30" s="12" t="s">
        <v>29</v>
      </c>
      <c r="C30" s="24"/>
      <c r="E30" s="23">
        <f>SUM(E9:E29)</f>
        <v>0</v>
      </c>
      <c r="F30" s="23">
        <f>SUM(F9:F29)</f>
        <v>0</v>
      </c>
      <c r="G30" s="111">
        <v>0.36</v>
      </c>
      <c r="H30" s="111" t="e">
        <f>F30/'Income &amp; Expense Summary'!F6</f>
        <v>#DIV/0!</v>
      </c>
      <c r="I30" s="28"/>
    </row>
    <row r="31" spans="2:9" x14ac:dyDescent="0.2">
      <c r="G31" s="107"/>
      <c r="H31" s="107"/>
      <c r="I31" s="27"/>
    </row>
    <row r="32" spans="2:9" x14ac:dyDescent="0.2">
      <c r="B32" s="12" t="s">
        <v>30</v>
      </c>
      <c r="G32" s="85"/>
      <c r="H32" s="120"/>
      <c r="I32" s="27"/>
    </row>
    <row r="33" spans="2:9" x14ac:dyDescent="0.2">
      <c r="G33" s="85"/>
      <c r="H33" s="120"/>
      <c r="I33" s="27"/>
    </row>
    <row r="34" spans="2:9" x14ac:dyDescent="0.2">
      <c r="B34" s="239" t="s">
        <v>140</v>
      </c>
      <c r="C34" s="239"/>
      <c r="E34" s="41"/>
      <c r="F34" s="20">
        <f t="shared" ref="F34:F40" si="1">E34*12</f>
        <v>0</v>
      </c>
      <c r="G34" s="85"/>
      <c r="H34" s="120"/>
      <c r="I34" s="27"/>
    </row>
    <row r="35" spans="2:9" x14ac:dyDescent="0.2">
      <c r="B35" s="239" t="s">
        <v>141</v>
      </c>
      <c r="C35" s="239"/>
      <c r="E35" s="41"/>
      <c r="F35" s="20">
        <f t="shared" si="1"/>
        <v>0</v>
      </c>
      <c r="G35" s="85"/>
      <c r="H35" s="120"/>
      <c r="I35" s="27"/>
    </row>
    <row r="36" spans="2:9" x14ac:dyDescent="0.2">
      <c r="B36" s="239" t="s">
        <v>142</v>
      </c>
      <c r="C36" s="239"/>
      <c r="E36" s="41"/>
      <c r="F36" s="20">
        <f t="shared" si="1"/>
        <v>0</v>
      </c>
      <c r="G36" s="85"/>
      <c r="H36" s="120"/>
      <c r="I36" s="27"/>
    </row>
    <row r="37" spans="2:9" x14ac:dyDescent="0.2">
      <c r="B37" s="242" t="s">
        <v>147</v>
      </c>
      <c r="C37" s="242"/>
      <c r="E37" s="41"/>
      <c r="F37" s="20">
        <f t="shared" si="1"/>
        <v>0</v>
      </c>
      <c r="G37" s="85"/>
      <c r="H37" s="120"/>
      <c r="I37" s="27"/>
    </row>
    <row r="38" spans="2:9" x14ac:dyDescent="0.2">
      <c r="B38" s="243"/>
      <c r="C38" s="244"/>
      <c r="E38" s="41"/>
      <c r="F38" s="20">
        <f t="shared" si="1"/>
        <v>0</v>
      </c>
      <c r="G38" s="85"/>
      <c r="H38" s="120"/>
      <c r="I38" s="27"/>
    </row>
    <row r="39" spans="2:9" x14ac:dyDescent="0.2">
      <c r="B39" s="243"/>
      <c r="C39" s="244"/>
      <c r="E39" s="41"/>
      <c r="F39" s="20">
        <f t="shared" si="1"/>
        <v>0</v>
      </c>
      <c r="G39" s="85"/>
      <c r="H39" s="120"/>
      <c r="I39" s="27"/>
    </row>
    <row r="40" spans="2:9" x14ac:dyDescent="0.2">
      <c r="B40" s="243"/>
      <c r="C40" s="244"/>
      <c r="E40" s="41"/>
      <c r="F40" s="20">
        <f t="shared" si="1"/>
        <v>0</v>
      </c>
      <c r="G40" s="85"/>
      <c r="H40" s="120"/>
      <c r="I40" s="27"/>
    </row>
    <row r="41" spans="2:9" x14ac:dyDescent="0.2">
      <c r="B41" s="12" t="s">
        <v>31</v>
      </c>
      <c r="C41" s="12"/>
      <c r="E41" s="23">
        <f>SUM(E34:E40)</f>
        <v>0</v>
      </c>
      <c r="F41" s="23">
        <f>SUM(F34:F40)</f>
        <v>0</v>
      </c>
      <c r="G41" s="111">
        <v>0.05</v>
      </c>
      <c r="H41" s="111" t="e">
        <f>F30/'Income &amp; Expense Summary'!F6</f>
        <v>#DIV/0!</v>
      </c>
      <c r="I41" s="27"/>
    </row>
    <row r="42" spans="2:9" x14ac:dyDescent="0.2">
      <c r="B42" s="12"/>
      <c r="C42" s="12"/>
      <c r="E42" s="23"/>
      <c r="F42" s="23"/>
      <c r="G42" s="28"/>
      <c r="H42" s="28"/>
      <c r="I42" s="27"/>
    </row>
    <row r="43" spans="2:9" x14ac:dyDescent="0.2">
      <c r="B43" s="12"/>
      <c r="C43" s="12"/>
      <c r="E43" s="23"/>
      <c r="F43" s="23"/>
      <c r="G43" s="28"/>
      <c r="H43" s="28"/>
      <c r="I43" s="27"/>
    </row>
    <row r="44" spans="2:9" x14ac:dyDescent="0.2">
      <c r="B44" s="12"/>
      <c r="C44" s="12"/>
      <c r="E44" s="23"/>
      <c r="F44" s="23"/>
      <c r="G44" s="28"/>
      <c r="H44" s="28"/>
      <c r="I44" s="27"/>
    </row>
    <row r="45" spans="2:9" x14ac:dyDescent="0.2">
      <c r="B45" s="12"/>
      <c r="C45" s="12"/>
      <c r="E45" s="23"/>
      <c r="F45" s="23"/>
      <c r="G45" s="28"/>
      <c r="H45" s="28"/>
      <c r="I45" s="27"/>
    </row>
    <row r="46" spans="2:9" x14ac:dyDescent="0.2">
      <c r="B46" s="12"/>
      <c r="C46" s="12"/>
      <c r="E46" s="23"/>
      <c r="F46" s="23"/>
      <c r="G46" s="28"/>
      <c r="H46" s="28"/>
      <c r="I46" s="27"/>
    </row>
    <row r="47" spans="2:9" x14ac:dyDescent="0.2">
      <c r="B47" s="12"/>
      <c r="C47" s="12"/>
      <c r="E47" s="23"/>
      <c r="F47" s="23"/>
      <c r="G47" s="28"/>
      <c r="H47" s="28"/>
      <c r="I47" s="27"/>
    </row>
    <row r="48" spans="2:9" x14ac:dyDescent="0.2">
      <c r="D48" s="12"/>
      <c r="E48" s="12"/>
      <c r="F48" s="12"/>
      <c r="H48" s="28"/>
      <c r="I48" s="29"/>
    </row>
    <row r="49" spans="1:9" x14ac:dyDescent="0.2">
      <c r="A49" s="72"/>
      <c r="B49" s="73"/>
      <c r="C49" s="73"/>
      <c r="D49" s="73"/>
      <c r="E49" s="73"/>
      <c r="F49" s="73"/>
      <c r="G49" s="73"/>
      <c r="H49" s="115"/>
      <c r="I49" s="116"/>
    </row>
    <row r="50" spans="1:9" x14ac:dyDescent="0.2">
      <c r="A50" s="84"/>
      <c r="B50" s="81" t="s">
        <v>42</v>
      </c>
      <c r="C50" s="85"/>
      <c r="D50" s="85"/>
      <c r="E50" s="117">
        <f>SUM(E30,E41)</f>
        <v>0</v>
      </c>
      <c r="F50" s="117">
        <f>SUM(F30,F41)</f>
        <v>0</v>
      </c>
      <c r="G50" s="111">
        <v>0.41</v>
      </c>
      <c r="H50" s="111" t="e">
        <f>SUM(H30:H49)</f>
        <v>#DIV/0!</v>
      </c>
      <c r="I50" s="118"/>
    </row>
    <row r="51" spans="1:9" x14ac:dyDescent="0.2">
      <c r="A51" s="84"/>
      <c r="B51" s="85"/>
      <c r="C51" s="85"/>
      <c r="D51" s="85"/>
      <c r="E51" s="85"/>
      <c r="F51" s="85"/>
      <c r="G51" s="85"/>
      <c r="H51" s="119"/>
      <c r="I51" s="95"/>
    </row>
    <row r="52" spans="1:9" x14ac:dyDescent="0.2">
      <c r="A52" s="84"/>
      <c r="B52" s="85"/>
      <c r="C52" s="85"/>
      <c r="D52" s="85"/>
      <c r="E52" s="85"/>
      <c r="F52" s="85"/>
      <c r="G52" s="85"/>
      <c r="H52" s="85"/>
      <c r="I52" s="95"/>
    </row>
    <row r="53" spans="1:9" x14ac:dyDescent="0.2">
      <c r="A53" s="235" t="s">
        <v>116</v>
      </c>
      <c r="B53" s="236"/>
      <c r="C53" s="236"/>
      <c r="D53" s="236"/>
      <c r="E53" s="81"/>
      <c r="F53" s="82"/>
      <c r="G53" s="82">
        <f>SUM(G10,G12,G17,-G33,-G37,-G48)</f>
        <v>0</v>
      </c>
      <c r="H53" s="82">
        <f>SUM(H10,H12,H17,-H33,-H37,-H48)</f>
        <v>0</v>
      </c>
      <c r="I53" s="83"/>
    </row>
    <row r="54" spans="1:9" x14ac:dyDescent="0.2">
      <c r="A54" s="235"/>
      <c r="B54" s="236"/>
      <c r="C54" s="236"/>
      <c r="D54" s="236"/>
      <c r="E54" s="85"/>
      <c r="F54" s="85"/>
      <c r="G54" s="85"/>
      <c r="H54" s="120"/>
      <c r="I54" s="86"/>
    </row>
    <row r="55" spans="1:9" x14ac:dyDescent="0.2">
      <c r="A55" s="237"/>
      <c r="B55" s="238"/>
      <c r="C55" s="238"/>
      <c r="D55" s="238"/>
      <c r="E55" s="102"/>
      <c r="F55" s="102"/>
      <c r="G55" s="102"/>
      <c r="H55" s="121"/>
      <c r="I55" s="114"/>
    </row>
    <row r="56" spans="1:9" x14ac:dyDescent="0.2">
      <c r="H56" s="3"/>
    </row>
    <row r="57" spans="1:9" x14ac:dyDescent="0.2">
      <c r="H57" s="3"/>
    </row>
    <row r="58" spans="1:9" x14ac:dyDescent="0.2">
      <c r="H58" s="3"/>
    </row>
    <row r="59" spans="1:9" x14ac:dyDescent="0.2">
      <c r="H59" s="3"/>
    </row>
    <row r="60" spans="1:9" x14ac:dyDescent="0.2">
      <c r="H60" s="3"/>
    </row>
    <row r="61" spans="1:9" x14ac:dyDescent="0.2">
      <c r="H61" s="3"/>
    </row>
    <row r="62" spans="1:9" x14ac:dyDescent="0.2">
      <c r="H62" s="3"/>
    </row>
    <row r="63" spans="1:9" x14ac:dyDescent="0.2">
      <c r="B63" s="24"/>
      <c r="C63" s="5"/>
      <c r="D63" s="28"/>
      <c r="E63" s="28"/>
      <c r="H63" s="3"/>
    </row>
    <row r="64" spans="1:9" x14ac:dyDescent="0.2">
      <c r="B64" s="5"/>
      <c r="C64" s="5"/>
      <c r="D64" s="18"/>
      <c r="E64" s="28"/>
      <c r="H64" s="3"/>
    </row>
    <row r="65" spans="2:8" x14ac:dyDescent="0.2">
      <c r="B65" s="24"/>
      <c r="C65" s="5"/>
      <c r="D65" s="28"/>
      <c r="E65" s="28"/>
      <c r="H65" s="3"/>
    </row>
    <row r="66" spans="2:8" x14ac:dyDescent="0.2">
      <c r="B66" s="5"/>
      <c r="C66" s="5"/>
      <c r="D66" s="18"/>
      <c r="E66" s="28"/>
      <c r="H66" s="3"/>
    </row>
    <row r="67" spans="2:8" x14ac:dyDescent="0.2">
      <c r="B67" s="24"/>
      <c r="C67" s="5"/>
      <c r="D67" s="28"/>
      <c r="E67" s="28"/>
      <c r="H67" s="3"/>
    </row>
    <row r="68" spans="2:8" x14ac:dyDescent="0.2">
      <c r="B68" s="5"/>
      <c r="C68" s="5"/>
      <c r="D68" s="18"/>
      <c r="E68" s="28"/>
      <c r="H68" s="3"/>
    </row>
    <row r="69" spans="2:8" x14ac:dyDescent="0.2">
      <c r="B69" s="24"/>
      <c r="C69" s="5"/>
      <c r="D69" s="28"/>
      <c r="E69" s="28"/>
      <c r="H69" s="3"/>
    </row>
    <row r="70" spans="2:8" x14ac:dyDescent="0.2">
      <c r="H70" s="3"/>
    </row>
    <row r="71" spans="2:8" x14ac:dyDescent="0.2">
      <c r="H71" s="3"/>
    </row>
    <row r="72" spans="2:8" x14ac:dyDescent="0.2">
      <c r="H72" s="3"/>
    </row>
    <row r="73" spans="2:8" x14ac:dyDescent="0.2">
      <c r="H73" s="3"/>
    </row>
    <row r="74" spans="2:8" x14ac:dyDescent="0.2">
      <c r="H74" s="3"/>
    </row>
    <row r="75" spans="2:8" x14ac:dyDescent="0.2">
      <c r="H75" s="3"/>
    </row>
    <row r="76" spans="2:8" x14ac:dyDescent="0.2">
      <c r="H76" s="3"/>
    </row>
    <row r="77" spans="2:8" x14ac:dyDescent="0.2">
      <c r="H77" s="3"/>
    </row>
    <row r="78" spans="2:8" x14ac:dyDescent="0.2">
      <c r="H78" s="3"/>
    </row>
    <row r="79" spans="2:8" x14ac:dyDescent="0.2">
      <c r="H79" s="3"/>
    </row>
    <row r="80" spans="2:8" x14ac:dyDescent="0.2">
      <c r="H80" s="3"/>
    </row>
    <row r="81" spans="8:8" x14ac:dyDescent="0.2">
      <c r="H81" s="3"/>
    </row>
    <row r="82" spans="8:8" x14ac:dyDescent="0.2">
      <c r="H82" s="3"/>
    </row>
    <row r="83" spans="8:8" x14ac:dyDescent="0.2">
      <c r="H83" s="3"/>
    </row>
    <row r="84" spans="8:8" x14ac:dyDescent="0.2">
      <c r="H84" s="3"/>
    </row>
    <row r="85" spans="8:8" x14ac:dyDescent="0.2">
      <c r="H85" s="3"/>
    </row>
    <row r="86" spans="8:8" x14ac:dyDescent="0.2">
      <c r="H86" s="3"/>
    </row>
    <row r="87" spans="8:8" x14ac:dyDescent="0.2">
      <c r="H87" s="3"/>
    </row>
    <row r="88" spans="8:8" x14ac:dyDescent="0.2">
      <c r="H88" s="3"/>
    </row>
    <row r="89" spans="8:8" x14ac:dyDescent="0.2">
      <c r="H89" s="3"/>
    </row>
    <row r="90" spans="8:8" x14ac:dyDescent="0.2">
      <c r="H90" s="3"/>
    </row>
    <row r="91" spans="8:8" x14ac:dyDescent="0.2">
      <c r="H91" s="3"/>
    </row>
    <row r="92" spans="8:8" x14ac:dyDescent="0.2">
      <c r="H92" s="3"/>
    </row>
    <row r="93" spans="8:8" x14ac:dyDescent="0.2">
      <c r="H93" s="3"/>
    </row>
    <row r="94" spans="8:8" x14ac:dyDescent="0.2">
      <c r="H94" s="3"/>
    </row>
    <row r="95" spans="8:8" x14ac:dyDescent="0.2">
      <c r="H95" s="3"/>
    </row>
    <row r="96" spans="8:8" x14ac:dyDescent="0.2">
      <c r="H96" s="3"/>
    </row>
    <row r="97" spans="8:8" x14ac:dyDescent="0.2">
      <c r="H97" s="3"/>
    </row>
    <row r="98" spans="8:8" x14ac:dyDescent="0.2">
      <c r="H98" s="3"/>
    </row>
    <row r="99" spans="8:8" x14ac:dyDescent="0.2">
      <c r="H99" s="3"/>
    </row>
    <row r="100" spans="8:8" x14ac:dyDescent="0.2">
      <c r="H100" s="3"/>
    </row>
    <row r="101" spans="8:8" x14ac:dyDescent="0.2">
      <c r="H101" s="3"/>
    </row>
    <row r="102" spans="8:8" x14ac:dyDescent="0.2">
      <c r="H102" s="3"/>
    </row>
    <row r="103" spans="8:8" x14ac:dyDescent="0.2">
      <c r="H103" s="3"/>
    </row>
    <row r="104" spans="8:8" x14ac:dyDescent="0.2">
      <c r="H104" s="3"/>
    </row>
    <row r="105" spans="8:8" x14ac:dyDescent="0.2">
      <c r="H105" s="3"/>
    </row>
    <row r="106" spans="8:8" x14ac:dyDescent="0.2">
      <c r="H106" s="3"/>
    </row>
    <row r="107" spans="8:8" x14ac:dyDescent="0.2">
      <c r="H107" s="3"/>
    </row>
    <row r="108" spans="8:8" x14ac:dyDescent="0.2">
      <c r="H108" s="3"/>
    </row>
    <row r="109" spans="8:8" x14ac:dyDescent="0.2">
      <c r="H109" s="3"/>
    </row>
    <row r="110" spans="8:8" x14ac:dyDescent="0.2">
      <c r="H110" s="3"/>
    </row>
    <row r="111" spans="8:8" x14ac:dyDescent="0.2">
      <c r="H111" s="3"/>
    </row>
    <row r="112" spans="8:8" x14ac:dyDescent="0.2">
      <c r="H112" s="3"/>
    </row>
    <row r="113" spans="8:8" x14ac:dyDescent="0.2">
      <c r="H113" s="3"/>
    </row>
    <row r="114" spans="8:8" x14ac:dyDescent="0.2">
      <c r="H114" s="3"/>
    </row>
    <row r="115" spans="8:8" x14ac:dyDescent="0.2">
      <c r="H115" s="3"/>
    </row>
    <row r="116" spans="8:8" x14ac:dyDescent="0.2">
      <c r="H116" s="3"/>
    </row>
    <row r="117" spans="8:8" x14ac:dyDescent="0.2">
      <c r="H117" s="3"/>
    </row>
    <row r="118" spans="8:8" x14ac:dyDescent="0.2">
      <c r="H118" s="3"/>
    </row>
    <row r="119" spans="8:8" x14ac:dyDescent="0.2">
      <c r="H119" s="3"/>
    </row>
    <row r="120" spans="8:8" x14ac:dyDescent="0.2">
      <c r="H120" s="3"/>
    </row>
    <row r="121" spans="8:8" x14ac:dyDescent="0.2">
      <c r="H121" s="3"/>
    </row>
    <row r="122" spans="8:8" x14ac:dyDescent="0.2">
      <c r="H122" s="3"/>
    </row>
    <row r="123" spans="8:8" x14ac:dyDescent="0.2">
      <c r="H123" s="3"/>
    </row>
    <row r="124" spans="8:8" x14ac:dyDescent="0.2">
      <c r="H124" s="3"/>
    </row>
    <row r="125" spans="8:8" x14ac:dyDescent="0.2">
      <c r="H125" s="3"/>
    </row>
    <row r="126" spans="8:8" x14ac:dyDescent="0.2">
      <c r="H126" s="3"/>
    </row>
    <row r="127" spans="8:8" x14ac:dyDescent="0.2">
      <c r="H127" s="3"/>
    </row>
    <row r="128" spans="8:8" x14ac:dyDescent="0.2">
      <c r="H128" s="3"/>
    </row>
    <row r="129" spans="8:8" x14ac:dyDescent="0.2">
      <c r="H129" s="3"/>
    </row>
    <row r="130" spans="8:8" x14ac:dyDescent="0.2">
      <c r="H130" s="3"/>
    </row>
    <row r="131" spans="8:8" x14ac:dyDescent="0.2">
      <c r="H131" s="3"/>
    </row>
    <row r="132" spans="8:8" x14ac:dyDescent="0.2">
      <c r="H132" s="3"/>
    </row>
    <row r="133" spans="8:8" x14ac:dyDescent="0.2">
      <c r="H133" s="3"/>
    </row>
    <row r="134" spans="8:8" x14ac:dyDescent="0.2">
      <c r="H134" s="3"/>
    </row>
    <row r="135" spans="8:8" x14ac:dyDescent="0.2">
      <c r="H135" s="3"/>
    </row>
    <row r="136" spans="8:8" x14ac:dyDescent="0.2">
      <c r="H136" s="3"/>
    </row>
    <row r="137" spans="8:8" x14ac:dyDescent="0.2">
      <c r="H137" s="3"/>
    </row>
    <row r="138" spans="8:8" x14ac:dyDescent="0.2">
      <c r="H138" s="3"/>
    </row>
    <row r="139" spans="8:8" x14ac:dyDescent="0.2">
      <c r="H139" s="3"/>
    </row>
    <row r="140" spans="8:8" x14ac:dyDescent="0.2">
      <c r="H140" s="3"/>
    </row>
    <row r="141" spans="8:8" x14ac:dyDescent="0.2">
      <c r="H141" s="3"/>
    </row>
    <row r="142" spans="8:8" x14ac:dyDescent="0.2">
      <c r="H142" s="3"/>
    </row>
    <row r="143" spans="8:8" x14ac:dyDescent="0.2">
      <c r="H143" s="3"/>
    </row>
    <row r="144" spans="8:8" x14ac:dyDescent="0.2">
      <c r="H144" s="3"/>
    </row>
    <row r="145" spans="8:8" x14ac:dyDescent="0.2">
      <c r="H145" s="3"/>
    </row>
    <row r="146" spans="8:8" x14ac:dyDescent="0.2">
      <c r="H146" s="3"/>
    </row>
    <row r="147" spans="8:8" x14ac:dyDescent="0.2">
      <c r="H147" s="3"/>
    </row>
    <row r="148" spans="8:8" x14ac:dyDescent="0.2">
      <c r="H148" s="3"/>
    </row>
    <row r="149" spans="8:8" x14ac:dyDescent="0.2">
      <c r="H149" s="3"/>
    </row>
    <row r="150" spans="8:8" x14ac:dyDescent="0.2">
      <c r="H150" s="3"/>
    </row>
    <row r="151" spans="8:8" x14ac:dyDescent="0.2">
      <c r="H151" s="3"/>
    </row>
    <row r="152" spans="8:8" x14ac:dyDescent="0.2">
      <c r="H152" s="3"/>
    </row>
    <row r="153" spans="8:8" x14ac:dyDescent="0.2">
      <c r="H153" s="3"/>
    </row>
    <row r="154" spans="8:8" x14ac:dyDescent="0.2">
      <c r="H154" s="3"/>
    </row>
    <row r="155" spans="8:8" x14ac:dyDescent="0.2">
      <c r="H155" s="3"/>
    </row>
    <row r="156" spans="8:8" x14ac:dyDescent="0.2">
      <c r="H156" s="3"/>
    </row>
    <row r="157" spans="8:8" x14ac:dyDescent="0.2">
      <c r="H157" s="3"/>
    </row>
    <row r="158" spans="8:8" x14ac:dyDescent="0.2">
      <c r="H158" s="3"/>
    </row>
    <row r="159" spans="8:8" x14ac:dyDescent="0.2">
      <c r="H159" s="3"/>
    </row>
    <row r="160" spans="8:8" x14ac:dyDescent="0.2">
      <c r="H160" s="3"/>
    </row>
    <row r="161" spans="8:8" x14ac:dyDescent="0.2">
      <c r="H161" s="3"/>
    </row>
    <row r="162" spans="8:8" x14ac:dyDescent="0.2">
      <c r="H162" s="3"/>
    </row>
    <row r="163" spans="8:8" x14ac:dyDescent="0.2">
      <c r="H163" s="3"/>
    </row>
    <row r="164" spans="8:8" x14ac:dyDescent="0.2">
      <c r="H164" s="3"/>
    </row>
    <row r="165" spans="8:8" x14ac:dyDescent="0.2">
      <c r="H165" s="3"/>
    </row>
    <row r="166" spans="8:8" x14ac:dyDescent="0.2">
      <c r="H166" s="3"/>
    </row>
    <row r="167" spans="8:8" x14ac:dyDescent="0.2">
      <c r="H167" s="3"/>
    </row>
    <row r="168" spans="8:8" x14ac:dyDescent="0.2">
      <c r="H168" s="3"/>
    </row>
    <row r="169" spans="8:8" x14ac:dyDescent="0.2">
      <c r="H169" s="3"/>
    </row>
    <row r="170" spans="8:8" x14ac:dyDescent="0.2">
      <c r="H170" s="3"/>
    </row>
    <row r="171" spans="8:8" x14ac:dyDescent="0.2">
      <c r="H171" s="3"/>
    </row>
    <row r="172" spans="8:8" x14ac:dyDescent="0.2">
      <c r="H172" s="3"/>
    </row>
    <row r="173" spans="8:8" x14ac:dyDescent="0.2">
      <c r="H173" s="3"/>
    </row>
    <row r="174" spans="8:8" x14ac:dyDescent="0.2">
      <c r="H174" s="3"/>
    </row>
    <row r="175" spans="8:8" x14ac:dyDescent="0.2">
      <c r="H175" s="3"/>
    </row>
    <row r="176" spans="8:8" x14ac:dyDescent="0.2">
      <c r="H176" s="3"/>
    </row>
    <row r="177" spans="8:8" x14ac:dyDescent="0.2">
      <c r="H177" s="3"/>
    </row>
    <row r="178" spans="8:8" x14ac:dyDescent="0.2">
      <c r="H178" s="3"/>
    </row>
    <row r="179" spans="8:8" x14ac:dyDescent="0.2">
      <c r="H179" s="3"/>
    </row>
    <row r="180" spans="8:8" x14ac:dyDescent="0.2">
      <c r="H180" s="3"/>
    </row>
    <row r="181" spans="8:8" x14ac:dyDescent="0.2">
      <c r="H181" s="3"/>
    </row>
    <row r="182" spans="8:8" x14ac:dyDescent="0.2">
      <c r="H182" s="3"/>
    </row>
    <row r="183" spans="8:8" x14ac:dyDescent="0.2">
      <c r="H183" s="3"/>
    </row>
    <row r="184" spans="8:8" x14ac:dyDescent="0.2">
      <c r="H184" s="3"/>
    </row>
    <row r="185" spans="8:8" x14ac:dyDescent="0.2">
      <c r="H185" s="3"/>
    </row>
    <row r="186" spans="8:8" x14ac:dyDescent="0.2">
      <c r="H186" s="3"/>
    </row>
    <row r="187" spans="8:8" x14ac:dyDescent="0.2">
      <c r="H187" s="3"/>
    </row>
    <row r="188" spans="8:8" x14ac:dyDescent="0.2">
      <c r="H188" s="3"/>
    </row>
    <row r="189" spans="8:8" x14ac:dyDescent="0.2">
      <c r="H189" s="3"/>
    </row>
    <row r="190" spans="8:8" x14ac:dyDescent="0.2">
      <c r="H190" s="3"/>
    </row>
    <row r="191" spans="8:8" x14ac:dyDescent="0.2">
      <c r="H191" s="3"/>
    </row>
    <row r="192" spans="8:8" x14ac:dyDescent="0.2">
      <c r="H192" s="3"/>
    </row>
    <row r="193" spans="8:8" x14ac:dyDescent="0.2">
      <c r="H193" s="3"/>
    </row>
    <row r="194" spans="8:8" x14ac:dyDescent="0.2">
      <c r="H194" s="3"/>
    </row>
    <row r="195" spans="8:8" x14ac:dyDescent="0.2">
      <c r="H195" s="3"/>
    </row>
    <row r="196" spans="8:8" x14ac:dyDescent="0.2">
      <c r="H196" s="3"/>
    </row>
    <row r="197" spans="8:8" x14ac:dyDescent="0.2">
      <c r="H197" s="3"/>
    </row>
    <row r="198" spans="8:8" x14ac:dyDescent="0.2">
      <c r="H198" s="3"/>
    </row>
    <row r="199" spans="8:8" x14ac:dyDescent="0.2">
      <c r="H199" s="3"/>
    </row>
    <row r="200" spans="8:8" x14ac:dyDescent="0.2">
      <c r="H200" s="3"/>
    </row>
    <row r="201" spans="8:8" x14ac:dyDescent="0.2">
      <c r="H201" s="3"/>
    </row>
    <row r="202" spans="8:8" x14ac:dyDescent="0.2">
      <c r="H202" s="3"/>
    </row>
    <row r="203" spans="8:8" x14ac:dyDescent="0.2">
      <c r="H203" s="3"/>
    </row>
    <row r="204" spans="8:8" x14ac:dyDescent="0.2">
      <c r="H204" s="3"/>
    </row>
    <row r="205" spans="8:8" x14ac:dyDescent="0.2">
      <c r="H205" s="3"/>
    </row>
    <row r="206" spans="8:8" x14ac:dyDescent="0.2">
      <c r="H206" s="3"/>
    </row>
    <row r="207" spans="8:8" x14ac:dyDescent="0.2">
      <c r="H207" s="3"/>
    </row>
    <row r="208" spans="8:8" x14ac:dyDescent="0.2">
      <c r="H208" s="3"/>
    </row>
    <row r="209" spans="8:8" x14ac:dyDescent="0.2">
      <c r="H209" s="3"/>
    </row>
    <row r="210" spans="8:8" x14ac:dyDescent="0.2">
      <c r="H210" s="3"/>
    </row>
    <row r="211" spans="8:8" x14ac:dyDescent="0.2">
      <c r="H211" s="3"/>
    </row>
    <row r="212" spans="8:8" x14ac:dyDescent="0.2">
      <c r="H212" s="3"/>
    </row>
    <row r="213" spans="8:8" x14ac:dyDescent="0.2">
      <c r="H213" s="3"/>
    </row>
    <row r="214" spans="8:8" x14ac:dyDescent="0.2">
      <c r="H214" s="3"/>
    </row>
    <row r="215" spans="8:8" x14ac:dyDescent="0.2">
      <c r="H215" s="3"/>
    </row>
    <row r="216" spans="8:8" x14ac:dyDescent="0.2">
      <c r="H216" s="3"/>
    </row>
    <row r="217" spans="8:8" x14ac:dyDescent="0.2">
      <c r="H217" s="3"/>
    </row>
    <row r="218" spans="8:8" x14ac:dyDescent="0.2">
      <c r="H218" s="3"/>
    </row>
    <row r="219" spans="8:8" x14ac:dyDescent="0.2">
      <c r="H219" s="3"/>
    </row>
    <row r="220" spans="8:8" x14ac:dyDescent="0.2">
      <c r="H220" s="3"/>
    </row>
    <row r="221" spans="8:8" x14ac:dyDescent="0.2">
      <c r="H221" s="3"/>
    </row>
    <row r="222" spans="8:8" x14ac:dyDescent="0.2">
      <c r="H222" s="3"/>
    </row>
    <row r="223" spans="8:8" x14ac:dyDescent="0.2">
      <c r="H223" s="3"/>
    </row>
    <row r="224" spans="8:8" x14ac:dyDescent="0.2">
      <c r="H224" s="3"/>
    </row>
    <row r="225" spans="8:8" x14ac:dyDescent="0.2">
      <c r="H225" s="3"/>
    </row>
    <row r="226" spans="8:8" x14ac:dyDescent="0.2">
      <c r="H226" s="3"/>
    </row>
    <row r="227" spans="8:8" x14ac:dyDescent="0.2">
      <c r="H227" s="3"/>
    </row>
    <row r="228" spans="8:8" x14ac:dyDescent="0.2">
      <c r="H228" s="3"/>
    </row>
    <row r="229" spans="8:8" x14ac:dyDescent="0.2">
      <c r="H229" s="3"/>
    </row>
    <row r="230" spans="8:8" x14ac:dyDescent="0.2">
      <c r="H230" s="3"/>
    </row>
    <row r="231" spans="8:8" x14ac:dyDescent="0.2">
      <c r="H231" s="3"/>
    </row>
    <row r="232" spans="8:8" x14ac:dyDescent="0.2">
      <c r="H232" s="3"/>
    </row>
    <row r="233" spans="8:8" x14ac:dyDescent="0.2">
      <c r="H233" s="3"/>
    </row>
    <row r="234" spans="8:8" x14ac:dyDescent="0.2">
      <c r="H234" s="3"/>
    </row>
    <row r="235" spans="8:8" x14ac:dyDescent="0.2">
      <c r="H235" s="3"/>
    </row>
    <row r="236" spans="8:8" x14ac:dyDescent="0.2">
      <c r="H236" s="3"/>
    </row>
    <row r="237" spans="8:8" x14ac:dyDescent="0.2">
      <c r="H237" s="3"/>
    </row>
    <row r="238" spans="8:8" x14ac:dyDescent="0.2">
      <c r="H238" s="3"/>
    </row>
    <row r="239" spans="8:8" x14ac:dyDescent="0.2">
      <c r="H239" s="3"/>
    </row>
    <row r="240" spans="8:8" x14ac:dyDescent="0.2">
      <c r="H240" s="3"/>
    </row>
    <row r="241" spans="8:8" x14ac:dyDescent="0.2">
      <c r="H241" s="3"/>
    </row>
    <row r="242" spans="8:8" x14ac:dyDescent="0.2">
      <c r="H242" s="3"/>
    </row>
    <row r="243" spans="8:8" x14ac:dyDescent="0.2">
      <c r="H243" s="3"/>
    </row>
    <row r="244" spans="8:8" x14ac:dyDescent="0.2">
      <c r="H244" s="3"/>
    </row>
    <row r="245" spans="8:8" x14ac:dyDescent="0.2">
      <c r="H245" s="3"/>
    </row>
    <row r="246" spans="8:8" x14ac:dyDescent="0.2">
      <c r="H246" s="3"/>
    </row>
    <row r="247" spans="8:8" x14ac:dyDescent="0.2">
      <c r="H247" s="3"/>
    </row>
    <row r="248" spans="8:8" x14ac:dyDescent="0.2">
      <c r="H248" s="3"/>
    </row>
    <row r="249" spans="8:8" x14ac:dyDescent="0.2">
      <c r="H249" s="3"/>
    </row>
    <row r="250" spans="8:8" x14ac:dyDescent="0.2">
      <c r="H250" s="3"/>
    </row>
    <row r="251" spans="8:8" x14ac:dyDescent="0.2">
      <c r="H251" s="3"/>
    </row>
    <row r="252" spans="8:8" x14ac:dyDescent="0.2">
      <c r="H252" s="3"/>
    </row>
    <row r="253" spans="8:8" x14ac:dyDescent="0.2">
      <c r="H253" s="3"/>
    </row>
    <row r="254" spans="8:8" x14ac:dyDescent="0.2">
      <c r="H254" s="3"/>
    </row>
    <row r="255" spans="8:8" x14ac:dyDescent="0.2">
      <c r="H255" s="3"/>
    </row>
    <row r="256" spans="8:8" x14ac:dyDescent="0.2">
      <c r="H256" s="3"/>
    </row>
    <row r="257" spans="8:8" x14ac:dyDescent="0.2">
      <c r="H257" s="3"/>
    </row>
    <row r="258" spans="8:8" x14ac:dyDescent="0.2">
      <c r="H258" s="3"/>
    </row>
    <row r="259" spans="8:8" x14ac:dyDescent="0.2">
      <c r="H259" s="3"/>
    </row>
    <row r="260" spans="8:8" x14ac:dyDescent="0.2">
      <c r="H260" s="3"/>
    </row>
    <row r="261" spans="8:8" x14ac:dyDescent="0.2">
      <c r="H261" s="3"/>
    </row>
    <row r="262" spans="8:8" x14ac:dyDescent="0.2">
      <c r="H262" s="3"/>
    </row>
    <row r="263" spans="8:8" x14ac:dyDescent="0.2">
      <c r="H263" s="3"/>
    </row>
    <row r="264" spans="8:8" x14ac:dyDescent="0.2">
      <c r="H264" s="3"/>
    </row>
    <row r="265" spans="8:8" x14ac:dyDescent="0.2">
      <c r="H265" s="3"/>
    </row>
    <row r="266" spans="8:8" x14ac:dyDescent="0.2">
      <c r="H266" s="3"/>
    </row>
    <row r="267" spans="8:8" x14ac:dyDescent="0.2">
      <c r="H267" s="3"/>
    </row>
    <row r="268" spans="8:8" x14ac:dyDescent="0.2">
      <c r="H268" s="3"/>
    </row>
    <row r="269" spans="8:8" x14ac:dyDescent="0.2">
      <c r="H269" s="3"/>
    </row>
    <row r="270" spans="8:8" x14ac:dyDescent="0.2">
      <c r="H270" s="3"/>
    </row>
    <row r="271" spans="8:8" x14ac:dyDescent="0.2">
      <c r="H271" s="3"/>
    </row>
    <row r="272" spans="8:8" x14ac:dyDescent="0.2">
      <c r="H272" s="3"/>
    </row>
    <row r="273" spans="8:8" x14ac:dyDescent="0.2">
      <c r="H273" s="3"/>
    </row>
    <row r="274" spans="8:8" x14ac:dyDescent="0.2">
      <c r="H274" s="3"/>
    </row>
    <row r="275" spans="8:8" x14ac:dyDescent="0.2">
      <c r="H275" s="3"/>
    </row>
    <row r="276" spans="8:8" x14ac:dyDescent="0.2">
      <c r="H276" s="3"/>
    </row>
    <row r="277" spans="8:8" x14ac:dyDescent="0.2">
      <c r="H277" s="3"/>
    </row>
    <row r="278" spans="8:8" x14ac:dyDescent="0.2">
      <c r="H278" s="3"/>
    </row>
    <row r="279" spans="8:8" x14ac:dyDescent="0.2">
      <c r="H279" s="3"/>
    </row>
    <row r="280" spans="8:8" x14ac:dyDescent="0.2">
      <c r="H280" s="3"/>
    </row>
    <row r="281" spans="8:8" x14ac:dyDescent="0.2">
      <c r="H281" s="3"/>
    </row>
    <row r="282" spans="8:8" x14ac:dyDescent="0.2">
      <c r="H282" s="3"/>
    </row>
    <row r="283" spans="8:8" x14ac:dyDescent="0.2">
      <c r="H283" s="3"/>
    </row>
    <row r="284" spans="8:8" x14ac:dyDescent="0.2">
      <c r="H284" s="3"/>
    </row>
    <row r="285" spans="8:8" x14ac:dyDescent="0.2">
      <c r="H285" s="3"/>
    </row>
    <row r="286" spans="8:8" x14ac:dyDescent="0.2">
      <c r="H286" s="3"/>
    </row>
    <row r="287" spans="8:8" x14ac:dyDescent="0.2">
      <c r="H287" s="3"/>
    </row>
    <row r="288" spans="8:8" x14ac:dyDescent="0.2">
      <c r="H288" s="3"/>
    </row>
    <row r="289" spans="8:8" x14ac:dyDescent="0.2">
      <c r="H289" s="3"/>
    </row>
    <row r="290" spans="8:8" x14ac:dyDescent="0.2">
      <c r="H290" s="3"/>
    </row>
    <row r="291" spans="8:8" x14ac:dyDescent="0.2">
      <c r="H291" s="3"/>
    </row>
    <row r="292" spans="8:8" x14ac:dyDescent="0.2">
      <c r="H292" s="3"/>
    </row>
    <row r="293" spans="8:8" x14ac:dyDescent="0.2">
      <c r="H293" s="3"/>
    </row>
    <row r="294" spans="8:8" x14ac:dyDescent="0.2">
      <c r="H294" s="3"/>
    </row>
    <row r="295" spans="8:8" x14ac:dyDescent="0.2">
      <c r="H295" s="3"/>
    </row>
    <row r="296" spans="8:8" x14ac:dyDescent="0.2">
      <c r="H296" s="3"/>
    </row>
    <row r="297" spans="8:8" x14ac:dyDescent="0.2">
      <c r="H297" s="3"/>
    </row>
    <row r="298" spans="8:8" x14ac:dyDescent="0.2">
      <c r="H298" s="3"/>
    </row>
    <row r="299" spans="8:8" x14ac:dyDescent="0.2">
      <c r="H299" s="3"/>
    </row>
    <row r="300" spans="8:8" x14ac:dyDescent="0.2">
      <c r="H300" s="3"/>
    </row>
    <row r="301" spans="8:8" x14ac:dyDescent="0.2">
      <c r="H301" s="3"/>
    </row>
    <row r="302" spans="8:8" x14ac:dyDescent="0.2">
      <c r="H302" s="3"/>
    </row>
    <row r="303" spans="8:8" x14ac:dyDescent="0.2">
      <c r="H303" s="3"/>
    </row>
    <row r="304" spans="8:8" x14ac:dyDescent="0.2">
      <c r="H304" s="3"/>
    </row>
    <row r="305" spans="8:8" x14ac:dyDescent="0.2">
      <c r="H305" s="3"/>
    </row>
    <row r="306" spans="8:8" x14ac:dyDescent="0.2">
      <c r="H306" s="3"/>
    </row>
    <row r="307" spans="8:8" x14ac:dyDescent="0.2">
      <c r="H307" s="3"/>
    </row>
    <row r="308" spans="8:8" x14ac:dyDescent="0.2">
      <c r="H308" s="3"/>
    </row>
    <row r="309" spans="8:8" x14ac:dyDescent="0.2">
      <c r="H309" s="3"/>
    </row>
    <row r="310" spans="8:8" x14ac:dyDescent="0.2">
      <c r="H310" s="3"/>
    </row>
    <row r="311" spans="8:8" x14ac:dyDescent="0.2">
      <c r="H311" s="3"/>
    </row>
    <row r="312" spans="8:8" x14ac:dyDescent="0.2">
      <c r="H312" s="3"/>
    </row>
    <row r="313" spans="8:8" x14ac:dyDescent="0.2">
      <c r="H313" s="3"/>
    </row>
    <row r="314" spans="8:8" x14ac:dyDescent="0.2">
      <c r="H314" s="3"/>
    </row>
    <row r="315" spans="8:8" x14ac:dyDescent="0.2">
      <c r="H315" s="3"/>
    </row>
    <row r="316" spans="8:8" x14ac:dyDescent="0.2">
      <c r="H316" s="3"/>
    </row>
    <row r="317" spans="8:8" x14ac:dyDescent="0.2">
      <c r="H317" s="3"/>
    </row>
    <row r="318" spans="8:8" x14ac:dyDescent="0.2">
      <c r="H318" s="3"/>
    </row>
    <row r="319" spans="8:8" x14ac:dyDescent="0.2">
      <c r="H319" s="3"/>
    </row>
    <row r="320" spans="8:8" x14ac:dyDescent="0.2">
      <c r="H320" s="3"/>
    </row>
    <row r="321" spans="8:8" x14ac:dyDescent="0.2">
      <c r="H321" s="3"/>
    </row>
    <row r="322" spans="8:8" x14ac:dyDescent="0.2">
      <c r="H322" s="3"/>
    </row>
    <row r="323" spans="8:8" x14ac:dyDescent="0.2">
      <c r="H323" s="3"/>
    </row>
    <row r="324" spans="8:8" x14ac:dyDescent="0.2">
      <c r="H324" s="3"/>
    </row>
    <row r="325" spans="8:8" x14ac:dyDescent="0.2">
      <c r="H325" s="3"/>
    </row>
    <row r="326" spans="8:8" x14ac:dyDescent="0.2">
      <c r="H326" s="3"/>
    </row>
    <row r="327" spans="8:8" x14ac:dyDescent="0.2">
      <c r="H327" s="3"/>
    </row>
    <row r="328" spans="8:8" x14ac:dyDescent="0.2">
      <c r="H328" s="3"/>
    </row>
    <row r="329" spans="8:8" x14ac:dyDescent="0.2">
      <c r="H329" s="3"/>
    </row>
    <row r="330" spans="8:8" x14ac:dyDescent="0.2">
      <c r="H330" s="3"/>
    </row>
    <row r="331" spans="8:8" x14ac:dyDescent="0.2">
      <c r="H331" s="3"/>
    </row>
    <row r="332" spans="8:8" x14ac:dyDescent="0.2">
      <c r="H332" s="3"/>
    </row>
    <row r="333" spans="8:8" x14ac:dyDescent="0.2">
      <c r="H333" s="3"/>
    </row>
    <row r="334" spans="8:8" x14ac:dyDescent="0.2">
      <c r="H334" s="3"/>
    </row>
    <row r="335" spans="8:8" x14ac:dyDescent="0.2">
      <c r="H335" s="3"/>
    </row>
    <row r="336" spans="8:8" x14ac:dyDescent="0.2">
      <c r="H336" s="3"/>
    </row>
    <row r="337" spans="8:8" x14ac:dyDescent="0.2">
      <c r="H337" s="3"/>
    </row>
    <row r="338" spans="8:8" x14ac:dyDescent="0.2">
      <c r="H338" s="3"/>
    </row>
    <row r="339" spans="8:8" x14ac:dyDescent="0.2">
      <c r="H339" s="3"/>
    </row>
    <row r="340" spans="8:8" x14ac:dyDescent="0.2">
      <c r="H340" s="3"/>
    </row>
    <row r="341" spans="8:8" x14ac:dyDescent="0.2">
      <c r="H341" s="3"/>
    </row>
    <row r="342" spans="8:8" x14ac:dyDescent="0.2">
      <c r="H342" s="3"/>
    </row>
    <row r="343" spans="8:8" x14ac:dyDescent="0.2">
      <c r="H343" s="3"/>
    </row>
    <row r="344" spans="8:8" x14ac:dyDescent="0.2">
      <c r="H344" s="3"/>
    </row>
    <row r="345" spans="8:8" x14ac:dyDescent="0.2">
      <c r="H345" s="3"/>
    </row>
    <row r="346" spans="8:8" x14ac:dyDescent="0.2">
      <c r="H346" s="3"/>
    </row>
    <row r="347" spans="8:8" x14ac:dyDescent="0.2">
      <c r="H347" s="3"/>
    </row>
    <row r="348" spans="8:8" x14ac:dyDescent="0.2">
      <c r="H348" s="3"/>
    </row>
    <row r="349" spans="8:8" x14ac:dyDescent="0.2">
      <c r="H349" s="3"/>
    </row>
    <row r="350" spans="8:8" x14ac:dyDescent="0.2">
      <c r="H350" s="3"/>
    </row>
    <row r="351" spans="8:8" x14ac:dyDescent="0.2">
      <c r="H351" s="3"/>
    </row>
    <row r="352" spans="8:8" x14ac:dyDescent="0.2">
      <c r="H352" s="3"/>
    </row>
  </sheetData>
  <sheetProtection algorithmName="SHA-512" hashValue="/fHYy5FwTnCUHaIQDIBNdUrd+Cg+c3HMJSDua0UE3gMb3AD0gJ5te7ViXu8HqKPbsk0+4SPy3un5ygMD83tUwg==" saltValue="qCEVow2FFK1VpscKY0b6cg==" spinCount="100000" sheet="1" selectLockedCells="1"/>
  <mergeCells count="28">
    <mergeCell ref="B38:C38"/>
    <mergeCell ref="B39:C39"/>
    <mergeCell ref="B29:C29"/>
    <mergeCell ref="B17:C17"/>
    <mergeCell ref="B18:C18"/>
    <mergeCell ref="B20:C20"/>
    <mergeCell ref="B21:C21"/>
    <mergeCell ref="A1:I1"/>
    <mergeCell ref="B12:C12"/>
    <mergeCell ref="B15:C15"/>
    <mergeCell ref="B19:C19"/>
    <mergeCell ref="B23:C23"/>
    <mergeCell ref="A53:D55"/>
    <mergeCell ref="B9:C9"/>
    <mergeCell ref="B10:C10"/>
    <mergeCell ref="B11:C11"/>
    <mergeCell ref="B14:C14"/>
    <mergeCell ref="B16:C16"/>
    <mergeCell ref="B25:C25"/>
    <mergeCell ref="B26:C26"/>
    <mergeCell ref="B24:C24"/>
    <mergeCell ref="B40:C40"/>
    <mergeCell ref="B34:C34"/>
    <mergeCell ref="B35:C35"/>
    <mergeCell ref="B36:C36"/>
    <mergeCell ref="B37:C37"/>
    <mergeCell ref="B27:C27"/>
    <mergeCell ref="B28:C28"/>
  </mergeCells>
  <pageMargins left="0.75" right="0.25" top="0.84" bottom="0.65" header="0.5" footer="0.5"/>
  <pageSetup orientation="portrait" horizontalDpi="300" verticalDpi="300" r:id="rId1"/>
  <headerFooter alignWithMargins="0"/>
  <ignoredErrors>
    <ignoredError sqref="H30 H41"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I353"/>
  <sheetViews>
    <sheetView view="pageLayout" zoomScaleNormal="100" workbookViewId="0">
      <selection activeCell="D37" sqref="D37:E37"/>
    </sheetView>
  </sheetViews>
  <sheetFormatPr defaultRowHeight="12.75" x14ac:dyDescent="0.2"/>
  <cols>
    <col min="1" max="2" width="9.140625" style="2"/>
    <col min="3" max="3" width="8.140625" style="2" customWidth="1"/>
    <col min="4" max="4" width="12.7109375" style="2" bestFit="1" customWidth="1"/>
    <col min="5" max="5" width="12.85546875" style="2" bestFit="1" customWidth="1"/>
    <col min="6" max="6" width="13.5703125" style="2" bestFit="1" customWidth="1"/>
    <col min="7" max="8" width="10.7109375" style="2" customWidth="1"/>
    <col min="9" max="9" width="10.140625" style="2" customWidth="1"/>
    <col min="10" max="12" width="9.140625" style="2"/>
    <col min="13" max="14" width="9.28515625" style="2" bestFit="1" customWidth="1"/>
    <col min="15" max="16384" width="9.140625" style="2"/>
  </cols>
  <sheetData>
    <row r="1" spans="1:9" ht="20.25" x14ac:dyDescent="0.3">
      <c r="A1" s="230" t="s">
        <v>72</v>
      </c>
      <c r="B1" s="230"/>
      <c r="C1" s="230"/>
      <c r="D1" s="230"/>
      <c r="E1" s="230"/>
      <c r="F1" s="230"/>
      <c r="G1" s="230"/>
      <c r="H1" s="230"/>
      <c r="I1" s="230"/>
    </row>
    <row r="3" spans="1:9" x14ac:dyDescent="0.2">
      <c r="D3" s="12" t="s">
        <v>1</v>
      </c>
      <c r="F3" s="18" t="s">
        <v>4</v>
      </c>
      <c r="G3" s="18" t="s">
        <v>4</v>
      </c>
      <c r="H3" s="12" t="s">
        <v>7</v>
      </c>
      <c r="I3" s="18" t="s">
        <v>9</v>
      </c>
    </row>
    <row r="4" spans="1:9" x14ac:dyDescent="0.2">
      <c r="D4" s="18" t="s">
        <v>2</v>
      </c>
      <c r="E4" s="18" t="s">
        <v>3</v>
      </c>
      <c r="F4" s="18" t="s">
        <v>5</v>
      </c>
      <c r="G4" s="18" t="s">
        <v>6</v>
      </c>
      <c r="H4" s="12" t="s">
        <v>8</v>
      </c>
      <c r="I4" s="18" t="s">
        <v>8</v>
      </c>
    </row>
    <row r="5" spans="1:9" x14ac:dyDescent="0.2">
      <c r="A5" s="240" t="s">
        <v>143</v>
      </c>
      <c r="B5" s="240"/>
      <c r="D5" s="18"/>
      <c r="E5" s="18"/>
      <c r="F5" s="18"/>
      <c r="G5" s="18"/>
      <c r="H5" s="12"/>
      <c r="I5" s="18"/>
    </row>
    <row r="6" spans="1:9" ht="6.6" customHeight="1" x14ac:dyDescent="0.2"/>
    <row r="7" spans="1:9" x14ac:dyDescent="0.2">
      <c r="A7" s="249"/>
      <c r="B7" s="249"/>
      <c r="D7" s="41"/>
      <c r="E7" s="41"/>
      <c r="F7" s="20">
        <f t="shared" ref="F7:F13" si="0">SUM(D7,E7)</f>
        <v>0</v>
      </c>
      <c r="G7" s="20">
        <f t="shared" ref="G7:G13" si="1">F7*12</f>
        <v>0</v>
      </c>
      <c r="H7" s="85"/>
      <c r="I7" s="85"/>
    </row>
    <row r="8" spans="1:9" x14ac:dyDescent="0.2">
      <c r="A8" s="245"/>
      <c r="B8" s="246"/>
      <c r="D8" s="41"/>
      <c r="E8" s="41"/>
      <c r="F8" s="20">
        <f t="shared" si="0"/>
        <v>0</v>
      </c>
      <c r="G8" s="20">
        <f t="shared" si="1"/>
        <v>0</v>
      </c>
      <c r="H8" s="85"/>
      <c r="I8" s="85"/>
    </row>
    <row r="9" spans="1:9" x14ac:dyDescent="0.2">
      <c r="A9" s="245"/>
      <c r="B9" s="246"/>
      <c r="D9" s="41"/>
      <c r="E9" s="41"/>
      <c r="F9" s="20">
        <f t="shared" si="0"/>
        <v>0</v>
      </c>
      <c r="G9" s="20">
        <f t="shared" si="1"/>
        <v>0</v>
      </c>
      <c r="H9" s="85"/>
      <c r="I9" s="85"/>
    </row>
    <row r="10" spans="1:9" x14ac:dyDescent="0.2">
      <c r="A10" s="245"/>
      <c r="B10" s="246"/>
      <c r="D10" s="41"/>
      <c r="E10" s="41"/>
      <c r="F10" s="20">
        <f t="shared" si="0"/>
        <v>0</v>
      </c>
      <c r="G10" s="20">
        <f t="shared" si="1"/>
        <v>0</v>
      </c>
      <c r="H10" s="85"/>
      <c r="I10" s="85"/>
    </row>
    <row r="11" spans="1:9" x14ac:dyDescent="0.2">
      <c r="A11" s="245"/>
      <c r="B11" s="246"/>
      <c r="D11" s="41"/>
      <c r="E11" s="41"/>
      <c r="F11" s="20">
        <f t="shared" si="0"/>
        <v>0</v>
      </c>
      <c r="G11" s="20">
        <f t="shared" si="1"/>
        <v>0</v>
      </c>
      <c r="H11" s="85"/>
      <c r="I11" s="85"/>
    </row>
    <row r="12" spans="1:9" x14ac:dyDescent="0.2">
      <c r="A12" s="245"/>
      <c r="B12" s="246"/>
      <c r="D12" s="41"/>
      <c r="E12" s="41"/>
      <c r="F12" s="20">
        <f t="shared" si="0"/>
        <v>0</v>
      </c>
      <c r="G12" s="20">
        <f t="shared" si="1"/>
        <v>0</v>
      </c>
      <c r="H12" s="85"/>
      <c r="I12" s="85"/>
    </row>
    <row r="13" spans="1:9" x14ac:dyDescent="0.2">
      <c r="A13" s="245"/>
      <c r="B13" s="246"/>
      <c r="D13" s="41"/>
      <c r="E13" s="41"/>
      <c r="F13" s="20">
        <f t="shared" si="0"/>
        <v>0</v>
      </c>
      <c r="G13" s="20">
        <f t="shared" si="1"/>
        <v>0</v>
      </c>
      <c r="H13" s="85"/>
      <c r="I13" s="85"/>
    </row>
    <row r="14" spans="1:9" ht="6.6" customHeight="1" x14ac:dyDescent="0.2">
      <c r="A14" s="170"/>
      <c r="B14" s="170"/>
      <c r="D14" s="146"/>
      <c r="E14" s="146"/>
      <c r="F14" s="20"/>
      <c r="G14" s="20"/>
      <c r="H14" s="85"/>
      <c r="I14" s="85"/>
    </row>
    <row r="15" spans="1:9" x14ac:dyDescent="0.2">
      <c r="A15" s="247" t="s">
        <v>4</v>
      </c>
      <c r="B15" s="247"/>
      <c r="D15" s="172">
        <f>SUM(D7:D14)</f>
        <v>0</v>
      </c>
      <c r="E15" s="172">
        <f>SUM(E7:E14)</f>
        <v>0</v>
      </c>
      <c r="F15" s="20">
        <f>SUM(D15:E15)</f>
        <v>0</v>
      </c>
      <c r="G15" s="20">
        <f>F15*12</f>
        <v>0</v>
      </c>
      <c r="H15" s="85"/>
      <c r="I15" s="85"/>
    </row>
    <row r="16" spans="1:9" x14ac:dyDescent="0.2">
      <c r="A16" s="171"/>
      <c r="B16" s="171"/>
      <c r="D16" s="146"/>
      <c r="E16" s="146"/>
      <c r="F16" s="20"/>
      <c r="G16" s="20"/>
      <c r="H16" s="85"/>
      <c r="I16" s="85"/>
    </row>
    <row r="17" spans="1:9" x14ac:dyDescent="0.2">
      <c r="A17" s="248" t="s">
        <v>144</v>
      </c>
      <c r="B17" s="248"/>
      <c r="D17" s="146"/>
      <c r="E17" s="146"/>
      <c r="F17" s="20"/>
      <c r="G17" s="20"/>
      <c r="H17" s="85"/>
      <c r="I17" s="85"/>
    </row>
    <row r="18" spans="1:9" ht="6.6" customHeight="1" x14ac:dyDescent="0.2">
      <c r="D18" s="44"/>
      <c r="E18" s="44"/>
      <c r="F18" s="20"/>
      <c r="G18" s="20"/>
      <c r="H18" s="85"/>
      <c r="I18" s="85"/>
    </row>
    <row r="19" spans="1:9" x14ac:dyDescent="0.2">
      <c r="A19" s="243"/>
      <c r="B19" s="244"/>
      <c r="D19" s="176"/>
      <c r="E19" s="41"/>
      <c r="F19" s="20">
        <f>SUM(D19,E19)</f>
        <v>0</v>
      </c>
      <c r="G19" s="20">
        <f>F19*12</f>
        <v>0</v>
      </c>
      <c r="H19" s="85"/>
      <c r="I19" s="85"/>
    </row>
    <row r="20" spans="1:9" x14ac:dyDescent="0.2">
      <c r="A20" s="243"/>
      <c r="B20" s="244"/>
      <c r="D20" s="41"/>
      <c r="E20" s="41"/>
      <c r="F20" s="20">
        <f>SUM(D20,E20)</f>
        <v>0</v>
      </c>
      <c r="G20" s="20">
        <f>F20*12</f>
        <v>0</v>
      </c>
      <c r="H20" s="85"/>
      <c r="I20" s="85"/>
    </row>
    <row r="21" spans="1:9" x14ac:dyDescent="0.2">
      <c r="A21" s="243"/>
      <c r="B21" s="244"/>
      <c r="D21" s="41"/>
      <c r="E21" s="41"/>
      <c r="F21" s="20">
        <f>SUM(D21,E21)</f>
        <v>0</v>
      </c>
      <c r="G21" s="20">
        <f>F21*12</f>
        <v>0</v>
      </c>
      <c r="H21" s="85"/>
      <c r="I21" s="85"/>
    </row>
    <row r="22" spans="1:9" x14ac:dyDescent="0.2">
      <c r="A22" s="243"/>
      <c r="B22" s="244"/>
      <c r="D22" s="41"/>
      <c r="E22" s="41"/>
      <c r="F22" s="20">
        <f>SUM(D22,E22)</f>
        <v>0</v>
      </c>
      <c r="G22" s="20">
        <f>F22*12</f>
        <v>0</v>
      </c>
      <c r="H22" s="85"/>
      <c r="I22" s="85"/>
    </row>
    <row r="23" spans="1:9" ht="6.6" customHeight="1" x14ac:dyDescent="0.2">
      <c r="A23" s="173"/>
      <c r="B23" s="173"/>
      <c r="D23" s="174"/>
      <c r="E23" s="174"/>
      <c r="F23" s="20"/>
      <c r="G23" s="20"/>
      <c r="H23" s="85"/>
      <c r="I23" s="85"/>
    </row>
    <row r="24" spans="1:9" x14ac:dyDescent="0.2">
      <c r="A24" s="247" t="s">
        <v>4</v>
      </c>
      <c r="B24" s="247"/>
      <c r="D24" s="172">
        <f>SUM(D19:D23)</f>
        <v>0</v>
      </c>
      <c r="E24" s="172">
        <f>SUM(E19:E23)</f>
        <v>0</v>
      </c>
      <c r="F24" s="23">
        <f>SUM(D24:E24)</f>
        <v>0</v>
      </c>
      <c r="G24" s="23">
        <f>F24*12</f>
        <v>0</v>
      </c>
      <c r="H24" s="85"/>
      <c r="I24" s="85"/>
    </row>
    <row r="25" spans="1:9" x14ac:dyDescent="0.2">
      <c r="A25" s="175"/>
      <c r="B25" s="175"/>
      <c r="D25" s="172"/>
      <c r="E25" s="172"/>
      <c r="F25" s="23"/>
      <c r="G25" s="23"/>
      <c r="H25" s="85"/>
      <c r="I25" s="85"/>
    </row>
    <row r="26" spans="1:9" x14ac:dyDescent="0.2">
      <c r="A26" s="248" t="s">
        <v>145</v>
      </c>
      <c r="B26" s="248"/>
      <c r="D26" s="146"/>
      <c r="E26" s="146"/>
      <c r="F26" s="20"/>
      <c r="G26" s="20"/>
      <c r="H26" s="85"/>
      <c r="I26" s="85"/>
    </row>
    <row r="27" spans="1:9" ht="6.6" customHeight="1" x14ac:dyDescent="0.2">
      <c r="D27" s="44"/>
      <c r="E27" s="44"/>
      <c r="F27" s="20"/>
      <c r="G27" s="20"/>
      <c r="H27" s="85"/>
      <c r="I27" s="85"/>
    </row>
    <row r="28" spans="1:9" x14ac:dyDescent="0.2">
      <c r="A28" s="245"/>
      <c r="B28" s="246"/>
      <c r="D28" s="41"/>
      <c r="E28" s="41"/>
      <c r="F28" s="20">
        <f>SUM(D28,E28)</f>
        <v>0</v>
      </c>
      <c r="G28" s="20">
        <f>F28*12</f>
        <v>0</v>
      </c>
      <c r="H28" s="85"/>
      <c r="I28" s="85"/>
    </row>
    <row r="29" spans="1:9" x14ac:dyDescent="0.2">
      <c r="A29" s="245"/>
      <c r="B29" s="246"/>
      <c r="D29" s="41"/>
      <c r="E29" s="41"/>
      <c r="F29" s="20">
        <f>SUM(D29,E29)</f>
        <v>0</v>
      </c>
      <c r="G29" s="20">
        <f>F29*12</f>
        <v>0</v>
      </c>
      <c r="H29" s="85"/>
      <c r="I29" s="85"/>
    </row>
    <row r="30" spans="1:9" x14ac:dyDescent="0.2">
      <c r="A30" s="245"/>
      <c r="B30" s="246"/>
      <c r="D30" s="41"/>
      <c r="E30" s="41"/>
      <c r="F30" s="20">
        <f>SUM(D30,E30)</f>
        <v>0</v>
      </c>
      <c r="G30" s="20">
        <f>F30*12</f>
        <v>0</v>
      </c>
      <c r="H30" s="85"/>
      <c r="I30" s="85"/>
    </row>
    <row r="31" spans="1:9" x14ac:dyDescent="0.2">
      <c r="A31" s="245"/>
      <c r="B31" s="246"/>
      <c r="D31" s="41"/>
      <c r="E31" s="41"/>
      <c r="F31" s="20">
        <f>SUM(D31,E31)</f>
        <v>0</v>
      </c>
      <c r="G31" s="20">
        <f>F31*12</f>
        <v>0</v>
      </c>
      <c r="H31" s="85"/>
      <c r="I31" s="85"/>
    </row>
    <row r="32" spans="1:9" ht="6.6" customHeight="1" x14ac:dyDescent="0.2">
      <c r="A32" s="170"/>
      <c r="B32" s="170"/>
      <c r="D32" s="174"/>
      <c r="E32" s="174"/>
      <c r="F32" s="20"/>
      <c r="G32" s="20"/>
      <c r="H32" s="85"/>
      <c r="I32" s="85"/>
    </row>
    <row r="33" spans="1:9" x14ac:dyDescent="0.2">
      <c r="A33" s="247" t="s">
        <v>4</v>
      </c>
      <c r="B33" s="247"/>
      <c r="D33" s="172">
        <f>SUM(D28:D32)</f>
        <v>0</v>
      </c>
      <c r="E33" s="172">
        <f>SUM(E28:E32)</f>
        <v>0</v>
      </c>
      <c r="F33" s="23">
        <f>SUM(D33:E33)</f>
        <v>0</v>
      </c>
      <c r="G33" s="23">
        <f>F33*12</f>
        <v>0</v>
      </c>
      <c r="H33" s="85"/>
      <c r="I33" s="85"/>
    </row>
    <row r="34" spans="1:9" x14ac:dyDescent="0.2">
      <c r="A34" s="175"/>
      <c r="B34" s="175"/>
      <c r="D34" s="146"/>
      <c r="E34" s="146"/>
      <c r="F34" s="20"/>
      <c r="G34" s="20"/>
      <c r="H34" s="85"/>
      <c r="I34" s="85"/>
    </row>
    <row r="35" spans="1:9" x14ac:dyDescent="0.2">
      <c r="A35" s="248" t="s">
        <v>146</v>
      </c>
      <c r="B35" s="248"/>
      <c r="D35" s="146"/>
      <c r="E35" s="146"/>
      <c r="F35" s="20"/>
      <c r="G35" s="20"/>
      <c r="H35" s="85"/>
      <c r="I35" s="85"/>
    </row>
    <row r="36" spans="1:9" ht="6.6" customHeight="1" x14ac:dyDescent="0.2">
      <c r="D36" s="44"/>
      <c r="E36" s="44"/>
      <c r="F36" s="20"/>
      <c r="G36" s="20"/>
      <c r="H36" s="85"/>
      <c r="I36" s="85"/>
    </row>
    <row r="37" spans="1:9" x14ac:dyDescent="0.2">
      <c r="A37" s="245"/>
      <c r="B37" s="246"/>
      <c r="D37" s="177"/>
      <c r="E37" s="177"/>
      <c r="F37" s="20">
        <f>SUM(D37,E37)</f>
        <v>0</v>
      </c>
      <c r="G37" s="20">
        <f>F37*12</f>
        <v>0</v>
      </c>
      <c r="H37" s="85"/>
      <c r="I37" s="85"/>
    </row>
    <row r="38" spans="1:9" x14ac:dyDescent="0.2">
      <c r="A38" s="245"/>
      <c r="B38" s="246"/>
      <c r="D38" s="177"/>
      <c r="E38" s="177"/>
      <c r="F38" s="20">
        <f>SUM(D38,E38)</f>
        <v>0</v>
      </c>
      <c r="G38" s="20">
        <f>F38*12</f>
        <v>0</v>
      </c>
      <c r="H38" s="85"/>
      <c r="I38" s="85"/>
    </row>
    <row r="39" spans="1:9" ht="6.6" customHeight="1" x14ac:dyDescent="0.2">
      <c r="A39" s="170"/>
      <c r="B39" s="170"/>
      <c r="D39" s="172"/>
      <c r="E39" s="172"/>
      <c r="F39" s="20"/>
      <c r="G39" s="20"/>
      <c r="H39" s="85"/>
      <c r="I39" s="85"/>
    </row>
    <row r="40" spans="1:9" x14ac:dyDescent="0.2">
      <c r="A40" s="247" t="s">
        <v>4</v>
      </c>
      <c r="B40" s="247"/>
      <c r="D40" s="172">
        <f>SUM(D37:D39)</f>
        <v>0</v>
      </c>
      <c r="E40" s="172">
        <f>SUM(E37:E39)</f>
        <v>0</v>
      </c>
      <c r="F40" s="23">
        <f>SUM(D40:E40)</f>
        <v>0</v>
      </c>
      <c r="G40" s="23">
        <f>F40*12</f>
        <v>0</v>
      </c>
      <c r="H40" s="85"/>
      <c r="I40" s="85"/>
    </row>
    <row r="41" spans="1:9" x14ac:dyDescent="0.2">
      <c r="A41" s="170"/>
      <c r="B41" s="170"/>
      <c r="D41" s="146"/>
      <c r="E41" s="146"/>
      <c r="F41" s="20"/>
      <c r="G41" s="20"/>
    </row>
    <row r="42" spans="1:9" x14ac:dyDescent="0.2">
      <c r="D42" s="20"/>
      <c r="E42" s="20"/>
      <c r="F42" s="20"/>
      <c r="G42" s="20"/>
    </row>
    <row r="43" spans="1:9" x14ac:dyDescent="0.2">
      <c r="A43" s="123"/>
      <c r="B43" s="112"/>
      <c r="C43" s="112"/>
      <c r="D43" s="124"/>
      <c r="E43" s="125"/>
      <c r="F43" s="125"/>
      <c r="G43" s="125"/>
      <c r="H43" s="73"/>
      <c r="I43" s="126"/>
    </row>
    <row r="44" spans="1:9" x14ac:dyDescent="0.2">
      <c r="A44" s="254" t="s">
        <v>117</v>
      </c>
      <c r="B44" s="255"/>
      <c r="C44" s="255"/>
      <c r="D44" s="89">
        <f>SUM(D15,D24,D33,D40)</f>
        <v>0</v>
      </c>
      <c r="E44" s="89">
        <f>SUM(E15,E24,E33,E40)</f>
        <v>0</v>
      </c>
      <c r="F44" s="89">
        <f>SUM(D44:E44)</f>
        <v>0</v>
      </c>
      <c r="G44" s="89">
        <f>F44*12</f>
        <v>0</v>
      </c>
      <c r="H44" s="111">
        <v>0.09</v>
      </c>
      <c r="I44" s="127" t="e">
        <f>F44/'Income Planner'!G53</f>
        <v>#DIV/0!</v>
      </c>
    </row>
    <row r="45" spans="1:9" x14ac:dyDescent="0.2">
      <c r="A45" s="128"/>
      <c r="B45" s="102"/>
      <c r="C45" s="102"/>
      <c r="D45" s="102"/>
      <c r="E45" s="129"/>
      <c r="F45" s="129"/>
      <c r="G45" s="102"/>
      <c r="H45" s="121"/>
      <c r="I45" s="130"/>
    </row>
    <row r="46" spans="1:9" x14ac:dyDescent="0.2">
      <c r="A46" s="12"/>
      <c r="B46" s="24"/>
      <c r="C46" s="24"/>
      <c r="E46" s="23"/>
      <c r="F46" s="23"/>
      <c r="G46" s="28"/>
      <c r="H46" s="28"/>
      <c r="I46" s="28"/>
    </row>
    <row r="47" spans="1:9" x14ac:dyDescent="0.2">
      <c r="A47" s="12"/>
      <c r="D47" s="250" t="s">
        <v>102</v>
      </c>
      <c r="E47" s="251"/>
      <c r="F47" s="252"/>
      <c r="H47" s="3"/>
      <c r="I47" s="27"/>
    </row>
    <row r="48" spans="1:9" x14ac:dyDescent="0.2">
      <c r="D48" s="53" t="s">
        <v>103</v>
      </c>
      <c r="E48" s="53" t="s">
        <v>104</v>
      </c>
      <c r="F48" s="53" t="s">
        <v>105</v>
      </c>
      <c r="H48" s="3"/>
      <c r="I48" s="27"/>
    </row>
    <row r="49" spans="1:9" ht="18" x14ac:dyDescent="0.2">
      <c r="D49" s="60" t="s">
        <v>106</v>
      </c>
      <c r="E49" s="61" t="s">
        <v>107</v>
      </c>
      <c r="F49" s="61" t="s">
        <v>108</v>
      </c>
      <c r="H49" s="3"/>
      <c r="I49" s="27"/>
    </row>
    <row r="50" spans="1:9" ht="18" x14ac:dyDescent="0.2">
      <c r="D50" s="54" t="s">
        <v>109</v>
      </c>
      <c r="E50" s="55" t="s">
        <v>110</v>
      </c>
      <c r="F50" s="55" t="s">
        <v>111</v>
      </c>
      <c r="H50" s="3"/>
      <c r="I50" s="27"/>
    </row>
    <row r="51" spans="1:9" x14ac:dyDescent="0.2">
      <c r="D51" s="60" t="s">
        <v>112</v>
      </c>
      <c r="E51" s="61" t="s">
        <v>113</v>
      </c>
      <c r="F51" s="61" t="s">
        <v>114</v>
      </c>
      <c r="H51" s="3"/>
      <c r="I51" s="27"/>
    </row>
    <row r="52" spans="1:9" x14ac:dyDescent="0.2">
      <c r="D52" s="54" t="s">
        <v>115</v>
      </c>
      <c r="E52" s="56">
        <v>0.41</v>
      </c>
      <c r="F52" s="56">
        <v>0.41</v>
      </c>
      <c r="H52" s="3"/>
      <c r="I52" s="27"/>
    </row>
    <row r="53" spans="1:9" x14ac:dyDescent="0.2">
      <c r="D53" s="253"/>
      <c r="E53" s="253"/>
      <c r="F53" s="253"/>
      <c r="H53" s="3"/>
      <c r="I53" s="27"/>
    </row>
    <row r="54" spans="1:9" ht="25.5" x14ac:dyDescent="0.2">
      <c r="D54" s="131" t="s">
        <v>119</v>
      </c>
      <c r="E54" s="57"/>
      <c r="F54" s="131" t="s">
        <v>118</v>
      </c>
      <c r="H54" s="3"/>
      <c r="I54" s="27"/>
    </row>
    <row r="55" spans="1:9" ht="15.75" x14ac:dyDescent="0.2">
      <c r="A55" s="12"/>
      <c r="B55" s="12"/>
      <c r="C55" s="12"/>
      <c r="D55" s="59" t="e">
        <f>D44/'Income Planner'!E28</f>
        <v>#DIV/0!</v>
      </c>
      <c r="E55" s="132"/>
      <c r="F55" s="59" t="e">
        <f>E44/'Income Planner'!F28</f>
        <v>#DIV/0!</v>
      </c>
      <c r="G55" s="28"/>
      <c r="H55" s="28"/>
      <c r="I55" s="27"/>
    </row>
    <row r="56" spans="1:9" ht="15.75" x14ac:dyDescent="0.2">
      <c r="E56" s="133"/>
      <c r="F56" s="58"/>
      <c r="H56" s="28"/>
      <c r="I56" s="29"/>
    </row>
    <row r="57" spans="1:9" x14ac:dyDescent="0.2">
      <c r="H57" s="28"/>
      <c r="I57" s="27"/>
    </row>
    <row r="58" spans="1:9" x14ac:dyDescent="0.2">
      <c r="A58" s="12"/>
      <c r="E58" s="30"/>
      <c r="F58" s="30"/>
      <c r="G58" s="28"/>
      <c r="H58" s="28"/>
      <c r="I58" s="27"/>
    </row>
    <row r="59" spans="1:9" x14ac:dyDescent="0.2">
      <c r="I59" s="20"/>
    </row>
    <row r="60" spans="1:9" x14ac:dyDescent="0.2">
      <c r="I60" s="20"/>
    </row>
    <row r="61" spans="1:9" x14ac:dyDescent="0.2">
      <c r="A61" s="12"/>
      <c r="B61" s="12"/>
      <c r="C61" s="12"/>
      <c r="D61" s="12"/>
      <c r="E61" s="12"/>
      <c r="F61" s="22"/>
      <c r="G61" s="22"/>
      <c r="H61" s="22"/>
      <c r="I61" s="23"/>
    </row>
    <row r="62" spans="1:9" x14ac:dyDescent="0.2">
      <c r="H62" s="3"/>
    </row>
    <row r="63" spans="1:9" x14ac:dyDescent="0.2">
      <c r="H63" s="3"/>
    </row>
    <row r="64" spans="1:9" x14ac:dyDescent="0.2">
      <c r="A64" s="24"/>
      <c r="B64" s="5"/>
      <c r="C64" s="5"/>
      <c r="D64" s="28"/>
      <c r="E64" s="28"/>
      <c r="H64" s="3"/>
    </row>
    <row r="65" spans="1:8" x14ac:dyDescent="0.2">
      <c r="A65" s="5"/>
      <c r="B65" s="5"/>
      <c r="C65" s="5"/>
      <c r="D65" s="18"/>
      <c r="E65" s="28"/>
      <c r="H65" s="3"/>
    </row>
    <row r="66" spans="1:8" x14ac:dyDescent="0.2">
      <c r="A66" s="24"/>
      <c r="B66" s="5"/>
      <c r="C66" s="5"/>
      <c r="D66" s="28"/>
      <c r="E66" s="28"/>
      <c r="H66" s="3"/>
    </row>
    <row r="67" spans="1:8" x14ac:dyDescent="0.2">
      <c r="A67" s="5"/>
      <c r="B67" s="5"/>
      <c r="C67" s="5"/>
      <c r="D67" s="18"/>
      <c r="E67" s="28"/>
      <c r="H67" s="3"/>
    </row>
    <row r="68" spans="1:8" x14ac:dyDescent="0.2">
      <c r="A68" s="24"/>
      <c r="B68" s="5"/>
      <c r="C68" s="5"/>
      <c r="D68" s="28"/>
      <c r="E68" s="28"/>
      <c r="H68" s="3"/>
    </row>
    <row r="69" spans="1:8" x14ac:dyDescent="0.2">
      <c r="A69" s="5"/>
      <c r="B69" s="5"/>
      <c r="C69" s="5"/>
      <c r="D69" s="18"/>
      <c r="E69" s="28"/>
      <c r="H69" s="3"/>
    </row>
    <row r="70" spans="1:8" x14ac:dyDescent="0.2">
      <c r="A70" s="24"/>
      <c r="B70" s="5"/>
      <c r="C70" s="5"/>
      <c r="D70" s="28"/>
      <c r="E70" s="28"/>
      <c r="H70" s="3"/>
    </row>
    <row r="71" spans="1:8" x14ac:dyDescent="0.2">
      <c r="H71" s="3"/>
    </row>
    <row r="72" spans="1:8" x14ac:dyDescent="0.2">
      <c r="H72" s="3"/>
    </row>
    <row r="73" spans="1:8" x14ac:dyDescent="0.2">
      <c r="H73" s="3"/>
    </row>
    <row r="74" spans="1:8" x14ac:dyDescent="0.2">
      <c r="H74" s="3"/>
    </row>
    <row r="75" spans="1:8" x14ac:dyDescent="0.2">
      <c r="H75" s="3"/>
    </row>
    <row r="76" spans="1:8" x14ac:dyDescent="0.2">
      <c r="H76" s="3"/>
    </row>
    <row r="77" spans="1:8" x14ac:dyDescent="0.2">
      <c r="H77" s="3"/>
    </row>
    <row r="78" spans="1:8" x14ac:dyDescent="0.2">
      <c r="H78" s="3"/>
    </row>
    <row r="79" spans="1:8" x14ac:dyDescent="0.2">
      <c r="H79" s="3"/>
    </row>
    <row r="80" spans="1:8" x14ac:dyDescent="0.2">
      <c r="H80" s="3"/>
    </row>
    <row r="81" spans="8:8" x14ac:dyDescent="0.2">
      <c r="H81" s="3"/>
    </row>
    <row r="82" spans="8:8" x14ac:dyDescent="0.2">
      <c r="H82" s="3"/>
    </row>
    <row r="83" spans="8:8" x14ac:dyDescent="0.2">
      <c r="H83" s="3"/>
    </row>
    <row r="84" spans="8:8" x14ac:dyDescent="0.2">
      <c r="H84" s="3"/>
    </row>
    <row r="85" spans="8:8" x14ac:dyDescent="0.2">
      <c r="H85" s="3"/>
    </row>
    <row r="86" spans="8:8" x14ac:dyDescent="0.2">
      <c r="H86" s="3"/>
    </row>
    <row r="87" spans="8:8" x14ac:dyDescent="0.2">
      <c r="H87" s="3"/>
    </row>
    <row r="88" spans="8:8" x14ac:dyDescent="0.2">
      <c r="H88" s="3"/>
    </row>
    <row r="89" spans="8:8" x14ac:dyDescent="0.2">
      <c r="H89" s="3"/>
    </row>
    <row r="90" spans="8:8" x14ac:dyDescent="0.2">
      <c r="H90" s="3"/>
    </row>
    <row r="91" spans="8:8" x14ac:dyDescent="0.2">
      <c r="H91" s="3"/>
    </row>
    <row r="92" spans="8:8" x14ac:dyDescent="0.2">
      <c r="H92" s="3"/>
    </row>
    <row r="93" spans="8:8" x14ac:dyDescent="0.2">
      <c r="H93" s="3"/>
    </row>
    <row r="94" spans="8:8" x14ac:dyDescent="0.2">
      <c r="H94" s="3"/>
    </row>
    <row r="95" spans="8:8" x14ac:dyDescent="0.2">
      <c r="H95" s="3"/>
    </row>
    <row r="96" spans="8:8" x14ac:dyDescent="0.2">
      <c r="H96" s="3"/>
    </row>
    <row r="97" spans="8:8" x14ac:dyDescent="0.2">
      <c r="H97" s="3"/>
    </row>
    <row r="98" spans="8:8" x14ac:dyDescent="0.2">
      <c r="H98" s="3"/>
    </row>
    <row r="99" spans="8:8" x14ac:dyDescent="0.2">
      <c r="H99" s="3"/>
    </row>
    <row r="100" spans="8:8" x14ac:dyDescent="0.2">
      <c r="H100" s="3"/>
    </row>
    <row r="101" spans="8:8" x14ac:dyDescent="0.2">
      <c r="H101" s="3"/>
    </row>
    <row r="102" spans="8:8" x14ac:dyDescent="0.2">
      <c r="H102" s="3"/>
    </row>
    <row r="103" spans="8:8" x14ac:dyDescent="0.2">
      <c r="H103" s="3"/>
    </row>
    <row r="104" spans="8:8" x14ac:dyDescent="0.2">
      <c r="H104" s="3"/>
    </row>
    <row r="105" spans="8:8" x14ac:dyDescent="0.2">
      <c r="H105" s="3"/>
    </row>
    <row r="106" spans="8:8" x14ac:dyDescent="0.2">
      <c r="H106" s="3"/>
    </row>
    <row r="107" spans="8:8" x14ac:dyDescent="0.2">
      <c r="H107" s="3"/>
    </row>
    <row r="108" spans="8:8" x14ac:dyDescent="0.2">
      <c r="H108" s="3"/>
    </row>
    <row r="109" spans="8:8" x14ac:dyDescent="0.2">
      <c r="H109" s="3"/>
    </row>
    <row r="110" spans="8:8" x14ac:dyDescent="0.2">
      <c r="H110" s="3"/>
    </row>
    <row r="111" spans="8:8" x14ac:dyDescent="0.2">
      <c r="H111" s="3"/>
    </row>
    <row r="112" spans="8:8" x14ac:dyDescent="0.2">
      <c r="H112" s="3"/>
    </row>
    <row r="113" spans="8:8" x14ac:dyDescent="0.2">
      <c r="H113" s="3"/>
    </row>
    <row r="114" spans="8:8" x14ac:dyDescent="0.2">
      <c r="H114" s="3"/>
    </row>
    <row r="115" spans="8:8" x14ac:dyDescent="0.2">
      <c r="H115" s="3"/>
    </row>
    <row r="116" spans="8:8" x14ac:dyDescent="0.2">
      <c r="H116" s="3"/>
    </row>
    <row r="117" spans="8:8" x14ac:dyDescent="0.2">
      <c r="H117" s="3"/>
    </row>
    <row r="118" spans="8:8" x14ac:dyDescent="0.2">
      <c r="H118" s="3"/>
    </row>
    <row r="119" spans="8:8" x14ac:dyDescent="0.2">
      <c r="H119" s="3"/>
    </row>
    <row r="120" spans="8:8" x14ac:dyDescent="0.2">
      <c r="H120" s="3"/>
    </row>
    <row r="121" spans="8:8" x14ac:dyDescent="0.2">
      <c r="H121" s="3"/>
    </row>
    <row r="122" spans="8:8" x14ac:dyDescent="0.2">
      <c r="H122" s="3"/>
    </row>
    <row r="123" spans="8:8" x14ac:dyDescent="0.2">
      <c r="H123" s="3"/>
    </row>
    <row r="124" spans="8:8" x14ac:dyDescent="0.2">
      <c r="H124" s="3"/>
    </row>
    <row r="125" spans="8:8" x14ac:dyDescent="0.2">
      <c r="H125" s="3"/>
    </row>
    <row r="126" spans="8:8" x14ac:dyDescent="0.2">
      <c r="H126" s="3"/>
    </row>
    <row r="127" spans="8:8" x14ac:dyDescent="0.2">
      <c r="H127" s="3"/>
    </row>
    <row r="128" spans="8:8" x14ac:dyDescent="0.2">
      <c r="H128" s="3"/>
    </row>
    <row r="129" spans="8:8" x14ac:dyDescent="0.2">
      <c r="H129" s="3"/>
    </row>
    <row r="130" spans="8:8" x14ac:dyDescent="0.2">
      <c r="H130" s="3"/>
    </row>
    <row r="131" spans="8:8" x14ac:dyDescent="0.2">
      <c r="H131" s="3"/>
    </row>
    <row r="132" spans="8:8" x14ac:dyDescent="0.2">
      <c r="H132" s="3"/>
    </row>
    <row r="133" spans="8:8" x14ac:dyDescent="0.2">
      <c r="H133" s="3"/>
    </row>
    <row r="134" spans="8:8" x14ac:dyDescent="0.2">
      <c r="H134" s="3"/>
    </row>
    <row r="135" spans="8:8" x14ac:dyDescent="0.2">
      <c r="H135" s="3"/>
    </row>
    <row r="136" spans="8:8" x14ac:dyDescent="0.2">
      <c r="H136" s="3"/>
    </row>
    <row r="137" spans="8:8" x14ac:dyDescent="0.2">
      <c r="H137" s="3"/>
    </row>
    <row r="138" spans="8:8" x14ac:dyDescent="0.2">
      <c r="H138" s="3"/>
    </row>
    <row r="139" spans="8:8" x14ac:dyDescent="0.2">
      <c r="H139" s="3"/>
    </row>
    <row r="140" spans="8:8" x14ac:dyDescent="0.2">
      <c r="H140" s="3"/>
    </row>
    <row r="141" spans="8:8" x14ac:dyDescent="0.2">
      <c r="H141" s="3"/>
    </row>
    <row r="142" spans="8:8" x14ac:dyDescent="0.2">
      <c r="H142" s="3"/>
    </row>
    <row r="143" spans="8:8" x14ac:dyDescent="0.2">
      <c r="H143" s="3"/>
    </row>
    <row r="144" spans="8:8" x14ac:dyDescent="0.2">
      <c r="H144" s="3"/>
    </row>
    <row r="145" spans="8:8" x14ac:dyDescent="0.2">
      <c r="H145" s="3"/>
    </row>
    <row r="146" spans="8:8" x14ac:dyDescent="0.2">
      <c r="H146" s="3"/>
    </row>
    <row r="147" spans="8:8" x14ac:dyDescent="0.2">
      <c r="H147" s="3"/>
    </row>
    <row r="148" spans="8:8" x14ac:dyDescent="0.2">
      <c r="H148" s="3"/>
    </row>
    <row r="149" spans="8:8" x14ac:dyDescent="0.2">
      <c r="H149" s="3"/>
    </row>
    <row r="150" spans="8:8" x14ac:dyDescent="0.2">
      <c r="H150" s="3"/>
    </row>
    <row r="151" spans="8:8" x14ac:dyDescent="0.2">
      <c r="H151" s="3"/>
    </row>
    <row r="152" spans="8:8" x14ac:dyDescent="0.2">
      <c r="H152" s="3"/>
    </row>
    <row r="153" spans="8:8" x14ac:dyDescent="0.2">
      <c r="H153" s="3"/>
    </row>
    <row r="154" spans="8:8" x14ac:dyDescent="0.2">
      <c r="H154" s="3"/>
    </row>
    <row r="155" spans="8:8" x14ac:dyDescent="0.2">
      <c r="H155" s="3"/>
    </row>
    <row r="156" spans="8:8" x14ac:dyDescent="0.2">
      <c r="H156" s="3"/>
    </row>
    <row r="157" spans="8:8" x14ac:dyDescent="0.2">
      <c r="H157" s="3"/>
    </row>
    <row r="158" spans="8:8" x14ac:dyDescent="0.2">
      <c r="H158" s="3"/>
    </row>
    <row r="159" spans="8:8" x14ac:dyDescent="0.2">
      <c r="H159" s="3"/>
    </row>
    <row r="160" spans="8:8" x14ac:dyDescent="0.2">
      <c r="H160" s="3"/>
    </row>
    <row r="161" spans="8:8" x14ac:dyDescent="0.2">
      <c r="H161" s="3"/>
    </row>
    <row r="162" spans="8:8" x14ac:dyDescent="0.2">
      <c r="H162" s="3"/>
    </row>
    <row r="163" spans="8:8" x14ac:dyDescent="0.2">
      <c r="H163" s="3"/>
    </row>
    <row r="164" spans="8:8" x14ac:dyDescent="0.2">
      <c r="H164" s="3"/>
    </row>
    <row r="165" spans="8:8" x14ac:dyDescent="0.2">
      <c r="H165" s="3"/>
    </row>
    <row r="166" spans="8:8" x14ac:dyDescent="0.2">
      <c r="H166" s="3"/>
    </row>
    <row r="167" spans="8:8" x14ac:dyDescent="0.2">
      <c r="H167" s="3"/>
    </row>
    <row r="168" spans="8:8" x14ac:dyDescent="0.2">
      <c r="H168" s="3"/>
    </row>
    <row r="169" spans="8:8" x14ac:dyDescent="0.2">
      <c r="H169" s="3"/>
    </row>
    <row r="170" spans="8:8" x14ac:dyDescent="0.2">
      <c r="H170" s="3"/>
    </row>
    <row r="171" spans="8:8" x14ac:dyDescent="0.2">
      <c r="H171" s="3"/>
    </row>
    <row r="172" spans="8:8" x14ac:dyDescent="0.2">
      <c r="H172" s="3"/>
    </row>
    <row r="173" spans="8:8" x14ac:dyDescent="0.2">
      <c r="H173" s="3"/>
    </row>
    <row r="174" spans="8:8" x14ac:dyDescent="0.2">
      <c r="H174" s="3"/>
    </row>
    <row r="175" spans="8:8" x14ac:dyDescent="0.2">
      <c r="H175" s="3"/>
    </row>
    <row r="176" spans="8:8" x14ac:dyDescent="0.2">
      <c r="H176" s="3"/>
    </row>
    <row r="177" spans="8:8" x14ac:dyDescent="0.2">
      <c r="H177" s="3"/>
    </row>
    <row r="178" spans="8:8" x14ac:dyDescent="0.2">
      <c r="H178" s="3"/>
    </row>
    <row r="179" spans="8:8" x14ac:dyDescent="0.2">
      <c r="H179" s="3"/>
    </row>
    <row r="180" spans="8:8" x14ac:dyDescent="0.2">
      <c r="H180" s="3"/>
    </row>
    <row r="181" spans="8:8" x14ac:dyDescent="0.2">
      <c r="H181" s="3"/>
    </row>
    <row r="182" spans="8:8" x14ac:dyDescent="0.2">
      <c r="H182" s="3"/>
    </row>
    <row r="183" spans="8:8" x14ac:dyDescent="0.2">
      <c r="H183" s="3"/>
    </row>
    <row r="184" spans="8:8" x14ac:dyDescent="0.2">
      <c r="H184" s="3"/>
    </row>
    <row r="185" spans="8:8" x14ac:dyDescent="0.2">
      <c r="H185" s="3"/>
    </row>
    <row r="186" spans="8:8" x14ac:dyDescent="0.2">
      <c r="H186" s="3"/>
    </row>
    <row r="187" spans="8:8" x14ac:dyDescent="0.2">
      <c r="H187" s="3"/>
    </row>
    <row r="188" spans="8:8" x14ac:dyDescent="0.2">
      <c r="H188" s="3"/>
    </row>
    <row r="189" spans="8:8" x14ac:dyDescent="0.2">
      <c r="H189" s="3"/>
    </row>
    <row r="190" spans="8:8" x14ac:dyDescent="0.2">
      <c r="H190" s="3"/>
    </row>
    <row r="191" spans="8:8" x14ac:dyDescent="0.2">
      <c r="H191" s="3"/>
    </row>
    <row r="192" spans="8:8" x14ac:dyDescent="0.2">
      <c r="H192" s="3"/>
    </row>
    <row r="193" spans="8:8" x14ac:dyDescent="0.2">
      <c r="H193" s="3"/>
    </row>
    <row r="194" spans="8:8" x14ac:dyDescent="0.2">
      <c r="H194" s="3"/>
    </row>
    <row r="195" spans="8:8" x14ac:dyDescent="0.2">
      <c r="H195" s="3"/>
    </row>
    <row r="196" spans="8:8" x14ac:dyDescent="0.2">
      <c r="H196" s="3"/>
    </row>
    <row r="197" spans="8:8" x14ac:dyDescent="0.2">
      <c r="H197" s="3"/>
    </row>
    <row r="198" spans="8:8" x14ac:dyDescent="0.2">
      <c r="H198" s="3"/>
    </row>
    <row r="199" spans="8:8" x14ac:dyDescent="0.2">
      <c r="H199" s="3"/>
    </row>
    <row r="200" spans="8:8" x14ac:dyDescent="0.2">
      <c r="H200" s="3"/>
    </row>
    <row r="201" spans="8:8" x14ac:dyDescent="0.2">
      <c r="H201" s="3"/>
    </row>
    <row r="202" spans="8:8" x14ac:dyDescent="0.2">
      <c r="H202" s="3"/>
    </row>
    <row r="203" spans="8:8" x14ac:dyDescent="0.2">
      <c r="H203" s="3"/>
    </row>
    <row r="204" spans="8:8" x14ac:dyDescent="0.2">
      <c r="H204" s="3"/>
    </row>
    <row r="205" spans="8:8" x14ac:dyDescent="0.2">
      <c r="H205" s="3"/>
    </row>
    <row r="206" spans="8:8" x14ac:dyDescent="0.2">
      <c r="H206" s="3"/>
    </row>
    <row r="207" spans="8:8" x14ac:dyDescent="0.2">
      <c r="H207" s="3"/>
    </row>
    <row r="208" spans="8:8" x14ac:dyDescent="0.2">
      <c r="H208" s="3"/>
    </row>
    <row r="209" spans="8:8" x14ac:dyDescent="0.2">
      <c r="H209" s="3"/>
    </row>
    <row r="210" spans="8:8" x14ac:dyDescent="0.2">
      <c r="H210" s="3"/>
    </row>
    <row r="211" spans="8:8" x14ac:dyDescent="0.2">
      <c r="H211" s="3"/>
    </row>
    <row r="212" spans="8:8" x14ac:dyDescent="0.2">
      <c r="H212" s="3"/>
    </row>
    <row r="213" spans="8:8" x14ac:dyDescent="0.2">
      <c r="H213" s="3"/>
    </row>
    <row r="214" spans="8:8" x14ac:dyDescent="0.2">
      <c r="H214" s="3"/>
    </row>
    <row r="215" spans="8:8" x14ac:dyDescent="0.2">
      <c r="H215" s="3"/>
    </row>
    <row r="216" spans="8:8" x14ac:dyDescent="0.2">
      <c r="H216" s="3"/>
    </row>
    <row r="217" spans="8:8" x14ac:dyDescent="0.2">
      <c r="H217" s="3"/>
    </row>
    <row r="218" spans="8:8" x14ac:dyDescent="0.2">
      <c r="H218" s="3"/>
    </row>
    <row r="219" spans="8:8" x14ac:dyDescent="0.2">
      <c r="H219" s="3"/>
    </row>
    <row r="220" spans="8:8" x14ac:dyDescent="0.2">
      <c r="H220" s="3"/>
    </row>
    <row r="221" spans="8:8" x14ac:dyDescent="0.2">
      <c r="H221" s="3"/>
    </row>
    <row r="222" spans="8:8" x14ac:dyDescent="0.2">
      <c r="H222" s="3"/>
    </row>
    <row r="223" spans="8:8" x14ac:dyDescent="0.2">
      <c r="H223" s="3"/>
    </row>
    <row r="224" spans="8:8" x14ac:dyDescent="0.2">
      <c r="H224" s="3"/>
    </row>
    <row r="225" spans="8:8" x14ac:dyDescent="0.2">
      <c r="H225" s="3"/>
    </row>
    <row r="226" spans="8:8" x14ac:dyDescent="0.2">
      <c r="H226" s="3"/>
    </row>
    <row r="227" spans="8:8" x14ac:dyDescent="0.2">
      <c r="H227" s="3"/>
    </row>
    <row r="228" spans="8:8" x14ac:dyDescent="0.2">
      <c r="H228" s="3"/>
    </row>
    <row r="229" spans="8:8" x14ac:dyDescent="0.2">
      <c r="H229" s="3"/>
    </row>
    <row r="230" spans="8:8" x14ac:dyDescent="0.2">
      <c r="H230" s="3"/>
    </row>
    <row r="231" spans="8:8" x14ac:dyDescent="0.2">
      <c r="H231" s="3"/>
    </row>
    <row r="232" spans="8:8" x14ac:dyDescent="0.2">
      <c r="H232" s="3"/>
    </row>
    <row r="233" spans="8:8" x14ac:dyDescent="0.2">
      <c r="H233" s="3"/>
    </row>
    <row r="234" spans="8:8" x14ac:dyDescent="0.2">
      <c r="H234" s="3"/>
    </row>
    <row r="235" spans="8:8" x14ac:dyDescent="0.2">
      <c r="H235" s="3"/>
    </row>
    <row r="236" spans="8:8" x14ac:dyDescent="0.2">
      <c r="H236" s="3"/>
    </row>
    <row r="237" spans="8:8" x14ac:dyDescent="0.2">
      <c r="H237" s="3"/>
    </row>
    <row r="238" spans="8:8" x14ac:dyDescent="0.2">
      <c r="H238" s="3"/>
    </row>
    <row r="239" spans="8:8" x14ac:dyDescent="0.2">
      <c r="H239" s="3"/>
    </row>
    <row r="240" spans="8:8" x14ac:dyDescent="0.2">
      <c r="H240" s="3"/>
    </row>
    <row r="241" spans="8:8" x14ac:dyDescent="0.2">
      <c r="H241" s="3"/>
    </row>
    <row r="242" spans="8:8" x14ac:dyDescent="0.2">
      <c r="H242" s="3"/>
    </row>
    <row r="243" spans="8:8" x14ac:dyDescent="0.2">
      <c r="H243" s="3"/>
    </row>
    <row r="244" spans="8:8" x14ac:dyDescent="0.2">
      <c r="H244" s="3"/>
    </row>
    <row r="245" spans="8:8" x14ac:dyDescent="0.2">
      <c r="H245" s="3"/>
    </row>
    <row r="246" spans="8:8" x14ac:dyDescent="0.2">
      <c r="H246" s="3"/>
    </row>
    <row r="247" spans="8:8" x14ac:dyDescent="0.2">
      <c r="H247" s="3"/>
    </row>
    <row r="248" spans="8:8" x14ac:dyDescent="0.2">
      <c r="H248" s="3"/>
    </row>
    <row r="249" spans="8:8" x14ac:dyDescent="0.2">
      <c r="H249" s="3"/>
    </row>
    <row r="250" spans="8:8" x14ac:dyDescent="0.2">
      <c r="H250" s="3"/>
    </row>
    <row r="251" spans="8:8" x14ac:dyDescent="0.2">
      <c r="H251" s="3"/>
    </row>
    <row r="252" spans="8:8" x14ac:dyDescent="0.2">
      <c r="H252" s="3"/>
    </row>
    <row r="253" spans="8:8" x14ac:dyDescent="0.2">
      <c r="H253" s="3"/>
    </row>
    <row r="254" spans="8:8" x14ac:dyDescent="0.2">
      <c r="H254" s="3"/>
    </row>
    <row r="255" spans="8:8" x14ac:dyDescent="0.2">
      <c r="H255" s="3"/>
    </row>
    <row r="256" spans="8:8" x14ac:dyDescent="0.2">
      <c r="H256" s="3"/>
    </row>
    <row r="257" spans="8:8" x14ac:dyDescent="0.2">
      <c r="H257" s="3"/>
    </row>
    <row r="258" spans="8:8" x14ac:dyDescent="0.2">
      <c r="H258" s="3"/>
    </row>
    <row r="259" spans="8:8" x14ac:dyDescent="0.2">
      <c r="H259" s="3"/>
    </row>
    <row r="260" spans="8:8" x14ac:dyDescent="0.2">
      <c r="H260" s="3"/>
    </row>
    <row r="261" spans="8:8" x14ac:dyDescent="0.2">
      <c r="H261" s="3"/>
    </row>
    <row r="262" spans="8:8" x14ac:dyDescent="0.2">
      <c r="H262" s="3"/>
    </row>
    <row r="263" spans="8:8" x14ac:dyDescent="0.2">
      <c r="H263" s="3"/>
    </row>
    <row r="264" spans="8:8" x14ac:dyDescent="0.2">
      <c r="H264" s="3"/>
    </row>
    <row r="265" spans="8:8" x14ac:dyDescent="0.2">
      <c r="H265" s="3"/>
    </row>
    <row r="266" spans="8:8" x14ac:dyDescent="0.2">
      <c r="H266" s="3"/>
    </row>
    <row r="267" spans="8:8" x14ac:dyDescent="0.2">
      <c r="H267" s="3"/>
    </row>
    <row r="268" spans="8:8" x14ac:dyDescent="0.2">
      <c r="H268" s="3"/>
    </row>
    <row r="269" spans="8:8" x14ac:dyDescent="0.2">
      <c r="H269" s="3"/>
    </row>
    <row r="270" spans="8:8" x14ac:dyDescent="0.2">
      <c r="H270" s="3"/>
    </row>
    <row r="271" spans="8:8" x14ac:dyDescent="0.2">
      <c r="H271" s="3"/>
    </row>
    <row r="272" spans="8:8" x14ac:dyDescent="0.2">
      <c r="H272" s="3"/>
    </row>
    <row r="273" spans="8:8" x14ac:dyDescent="0.2">
      <c r="H273" s="3"/>
    </row>
    <row r="274" spans="8:8" x14ac:dyDescent="0.2">
      <c r="H274" s="3"/>
    </row>
    <row r="275" spans="8:8" x14ac:dyDescent="0.2">
      <c r="H275" s="3"/>
    </row>
    <row r="276" spans="8:8" x14ac:dyDescent="0.2">
      <c r="H276" s="3"/>
    </row>
    <row r="277" spans="8:8" x14ac:dyDescent="0.2">
      <c r="H277" s="3"/>
    </row>
    <row r="278" spans="8:8" x14ac:dyDescent="0.2">
      <c r="H278" s="3"/>
    </row>
    <row r="279" spans="8:8" x14ac:dyDescent="0.2">
      <c r="H279" s="3"/>
    </row>
    <row r="280" spans="8:8" x14ac:dyDescent="0.2">
      <c r="H280" s="3"/>
    </row>
    <row r="281" spans="8:8" x14ac:dyDescent="0.2">
      <c r="H281" s="3"/>
    </row>
    <row r="282" spans="8:8" x14ac:dyDescent="0.2">
      <c r="H282" s="3"/>
    </row>
    <row r="283" spans="8:8" x14ac:dyDescent="0.2">
      <c r="H283" s="3"/>
    </row>
    <row r="284" spans="8:8" x14ac:dyDescent="0.2">
      <c r="H284" s="3"/>
    </row>
    <row r="285" spans="8:8" x14ac:dyDescent="0.2">
      <c r="H285" s="3"/>
    </row>
    <row r="286" spans="8:8" x14ac:dyDescent="0.2">
      <c r="H286" s="3"/>
    </row>
    <row r="287" spans="8:8" x14ac:dyDescent="0.2">
      <c r="H287" s="3"/>
    </row>
    <row r="288" spans="8:8" x14ac:dyDescent="0.2">
      <c r="H288" s="3"/>
    </row>
    <row r="289" spans="8:8" x14ac:dyDescent="0.2">
      <c r="H289" s="3"/>
    </row>
    <row r="290" spans="8:8" x14ac:dyDescent="0.2">
      <c r="H290" s="3"/>
    </row>
    <row r="291" spans="8:8" x14ac:dyDescent="0.2">
      <c r="H291" s="3"/>
    </row>
    <row r="292" spans="8:8" x14ac:dyDescent="0.2">
      <c r="H292" s="3"/>
    </row>
    <row r="293" spans="8:8" x14ac:dyDescent="0.2">
      <c r="H293" s="3"/>
    </row>
    <row r="294" spans="8:8" x14ac:dyDescent="0.2">
      <c r="H294" s="3"/>
    </row>
    <row r="295" spans="8:8" x14ac:dyDescent="0.2">
      <c r="H295" s="3"/>
    </row>
    <row r="296" spans="8:8" x14ac:dyDescent="0.2">
      <c r="H296" s="3"/>
    </row>
    <row r="297" spans="8:8" x14ac:dyDescent="0.2">
      <c r="H297" s="3"/>
    </row>
    <row r="298" spans="8:8" x14ac:dyDescent="0.2">
      <c r="H298" s="3"/>
    </row>
    <row r="299" spans="8:8" x14ac:dyDescent="0.2">
      <c r="H299" s="3"/>
    </row>
    <row r="300" spans="8:8" x14ac:dyDescent="0.2">
      <c r="H300" s="3"/>
    </row>
    <row r="301" spans="8:8" x14ac:dyDescent="0.2">
      <c r="H301" s="3"/>
    </row>
    <row r="302" spans="8:8" x14ac:dyDescent="0.2">
      <c r="H302" s="3"/>
    </row>
    <row r="303" spans="8:8" x14ac:dyDescent="0.2">
      <c r="H303" s="3"/>
    </row>
    <row r="304" spans="8:8" x14ac:dyDescent="0.2">
      <c r="H304" s="3"/>
    </row>
    <row r="305" spans="8:8" x14ac:dyDescent="0.2">
      <c r="H305" s="3"/>
    </row>
    <row r="306" spans="8:8" x14ac:dyDescent="0.2">
      <c r="H306" s="3"/>
    </row>
    <row r="307" spans="8:8" x14ac:dyDescent="0.2">
      <c r="H307" s="3"/>
    </row>
    <row r="308" spans="8:8" x14ac:dyDescent="0.2">
      <c r="H308" s="3"/>
    </row>
    <row r="309" spans="8:8" x14ac:dyDescent="0.2">
      <c r="H309" s="3"/>
    </row>
    <row r="310" spans="8:8" x14ac:dyDescent="0.2">
      <c r="H310" s="3"/>
    </row>
    <row r="311" spans="8:8" x14ac:dyDescent="0.2">
      <c r="H311" s="3"/>
    </row>
    <row r="312" spans="8:8" x14ac:dyDescent="0.2">
      <c r="H312" s="3"/>
    </row>
    <row r="313" spans="8:8" x14ac:dyDescent="0.2">
      <c r="H313" s="3"/>
    </row>
    <row r="314" spans="8:8" x14ac:dyDescent="0.2">
      <c r="H314" s="3"/>
    </row>
    <row r="315" spans="8:8" x14ac:dyDescent="0.2">
      <c r="H315" s="3"/>
    </row>
    <row r="316" spans="8:8" x14ac:dyDescent="0.2">
      <c r="H316" s="3"/>
    </row>
    <row r="317" spans="8:8" x14ac:dyDescent="0.2">
      <c r="H317" s="3"/>
    </row>
    <row r="318" spans="8:8" x14ac:dyDescent="0.2">
      <c r="H318" s="3"/>
    </row>
    <row r="319" spans="8:8" x14ac:dyDescent="0.2">
      <c r="H319" s="3"/>
    </row>
    <row r="320" spans="8:8" x14ac:dyDescent="0.2">
      <c r="H320" s="3"/>
    </row>
    <row r="321" spans="8:8" x14ac:dyDescent="0.2">
      <c r="H321" s="3"/>
    </row>
    <row r="322" spans="8:8" x14ac:dyDescent="0.2">
      <c r="H322" s="3"/>
    </row>
    <row r="323" spans="8:8" x14ac:dyDescent="0.2">
      <c r="H323" s="3"/>
    </row>
    <row r="324" spans="8:8" x14ac:dyDescent="0.2">
      <c r="H324" s="3"/>
    </row>
    <row r="325" spans="8:8" x14ac:dyDescent="0.2">
      <c r="H325" s="3"/>
    </row>
    <row r="326" spans="8:8" x14ac:dyDescent="0.2">
      <c r="H326" s="3"/>
    </row>
    <row r="327" spans="8:8" x14ac:dyDescent="0.2">
      <c r="H327" s="3"/>
    </row>
    <row r="328" spans="8:8" x14ac:dyDescent="0.2">
      <c r="H328" s="3"/>
    </row>
    <row r="329" spans="8:8" x14ac:dyDescent="0.2">
      <c r="H329" s="3"/>
    </row>
    <row r="330" spans="8:8" x14ac:dyDescent="0.2">
      <c r="H330" s="3"/>
    </row>
    <row r="331" spans="8:8" x14ac:dyDescent="0.2">
      <c r="H331" s="3"/>
    </row>
    <row r="332" spans="8:8" x14ac:dyDescent="0.2">
      <c r="H332" s="3"/>
    </row>
    <row r="333" spans="8:8" x14ac:dyDescent="0.2">
      <c r="H333" s="3"/>
    </row>
    <row r="334" spans="8:8" x14ac:dyDescent="0.2">
      <c r="H334" s="3"/>
    </row>
    <row r="335" spans="8:8" x14ac:dyDescent="0.2">
      <c r="H335" s="3"/>
    </row>
    <row r="336" spans="8:8" x14ac:dyDescent="0.2">
      <c r="H336" s="3"/>
    </row>
    <row r="337" spans="8:8" x14ac:dyDescent="0.2">
      <c r="H337" s="3"/>
    </row>
    <row r="338" spans="8:8" x14ac:dyDescent="0.2">
      <c r="H338" s="3"/>
    </row>
    <row r="339" spans="8:8" x14ac:dyDescent="0.2">
      <c r="H339" s="3"/>
    </row>
    <row r="340" spans="8:8" x14ac:dyDescent="0.2">
      <c r="H340" s="3"/>
    </row>
    <row r="341" spans="8:8" x14ac:dyDescent="0.2">
      <c r="H341" s="3"/>
    </row>
    <row r="342" spans="8:8" x14ac:dyDescent="0.2">
      <c r="H342" s="3"/>
    </row>
    <row r="343" spans="8:8" x14ac:dyDescent="0.2">
      <c r="H343" s="3"/>
    </row>
    <row r="344" spans="8:8" x14ac:dyDescent="0.2">
      <c r="H344" s="3"/>
    </row>
    <row r="345" spans="8:8" x14ac:dyDescent="0.2">
      <c r="H345" s="3"/>
    </row>
    <row r="346" spans="8:8" x14ac:dyDescent="0.2">
      <c r="H346" s="3"/>
    </row>
    <row r="347" spans="8:8" x14ac:dyDescent="0.2">
      <c r="H347" s="3"/>
    </row>
    <row r="348" spans="8:8" x14ac:dyDescent="0.2">
      <c r="H348" s="3"/>
    </row>
    <row r="349" spans="8:8" x14ac:dyDescent="0.2">
      <c r="H349" s="3"/>
    </row>
    <row r="350" spans="8:8" x14ac:dyDescent="0.2">
      <c r="H350" s="3"/>
    </row>
    <row r="351" spans="8:8" x14ac:dyDescent="0.2">
      <c r="H351" s="3"/>
    </row>
    <row r="352" spans="8:8" x14ac:dyDescent="0.2">
      <c r="H352" s="3"/>
    </row>
    <row r="353" spans="8:8" x14ac:dyDescent="0.2">
      <c r="H353" s="3"/>
    </row>
  </sheetData>
  <sheetProtection password="F6C5" sheet="1" selectLockedCells="1"/>
  <mergeCells count="29">
    <mergeCell ref="D47:F47"/>
    <mergeCell ref="D53:F53"/>
    <mergeCell ref="A37:B37"/>
    <mergeCell ref="A38:B38"/>
    <mergeCell ref="A30:B30"/>
    <mergeCell ref="A31:B31"/>
    <mergeCell ref="A44:C44"/>
    <mergeCell ref="A35:B35"/>
    <mergeCell ref="A1:I1"/>
    <mergeCell ref="A7:B7"/>
    <mergeCell ref="A19:B19"/>
    <mergeCell ref="A20:B20"/>
    <mergeCell ref="A21:B21"/>
    <mergeCell ref="A8:B8"/>
    <mergeCell ref="A9:B9"/>
    <mergeCell ref="A10:B10"/>
    <mergeCell ref="A5:B5"/>
    <mergeCell ref="A11:B11"/>
    <mergeCell ref="A12:B12"/>
    <mergeCell ref="A13:B13"/>
    <mergeCell ref="A28:B28"/>
    <mergeCell ref="A29:B29"/>
    <mergeCell ref="A22:B22"/>
    <mergeCell ref="A40:B40"/>
    <mergeCell ref="A15:B15"/>
    <mergeCell ref="A17:B17"/>
    <mergeCell ref="A24:B24"/>
    <mergeCell ref="A26:B26"/>
    <mergeCell ref="A33:B33"/>
  </mergeCells>
  <pageMargins left="0.75" right="0.25" top="0.84" bottom="0.65" header="0.5" footer="0.5"/>
  <pageSetup orientation="portrait" horizontalDpi="300" verticalDpi="300" r:id="rId1"/>
  <headerFooter alignWithMargins="0"/>
  <ignoredErrors>
    <ignoredError sqref="D15:E15 D24:E24 D33:E33 D40:E40"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39997558519241921"/>
  </sheetPr>
  <dimension ref="A1:J347"/>
  <sheetViews>
    <sheetView workbookViewId="0">
      <selection activeCell="E31" sqref="E31"/>
    </sheetView>
  </sheetViews>
  <sheetFormatPr defaultRowHeight="12.75" x14ac:dyDescent="0.2"/>
  <cols>
    <col min="1" max="1" width="4.85546875" style="2" customWidth="1"/>
    <col min="2" max="3" width="9.140625" style="2"/>
    <col min="4" max="4" width="12.7109375" style="2" bestFit="1" customWidth="1"/>
    <col min="5" max="5" width="12.85546875" style="2" bestFit="1" customWidth="1"/>
    <col min="6" max="6" width="13.5703125" style="2" bestFit="1" customWidth="1"/>
    <col min="7" max="7" width="10.7109375" style="2" customWidth="1"/>
    <col min="8" max="8" width="15.42578125" style="2" customWidth="1"/>
    <col min="9" max="9" width="4.28515625" style="2" customWidth="1"/>
    <col min="10" max="10" width="10.140625" style="2" customWidth="1"/>
    <col min="11" max="13" width="9.140625" style="2"/>
    <col min="14" max="15" width="9.28515625" style="2" bestFit="1" customWidth="1"/>
    <col min="16" max="16384" width="9.140625" style="2"/>
  </cols>
  <sheetData>
    <row r="1" spans="1:9" ht="20.25" x14ac:dyDescent="0.3">
      <c r="A1" s="256" t="s">
        <v>78</v>
      </c>
      <c r="B1" s="256"/>
      <c r="C1" s="256"/>
      <c r="D1" s="256"/>
      <c r="E1" s="256"/>
      <c r="F1" s="256"/>
      <c r="G1" s="256"/>
      <c r="H1" s="256"/>
      <c r="I1" s="256"/>
    </row>
    <row r="4" spans="1:9" x14ac:dyDescent="0.2">
      <c r="D4" s="12"/>
      <c r="E4" s="18" t="s">
        <v>4</v>
      </c>
      <c r="F4" s="18" t="s">
        <v>4</v>
      </c>
      <c r="G4" s="12" t="s">
        <v>7</v>
      </c>
      <c r="H4" s="18" t="s">
        <v>9</v>
      </c>
      <c r="I4" s="18"/>
    </row>
    <row r="5" spans="1:9" x14ac:dyDescent="0.2">
      <c r="D5" s="18"/>
      <c r="E5" s="18" t="s">
        <v>5</v>
      </c>
      <c r="F5" s="18" t="s">
        <v>6</v>
      </c>
      <c r="G5" s="12" t="s">
        <v>8</v>
      </c>
      <c r="H5" s="18" t="s">
        <v>8</v>
      </c>
      <c r="I5" s="18"/>
    </row>
    <row r="6" spans="1:9" x14ac:dyDescent="0.2">
      <c r="G6" s="3"/>
    </row>
    <row r="7" spans="1:9" x14ac:dyDescent="0.2">
      <c r="B7" s="240" t="s">
        <v>33</v>
      </c>
      <c r="C7" s="240"/>
      <c r="D7" s="12"/>
      <c r="E7" s="45"/>
      <c r="F7" s="30">
        <f>E7*12</f>
        <v>0</v>
      </c>
      <c r="G7" s="111">
        <v>0.12</v>
      </c>
      <c r="H7" s="111" t="e">
        <f>E7/'Income Planner'!G53</f>
        <v>#DIV/0!</v>
      </c>
      <c r="I7" s="28"/>
    </row>
    <row r="8" spans="1:9" x14ac:dyDescent="0.2">
      <c r="E8" s="31"/>
      <c r="F8" s="31"/>
      <c r="G8" s="85"/>
      <c r="H8" s="120"/>
      <c r="I8" s="3"/>
    </row>
    <row r="9" spans="1:9" x14ac:dyDescent="0.2">
      <c r="B9" s="12" t="s">
        <v>34</v>
      </c>
      <c r="E9" s="31"/>
      <c r="F9" s="31"/>
      <c r="G9" s="120"/>
      <c r="H9" s="120"/>
      <c r="I9" s="3"/>
    </row>
    <row r="10" spans="1:9" x14ac:dyDescent="0.2">
      <c r="E10" s="31"/>
      <c r="F10" s="31"/>
      <c r="G10" s="120"/>
      <c r="H10" s="120"/>
      <c r="I10" s="3"/>
    </row>
    <row r="11" spans="1:9" x14ac:dyDescent="0.2">
      <c r="B11" s="243"/>
      <c r="C11" s="244"/>
      <c r="E11" s="46"/>
      <c r="F11" s="31">
        <f t="shared" ref="F11:F16" si="0">E11*12</f>
        <v>0</v>
      </c>
      <c r="G11" s="120"/>
      <c r="H11" s="120"/>
      <c r="I11" s="3"/>
    </row>
    <row r="12" spans="1:9" x14ac:dyDescent="0.2">
      <c r="B12" s="243"/>
      <c r="C12" s="244"/>
      <c r="E12" s="46"/>
      <c r="F12" s="31">
        <f t="shared" si="0"/>
        <v>0</v>
      </c>
      <c r="G12" s="120"/>
      <c r="H12" s="120"/>
      <c r="I12" s="3"/>
    </row>
    <row r="13" spans="1:9" x14ac:dyDescent="0.2">
      <c r="B13" s="243"/>
      <c r="C13" s="244"/>
      <c r="E13" s="46"/>
      <c r="F13" s="31">
        <f t="shared" si="0"/>
        <v>0</v>
      </c>
      <c r="G13" s="120"/>
      <c r="H13" s="120"/>
      <c r="I13" s="3"/>
    </row>
    <row r="14" spans="1:9" x14ac:dyDescent="0.2">
      <c r="B14" s="243"/>
      <c r="C14" s="244"/>
      <c r="E14" s="46"/>
      <c r="F14" s="31">
        <f t="shared" si="0"/>
        <v>0</v>
      </c>
      <c r="G14" s="120"/>
      <c r="H14" s="120"/>
      <c r="I14" s="3"/>
    </row>
    <row r="15" spans="1:9" x14ac:dyDescent="0.2">
      <c r="B15" s="243"/>
      <c r="C15" s="244"/>
      <c r="E15" s="46"/>
      <c r="F15" s="31">
        <f t="shared" si="0"/>
        <v>0</v>
      </c>
      <c r="G15" s="120"/>
      <c r="H15" s="120"/>
      <c r="I15" s="3"/>
    </row>
    <row r="16" spans="1:9" x14ac:dyDescent="0.2">
      <c r="B16" s="243"/>
      <c r="C16" s="244"/>
      <c r="E16" s="46"/>
      <c r="F16" s="31">
        <f t="shared" si="0"/>
        <v>0</v>
      </c>
      <c r="G16" s="140">
        <f>SUM(F16*5)</f>
        <v>0</v>
      </c>
      <c r="H16" s="141" t="s">
        <v>61</v>
      </c>
      <c r="I16" s="37"/>
    </row>
    <row r="17" spans="2:10" x14ac:dyDescent="0.2">
      <c r="E17" s="31"/>
      <c r="F17" s="31"/>
      <c r="G17" s="120"/>
      <c r="H17" s="120"/>
      <c r="I17" s="3"/>
    </row>
    <row r="18" spans="2:10" x14ac:dyDescent="0.2">
      <c r="B18" s="12" t="s">
        <v>35</v>
      </c>
      <c r="E18" s="30">
        <f>SUM(E11:E17)</f>
        <v>0</v>
      </c>
      <c r="F18" s="30">
        <f>SUM(F11:F17)</f>
        <v>0</v>
      </c>
      <c r="G18" s="111">
        <v>0.12</v>
      </c>
      <c r="H18" s="111" t="e">
        <f>F18/'Income Planner'!G28</f>
        <v>#DIV/0!</v>
      </c>
      <c r="I18" s="28"/>
    </row>
    <row r="19" spans="2:10" x14ac:dyDescent="0.2">
      <c r="E19" s="31"/>
      <c r="F19" s="31"/>
      <c r="G19" s="120"/>
      <c r="H19" s="85"/>
    </row>
    <row r="20" spans="2:10" x14ac:dyDescent="0.2">
      <c r="B20" s="12" t="s">
        <v>36</v>
      </c>
      <c r="E20" s="31"/>
      <c r="F20" s="31"/>
      <c r="G20" s="120"/>
      <c r="H20" s="85"/>
    </row>
    <row r="21" spans="2:10" x14ac:dyDescent="0.2">
      <c r="E21" s="31"/>
      <c r="F21" s="31"/>
      <c r="G21" s="120"/>
      <c r="H21" s="85"/>
      <c r="J21" s="12"/>
    </row>
    <row r="22" spans="2:10" x14ac:dyDescent="0.2">
      <c r="B22" s="243"/>
      <c r="C22" s="244"/>
      <c r="E22" s="46"/>
      <c r="F22" s="31">
        <f t="shared" ref="F22:F27" si="1">E22*12</f>
        <v>0</v>
      </c>
      <c r="G22" s="120"/>
      <c r="H22" s="85"/>
    </row>
    <row r="23" spans="2:10" x14ac:dyDescent="0.2">
      <c r="B23" s="243"/>
      <c r="C23" s="244"/>
      <c r="E23" s="46"/>
      <c r="F23" s="31">
        <f t="shared" si="1"/>
        <v>0</v>
      </c>
      <c r="G23" s="120"/>
      <c r="H23" s="85"/>
    </row>
    <row r="24" spans="2:10" x14ac:dyDescent="0.2">
      <c r="B24" s="243"/>
      <c r="C24" s="244"/>
      <c r="E24" s="46"/>
      <c r="F24" s="31">
        <f t="shared" si="1"/>
        <v>0</v>
      </c>
      <c r="G24" s="120"/>
      <c r="H24" s="85"/>
    </row>
    <row r="25" spans="2:10" x14ac:dyDescent="0.2">
      <c r="B25" s="243"/>
      <c r="C25" s="244"/>
      <c r="E25" s="46"/>
      <c r="F25" s="31">
        <f t="shared" si="1"/>
        <v>0</v>
      </c>
      <c r="G25" s="120"/>
      <c r="H25" s="85"/>
    </row>
    <row r="26" spans="2:10" x14ac:dyDescent="0.2">
      <c r="B26" s="243"/>
      <c r="C26" s="244"/>
      <c r="E26" s="46"/>
      <c r="F26" s="31">
        <f t="shared" si="1"/>
        <v>0</v>
      </c>
      <c r="G26" s="120"/>
      <c r="H26" s="85"/>
    </row>
    <row r="27" spans="2:10" x14ac:dyDescent="0.2">
      <c r="B27" s="243"/>
      <c r="C27" s="244"/>
      <c r="E27" s="46"/>
      <c r="F27" s="31">
        <f t="shared" si="1"/>
        <v>0</v>
      </c>
      <c r="G27" s="120"/>
      <c r="H27" s="85"/>
    </row>
    <row r="28" spans="2:10" x14ac:dyDescent="0.2">
      <c r="E28" s="31"/>
      <c r="F28" s="31"/>
      <c r="G28" s="120"/>
      <c r="H28" s="85"/>
    </row>
    <row r="29" spans="2:10" x14ac:dyDescent="0.2">
      <c r="B29" s="12" t="s">
        <v>37</v>
      </c>
      <c r="C29" s="12"/>
      <c r="D29" s="12"/>
      <c r="E29" s="30">
        <f>SUM(E22:E28)</f>
        <v>0</v>
      </c>
      <c r="F29" s="30">
        <f>SUM(F22:F28)</f>
        <v>0</v>
      </c>
      <c r="G29" s="111">
        <v>0.04</v>
      </c>
      <c r="H29" s="111" t="e">
        <f>F29/'Income Planner'!G28</f>
        <v>#DIV/0!</v>
      </c>
      <c r="I29" s="28"/>
    </row>
    <row r="30" spans="2:10" x14ac:dyDescent="0.2">
      <c r="E30" s="31"/>
      <c r="F30" s="31"/>
      <c r="G30" s="120"/>
      <c r="H30" s="85"/>
    </row>
    <row r="31" spans="2:10" x14ac:dyDescent="0.2">
      <c r="B31" s="12" t="s">
        <v>38</v>
      </c>
      <c r="C31" s="12"/>
      <c r="D31" s="12"/>
      <c r="E31" s="45"/>
      <c r="F31" s="30">
        <f>E31*12</f>
        <v>0</v>
      </c>
      <c r="G31" s="111">
        <v>0.05</v>
      </c>
      <c r="H31" s="111" t="e">
        <f>F31/'Income Planner'!G28</f>
        <v>#DIV/0!</v>
      </c>
      <c r="I31" s="28"/>
    </row>
    <row r="32" spans="2:10" x14ac:dyDescent="0.2">
      <c r="B32" s="12"/>
      <c r="C32" s="12"/>
      <c r="D32" s="12"/>
      <c r="E32" s="30"/>
      <c r="F32" s="30"/>
      <c r="G32" s="107"/>
      <c r="H32" s="81"/>
      <c r="I32" s="12"/>
      <c r="J32" s="12"/>
    </row>
    <row r="33" spans="1:10" x14ac:dyDescent="0.2">
      <c r="B33" s="12" t="s">
        <v>39</v>
      </c>
      <c r="C33" s="12"/>
      <c r="D33" s="12"/>
      <c r="E33" s="45"/>
      <c r="F33" s="30">
        <f>E33*12</f>
        <v>0</v>
      </c>
      <c r="G33" s="111">
        <v>0.02</v>
      </c>
      <c r="H33" s="111" t="e">
        <f>F33/'Income Planner'!G28</f>
        <v>#DIV/0!</v>
      </c>
      <c r="I33" s="28"/>
    </row>
    <row r="34" spans="1:10" x14ac:dyDescent="0.2">
      <c r="B34" s="12"/>
      <c r="C34" s="12"/>
      <c r="D34" s="12"/>
      <c r="E34" s="143"/>
      <c r="F34" s="30"/>
      <c r="G34" s="28"/>
      <c r="H34" s="28"/>
      <c r="I34" s="28"/>
    </row>
    <row r="35" spans="1:10" x14ac:dyDescent="0.2">
      <c r="B35" s="12"/>
      <c r="C35" s="12"/>
      <c r="D35" s="12"/>
      <c r="E35" s="143"/>
      <c r="F35" s="30"/>
      <c r="G35" s="28"/>
      <c r="H35" s="28"/>
      <c r="I35" s="28"/>
    </row>
    <row r="36" spans="1:10" x14ac:dyDescent="0.2">
      <c r="E36" s="31"/>
      <c r="F36" s="31"/>
      <c r="G36" s="3"/>
      <c r="J36" s="12"/>
    </row>
    <row r="37" spans="1:10" x14ac:dyDescent="0.2">
      <c r="A37" s="72"/>
      <c r="B37" s="73"/>
      <c r="C37" s="73"/>
      <c r="D37" s="73"/>
      <c r="E37" s="144"/>
      <c r="F37" s="144"/>
      <c r="G37" s="145"/>
      <c r="H37" s="73"/>
      <c r="I37" s="113"/>
      <c r="J37" s="12"/>
    </row>
    <row r="38" spans="1:10" x14ac:dyDescent="0.2">
      <c r="A38" s="84"/>
      <c r="B38" s="81" t="s">
        <v>43</v>
      </c>
      <c r="C38" s="85"/>
      <c r="D38" s="85"/>
      <c r="E38" s="117">
        <f>SUM(E7,E18,E29,E31,E33)</f>
        <v>0</v>
      </c>
      <c r="F38" s="117">
        <f>SUM(F7,F18,F29,F31,F33)</f>
        <v>0</v>
      </c>
      <c r="G38" s="111">
        <v>0.35</v>
      </c>
      <c r="H38" s="111" t="e">
        <f>SUM(H7,H18,H29,H31,H33)</f>
        <v>#DIV/0!</v>
      </c>
      <c r="I38" s="127"/>
      <c r="J38" s="12"/>
    </row>
    <row r="39" spans="1:10" x14ac:dyDescent="0.2">
      <c r="A39" s="101"/>
      <c r="B39" s="102"/>
      <c r="C39" s="102"/>
      <c r="D39" s="102"/>
      <c r="E39" s="102"/>
      <c r="F39" s="102"/>
      <c r="G39" s="102"/>
      <c r="H39" s="102"/>
      <c r="I39" s="114"/>
    </row>
    <row r="40" spans="1:10" x14ac:dyDescent="0.2">
      <c r="G40" s="18"/>
      <c r="H40" s="18"/>
      <c r="I40" s="18"/>
      <c r="J40" s="27"/>
    </row>
    <row r="41" spans="1:10" x14ac:dyDescent="0.2">
      <c r="B41" s="12"/>
      <c r="H41" s="3"/>
      <c r="I41" s="3"/>
      <c r="J41" s="27"/>
    </row>
    <row r="42" spans="1:10" x14ac:dyDescent="0.2">
      <c r="H42" s="3"/>
      <c r="I42" s="3"/>
      <c r="J42" s="27"/>
    </row>
    <row r="43" spans="1:10" x14ac:dyDescent="0.2">
      <c r="E43" s="20"/>
      <c r="F43" s="20"/>
      <c r="H43" s="3"/>
      <c r="I43" s="3"/>
      <c r="J43" s="27"/>
    </row>
    <row r="44" spans="1:10" x14ac:dyDescent="0.2">
      <c r="E44" s="20"/>
      <c r="F44" s="20"/>
      <c r="H44" s="3"/>
      <c r="I44" s="3"/>
      <c r="J44" s="27"/>
    </row>
    <row r="45" spans="1:10" x14ac:dyDescent="0.2">
      <c r="E45" s="20"/>
      <c r="F45" s="20"/>
      <c r="H45" s="3"/>
      <c r="I45" s="3"/>
      <c r="J45" s="27"/>
    </row>
    <row r="46" spans="1:10" x14ac:dyDescent="0.2">
      <c r="E46" s="20"/>
      <c r="F46" s="20"/>
      <c r="H46" s="3"/>
      <c r="I46" s="3"/>
      <c r="J46" s="27"/>
    </row>
    <row r="47" spans="1:10" x14ac:dyDescent="0.2">
      <c r="E47" s="20"/>
      <c r="F47" s="20"/>
      <c r="H47" s="3"/>
      <c r="I47" s="3"/>
      <c r="J47" s="27"/>
    </row>
    <row r="48" spans="1:10" x14ac:dyDescent="0.2">
      <c r="E48" s="20"/>
      <c r="F48" s="20"/>
      <c r="H48" s="3"/>
      <c r="I48" s="3"/>
      <c r="J48" s="27"/>
    </row>
    <row r="49" spans="2:10" x14ac:dyDescent="0.2">
      <c r="B49" s="12"/>
      <c r="C49" s="12"/>
      <c r="E49" s="23"/>
      <c r="F49" s="23"/>
      <c r="G49" s="28"/>
      <c r="H49" s="28"/>
      <c r="I49" s="28"/>
      <c r="J49" s="27"/>
    </row>
    <row r="50" spans="2:10" x14ac:dyDescent="0.2">
      <c r="D50" s="12"/>
      <c r="E50" s="12"/>
      <c r="F50" s="12"/>
      <c r="H50" s="28"/>
      <c r="I50" s="28"/>
      <c r="J50" s="29"/>
    </row>
    <row r="51" spans="2:10" x14ac:dyDescent="0.2">
      <c r="H51" s="28"/>
      <c r="I51" s="28"/>
      <c r="J51" s="27"/>
    </row>
    <row r="52" spans="2:10" x14ac:dyDescent="0.2">
      <c r="B52" s="12"/>
      <c r="E52" s="30"/>
      <c r="F52" s="30"/>
      <c r="G52" s="28"/>
      <c r="H52" s="28"/>
      <c r="I52" s="28"/>
      <c r="J52" s="27"/>
    </row>
    <row r="53" spans="2:10" x14ac:dyDescent="0.2">
      <c r="J53" s="20"/>
    </row>
    <row r="54" spans="2:10" x14ac:dyDescent="0.2">
      <c r="J54" s="20"/>
    </row>
    <row r="55" spans="2:10" x14ac:dyDescent="0.2">
      <c r="B55" s="12"/>
      <c r="C55" s="12"/>
      <c r="D55" s="12"/>
      <c r="E55" s="12"/>
      <c r="F55" s="22"/>
      <c r="G55" s="22"/>
      <c r="H55" s="22"/>
      <c r="I55" s="22"/>
      <c r="J55" s="23"/>
    </row>
    <row r="56" spans="2:10" x14ac:dyDescent="0.2">
      <c r="H56" s="3"/>
      <c r="I56" s="3"/>
    </row>
    <row r="57" spans="2:10" x14ac:dyDescent="0.2">
      <c r="H57" s="3"/>
      <c r="I57" s="3"/>
    </row>
    <row r="58" spans="2:10" x14ac:dyDescent="0.2">
      <c r="B58" s="32" t="s">
        <v>53</v>
      </c>
      <c r="C58" s="33"/>
      <c r="D58" s="34" t="e">
        <f>SUM(#REF!)</f>
        <v>#REF!</v>
      </c>
      <c r="E58" s="34" t="e">
        <f>SUM(#REF!)</f>
        <v>#REF!</v>
      </c>
      <c r="H58" s="3"/>
      <c r="I58" s="3"/>
    </row>
    <row r="59" spans="2:10" x14ac:dyDescent="0.2">
      <c r="B59" s="35"/>
      <c r="C59" s="5"/>
      <c r="D59" s="36"/>
      <c r="E59" s="34"/>
      <c r="H59" s="3"/>
      <c r="I59" s="3"/>
    </row>
    <row r="60" spans="2:10" x14ac:dyDescent="0.2">
      <c r="B60" s="32" t="s">
        <v>52</v>
      </c>
      <c r="C60" s="33"/>
      <c r="D60" s="34" t="e">
        <f>SUM(#REF!)</f>
        <v>#REF!</v>
      </c>
      <c r="E60" s="34" t="e">
        <f>SUM(#REF!)</f>
        <v>#REF!</v>
      </c>
      <c r="H60" s="3"/>
      <c r="I60" s="3"/>
    </row>
    <row r="61" spans="2:10" x14ac:dyDescent="0.2">
      <c r="B61" s="35"/>
      <c r="C61" s="5"/>
      <c r="D61" s="36"/>
      <c r="E61" s="34"/>
      <c r="H61" s="3"/>
      <c r="I61" s="3"/>
    </row>
    <row r="62" spans="2:10" x14ac:dyDescent="0.2">
      <c r="B62" s="32" t="s">
        <v>54</v>
      </c>
      <c r="C62" s="33"/>
      <c r="D62" s="34" t="e">
        <f>SUM(#REF!)</f>
        <v>#REF!</v>
      </c>
      <c r="E62" s="34" t="e">
        <f>SUM(#REF!)</f>
        <v>#REF!</v>
      </c>
      <c r="H62" s="3"/>
      <c r="I62" s="3"/>
    </row>
    <row r="63" spans="2:10" x14ac:dyDescent="0.2">
      <c r="B63" s="35"/>
      <c r="C63" s="5"/>
      <c r="D63" s="36"/>
      <c r="E63" s="34"/>
      <c r="H63" s="3"/>
      <c r="I63" s="3"/>
    </row>
    <row r="64" spans="2:10" x14ac:dyDescent="0.2">
      <c r="B64" s="32" t="s">
        <v>55</v>
      </c>
      <c r="C64" s="33"/>
      <c r="D64" s="34" t="e">
        <f>SUM(#REF!)</f>
        <v>#REF!</v>
      </c>
      <c r="E64" s="34" t="e">
        <f>SUM(#REF!)</f>
        <v>#REF!</v>
      </c>
      <c r="H64" s="3"/>
      <c r="I64" s="3"/>
    </row>
    <row r="65" spans="8:9" x14ac:dyDescent="0.2">
      <c r="H65" s="3"/>
      <c r="I65" s="3"/>
    </row>
    <row r="66" spans="8:9" x14ac:dyDescent="0.2">
      <c r="H66" s="3"/>
      <c r="I66" s="3"/>
    </row>
    <row r="67" spans="8:9" x14ac:dyDescent="0.2">
      <c r="H67" s="3"/>
      <c r="I67" s="3"/>
    </row>
    <row r="68" spans="8:9" x14ac:dyDescent="0.2">
      <c r="H68" s="3"/>
      <c r="I68" s="3"/>
    </row>
    <row r="69" spans="8:9" x14ac:dyDescent="0.2">
      <c r="H69" s="3"/>
      <c r="I69" s="3"/>
    </row>
    <row r="70" spans="8:9" x14ac:dyDescent="0.2">
      <c r="H70" s="3"/>
      <c r="I70" s="3"/>
    </row>
    <row r="71" spans="8:9" x14ac:dyDescent="0.2">
      <c r="H71" s="3"/>
      <c r="I71" s="3"/>
    </row>
    <row r="72" spans="8:9" x14ac:dyDescent="0.2">
      <c r="H72" s="3"/>
      <c r="I72" s="3"/>
    </row>
    <row r="73" spans="8:9" x14ac:dyDescent="0.2">
      <c r="H73" s="3"/>
      <c r="I73" s="3"/>
    </row>
    <row r="74" spans="8:9" x14ac:dyDescent="0.2">
      <c r="H74" s="3"/>
      <c r="I74" s="3"/>
    </row>
    <row r="75" spans="8:9" x14ac:dyDescent="0.2">
      <c r="H75" s="3"/>
      <c r="I75" s="3"/>
    </row>
    <row r="76" spans="8:9" x14ac:dyDescent="0.2">
      <c r="H76" s="3"/>
      <c r="I76" s="3"/>
    </row>
    <row r="77" spans="8:9" x14ac:dyDescent="0.2">
      <c r="H77" s="3"/>
      <c r="I77" s="3"/>
    </row>
    <row r="78" spans="8:9" x14ac:dyDescent="0.2">
      <c r="H78" s="3"/>
      <c r="I78" s="3"/>
    </row>
    <row r="79" spans="8:9" x14ac:dyDescent="0.2">
      <c r="H79" s="3"/>
      <c r="I79" s="3"/>
    </row>
    <row r="80" spans="8:9" x14ac:dyDescent="0.2">
      <c r="H80" s="3"/>
      <c r="I80" s="3"/>
    </row>
    <row r="81" spans="8:9" x14ac:dyDescent="0.2">
      <c r="H81" s="3"/>
      <c r="I81" s="3"/>
    </row>
    <row r="82" spans="8:9" x14ac:dyDescent="0.2">
      <c r="H82" s="3"/>
      <c r="I82" s="3"/>
    </row>
    <row r="83" spans="8:9" x14ac:dyDescent="0.2">
      <c r="H83" s="3"/>
      <c r="I83" s="3"/>
    </row>
    <row r="84" spans="8:9" x14ac:dyDescent="0.2">
      <c r="H84" s="3"/>
      <c r="I84" s="3"/>
    </row>
    <row r="85" spans="8:9" x14ac:dyDescent="0.2">
      <c r="H85" s="3"/>
      <c r="I85" s="3"/>
    </row>
    <row r="86" spans="8:9" x14ac:dyDescent="0.2">
      <c r="H86" s="3"/>
      <c r="I86" s="3"/>
    </row>
    <row r="87" spans="8:9" x14ac:dyDescent="0.2">
      <c r="H87" s="3"/>
      <c r="I87" s="3"/>
    </row>
    <row r="88" spans="8:9" x14ac:dyDescent="0.2">
      <c r="H88" s="3"/>
      <c r="I88" s="3"/>
    </row>
    <row r="89" spans="8:9" x14ac:dyDescent="0.2">
      <c r="H89" s="3"/>
      <c r="I89" s="3"/>
    </row>
    <row r="90" spans="8:9" x14ac:dyDescent="0.2">
      <c r="H90" s="3"/>
      <c r="I90" s="3"/>
    </row>
    <row r="91" spans="8:9" x14ac:dyDescent="0.2">
      <c r="H91" s="3"/>
      <c r="I91" s="3"/>
    </row>
    <row r="92" spans="8:9" x14ac:dyDescent="0.2">
      <c r="H92" s="3"/>
      <c r="I92" s="3"/>
    </row>
    <row r="93" spans="8:9" x14ac:dyDescent="0.2">
      <c r="H93" s="3"/>
      <c r="I93" s="3"/>
    </row>
    <row r="94" spans="8:9" x14ac:dyDescent="0.2">
      <c r="H94" s="3"/>
      <c r="I94" s="3"/>
    </row>
    <row r="95" spans="8:9" x14ac:dyDescent="0.2">
      <c r="H95" s="3"/>
      <c r="I95" s="3"/>
    </row>
    <row r="96" spans="8:9" x14ac:dyDescent="0.2">
      <c r="H96" s="3"/>
      <c r="I96" s="3"/>
    </row>
    <row r="97" spans="8:9" x14ac:dyDescent="0.2">
      <c r="H97" s="3"/>
      <c r="I97" s="3"/>
    </row>
    <row r="98" spans="8:9" x14ac:dyDescent="0.2">
      <c r="H98" s="3"/>
      <c r="I98" s="3"/>
    </row>
    <row r="99" spans="8:9" x14ac:dyDescent="0.2">
      <c r="H99" s="3"/>
      <c r="I99" s="3"/>
    </row>
    <row r="100" spans="8:9" x14ac:dyDescent="0.2">
      <c r="H100" s="3"/>
      <c r="I100" s="3"/>
    </row>
    <row r="101" spans="8:9" x14ac:dyDescent="0.2">
      <c r="H101" s="3"/>
      <c r="I101" s="3"/>
    </row>
    <row r="102" spans="8:9" x14ac:dyDescent="0.2">
      <c r="H102" s="3"/>
      <c r="I102" s="3"/>
    </row>
    <row r="103" spans="8:9" x14ac:dyDescent="0.2">
      <c r="H103" s="3"/>
      <c r="I103" s="3"/>
    </row>
    <row r="104" spans="8:9" x14ac:dyDescent="0.2">
      <c r="H104" s="3"/>
      <c r="I104" s="3"/>
    </row>
    <row r="105" spans="8:9" x14ac:dyDescent="0.2">
      <c r="H105" s="3"/>
      <c r="I105" s="3"/>
    </row>
    <row r="106" spans="8:9" x14ac:dyDescent="0.2">
      <c r="H106" s="3"/>
      <c r="I106" s="3"/>
    </row>
    <row r="107" spans="8:9" x14ac:dyDescent="0.2">
      <c r="H107" s="3"/>
      <c r="I107" s="3"/>
    </row>
    <row r="108" spans="8:9" x14ac:dyDescent="0.2">
      <c r="H108" s="3"/>
      <c r="I108" s="3"/>
    </row>
    <row r="109" spans="8:9" x14ac:dyDescent="0.2">
      <c r="H109" s="3"/>
      <c r="I109" s="3"/>
    </row>
    <row r="110" spans="8:9" x14ac:dyDescent="0.2">
      <c r="H110" s="3"/>
      <c r="I110" s="3"/>
    </row>
    <row r="111" spans="8:9" x14ac:dyDescent="0.2">
      <c r="H111" s="3"/>
      <c r="I111" s="3"/>
    </row>
    <row r="112" spans="8:9" x14ac:dyDescent="0.2">
      <c r="H112" s="3"/>
      <c r="I112" s="3"/>
    </row>
    <row r="113" spans="8:9" x14ac:dyDescent="0.2">
      <c r="H113" s="3"/>
      <c r="I113" s="3"/>
    </row>
    <row r="114" spans="8:9" x14ac:dyDescent="0.2">
      <c r="H114" s="3"/>
      <c r="I114" s="3"/>
    </row>
    <row r="115" spans="8:9" x14ac:dyDescent="0.2">
      <c r="H115" s="3"/>
      <c r="I115" s="3"/>
    </row>
    <row r="116" spans="8:9" x14ac:dyDescent="0.2">
      <c r="H116" s="3"/>
      <c r="I116" s="3"/>
    </row>
    <row r="117" spans="8:9" x14ac:dyDescent="0.2">
      <c r="H117" s="3"/>
      <c r="I117" s="3"/>
    </row>
    <row r="118" spans="8:9" x14ac:dyDescent="0.2">
      <c r="H118" s="3"/>
      <c r="I118" s="3"/>
    </row>
    <row r="119" spans="8:9" x14ac:dyDescent="0.2">
      <c r="H119" s="3"/>
      <c r="I119" s="3"/>
    </row>
    <row r="120" spans="8:9" x14ac:dyDescent="0.2">
      <c r="H120" s="3"/>
      <c r="I120" s="3"/>
    </row>
    <row r="121" spans="8:9" x14ac:dyDescent="0.2">
      <c r="H121" s="3"/>
      <c r="I121" s="3"/>
    </row>
    <row r="122" spans="8:9" x14ac:dyDescent="0.2">
      <c r="H122" s="3"/>
      <c r="I122" s="3"/>
    </row>
    <row r="123" spans="8:9" x14ac:dyDescent="0.2">
      <c r="H123" s="3"/>
      <c r="I123" s="3"/>
    </row>
    <row r="124" spans="8:9" x14ac:dyDescent="0.2">
      <c r="H124" s="3"/>
      <c r="I124" s="3"/>
    </row>
    <row r="125" spans="8:9" x14ac:dyDescent="0.2">
      <c r="H125" s="3"/>
      <c r="I125" s="3"/>
    </row>
    <row r="126" spans="8:9" x14ac:dyDescent="0.2">
      <c r="H126" s="3"/>
      <c r="I126" s="3"/>
    </row>
    <row r="127" spans="8:9" x14ac:dyDescent="0.2">
      <c r="H127" s="3"/>
      <c r="I127" s="3"/>
    </row>
    <row r="128" spans="8:9" x14ac:dyDescent="0.2">
      <c r="H128" s="3"/>
      <c r="I128" s="3"/>
    </row>
    <row r="129" spans="8:9" x14ac:dyDescent="0.2">
      <c r="H129" s="3"/>
      <c r="I129" s="3"/>
    </row>
    <row r="130" spans="8:9" x14ac:dyDescent="0.2">
      <c r="H130" s="3"/>
      <c r="I130" s="3"/>
    </row>
    <row r="131" spans="8:9" x14ac:dyDescent="0.2">
      <c r="H131" s="3"/>
      <c r="I131" s="3"/>
    </row>
    <row r="132" spans="8:9" x14ac:dyDescent="0.2">
      <c r="H132" s="3"/>
      <c r="I132" s="3"/>
    </row>
    <row r="133" spans="8:9" x14ac:dyDescent="0.2">
      <c r="H133" s="3"/>
      <c r="I133" s="3"/>
    </row>
    <row r="134" spans="8:9" x14ac:dyDescent="0.2">
      <c r="H134" s="3"/>
      <c r="I134" s="3"/>
    </row>
    <row r="135" spans="8:9" x14ac:dyDescent="0.2">
      <c r="H135" s="3"/>
      <c r="I135" s="3"/>
    </row>
    <row r="136" spans="8:9" x14ac:dyDescent="0.2">
      <c r="H136" s="3"/>
      <c r="I136" s="3"/>
    </row>
    <row r="137" spans="8:9" x14ac:dyDescent="0.2">
      <c r="H137" s="3"/>
      <c r="I137" s="3"/>
    </row>
    <row r="138" spans="8:9" x14ac:dyDescent="0.2">
      <c r="H138" s="3"/>
      <c r="I138" s="3"/>
    </row>
    <row r="139" spans="8:9" x14ac:dyDescent="0.2">
      <c r="H139" s="3"/>
      <c r="I139" s="3"/>
    </row>
    <row r="140" spans="8:9" x14ac:dyDescent="0.2">
      <c r="H140" s="3"/>
      <c r="I140" s="3"/>
    </row>
    <row r="141" spans="8:9" x14ac:dyDescent="0.2">
      <c r="H141" s="3"/>
      <c r="I141" s="3"/>
    </row>
    <row r="142" spans="8:9" x14ac:dyDescent="0.2">
      <c r="H142" s="3"/>
      <c r="I142" s="3"/>
    </row>
    <row r="143" spans="8:9" x14ac:dyDescent="0.2">
      <c r="H143" s="3"/>
      <c r="I143" s="3"/>
    </row>
    <row r="144" spans="8:9" x14ac:dyDescent="0.2">
      <c r="H144" s="3"/>
      <c r="I144" s="3"/>
    </row>
    <row r="145" spans="8:9" x14ac:dyDescent="0.2">
      <c r="H145" s="3"/>
      <c r="I145" s="3"/>
    </row>
    <row r="146" spans="8:9" x14ac:dyDescent="0.2">
      <c r="H146" s="3"/>
      <c r="I146" s="3"/>
    </row>
    <row r="147" spans="8:9" x14ac:dyDescent="0.2">
      <c r="H147" s="3"/>
      <c r="I147" s="3"/>
    </row>
    <row r="148" spans="8:9" x14ac:dyDescent="0.2">
      <c r="H148" s="3"/>
      <c r="I148" s="3"/>
    </row>
    <row r="149" spans="8:9" x14ac:dyDescent="0.2">
      <c r="H149" s="3"/>
      <c r="I149" s="3"/>
    </row>
    <row r="150" spans="8:9" x14ac:dyDescent="0.2">
      <c r="H150" s="3"/>
      <c r="I150" s="3"/>
    </row>
    <row r="151" spans="8:9" x14ac:dyDescent="0.2">
      <c r="H151" s="3"/>
      <c r="I151" s="3"/>
    </row>
    <row r="152" spans="8:9" x14ac:dyDescent="0.2">
      <c r="H152" s="3"/>
      <c r="I152" s="3"/>
    </row>
    <row r="153" spans="8:9" x14ac:dyDescent="0.2">
      <c r="H153" s="3"/>
      <c r="I153" s="3"/>
    </row>
    <row r="154" spans="8:9" x14ac:dyDescent="0.2">
      <c r="H154" s="3"/>
      <c r="I154" s="3"/>
    </row>
    <row r="155" spans="8:9" x14ac:dyDescent="0.2">
      <c r="H155" s="3"/>
      <c r="I155" s="3"/>
    </row>
    <row r="156" spans="8:9" x14ac:dyDescent="0.2">
      <c r="H156" s="3"/>
      <c r="I156" s="3"/>
    </row>
    <row r="157" spans="8:9" x14ac:dyDescent="0.2">
      <c r="H157" s="3"/>
      <c r="I157" s="3"/>
    </row>
    <row r="158" spans="8:9" x14ac:dyDescent="0.2">
      <c r="H158" s="3"/>
      <c r="I158" s="3"/>
    </row>
    <row r="159" spans="8:9" x14ac:dyDescent="0.2">
      <c r="H159" s="3"/>
      <c r="I159" s="3"/>
    </row>
    <row r="160" spans="8:9" x14ac:dyDescent="0.2">
      <c r="H160" s="3"/>
      <c r="I160" s="3"/>
    </row>
    <row r="161" spans="8:9" x14ac:dyDescent="0.2">
      <c r="H161" s="3"/>
      <c r="I161" s="3"/>
    </row>
    <row r="162" spans="8:9" x14ac:dyDescent="0.2">
      <c r="H162" s="3"/>
      <c r="I162" s="3"/>
    </row>
    <row r="163" spans="8:9" x14ac:dyDescent="0.2">
      <c r="H163" s="3"/>
      <c r="I163" s="3"/>
    </row>
    <row r="164" spans="8:9" x14ac:dyDescent="0.2">
      <c r="H164" s="3"/>
      <c r="I164" s="3"/>
    </row>
    <row r="165" spans="8:9" x14ac:dyDescent="0.2">
      <c r="H165" s="3"/>
      <c r="I165" s="3"/>
    </row>
    <row r="166" spans="8:9" x14ac:dyDescent="0.2">
      <c r="H166" s="3"/>
      <c r="I166" s="3"/>
    </row>
    <row r="167" spans="8:9" x14ac:dyDescent="0.2">
      <c r="H167" s="3"/>
      <c r="I167" s="3"/>
    </row>
    <row r="168" spans="8:9" x14ac:dyDescent="0.2">
      <c r="H168" s="3"/>
      <c r="I168" s="3"/>
    </row>
    <row r="169" spans="8:9" x14ac:dyDescent="0.2">
      <c r="H169" s="3"/>
      <c r="I169" s="3"/>
    </row>
    <row r="170" spans="8:9" x14ac:dyDescent="0.2">
      <c r="H170" s="3"/>
      <c r="I170" s="3"/>
    </row>
    <row r="171" spans="8:9" x14ac:dyDescent="0.2">
      <c r="H171" s="3"/>
      <c r="I171" s="3"/>
    </row>
    <row r="172" spans="8:9" x14ac:dyDescent="0.2">
      <c r="H172" s="3"/>
      <c r="I172" s="3"/>
    </row>
    <row r="173" spans="8:9" x14ac:dyDescent="0.2">
      <c r="H173" s="3"/>
      <c r="I173" s="3"/>
    </row>
    <row r="174" spans="8:9" x14ac:dyDescent="0.2">
      <c r="H174" s="3"/>
      <c r="I174" s="3"/>
    </row>
    <row r="175" spans="8:9" x14ac:dyDescent="0.2">
      <c r="H175" s="3"/>
      <c r="I175" s="3"/>
    </row>
    <row r="176" spans="8:9" x14ac:dyDescent="0.2">
      <c r="H176" s="3"/>
      <c r="I176" s="3"/>
    </row>
    <row r="177" spans="8:9" x14ac:dyDescent="0.2">
      <c r="H177" s="3"/>
      <c r="I177" s="3"/>
    </row>
    <row r="178" spans="8:9" x14ac:dyDescent="0.2">
      <c r="H178" s="3"/>
      <c r="I178" s="3"/>
    </row>
    <row r="179" spans="8:9" x14ac:dyDescent="0.2">
      <c r="H179" s="3"/>
      <c r="I179" s="3"/>
    </row>
    <row r="180" spans="8:9" x14ac:dyDescent="0.2">
      <c r="H180" s="3"/>
      <c r="I180" s="3"/>
    </row>
    <row r="181" spans="8:9" x14ac:dyDescent="0.2">
      <c r="H181" s="3"/>
      <c r="I181" s="3"/>
    </row>
    <row r="182" spans="8:9" x14ac:dyDescent="0.2">
      <c r="H182" s="3"/>
      <c r="I182" s="3"/>
    </row>
    <row r="183" spans="8:9" x14ac:dyDescent="0.2">
      <c r="H183" s="3"/>
      <c r="I183" s="3"/>
    </row>
    <row r="184" spans="8:9" x14ac:dyDescent="0.2">
      <c r="H184" s="3"/>
      <c r="I184" s="3"/>
    </row>
    <row r="185" spans="8:9" x14ac:dyDescent="0.2">
      <c r="H185" s="3"/>
      <c r="I185" s="3"/>
    </row>
    <row r="186" spans="8:9" x14ac:dyDescent="0.2">
      <c r="H186" s="3"/>
      <c r="I186" s="3"/>
    </row>
    <row r="187" spans="8:9" x14ac:dyDescent="0.2">
      <c r="H187" s="3"/>
      <c r="I187" s="3"/>
    </row>
    <row r="188" spans="8:9" x14ac:dyDescent="0.2">
      <c r="H188" s="3"/>
      <c r="I188" s="3"/>
    </row>
    <row r="189" spans="8:9" x14ac:dyDescent="0.2">
      <c r="H189" s="3"/>
      <c r="I189" s="3"/>
    </row>
    <row r="190" spans="8:9" x14ac:dyDescent="0.2">
      <c r="H190" s="3"/>
      <c r="I190" s="3"/>
    </row>
    <row r="191" spans="8:9" x14ac:dyDescent="0.2">
      <c r="H191" s="3"/>
      <c r="I191" s="3"/>
    </row>
    <row r="192" spans="8:9" x14ac:dyDescent="0.2">
      <c r="H192" s="3"/>
      <c r="I192" s="3"/>
    </row>
    <row r="193" spans="8:9" x14ac:dyDescent="0.2">
      <c r="H193" s="3"/>
      <c r="I193" s="3"/>
    </row>
    <row r="194" spans="8:9" x14ac:dyDescent="0.2">
      <c r="H194" s="3"/>
      <c r="I194" s="3"/>
    </row>
    <row r="195" spans="8:9" x14ac:dyDescent="0.2">
      <c r="H195" s="3"/>
      <c r="I195" s="3"/>
    </row>
    <row r="196" spans="8:9" x14ac:dyDescent="0.2">
      <c r="H196" s="3"/>
      <c r="I196" s="3"/>
    </row>
    <row r="197" spans="8:9" x14ac:dyDescent="0.2">
      <c r="H197" s="3"/>
      <c r="I197" s="3"/>
    </row>
    <row r="198" spans="8:9" x14ac:dyDescent="0.2">
      <c r="H198" s="3"/>
      <c r="I198" s="3"/>
    </row>
    <row r="199" spans="8:9" x14ac:dyDescent="0.2">
      <c r="H199" s="3"/>
      <c r="I199" s="3"/>
    </row>
    <row r="200" spans="8:9" x14ac:dyDescent="0.2">
      <c r="H200" s="3"/>
      <c r="I200" s="3"/>
    </row>
    <row r="201" spans="8:9" x14ac:dyDescent="0.2">
      <c r="H201" s="3"/>
      <c r="I201" s="3"/>
    </row>
    <row r="202" spans="8:9" x14ac:dyDescent="0.2">
      <c r="H202" s="3"/>
      <c r="I202" s="3"/>
    </row>
    <row r="203" spans="8:9" x14ac:dyDescent="0.2">
      <c r="H203" s="3"/>
      <c r="I203" s="3"/>
    </row>
    <row r="204" spans="8:9" x14ac:dyDescent="0.2">
      <c r="H204" s="3"/>
      <c r="I204" s="3"/>
    </row>
    <row r="205" spans="8:9" x14ac:dyDescent="0.2">
      <c r="H205" s="3"/>
      <c r="I205" s="3"/>
    </row>
    <row r="206" spans="8:9" x14ac:dyDescent="0.2">
      <c r="H206" s="3"/>
      <c r="I206" s="3"/>
    </row>
    <row r="207" spans="8:9" x14ac:dyDescent="0.2">
      <c r="H207" s="3"/>
      <c r="I207" s="3"/>
    </row>
    <row r="208" spans="8:9" x14ac:dyDescent="0.2">
      <c r="H208" s="3"/>
      <c r="I208" s="3"/>
    </row>
    <row r="209" spans="8:9" x14ac:dyDescent="0.2">
      <c r="H209" s="3"/>
      <c r="I209" s="3"/>
    </row>
    <row r="210" spans="8:9" x14ac:dyDescent="0.2">
      <c r="H210" s="3"/>
      <c r="I210" s="3"/>
    </row>
    <row r="211" spans="8:9" x14ac:dyDescent="0.2">
      <c r="H211" s="3"/>
      <c r="I211" s="3"/>
    </row>
    <row r="212" spans="8:9" x14ac:dyDescent="0.2">
      <c r="H212" s="3"/>
      <c r="I212" s="3"/>
    </row>
    <row r="213" spans="8:9" x14ac:dyDescent="0.2">
      <c r="H213" s="3"/>
      <c r="I213" s="3"/>
    </row>
    <row r="214" spans="8:9" x14ac:dyDescent="0.2">
      <c r="H214" s="3"/>
      <c r="I214" s="3"/>
    </row>
    <row r="215" spans="8:9" x14ac:dyDescent="0.2">
      <c r="H215" s="3"/>
      <c r="I215" s="3"/>
    </row>
    <row r="216" spans="8:9" x14ac:dyDescent="0.2">
      <c r="H216" s="3"/>
      <c r="I216" s="3"/>
    </row>
    <row r="217" spans="8:9" x14ac:dyDescent="0.2">
      <c r="H217" s="3"/>
      <c r="I217" s="3"/>
    </row>
    <row r="218" spans="8:9" x14ac:dyDescent="0.2">
      <c r="H218" s="3"/>
      <c r="I218" s="3"/>
    </row>
    <row r="219" spans="8:9" x14ac:dyDescent="0.2">
      <c r="H219" s="3"/>
      <c r="I219" s="3"/>
    </row>
    <row r="220" spans="8:9" x14ac:dyDescent="0.2">
      <c r="H220" s="3"/>
      <c r="I220" s="3"/>
    </row>
    <row r="221" spans="8:9" x14ac:dyDescent="0.2">
      <c r="H221" s="3"/>
      <c r="I221" s="3"/>
    </row>
    <row r="222" spans="8:9" x14ac:dyDescent="0.2">
      <c r="H222" s="3"/>
      <c r="I222" s="3"/>
    </row>
    <row r="223" spans="8:9" x14ac:dyDescent="0.2">
      <c r="H223" s="3"/>
      <c r="I223" s="3"/>
    </row>
    <row r="224" spans="8:9" x14ac:dyDescent="0.2">
      <c r="H224" s="3"/>
      <c r="I224" s="3"/>
    </row>
    <row r="225" spans="8:9" x14ac:dyDescent="0.2">
      <c r="H225" s="3"/>
      <c r="I225" s="3"/>
    </row>
    <row r="226" spans="8:9" x14ac:dyDescent="0.2">
      <c r="H226" s="3"/>
      <c r="I226" s="3"/>
    </row>
    <row r="227" spans="8:9" x14ac:dyDescent="0.2">
      <c r="H227" s="3"/>
      <c r="I227" s="3"/>
    </row>
    <row r="228" spans="8:9" x14ac:dyDescent="0.2">
      <c r="H228" s="3"/>
      <c r="I228" s="3"/>
    </row>
    <row r="229" spans="8:9" x14ac:dyDescent="0.2">
      <c r="H229" s="3"/>
      <c r="I229" s="3"/>
    </row>
    <row r="230" spans="8:9" x14ac:dyDescent="0.2">
      <c r="H230" s="3"/>
      <c r="I230" s="3"/>
    </row>
    <row r="231" spans="8:9" x14ac:dyDescent="0.2">
      <c r="H231" s="3"/>
      <c r="I231" s="3"/>
    </row>
    <row r="232" spans="8:9" x14ac:dyDescent="0.2">
      <c r="H232" s="3"/>
      <c r="I232" s="3"/>
    </row>
    <row r="233" spans="8:9" x14ac:dyDescent="0.2">
      <c r="H233" s="3"/>
      <c r="I233" s="3"/>
    </row>
    <row r="234" spans="8:9" x14ac:dyDescent="0.2">
      <c r="H234" s="3"/>
      <c r="I234" s="3"/>
    </row>
    <row r="235" spans="8:9" x14ac:dyDescent="0.2">
      <c r="H235" s="3"/>
      <c r="I235" s="3"/>
    </row>
    <row r="236" spans="8:9" x14ac:dyDescent="0.2">
      <c r="H236" s="3"/>
      <c r="I236" s="3"/>
    </row>
    <row r="237" spans="8:9" x14ac:dyDescent="0.2">
      <c r="H237" s="3"/>
      <c r="I237" s="3"/>
    </row>
    <row r="238" spans="8:9" x14ac:dyDescent="0.2">
      <c r="H238" s="3"/>
      <c r="I238" s="3"/>
    </row>
    <row r="239" spans="8:9" x14ac:dyDescent="0.2">
      <c r="H239" s="3"/>
      <c r="I239" s="3"/>
    </row>
    <row r="240" spans="8:9" x14ac:dyDescent="0.2">
      <c r="H240" s="3"/>
      <c r="I240" s="3"/>
    </row>
    <row r="241" spans="8:9" x14ac:dyDescent="0.2">
      <c r="H241" s="3"/>
      <c r="I241" s="3"/>
    </row>
    <row r="242" spans="8:9" x14ac:dyDescent="0.2">
      <c r="H242" s="3"/>
      <c r="I242" s="3"/>
    </row>
    <row r="243" spans="8:9" x14ac:dyDescent="0.2">
      <c r="H243" s="3"/>
      <c r="I243" s="3"/>
    </row>
    <row r="244" spans="8:9" x14ac:dyDescent="0.2">
      <c r="H244" s="3"/>
      <c r="I244" s="3"/>
    </row>
    <row r="245" spans="8:9" x14ac:dyDescent="0.2">
      <c r="H245" s="3"/>
      <c r="I245" s="3"/>
    </row>
    <row r="246" spans="8:9" x14ac:dyDescent="0.2">
      <c r="H246" s="3"/>
      <c r="I246" s="3"/>
    </row>
    <row r="247" spans="8:9" x14ac:dyDescent="0.2">
      <c r="H247" s="3"/>
      <c r="I247" s="3"/>
    </row>
    <row r="248" spans="8:9" x14ac:dyDescent="0.2">
      <c r="H248" s="3"/>
      <c r="I248" s="3"/>
    </row>
    <row r="249" spans="8:9" x14ac:dyDescent="0.2">
      <c r="H249" s="3"/>
      <c r="I249" s="3"/>
    </row>
    <row r="250" spans="8:9" x14ac:dyDescent="0.2">
      <c r="H250" s="3"/>
      <c r="I250" s="3"/>
    </row>
    <row r="251" spans="8:9" x14ac:dyDescent="0.2">
      <c r="H251" s="3"/>
      <c r="I251" s="3"/>
    </row>
    <row r="252" spans="8:9" x14ac:dyDescent="0.2">
      <c r="H252" s="3"/>
      <c r="I252" s="3"/>
    </row>
    <row r="253" spans="8:9" x14ac:dyDescent="0.2">
      <c r="H253" s="3"/>
      <c r="I253" s="3"/>
    </row>
    <row r="254" spans="8:9" x14ac:dyDescent="0.2">
      <c r="H254" s="3"/>
      <c r="I254" s="3"/>
    </row>
    <row r="255" spans="8:9" x14ac:dyDescent="0.2">
      <c r="H255" s="3"/>
      <c r="I255" s="3"/>
    </row>
    <row r="256" spans="8:9" x14ac:dyDescent="0.2">
      <c r="H256" s="3"/>
      <c r="I256" s="3"/>
    </row>
    <row r="257" spans="8:9" x14ac:dyDescent="0.2">
      <c r="H257" s="3"/>
      <c r="I257" s="3"/>
    </row>
    <row r="258" spans="8:9" x14ac:dyDescent="0.2">
      <c r="H258" s="3"/>
      <c r="I258" s="3"/>
    </row>
    <row r="259" spans="8:9" x14ac:dyDescent="0.2">
      <c r="H259" s="3"/>
      <c r="I259" s="3"/>
    </row>
    <row r="260" spans="8:9" x14ac:dyDescent="0.2">
      <c r="H260" s="3"/>
      <c r="I260" s="3"/>
    </row>
    <row r="261" spans="8:9" x14ac:dyDescent="0.2">
      <c r="H261" s="3"/>
      <c r="I261" s="3"/>
    </row>
    <row r="262" spans="8:9" x14ac:dyDescent="0.2">
      <c r="H262" s="3"/>
      <c r="I262" s="3"/>
    </row>
    <row r="263" spans="8:9" x14ac:dyDescent="0.2">
      <c r="H263" s="3"/>
      <c r="I263" s="3"/>
    </row>
    <row r="264" spans="8:9" x14ac:dyDescent="0.2">
      <c r="H264" s="3"/>
      <c r="I264" s="3"/>
    </row>
    <row r="265" spans="8:9" x14ac:dyDescent="0.2">
      <c r="H265" s="3"/>
      <c r="I265" s="3"/>
    </row>
    <row r="266" spans="8:9" x14ac:dyDescent="0.2">
      <c r="H266" s="3"/>
      <c r="I266" s="3"/>
    </row>
    <row r="267" spans="8:9" x14ac:dyDescent="0.2">
      <c r="H267" s="3"/>
      <c r="I267" s="3"/>
    </row>
    <row r="268" spans="8:9" x14ac:dyDescent="0.2">
      <c r="H268" s="3"/>
      <c r="I268" s="3"/>
    </row>
    <row r="269" spans="8:9" x14ac:dyDescent="0.2">
      <c r="H269" s="3"/>
      <c r="I269" s="3"/>
    </row>
    <row r="270" spans="8:9" x14ac:dyDescent="0.2">
      <c r="H270" s="3"/>
      <c r="I270" s="3"/>
    </row>
    <row r="271" spans="8:9" x14ac:dyDescent="0.2">
      <c r="H271" s="3"/>
      <c r="I271" s="3"/>
    </row>
    <row r="272" spans="8:9" x14ac:dyDescent="0.2">
      <c r="H272" s="3"/>
      <c r="I272" s="3"/>
    </row>
    <row r="273" spans="8:9" x14ac:dyDescent="0.2">
      <c r="H273" s="3"/>
      <c r="I273" s="3"/>
    </row>
    <row r="274" spans="8:9" x14ac:dyDescent="0.2">
      <c r="H274" s="3"/>
      <c r="I274" s="3"/>
    </row>
    <row r="275" spans="8:9" x14ac:dyDescent="0.2">
      <c r="H275" s="3"/>
      <c r="I275" s="3"/>
    </row>
    <row r="276" spans="8:9" x14ac:dyDescent="0.2">
      <c r="H276" s="3"/>
      <c r="I276" s="3"/>
    </row>
    <row r="277" spans="8:9" x14ac:dyDescent="0.2">
      <c r="H277" s="3"/>
      <c r="I277" s="3"/>
    </row>
    <row r="278" spans="8:9" x14ac:dyDescent="0.2">
      <c r="H278" s="3"/>
      <c r="I278" s="3"/>
    </row>
    <row r="279" spans="8:9" x14ac:dyDescent="0.2">
      <c r="H279" s="3"/>
      <c r="I279" s="3"/>
    </row>
    <row r="280" spans="8:9" x14ac:dyDescent="0.2">
      <c r="H280" s="3"/>
      <c r="I280" s="3"/>
    </row>
    <row r="281" spans="8:9" x14ac:dyDescent="0.2">
      <c r="H281" s="3"/>
      <c r="I281" s="3"/>
    </row>
    <row r="282" spans="8:9" x14ac:dyDescent="0.2">
      <c r="H282" s="3"/>
      <c r="I282" s="3"/>
    </row>
    <row r="283" spans="8:9" x14ac:dyDescent="0.2">
      <c r="H283" s="3"/>
      <c r="I283" s="3"/>
    </row>
    <row r="284" spans="8:9" x14ac:dyDescent="0.2">
      <c r="H284" s="3"/>
      <c r="I284" s="3"/>
    </row>
    <row r="285" spans="8:9" x14ac:dyDescent="0.2">
      <c r="H285" s="3"/>
      <c r="I285" s="3"/>
    </row>
    <row r="286" spans="8:9" x14ac:dyDescent="0.2">
      <c r="H286" s="3"/>
      <c r="I286" s="3"/>
    </row>
    <row r="287" spans="8:9" x14ac:dyDescent="0.2">
      <c r="H287" s="3"/>
      <c r="I287" s="3"/>
    </row>
    <row r="288" spans="8:9" x14ac:dyDescent="0.2">
      <c r="H288" s="3"/>
      <c r="I288" s="3"/>
    </row>
    <row r="289" spans="8:9" x14ac:dyDescent="0.2">
      <c r="H289" s="3"/>
      <c r="I289" s="3"/>
    </row>
    <row r="290" spans="8:9" x14ac:dyDescent="0.2">
      <c r="H290" s="3"/>
      <c r="I290" s="3"/>
    </row>
    <row r="291" spans="8:9" x14ac:dyDescent="0.2">
      <c r="H291" s="3"/>
      <c r="I291" s="3"/>
    </row>
    <row r="292" spans="8:9" x14ac:dyDescent="0.2">
      <c r="H292" s="3"/>
      <c r="I292" s="3"/>
    </row>
    <row r="293" spans="8:9" x14ac:dyDescent="0.2">
      <c r="H293" s="3"/>
      <c r="I293" s="3"/>
    </row>
    <row r="294" spans="8:9" x14ac:dyDescent="0.2">
      <c r="H294" s="3"/>
      <c r="I294" s="3"/>
    </row>
    <row r="295" spans="8:9" x14ac:dyDescent="0.2">
      <c r="H295" s="3"/>
      <c r="I295" s="3"/>
    </row>
    <row r="296" spans="8:9" x14ac:dyDescent="0.2">
      <c r="H296" s="3"/>
      <c r="I296" s="3"/>
    </row>
    <row r="297" spans="8:9" x14ac:dyDescent="0.2">
      <c r="H297" s="3"/>
      <c r="I297" s="3"/>
    </row>
    <row r="298" spans="8:9" x14ac:dyDescent="0.2">
      <c r="H298" s="3"/>
      <c r="I298" s="3"/>
    </row>
    <row r="299" spans="8:9" x14ac:dyDescent="0.2">
      <c r="H299" s="3"/>
      <c r="I299" s="3"/>
    </row>
    <row r="300" spans="8:9" x14ac:dyDescent="0.2">
      <c r="H300" s="3"/>
      <c r="I300" s="3"/>
    </row>
    <row r="301" spans="8:9" x14ac:dyDescent="0.2">
      <c r="H301" s="3"/>
      <c r="I301" s="3"/>
    </row>
    <row r="302" spans="8:9" x14ac:dyDescent="0.2">
      <c r="H302" s="3"/>
      <c r="I302" s="3"/>
    </row>
    <row r="303" spans="8:9" x14ac:dyDescent="0.2">
      <c r="H303" s="3"/>
      <c r="I303" s="3"/>
    </row>
    <row r="304" spans="8:9" x14ac:dyDescent="0.2">
      <c r="H304" s="3"/>
      <c r="I304" s="3"/>
    </row>
    <row r="305" spans="8:9" x14ac:dyDescent="0.2">
      <c r="H305" s="3"/>
      <c r="I305" s="3"/>
    </row>
    <row r="306" spans="8:9" x14ac:dyDescent="0.2">
      <c r="H306" s="3"/>
      <c r="I306" s="3"/>
    </row>
    <row r="307" spans="8:9" x14ac:dyDescent="0.2">
      <c r="H307" s="3"/>
      <c r="I307" s="3"/>
    </row>
    <row r="308" spans="8:9" x14ac:dyDescent="0.2">
      <c r="H308" s="3"/>
      <c r="I308" s="3"/>
    </row>
    <row r="309" spans="8:9" x14ac:dyDescent="0.2">
      <c r="H309" s="3"/>
      <c r="I309" s="3"/>
    </row>
    <row r="310" spans="8:9" x14ac:dyDescent="0.2">
      <c r="H310" s="3"/>
      <c r="I310" s="3"/>
    </row>
    <row r="311" spans="8:9" x14ac:dyDescent="0.2">
      <c r="H311" s="3"/>
      <c r="I311" s="3"/>
    </row>
    <row r="312" spans="8:9" x14ac:dyDescent="0.2">
      <c r="H312" s="3"/>
      <c r="I312" s="3"/>
    </row>
    <row r="313" spans="8:9" x14ac:dyDescent="0.2">
      <c r="H313" s="3"/>
      <c r="I313" s="3"/>
    </row>
    <row r="314" spans="8:9" x14ac:dyDescent="0.2">
      <c r="H314" s="3"/>
      <c r="I314" s="3"/>
    </row>
    <row r="315" spans="8:9" x14ac:dyDescent="0.2">
      <c r="H315" s="3"/>
      <c r="I315" s="3"/>
    </row>
    <row r="316" spans="8:9" x14ac:dyDescent="0.2">
      <c r="H316" s="3"/>
      <c r="I316" s="3"/>
    </row>
    <row r="317" spans="8:9" x14ac:dyDescent="0.2">
      <c r="H317" s="3"/>
      <c r="I317" s="3"/>
    </row>
    <row r="318" spans="8:9" x14ac:dyDescent="0.2">
      <c r="H318" s="3"/>
      <c r="I318" s="3"/>
    </row>
    <row r="319" spans="8:9" x14ac:dyDescent="0.2">
      <c r="H319" s="3"/>
      <c r="I319" s="3"/>
    </row>
    <row r="320" spans="8:9" x14ac:dyDescent="0.2">
      <c r="H320" s="3"/>
      <c r="I320" s="3"/>
    </row>
    <row r="321" spans="8:9" x14ac:dyDescent="0.2">
      <c r="H321" s="3"/>
      <c r="I321" s="3"/>
    </row>
    <row r="322" spans="8:9" x14ac:dyDescent="0.2">
      <c r="H322" s="3"/>
      <c r="I322" s="3"/>
    </row>
    <row r="323" spans="8:9" x14ac:dyDescent="0.2">
      <c r="H323" s="3"/>
      <c r="I323" s="3"/>
    </row>
    <row r="324" spans="8:9" x14ac:dyDescent="0.2">
      <c r="H324" s="3"/>
      <c r="I324" s="3"/>
    </row>
    <row r="325" spans="8:9" x14ac:dyDescent="0.2">
      <c r="H325" s="3"/>
      <c r="I325" s="3"/>
    </row>
    <row r="326" spans="8:9" x14ac:dyDescent="0.2">
      <c r="H326" s="3"/>
      <c r="I326" s="3"/>
    </row>
    <row r="327" spans="8:9" x14ac:dyDescent="0.2">
      <c r="H327" s="3"/>
      <c r="I327" s="3"/>
    </row>
    <row r="328" spans="8:9" x14ac:dyDescent="0.2">
      <c r="H328" s="3"/>
      <c r="I328" s="3"/>
    </row>
    <row r="329" spans="8:9" x14ac:dyDescent="0.2">
      <c r="H329" s="3"/>
      <c r="I329" s="3"/>
    </row>
    <row r="330" spans="8:9" x14ac:dyDescent="0.2">
      <c r="H330" s="3"/>
      <c r="I330" s="3"/>
    </row>
    <row r="331" spans="8:9" x14ac:dyDescent="0.2">
      <c r="H331" s="3"/>
      <c r="I331" s="3"/>
    </row>
    <row r="332" spans="8:9" x14ac:dyDescent="0.2">
      <c r="H332" s="3"/>
      <c r="I332" s="3"/>
    </row>
    <row r="333" spans="8:9" x14ac:dyDescent="0.2">
      <c r="H333" s="3"/>
      <c r="I333" s="3"/>
    </row>
    <row r="334" spans="8:9" x14ac:dyDescent="0.2">
      <c r="H334" s="3"/>
      <c r="I334" s="3"/>
    </row>
    <row r="335" spans="8:9" x14ac:dyDescent="0.2">
      <c r="H335" s="3"/>
      <c r="I335" s="3"/>
    </row>
    <row r="336" spans="8:9" x14ac:dyDescent="0.2">
      <c r="H336" s="3"/>
      <c r="I336" s="3"/>
    </row>
    <row r="337" spans="8:9" x14ac:dyDescent="0.2">
      <c r="H337" s="3"/>
      <c r="I337" s="3"/>
    </row>
    <row r="338" spans="8:9" x14ac:dyDescent="0.2">
      <c r="H338" s="3"/>
      <c r="I338" s="3"/>
    </row>
    <row r="339" spans="8:9" x14ac:dyDescent="0.2">
      <c r="H339" s="3"/>
      <c r="I339" s="3"/>
    </row>
    <row r="340" spans="8:9" x14ac:dyDescent="0.2">
      <c r="H340" s="3"/>
      <c r="I340" s="3"/>
    </row>
    <row r="341" spans="8:9" x14ac:dyDescent="0.2">
      <c r="H341" s="3"/>
      <c r="I341" s="3"/>
    </row>
    <row r="342" spans="8:9" x14ac:dyDescent="0.2">
      <c r="H342" s="3"/>
      <c r="I342" s="3"/>
    </row>
    <row r="343" spans="8:9" x14ac:dyDescent="0.2">
      <c r="H343" s="3"/>
      <c r="I343" s="3"/>
    </row>
    <row r="344" spans="8:9" x14ac:dyDescent="0.2">
      <c r="H344" s="3"/>
      <c r="I344" s="3"/>
    </row>
    <row r="345" spans="8:9" x14ac:dyDescent="0.2">
      <c r="H345" s="3"/>
      <c r="I345" s="3"/>
    </row>
    <row r="346" spans="8:9" x14ac:dyDescent="0.2">
      <c r="H346" s="3"/>
      <c r="I346" s="3"/>
    </row>
    <row r="347" spans="8:9" x14ac:dyDescent="0.2">
      <c r="H347" s="3"/>
      <c r="I347" s="3"/>
    </row>
  </sheetData>
  <sheetProtection password="F6C5" sheet="1" selectLockedCells="1"/>
  <mergeCells count="14">
    <mergeCell ref="B27:C27"/>
    <mergeCell ref="B22:C22"/>
    <mergeCell ref="B23:C23"/>
    <mergeCell ref="B24:C24"/>
    <mergeCell ref="A1:I1"/>
    <mergeCell ref="B11:C11"/>
    <mergeCell ref="B12:C12"/>
    <mergeCell ref="B25:C25"/>
    <mergeCell ref="B26:C26"/>
    <mergeCell ref="B14:C14"/>
    <mergeCell ref="B15:C15"/>
    <mergeCell ref="B16:C16"/>
    <mergeCell ref="B13:C13"/>
    <mergeCell ref="B7:C7"/>
  </mergeCells>
  <pageMargins left="0.75" right="0.25" top="0.84" bottom="0.65"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1:I346"/>
  <sheetViews>
    <sheetView view="pageLayout" zoomScaleNormal="100" workbookViewId="0">
      <selection activeCell="B10" sqref="B10:C10"/>
    </sheetView>
  </sheetViews>
  <sheetFormatPr defaultRowHeight="12.75" x14ac:dyDescent="0.2"/>
  <cols>
    <col min="1" max="1" width="4.7109375" style="2" customWidth="1"/>
    <col min="2" max="3" width="9.140625" style="2"/>
    <col min="4" max="4" width="12.7109375" style="2" bestFit="1" customWidth="1"/>
    <col min="5" max="5" width="12.85546875" style="2" bestFit="1" customWidth="1"/>
    <col min="6" max="6" width="13.5703125" style="2" bestFit="1" customWidth="1"/>
    <col min="7" max="7" width="10.7109375" style="2" customWidth="1"/>
    <col min="8" max="8" width="15.42578125" style="2" customWidth="1"/>
    <col min="9" max="9" width="4.7109375" style="2" customWidth="1"/>
    <col min="10" max="12" width="9.140625" style="2"/>
    <col min="13" max="14" width="9.28515625" style="2" bestFit="1" customWidth="1"/>
    <col min="15" max="16384" width="9.140625" style="2"/>
  </cols>
  <sheetData>
    <row r="1" spans="1:9" ht="20.25" customHeight="1" x14ac:dyDescent="0.2">
      <c r="A1" s="257" t="s">
        <v>79</v>
      </c>
      <c r="B1" s="257"/>
      <c r="C1" s="257"/>
      <c r="D1" s="257"/>
      <c r="E1" s="257"/>
      <c r="F1" s="257"/>
      <c r="G1" s="257"/>
      <c r="H1" s="257"/>
      <c r="I1" s="257"/>
    </row>
    <row r="2" spans="1:9" x14ac:dyDescent="0.2">
      <c r="H2" s="3"/>
    </row>
    <row r="3" spans="1:9" x14ac:dyDescent="0.2">
      <c r="H3" s="3"/>
    </row>
    <row r="4" spans="1:9" x14ac:dyDescent="0.2">
      <c r="D4" s="12"/>
      <c r="E4" s="18" t="s">
        <v>4</v>
      </c>
      <c r="F4" s="18" t="s">
        <v>4</v>
      </c>
      <c r="G4" s="18" t="s">
        <v>7</v>
      </c>
      <c r="H4" s="18" t="s">
        <v>9</v>
      </c>
    </row>
    <row r="5" spans="1:9" x14ac:dyDescent="0.2">
      <c r="D5" s="18"/>
      <c r="E5" s="18" t="s">
        <v>5</v>
      </c>
      <c r="F5" s="18" t="s">
        <v>6</v>
      </c>
      <c r="G5" s="18" t="s">
        <v>8</v>
      </c>
      <c r="H5" s="18" t="s">
        <v>8</v>
      </c>
    </row>
    <row r="6" spans="1:9" x14ac:dyDescent="0.2">
      <c r="G6" s="3"/>
    </row>
    <row r="7" spans="1:9" x14ac:dyDescent="0.2">
      <c r="G7" s="3"/>
    </row>
    <row r="8" spans="1:9" x14ac:dyDescent="0.2">
      <c r="B8" s="12" t="s">
        <v>44</v>
      </c>
      <c r="G8" s="3"/>
    </row>
    <row r="9" spans="1:9" x14ac:dyDescent="0.2">
      <c r="G9" s="3"/>
    </row>
    <row r="10" spans="1:9" x14ac:dyDescent="0.2">
      <c r="B10" s="243"/>
      <c r="C10" s="244"/>
      <c r="D10" s="31"/>
      <c r="E10" s="46"/>
      <c r="F10" s="20">
        <f t="shared" ref="F10:F15" si="0">E10*12</f>
        <v>0</v>
      </c>
      <c r="G10" s="120"/>
      <c r="H10" s="85"/>
    </row>
    <row r="11" spans="1:9" x14ac:dyDescent="0.2">
      <c r="B11" s="243"/>
      <c r="C11" s="244"/>
      <c r="D11" s="31"/>
      <c r="E11" s="46"/>
      <c r="F11" s="20">
        <f t="shared" si="0"/>
        <v>0</v>
      </c>
      <c r="G11" s="120"/>
      <c r="H11" s="85"/>
    </row>
    <row r="12" spans="1:9" x14ac:dyDescent="0.2">
      <c r="B12" s="243"/>
      <c r="C12" s="244"/>
      <c r="D12" s="31"/>
      <c r="E12" s="46"/>
      <c r="F12" s="20">
        <f t="shared" si="0"/>
        <v>0</v>
      </c>
      <c r="G12" s="120"/>
      <c r="H12" s="85"/>
    </row>
    <row r="13" spans="1:9" x14ac:dyDescent="0.2">
      <c r="B13" s="243"/>
      <c r="C13" s="244"/>
      <c r="D13" s="31"/>
      <c r="E13" s="46"/>
      <c r="F13" s="20">
        <f t="shared" si="0"/>
        <v>0</v>
      </c>
      <c r="G13" s="120"/>
      <c r="H13" s="85"/>
    </row>
    <row r="14" spans="1:9" x14ac:dyDescent="0.2">
      <c r="B14" s="243"/>
      <c r="C14" s="244"/>
      <c r="D14" s="31"/>
      <c r="E14" s="46"/>
      <c r="F14" s="20">
        <f t="shared" si="0"/>
        <v>0</v>
      </c>
      <c r="G14" s="120"/>
      <c r="H14" s="85"/>
    </row>
    <row r="15" spans="1:9" x14ac:dyDescent="0.2">
      <c r="B15" s="243"/>
      <c r="C15" s="244"/>
      <c r="D15" s="31"/>
      <c r="E15" s="46"/>
      <c r="F15" s="20">
        <f t="shared" si="0"/>
        <v>0</v>
      </c>
      <c r="G15" s="120"/>
      <c r="H15" s="85"/>
    </row>
    <row r="16" spans="1:9" x14ac:dyDescent="0.2">
      <c r="D16" s="31"/>
      <c r="E16" s="31"/>
      <c r="F16" s="20"/>
      <c r="G16" s="120"/>
      <c r="H16" s="85"/>
    </row>
    <row r="17" spans="2:9" x14ac:dyDescent="0.2">
      <c r="B17" s="12" t="s">
        <v>45</v>
      </c>
      <c r="D17" s="30"/>
      <c r="E17" s="30">
        <f>SUM(E10:E16)</f>
        <v>0</v>
      </c>
      <c r="F17" s="23">
        <f>SUM(F10:F16)</f>
        <v>0</v>
      </c>
      <c r="G17" s="111">
        <v>0.06</v>
      </c>
      <c r="H17" s="111" t="e">
        <f>F17/'Income Planner'!G28</f>
        <v>#DIV/0!</v>
      </c>
    </row>
    <row r="18" spans="2:9" x14ac:dyDescent="0.2">
      <c r="B18" s="12"/>
      <c r="C18" s="12"/>
      <c r="D18" s="28"/>
      <c r="E18" s="28"/>
      <c r="F18" s="28"/>
      <c r="G18" s="107"/>
      <c r="H18" s="85"/>
    </row>
    <row r="19" spans="2:9" x14ac:dyDescent="0.2">
      <c r="B19" s="12"/>
      <c r="C19" s="12"/>
      <c r="D19" s="30"/>
      <c r="E19" s="30"/>
      <c r="F19" s="30"/>
      <c r="G19" s="89"/>
      <c r="H19" s="107"/>
    </row>
    <row r="20" spans="2:9" x14ac:dyDescent="0.2">
      <c r="B20" s="12" t="s">
        <v>63</v>
      </c>
      <c r="D20" s="31"/>
      <c r="E20" s="31"/>
      <c r="F20" s="31"/>
      <c r="G20" s="147"/>
      <c r="H20" s="120"/>
    </row>
    <row r="21" spans="2:9" x14ac:dyDescent="0.2">
      <c r="D21" s="31"/>
      <c r="E21" s="31"/>
      <c r="F21" s="31"/>
      <c r="G21" s="147"/>
      <c r="H21" s="120"/>
      <c r="I21" s="12"/>
    </row>
    <row r="22" spans="2:9" x14ac:dyDescent="0.2">
      <c r="B22" s="243"/>
      <c r="C22" s="244"/>
      <c r="D22" s="31"/>
      <c r="E22" s="46"/>
      <c r="F22" s="31">
        <f t="shared" ref="F22:F27" si="1">E22*12</f>
        <v>0</v>
      </c>
      <c r="G22" s="147"/>
      <c r="H22" s="120"/>
    </row>
    <row r="23" spans="2:9" x14ac:dyDescent="0.2">
      <c r="B23" s="243"/>
      <c r="C23" s="244"/>
      <c r="D23" s="31"/>
      <c r="E23" s="46"/>
      <c r="F23" s="31">
        <f t="shared" si="1"/>
        <v>0</v>
      </c>
      <c r="G23" s="147"/>
      <c r="H23" s="120"/>
    </row>
    <row r="24" spans="2:9" x14ac:dyDescent="0.2">
      <c r="B24" s="243"/>
      <c r="C24" s="244"/>
      <c r="D24" s="31"/>
      <c r="E24" s="46"/>
      <c r="F24" s="31">
        <f t="shared" si="1"/>
        <v>0</v>
      </c>
      <c r="G24" s="147"/>
      <c r="H24" s="120"/>
    </row>
    <row r="25" spans="2:9" x14ac:dyDescent="0.2">
      <c r="B25" s="243"/>
      <c r="C25" s="244"/>
      <c r="D25" s="31"/>
      <c r="E25" s="46"/>
      <c r="F25" s="31">
        <f t="shared" si="1"/>
        <v>0</v>
      </c>
      <c r="G25" s="147"/>
      <c r="H25" s="120"/>
    </row>
    <row r="26" spans="2:9" x14ac:dyDescent="0.2">
      <c r="B26" s="243"/>
      <c r="C26" s="244"/>
      <c r="D26" s="31"/>
      <c r="E26" s="46"/>
      <c r="F26" s="31">
        <f t="shared" si="1"/>
        <v>0</v>
      </c>
      <c r="G26" s="147"/>
      <c r="H26" s="120"/>
    </row>
    <row r="27" spans="2:9" x14ac:dyDescent="0.2">
      <c r="B27" s="243"/>
      <c r="C27" s="244"/>
      <c r="D27" s="31"/>
      <c r="E27" s="46"/>
      <c r="F27" s="31">
        <f t="shared" si="1"/>
        <v>0</v>
      </c>
      <c r="G27" s="147"/>
      <c r="H27" s="120"/>
    </row>
    <row r="28" spans="2:9" x14ac:dyDescent="0.2">
      <c r="D28" s="31"/>
      <c r="E28" s="31"/>
      <c r="F28" s="31"/>
      <c r="G28" s="147"/>
      <c r="H28" s="120"/>
    </row>
    <row r="29" spans="2:9" x14ac:dyDescent="0.2">
      <c r="B29" s="12" t="s">
        <v>50</v>
      </c>
      <c r="D29" s="31"/>
      <c r="E29" s="30">
        <f>SUM(E22:E28)</f>
        <v>0</v>
      </c>
      <c r="F29" s="30">
        <f>SUM(F22:F28)</f>
        <v>0</v>
      </c>
      <c r="G29" s="111">
        <v>0.04</v>
      </c>
      <c r="H29" s="111" t="e">
        <f>F29/'Income Planner'!G28</f>
        <v>#DIV/0!</v>
      </c>
    </row>
    <row r="30" spans="2:9" x14ac:dyDescent="0.2">
      <c r="B30" s="12"/>
      <c r="D30" s="31"/>
      <c r="E30" s="31"/>
      <c r="F30" s="31"/>
      <c r="G30" s="147"/>
      <c r="H30" s="93"/>
    </row>
    <row r="31" spans="2:9" x14ac:dyDescent="0.2">
      <c r="D31" s="31"/>
      <c r="E31" s="31"/>
      <c r="F31" s="31"/>
      <c r="G31" s="147"/>
      <c r="H31" s="120"/>
    </row>
    <row r="32" spans="2:9" x14ac:dyDescent="0.2">
      <c r="B32" s="12" t="s">
        <v>46</v>
      </c>
      <c r="D32" s="31"/>
      <c r="E32" s="31"/>
      <c r="F32" s="31"/>
      <c r="G32" s="147"/>
      <c r="H32" s="120"/>
      <c r="I32" s="12"/>
    </row>
    <row r="33" spans="1:9" x14ac:dyDescent="0.2">
      <c r="D33" s="31"/>
      <c r="E33" s="31"/>
      <c r="F33" s="31"/>
      <c r="G33" s="147"/>
      <c r="H33" s="120"/>
    </row>
    <row r="34" spans="1:9" x14ac:dyDescent="0.2">
      <c r="B34" s="243"/>
      <c r="C34" s="244"/>
      <c r="D34" s="31"/>
      <c r="E34" s="176"/>
      <c r="F34" s="20">
        <f t="shared" ref="F34:F44" si="2">E34*12</f>
        <v>0</v>
      </c>
      <c r="G34" s="147"/>
      <c r="H34" s="120"/>
      <c r="I34" s="12"/>
    </row>
    <row r="35" spans="1:9" x14ac:dyDescent="0.2">
      <c r="B35" s="243"/>
      <c r="C35" s="244"/>
      <c r="D35" s="31"/>
      <c r="E35" s="41"/>
      <c r="F35" s="20">
        <f t="shared" si="2"/>
        <v>0</v>
      </c>
      <c r="G35" s="147"/>
      <c r="H35" s="120"/>
      <c r="I35" s="12"/>
    </row>
    <row r="36" spans="1:9" x14ac:dyDescent="0.2">
      <c r="B36" s="243"/>
      <c r="C36" s="244"/>
      <c r="D36" s="31"/>
      <c r="E36" s="41"/>
      <c r="F36" s="20">
        <f t="shared" si="2"/>
        <v>0</v>
      </c>
      <c r="G36" s="147"/>
      <c r="H36" s="120"/>
      <c r="I36" s="12"/>
    </row>
    <row r="37" spans="1:9" x14ac:dyDescent="0.2">
      <c r="B37" s="243"/>
      <c r="C37" s="244"/>
      <c r="D37" s="31"/>
      <c r="E37" s="41"/>
      <c r="F37" s="20">
        <f t="shared" si="2"/>
        <v>0</v>
      </c>
      <c r="G37" s="147"/>
      <c r="H37" s="120"/>
    </row>
    <row r="38" spans="1:9" x14ac:dyDescent="0.2">
      <c r="B38" s="243"/>
      <c r="C38" s="244"/>
      <c r="D38" s="31"/>
      <c r="E38" s="41"/>
      <c r="F38" s="20">
        <f t="shared" si="2"/>
        <v>0</v>
      </c>
      <c r="G38" s="147"/>
      <c r="H38" s="120"/>
      <c r="I38" s="27"/>
    </row>
    <row r="39" spans="1:9" x14ac:dyDescent="0.2">
      <c r="B39" s="243"/>
      <c r="C39" s="244"/>
      <c r="D39" s="31"/>
      <c r="E39" s="41"/>
      <c r="F39" s="20">
        <f t="shared" si="2"/>
        <v>0</v>
      </c>
      <c r="G39" s="147"/>
      <c r="H39" s="120"/>
      <c r="I39" s="27"/>
    </row>
    <row r="40" spans="1:9" x14ac:dyDescent="0.2">
      <c r="B40" s="243"/>
      <c r="C40" s="244"/>
      <c r="D40" s="31"/>
      <c r="E40" s="41"/>
      <c r="F40" s="20">
        <f t="shared" si="2"/>
        <v>0</v>
      </c>
      <c r="G40" s="147"/>
      <c r="H40" s="120"/>
      <c r="I40" s="27"/>
    </row>
    <row r="41" spans="1:9" x14ac:dyDescent="0.2">
      <c r="B41" s="243"/>
      <c r="C41" s="244"/>
      <c r="D41" s="31"/>
      <c r="E41" s="41"/>
      <c r="F41" s="20">
        <f t="shared" si="2"/>
        <v>0</v>
      </c>
      <c r="G41" s="147"/>
      <c r="H41" s="120"/>
      <c r="I41" s="27"/>
    </row>
    <row r="42" spans="1:9" x14ac:dyDescent="0.2">
      <c r="B42" s="243"/>
      <c r="C42" s="244"/>
      <c r="D42" s="31"/>
      <c r="E42" s="41"/>
      <c r="F42" s="20">
        <f t="shared" si="2"/>
        <v>0</v>
      </c>
      <c r="G42" s="147"/>
      <c r="H42" s="120"/>
      <c r="I42" s="27"/>
    </row>
    <row r="43" spans="1:9" x14ac:dyDescent="0.2">
      <c r="B43" s="243"/>
      <c r="C43" s="244"/>
      <c r="D43" s="31"/>
      <c r="E43" s="41"/>
      <c r="F43" s="20">
        <f t="shared" si="2"/>
        <v>0</v>
      </c>
      <c r="G43" s="147"/>
      <c r="H43" s="120"/>
      <c r="I43" s="27"/>
    </row>
    <row r="44" spans="1:9" x14ac:dyDescent="0.2">
      <c r="B44" s="243"/>
      <c r="C44" s="244"/>
      <c r="D44" s="31"/>
      <c r="E44" s="41"/>
      <c r="F44" s="20">
        <f t="shared" si="2"/>
        <v>0</v>
      </c>
      <c r="G44" s="147"/>
      <c r="H44" s="120"/>
      <c r="I44" s="27"/>
    </row>
    <row r="45" spans="1:9" x14ac:dyDescent="0.2">
      <c r="B45" s="19"/>
      <c r="C45" s="19"/>
      <c r="D45" s="31"/>
      <c r="E45" s="146"/>
      <c r="F45" s="20"/>
      <c r="G45" s="147"/>
      <c r="H45" s="120"/>
      <c r="I45" s="27"/>
    </row>
    <row r="46" spans="1:9" x14ac:dyDescent="0.2">
      <c r="A46" s="150"/>
      <c r="B46" s="12" t="s">
        <v>47</v>
      </c>
      <c r="D46" s="31"/>
      <c r="E46" s="23">
        <f>SUM(E34:E45)</f>
        <v>0</v>
      </c>
      <c r="F46" s="23">
        <f>SUM(F29:F45)</f>
        <v>0</v>
      </c>
      <c r="G46" s="111">
        <v>0.05</v>
      </c>
      <c r="H46" s="111" t="e">
        <f>F46/'Income Planner'!G28</f>
        <v>#DIV/0!</v>
      </c>
      <c r="I46" s="151"/>
    </row>
    <row r="47" spans="1:9" x14ac:dyDescent="0.2">
      <c r="B47" s="19"/>
      <c r="C47" s="19"/>
      <c r="D47" s="31"/>
      <c r="E47" s="146"/>
      <c r="F47" s="20"/>
      <c r="G47" s="20"/>
      <c r="H47" s="3"/>
      <c r="I47" s="27"/>
    </row>
    <row r="48" spans="1:9" x14ac:dyDescent="0.2">
      <c r="D48" s="31"/>
      <c r="E48" s="20"/>
      <c r="F48" s="20"/>
      <c r="G48" s="20"/>
      <c r="H48" s="3"/>
      <c r="I48" s="27"/>
    </row>
    <row r="49" spans="1:9" x14ac:dyDescent="0.2">
      <c r="B49" s="12"/>
      <c r="D49" s="31"/>
      <c r="E49" s="23"/>
      <c r="F49" s="23"/>
      <c r="G49" s="28"/>
      <c r="H49" s="28"/>
      <c r="I49" s="27"/>
    </row>
    <row r="50" spans="1:9" x14ac:dyDescent="0.2">
      <c r="A50" s="72"/>
      <c r="B50" s="73"/>
      <c r="C50" s="73"/>
      <c r="D50" s="144"/>
      <c r="E50" s="144"/>
      <c r="F50" s="144"/>
      <c r="G50" s="145"/>
      <c r="H50" s="115"/>
      <c r="I50" s="116"/>
    </row>
    <row r="51" spans="1:9" x14ac:dyDescent="0.2">
      <c r="A51" s="84"/>
      <c r="B51" s="81" t="s">
        <v>48</v>
      </c>
      <c r="C51" s="85"/>
      <c r="D51" s="148"/>
      <c r="E51" s="117">
        <f>SUM(E17,E29,E46)</f>
        <v>0</v>
      </c>
      <c r="F51" s="117">
        <f>E51*12</f>
        <v>0</v>
      </c>
      <c r="G51" s="111">
        <v>0.15</v>
      </c>
      <c r="H51" s="111" t="e">
        <f>SUM(H17,H29,H49,)</f>
        <v>#DIV/0!</v>
      </c>
      <c r="I51" s="149"/>
    </row>
    <row r="52" spans="1:9" x14ac:dyDescent="0.2">
      <c r="A52" s="101"/>
      <c r="B52" s="102"/>
      <c r="C52" s="102"/>
      <c r="D52" s="102"/>
      <c r="E52" s="102"/>
      <c r="F52" s="102"/>
      <c r="G52" s="102"/>
      <c r="H52" s="102"/>
      <c r="I52" s="130"/>
    </row>
    <row r="53" spans="1:9" x14ac:dyDescent="0.2">
      <c r="I53" s="20"/>
    </row>
    <row r="54" spans="1:9" x14ac:dyDescent="0.2">
      <c r="B54" s="12"/>
      <c r="C54" s="12"/>
      <c r="D54" s="12"/>
      <c r="E54" s="12"/>
      <c r="F54" s="22"/>
      <c r="G54" s="22"/>
      <c r="H54" s="22"/>
      <c r="I54" s="23"/>
    </row>
    <row r="55" spans="1:9" x14ac:dyDescent="0.2">
      <c r="H55" s="3"/>
    </row>
    <row r="56" spans="1:9" x14ac:dyDescent="0.2">
      <c r="H56" s="3"/>
    </row>
    <row r="57" spans="1:9" x14ac:dyDescent="0.2">
      <c r="B57" s="24"/>
      <c r="C57" s="5"/>
      <c r="D57" s="28"/>
      <c r="E57" s="28"/>
      <c r="H57" s="3"/>
    </row>
    <row r="58" spans="1:9" x14ac:dyDescent="0.2">
      <c r="B58" s="5"/>
      <c r="C58" s="5"/>
      <c r="D58" s="18"/>
      <c r="E58" s="28"/>
      <c r="H58" s="3"/>
    </row>
    <row r="59" spans="1:9" x14ac:dyDescent="0.2">
      <c r="B59" s="24"/>
      <c r="C59" s="5"/>
      <c r="D59" s="28"/>
      <c r="E59" s="28"/>
      <c r="H59" s="3"/>
    </row>
    <row r="60" spans="1:9" x14ac:dyDescent="0.2">
      <c r="B60" s="5"/>
      <c r="C60" s="5"/>
      <c r="D60" s="18"/>
      <c r="E60" s="28"/>
      <c r="H60" s="3"/>
    </row>
    <row r="61" spans="1:9" x14ac:dyDescent="0.2">
      <c r="B61" s="24"/>
      <c r="C61" s="5"/>
      <c r="D61" s="28"/>
      <c r="E61" s="28"/>
      <c r="H61" s="3"/>
    </row>
    <row r="62" spans="1:9" x14ac:dyDescent="0.2">
      <c r="B62" s="5"/>
      <c r="C62" s="5"/>
      <c r="D62" s="18"/>
      <c r="E62" s="28"/>
      <c r="H62" s="3"/>
    </row>
    <row r="63" spans="1:9" x14ac:dyDescent="0.2">
      <c r="B63" s="24"/>
      <c r="C63" s="5"/>
      <c r="D63" s="28"/>
      <c r="E63" s="28"/>
      <c r="H63" s="3"/>
    </row>
    <row r="64" spans="1:9" x14ac:dyDescent="0.2">
      <c r="H64" s="3"/>
    </row>
    <row r="65" spans="8:8" x14ac:dyDescent="0.2">
      <c r="H65" s="3"/>
    </row>
    <row r="66" spans="8:8" x14ac:dyDescent="0.2">
      <c r="H66" s="3"/>
    </row>
    <row r="67" spans="8:8" x14ac:dyDescent="0.2">
      <c r="H67" s="3"/>
    </row>
    <row r="68" spans="8:8" x14ac:dyDescent="0.2">
      <c r="H68" s="3"/>
    </row>
    <row r="69" spans="8:8" x14ac:dyDescent="0.2">
      <c r="H69" s="3"/>
    </row>
    <row r="70" spans="8:8" x14ac:dyDescent="0.2">
      <c r="H70" s="3"/>
    </row>
    <row r="71" spans="8:8" x14ac:dyDescent="0.2">
      <c r="H71" s="3"/>
    </row>
    <row r="72" spans="8:8" x14ac:dyDescent="0.2">
      <c r="H72" s="3"/>
    </row>
    <row r="73" spans="8:8" x14ac:dyDescent="0.2">
      <c r="H73" s="3"/>
    </row>
    <row r="74" spans="8:8" x14ac:dyDescent="0.2">
      <c r="H74" s="3"/>
    </row>
    <row r="75" spans="8:8" x14ac:dyDescent="0.2">
      <c r="H75" s="3"/>
    </row>
    <row r="76" spans="8:8" x14ac:dyDescent="0.2">
      <c r="H76" s="3"/>
    </row>
    <row r="77" spans="8:8" x14ac:dyDescent="0.2">
      <c r="H77" s="3"/>
    </row>
    <row r="78" spans="8:8" x14ac:dyDescent="0.2">
      <c r="H78" s="3"/>
    </row>
    <row r="79" spans="8:8" x14ac:dyDescent="0.2">
      <c r="H79" s="3"/>
    </row>
    <row r="80" spans="8:8" x14ac:dyDescent="0.2">
      <c r="H80" s="3"/>
    </row>
    <row r="81" spans="8:8" x14ac:dyDescent="0.2">
      <c r="H81" s="3"/>
    </row>
    <row r="82" spans="8:8" x14ac:dyDescent="0.2">
      <c r="H82" s="3"/>
    </row>
    <row r="83" spans="8:8" x14ac:dyDescent="0.2">
      <c r="H83" s="3"/>
    </row>
    <row r="84" spans="8:8" x14ac:dyDescent="0.2">
      <c r="H84" s="3"/>
    </row>
    <row r="85" spans="8:8" x14ac:dyDescent="0.2">
      <c r="H85" s="3"/>
    </row>
    <row r="86" spans="8:8" x14ac:dyDescent="0.2">
      <c r="H86" s="3"/>
    </row>
    <row r="87" spans="8:8" x14ac:dyDescent="0.2">
      <c r="H87" s="3"/>
    </row>
    <row r="88" spans="8:8" x14ac:dyDescent="0.2">
      <c r="H88" s="3"/>
    </row>
    <row r="89" spans="8:8" x14ac:dyDescent="0.2">
      <c r="H89" s="3"/>
    </row>
    <row r="90" spans="8:8" x14ac:dyDescent="0.2">
      <c r="H90" s="3"/>
    </row>
    <row r="91" spans="8:8" x14ac:dyDescent="0.2">
      <c r="H91" s="3"/>
    </row>
    <row r="92" spans="8:8" x14ac:dyDescent="0.2">
      <c r="H92" s="3"/>
    </row>
    <row r="93" spans="8:8" x14ac:dyDescent="0.2">
      <c r="H93" s="3"/>
    </row>
    <row r="94" spans="8:8" x14ac:dyDescent="0.2">
      <c r="H94" s="3"/>
    </row>
    <row r="95" spans="8:8" x14ac:dyDescent="0.2">
      <c r="H95" s="3"/>
    </row>
    <row r="96" spans="8:8" x14ac:dyDescent="0.2">
      <c r="H96" s="3"/>
    </row>
    <row r="97" spans="8:8" x14ac:dyDescent="0.2">
      <c r="H97" s="3"/>
    </row>
    <row r="98" spans="8:8" x14ac:dyDescent="0.2">
      <c r="H98" s="3"/>
    </row>
    <row r="99" spans="8:8" x14ac:dyDescent="0.2">
      <c r="H99" s="3"/>
    </row>
    <row r="100" spans="8:8" x14ac:dyDescent="0.2">
      <c r="H100" s="3"/>
    </row>
    <row r="101" spans="8:8" x14ac:dyDescent="0.2">
      <c r="H101" s="3"/>
    </row>
    <row r="102" spans="8:8" x14ac:dyDescent="0.2">
      <c r="H102" s="3"/>
    </row>
    <row r="103" spans="8:8" x14ac:dyDescent="0.2">
      <c r="H103" s="3"/>
    </row>
    <row r="104" spans="8:8" x14ac:dyDescent="0.2">
      <c r="H104" s="3"/>
    </row>
    <row r="105" spans="8:8" x14ac:dyDescent="0.2">
      <c r="H105" s="3"/>
    </row>
    <row r="106" spans="8:8" x14ac:dyDescent="0.2">
      <c r="H106" s="3"/>
    </row>
    <row r="107" spans="8:8" x14ac:dyDescent="0.2">
      <c r="H107" s="3"/>
    </row>
    <row r="108" spans="8:8" x14ac:dyDescent="0.2">
      <c r="H108" s="3"/>
    </row>
    <row r="109" spans="8:8" x14ac:dyDescent="0.2">
      <c r="H109" s="3"/>
    </row>
    <row r="110" spans="8:8" x14ac:dyDescent="0.2">
      <c r="H110" s="3"/>
    </row>
    <row r="111" spans="8:8" x14ac:dyDescent="0.2">
      <c r="H111" s="3"/>
    </row>
    <row r="112" spans="8:8" x14ac:dyDescent="0.2">
      <c r="H112" s="3"/>
    </row>
    <row r="113" spans="8:8" x14ac:dyDescent="0.2">
      <c r="H113" s="3"/>
    </row>
    <row r="114" spans="8:8" x14ac:dyDescent="0.2">
      <c r="H114" s="3"/>
    </row>
    <row r="115" spans="8:8" x14ac:dyDescent="0.2">
      <c r="H115" s="3"/>
    </row>
    <row r="116" spans="8:8" x14ac:dyDescent="0.2">
      <c r="H116" s="3"/>
    </row>
    <row r="117" spans="8:8" x14ac:dyDescent="0.2">
      <c r="H117" s="3"/>
    </row>
    <row r="118" spans="8:8" x14ac:dyDescent="0.2">
      <c r="H118" s="3"/>
    </row>
    <row r="119" spans="8:8" x14ac:dyDescent="0.2">
      <c r="H119" s="3"/>
    </row>
    <row r="120" spans="8:8" x14ac:dyDescent="0.2">
      <c r="H120" s="3"/>
    </row>
    <row r="121" spans="8:8" x14ac:dyDescent="0.2">
      <c r="H121" s="3"/>
    </row>
    <row r="122" spans="8:8" x14ac:dyDescent="0.2">
      <c r="H122" s="3"/>
    </row>
    <row r="123" spans="8:8" x14ac:dyDescent="0.2">
      <c r="H123" s="3"/>
    </row>
    <row r="124" spans="8:8" x14ac:dyDescent="0.2">
      <c r="H124" s="3"/>
    </row>
    <row r="125" spans="8:8" x14ac:dyDescent="0.2">
      <c r="H125" s="3"/>
    </row>
    <row r="126" spans="8:8" x14ac:dyDescent="0.2">
      <c r="H126" s="3"/>
    </row>
    <row r="127" spans="8:8" x14ac:dyDescent="0.2">
      <c r="H127" s="3"/>
    </row>
    <row r="128" spans="8:8" x14ac:dyDescent="0.2">
      <c r="H128" s="3"/>
    </row>
    <row r="129" spans="8:8" x14ac:dyDescent="0.2">
      <c r="H129" s="3"/>
    </row>
    <row r="130" spans="8:8" x14ac:dyDescent="0.2">
      <c r="H130" s="3"/>
    </row>
    <row r="131" spans="8:8" x14ac:dyDescent="0.2">
      <c r="H131" s="3"/>
    </row>
    <row r="132" spans="8:8" x14ac:dyDescent="0.2">
      <c r="H132" s="3"/>
    </row>
    <row r="133" spans="8:8" x14ac:dyDescent="0.2">
      <c r="H133" s="3"/>
    </row>
    <row r="134" spans="8:8" x14ac:dyDescent="0.2">
      <c r="H134" s="3"/>
    </row>
    <row r="135" spans="8:8" x14ac:dyDescent="0.2">
      <c r="H135" s="3"/>
    </row>
    <row r="136" spans="8:8" x14ac:dyDescent="0.2">
      <c r="H136" s="3"/>
    </row>
    <row r="137" spans="8:8" x14ac:dyDescent="0.2">
      <c r="H137" s="3"/>
    </row>
    <row r="138" spans="8:8" x14ac:dyDescent="0.2">
      <c r="H138" s="3"/>
    </row>
    <row r="139" spans="8:8" x14ac:dyDescent="0.2">
      <c r="H139" s="3"/>
    </row>
    <row r="140" spans="8:8" x14ac:dyDescent="0.2">
      <c r="H140" s="3"/>
    </row>
    <row r="141" spans="8:8" x14ac:dyDescent="0.2">
      <c r="H141" s="3"/>
    </row>
    <row r="142" spans="8:8" x14ac:dyDescent="0.2">
      <c r="H142" s="3"/>
    </row>
    <row r="143" spans="8:8" x14ac:dyDescent="0.2">
      <c r="H143" s="3"/>
    </row>
    <row r="144" spans="8:8" x14ac:dyDescent="0.2">
      <c r="H144" s="3"/>
    </row>
    <row r="145" spans="8:8" x14ac:dyDescent="0.2">
      <c r="H145" s="3"/>
    </row>
    <row r="146" spans="8:8" x14ac:dyDescent="0.2">
      <c r="H146" s="3"/>
    </row>
    <row r="147" spans="8:8" x14ac:dyDescent="0.2">
      <c r="H147" s="3"/>
    </row>
    <row r="148" spans="8:8" x14ac:dyDescent="0.2">
      <c r="H148" s="3"/>
    </row>
    <row r="149" spans="8:8" x14ac:dyDescent="0.2">
      <c r="H149" s="3"/>
    </row>
    <row r="150" spans="8:8" x14ac:dyDescent="0.2">
      <c r="H150" s="3"/>
    </row>
    <row r="151" spans="8:8" x14ac:dyDescent="0.2">
      <c r="H151" s="3"/>
    </row>
    <row r="152" spans="8:8" x14ac:dyDescent="0.2">
      <c r="H152" s="3"/>
    </row>
    <row r="153" spans="8:8" x14ac:dyDescent="0.2">
      <c r="H153" s="3"/>
    </row>
    <row r="154" spans="8:8" x14ac:dyDescent="0.2">
      <c r="H154" s="3"/>
    </row>
    <row r="155" spans="8:8" x14ac:dyDescent="0.2">
      <c r="H155" s="3"/>
    </row>
    <row r="156" spans="8:8" x14ac:dyDescent="0.2">
      <c r="H156" s="3"/>
    </row>
    <row r="157" spans="8:8" x14ac:dyDescent="0.2">
      <c r="H157" s="3"/>
    </row>
    <row r="158" spans="8:8" x14ac:dyDescent="0.2">
      <c r="H158" s="3"/>
    </row>
    <row r="159" spans="8:8" x14ac:dyDescent="0.2">
      <c r="H159" s="3"/>
    </row>
    <row r="160" spans="8:8" x14ac:dyDescent="0.2">
      <c r="H160" s="3"/>
    </row>
    <row r="161" spans="8:8" x14ac:dyDescent="0.2">
      <c r="H161" s="3"/>
    </row>
    <row r="162" spans="8:8" x14ac:dyDescent="0.2">
      <c r="H162" s="3"/>
    </row>
    <row r="163" spans="8:8" x14ac:dyDescent="0.2">
      <c r="H163" s="3"/>
    </row>
    <row r="164" spans="8:8" x14ac:dyDescent="0.2">
      <c r="H164" s="3"/>
    </row>
    <row r="165" spans="8:8" x14ac:dyDescent="0.2">
      <c r="H165" s="3"/>
    </row>
    <row r="166" spans="8:8" x14ac:dyDescent="0.2">
      <c r="H166" s="3"/>
    </row>
    <row r="167" spans="8:8" x14ac:dyDescent="0.2">
      <c r="H167" s="3"/>
    </row>
    <row r="168" spans="8:8" x14ac:dyDescent="0.2">
      <c r="H168" s="3"/>
    </row>
    <row r="169" spans="8:8" x14ac:dyDescent="0.2">
      <c r="H169" s="3"/>
    </row>
    <row r="170" spans="8:8" x14ac:dyDescent="0.2">
      <c r="H170" s="3"/>
    </row>
    <row r="171" spans="8:8" x14ac:dyDescent="0.2">
      <c r="H171" s="3"/>
    </row>
    <row r="172" spans="8:8" x14ac:dyDescent="0.2">
      <c r="H172" s="3"/>
    </row>
    <row r="173" spans="8:8" x14ac:dyDescent="0.2">
      <c r="H173" s="3"/>
    </row>
    <row r="174" spans="8:8" x14ac:dyDescent="0.2">
      <c r="H174" s="3"/>
    </row>
    <row r="175" spans="8:8" x14ac:dyDescent="0.2">
      <c r="H175" s="3"/>
    </row>
    <row r="176" spans="8:8" x14ac:dyDescent="0.2">
      <c r="H176" s="3"/>
    </row>
    <row r="177" spans="8:8" x14ac:dyDescent="0.2">
      <c r="H177" s="3"/>
    </row>
    <row r="178" spans="8:8" x14ac:dyDescent="0.2">
      <c r="H178" s="3"/>
    </row>
    <row r="179" spans="8:8" x14ac:dyDescent="0.2">
      <c r="H179" s="3"/>
    </row>
    <row r="180" spans="8:8" x14ac:dyDescent="0.2">
      <c r="H180" s="3"/>
    </row>
    <row r="181" spans="8:8" x14ac:dyDescent="0.2">
      <c r="H181" s="3"/>
    </row>
    <row r="182" spans="8:8" x14ac:dyDescent="0.2">
      <c r="H182" s="3"/>
    </row>
    <row r="183" spans="8:8" x14ac:dyDescent="0.2">
      <c r="H183" s="3"/>
    </row>
    <row r="184" spans="8:8" x14ac:dyDescent="0.2">
      <c r="H184" s="3"/>
    </row>
    <row r="185" spans="8:8" x14ac:dyDescent="0.2">
      <c r="H185" s="3"/>
    </row>
    <row r="186" spans="8:8" x14ac:dyDescent="0.2">
      <c r="H186" s="3"/>
    </row>
    <row r="187" spans="8:8" x14ac:dyDescent="0.2">
      <c r="H187" s="3"/>
    </row>
    <row r="188" spans="8:8" x14ac:dyDescent="0.2">
      <c r="H188" s="3"/>
    </row>
    <row r="189" spans="8:8" x14ac:dyDescent="0.2">
      <c r="H189" s="3"/>
    </row>
    <row r="190" spans="8:8" x14ac:dyDescent="0.2">
      <c r="H190" s="3"/>
    </row>
    <row r="191" spans="8:8" x14ac:dyDescent="0.2">
      <c r="H191" s="3"/>
    </row>
    <row r="192" spans="8:8" x14ac:dyDescent="0.2">
      <c r="H192" s="3"/>
    </row>
    <row r="193" spans="8:8" x14ac:dyDescent="0.2">
      <c r="H193" s="3"/>
    </row>
    <row r="194" spans="8:8" x14ac:dyDescent="0.2">
      <c r="H194" s="3"/>
    </row>
    <row r="195" spans="8:8" x14ac:dyDescent="0.2">
      <c r="H195" s="3"/>
    </row>
    <row r="196" spans="8:8" x14ac:dyDescent="0.2">
      <c r="H196" s="3"/>
    </row>
    <row r="197" spans="8:8" x14ac:dyDescent="0.2">
      <c r="H197" s="3"/>
    </row>
    <row r="198" spans="8:8" x14ac:dyDescent="0.2">
      <c r="H198" s="3"/>
    </row>
    <row r="199" spans="8:8" x14ac:dyDescent="0.2">
      <c r="H199" s="3"/>
    </row>
    <row r="200" spans="8:8" x14ac:dyDescent="0.2">
      <c r="H200" s="3"/>
    </row>
    <row r="201" spans="8:8" x14ac:dyDescent="0.2">
      <c r="H201" s="3"/>
    </row>
    <row r="202" spans="8:8" x14ac:dyDescent="0.2">
      <c r="H202" s="3"/>
    </row>
    <row r="203" spans="8:8" x14ac:dyDescent="0.2">
      <c r="H203" s="3"/>
    </row>
    <row r="204" spans="8:8" x14ac:dyDescent="0.2">
      <c r="H204" s="3"/>
    </row>
    <row r="205" spans="8:8" x14ac:dyDescent="0.2">
      <c r="H205" s="3"/>
    </row>
    <row r="206" spans="8:8" x14ac:dyDescent="0.2">
      <c r="H206" s="3"/>
    </row>
    <row r="207" spans="8:8" x14ac:dyDescent="0.2">
      <c r="H207" s="3"/>
    </row>
    <row r="208" spans="8:8" x14ac:dyDescent="0.2">
      <c r="H208" s="3"/>
    </row>
    <row r="209" spans="8:8" x14ac:dyDescent="0.2">
      <c r="H209" s="3"/>
    </row>
    <row r="210" spans="8:8" x14ac:dyDescent="0.2">
      <c r="H210" s="3"/>
    </row>
    <row r="211" spans="8:8" x14ac:dyDescent="0.2">
      <c r="H211" s="3"/>
    </row>
    <row r="212" spans="8:8" x14ac:dyDescent="0.2">
      <c r="H212" s="3"/>
    </row>
    <row r="213" spans="8:8" x14ac:dyDescent="0.2">
      <c r="H213" s="3"/>
    </row>
    <row r="214" spans="8:8" x14ac:dyDescent="0.2">
      <c r="H214" s="3"/>
    </row>
    <row r="215" spans="8:8" x14ac:dyDescent="0.2">
      <c r="H215" s="3"/>
    </row>
    <row r="216" spans="8:8" x14ac:dyDescent="0.2">
      <c r="H216" s="3"/>
    </row>
    <row r="217" spans="8:8" x14ac:dyDescent="0.2">
      <c r="H217" s="3"/>
    </row>
    <row r="218" spans="8:8" x14ac:dyDescent="0.2">
      <c r="H218" s="3"/>
    </row>
    <row r="219" spans="8:8" x14ac:dyDescent="0.2">
      <c r="H219" s="3"/>
    </row>
    <row r="220" spans="8:8" x14ac:dyDescent="0.2">
      <c r="H220" s="3"/>
    </row>
    <row r="221" spans="8:8" x14ac:dyDescent="0.2">
      <c r="H221" s="3"/>
    </row>
    <row r="222" spans="8:8" x14ac:dyDescent="0.2">
      <c r="H222" s="3"/>
    </row>
    <row r="223" spans="8:8" x14ac:dyDescent="0.2">
      <c r="H223" s="3"/>
    </row>
    <row r="224" spans="8:8" x14ac:dyDescent="0.2">
      <c r="H224" s="3"/>
    </row>
    <row r="225" spans="8:8" x14ac:dyDescent="0.2">
      <c r="H225" s="3"/>
    </row>
    <row r="226" spans="8:8" x14ac:dyDescent="0.2">
      <c r="H226" s="3"/>
    </row>
    <row r="227" spans="8:8" x14ac:dyDescent="0.2">
      <c r="H227" s="3"/>
    </row>
    <row r="228" spans="8:8" x14ac:dyDescent="0.2">
      <c r="H228" s="3"/>
    </row>
    <row r="229" spans="8:8" x14ac:dyDescent="0.2">
      <c r="H229" s="3"/>
    </row>
    <row r="230" spans="8:8" x14ac:dyDescent="0.2">
      <c r="H230" s="3"/>
    </row>
    <row r="231" spans="8:8" x14ac:dyDescent="0.2">
      <c r="H231" s="3"/>
    </row>
    <row r="232" spans="8:8" x14ac:dyDescent="0.2">
      <c r="H232" s="3"/>
    </row>
    <row r="233" spans="8:8" x14ac:dyDescent="0.2">
      <c r="H233" s="3"/>
    </row>
    <row r="234" spans="8:8" x14ac:dyDescent="0.2">
      <c r="H234" s="3"/>
    </row>
    <row r="235" spans="8:8" x14ac:dyDescent="0.2">
      <c r="H235" s="3"/>
    </row>
    <row r="236" spans="8:8" x14ac:dyDescent="0.2">
      <c r="H236" s="3"/>
    </row>
    <row r="237" spans="8:8" x14ac:dyDescent="0.2">
      <c r="H237" s="3"/>
    </row>
    <row r="238" spans="8:8" x14ac:dyDescent="0.2">
      <c r="H238" s="3"/>
    </row>
    <row r="239" spans="8:8" x14ac:dyDescent="0.2">
      <c r="H239" s="3"/>
    </row>
    <row r="240" spans="8:8" x14ac:dyDescent="0.2">
      <c r="H240" s="3"/>
    </row>
    <row r="241" spans="8:8" x14ac:dyDescent="0.2">
      <c r="H241" s="3"/>
    </row>
    <row r="242" spans="8:8" x14ac:dyDescent="0.2">
      <c r="H242" s="3"/>
    </row>
    <row r="243" spans="8:8" x14ac:dyDescent="0.2">
      <c r="H243" s="3"/>
    </row>
    <row r="244" spans="8:8" x14ac:dyDescent="0.2">
      <c r="H244" s="3"/>
    </row>
    <row r="245" spans="8:8" x14ac:dyDescent="0.2">
      <c r="H245" s="3"/>
    </row>
    <row r="246" spans="8:8" x14ac:dyDescent="0.2">
      <c r="H246" s="3"/>
    </row>
    <row r="247" spans="8:8" x14ac:dyDescent="0.2">
      <c r="H247" s="3"/>
    </row>
    <row r="248" spans="8:8" x14ac:dyDescent="0.2">
      <c r="H248" s="3"/>
    </row>
    <row r="249" spans="8:8" x14ac:dyDescent="0.2">
      <c r="H249" s="3"/>
    </row>
    <row r="250" spans="8:8" x14ac:dyDescent="0.2">
      <c r="H250" s="3"/>
    </row>
    <row r="251" spans="8:8" x14ac:dyDescent="0.2">
      <c r="H251" s="3"/>
    </row>
    <row r="252" spans="8:8" x14ac:dyDescent="0.2">
      <c r="H252" s="3"/>
    </row>
    <row r="253" spans="8:8" x14ac:dyDescent="0.2">
      <c r="H253" s="3"/>
    </row>
    <row r="254" spans="8:8" x14ac:dyDescent="0.2">
      <c r="H254" s="3"/>
    </row>
    <row r="255" spans="8:8" x14ac:dyDescent="0.2">
      <c r="H255" s="3"/>
    </row>
    <row r="256" spans="8:8" x14ac:dyDescent="0.2">
      <c r="H256" s="3"/>
    </row>
    <row r="257" spans="8:8" x14ac:dyDescent="0.2">
      <c r="H257" s="3"/>
    </row>
    <row r="258" spans="8:8" x14ac:dyDescent="0.2">
      <c r="H258" s="3"/>
    </row>
    <row r="259" spans="8:8" x14ac:dyDescent="0.2">
      <c r="H259" s="3"/>
    </row>
    <row r="260" spans="8:8" x14ac:dyDescent="0.2">
      <c r="H260" s="3"/>
    </row>
    <row r="261" spans="8:8" x14ac:dyDescent="0.2">
      <c r="H261" s="3"/>
    </row>
    <row r="262" spans="8:8" x14ac:dyDescent="0.2">
      <c r="H262" s="3"/>
    </row>
    <row r="263" spans="8:8" x14ac:dyDescent="0.2">
      <c r="H263" s="3"/>
    </row>
    <row r="264" spans="8:8" x14ac:dyDescent="0.2">
      <c r="H264" s="3"/>
    </row>
    <row r="265" spans="8:8" x14ac:dyDescent="0.2">
      <c r="H265" s="3"/>
    </row>
    <row r="266" spans="8:8" x14ac:dyDescent="0.2">
      <c r="H266" s="3"/>
    </row>
    <row r="267" spans="8:8" x14ac:dyDescent="0.2">
      <c r="H267" s="3"/>
    </row>
    <row r="268" spans="8:8" x14ac:dyDescent="0.2">
      <c r="H268" s="3"/>
    </row>
    <row r="269" spans="8:8" x14ac:dyDescent="0.2">
      <c r="H269" s="3"/>
    </row>
    <row r="270" spans="8:8" x14ac:dyDescent="0.2">
      <c r="H270" s="3"/>
    </row>
    <row r="271" spans="8:8" x14ac:dyDescent="0.2">
      <c r="H271" s="3"/>
    </row>
    <row r="272" spans="8:8" x14ac:dyDescent="0.2">
      <c r="H272" s="3"/>
    </row>
    <row r="273" spans="8:8" x14ac:dyDescent="0.2">
      <c r="H273" s="3"/>
    </row>
    <row r="274" spans="8:8" x14ac:dyDescent="0.2">
      <c r="H274" s="3"/>
    </row>
    <row r="275" spans="8:8" x14ac:dyDescent="0.2">
      <c r="H275" s="3"/>
    </row>
    <row r="276" spans="8:8" x14ac:dyDescent="0.2">
      <c r="H276" s="3"/>
    </row>
    <row r="277" spans="8:8" x14ac:dyDescent="0.2">
      <c r="H277" s="3"/>
    </row>
    <row r="278" spans="8:8" x14ac:dyDescent="0.2">
      <c r="H278" s="3"/>
    </row>
    <row r="279" spans="8:8" x14ac:dyDescent="0.2">
      <c r="H279" s="3"/>
    </row>
    <row r="280" spans="8:8" x14ac:dyDescent="0.2">
      <c r="H280" s="3"/>
    </row>
    <row r="281" spans="8:8" x14ac:dyDescent="0.2">
      <c r="H281" s="3"/>
    </row>
    <row r="282" spans="8:8" x14ac:dyDescent="0.2">
      <c r="H282" s="3"/>
    </row>
    <row r="283" spans="8:8" x14ac:dyDescent="0.2">
      <c r="H283" s="3"/>
    </row>
    <row r="284" spans="8:8" x14ac:dyDescent="0.2">
      <c r="H284" s="3"/>
    </row>
    <row r="285" spans="8:8" x14ac:dyDescent="0.2">
      <c r="H285" s="3"/>
    </row>
    <row r="286" spans="8:8" x14ac:dyDescent="0.2">
      <c r="H286" s="3"/>
    </row>
    <row r="287" spans="8:8" x14ac:dyDescent="0.2">
      <c r="H287" s="3"/>
    </row>
    <row r="288" spans="8:8" x14ac:dyDescent="0.2">
      <c r="H288" s="3"/>
    </row>
    <row r="289" spans="8:8" x14ac:dyDescent="0.2">
      <c r="H289" s="3"/>
    </row>
    <row r="290" spans="8:8" x14ac:dyDescent="0.2">
      <c r="H290" s="3"/>
    </row>
    <row r="291" spans="8:8" x14ac:dyDescent="0.2">
      <c r="H291" s="3"/>
    </row>
    <row r="292" spans="8:8" x14ac:dyDescent="0.2">
      <c r="H292" s="3"/>
    </row>
    <row r="293" spans="8:8" x14ac:dyDescent="0.2">
      <c r="H293" s="3"/>
    </row>
    <row r="294" spans="8:8" x14ac:dyDescent="0.2">
      <c r="H294" s="3"/>
    </row>
    <row r="295" spans="8:8" x14ac:dyDescent="0.2">
      <c r="H295" s="3"/>
    </row>
    <row r="296" spans="8:8" x14ac:dyDescent="0.2">
      <c r="H296" s="3"/>
    </row>
    <row r="297" spans="8:8" x14ac:dyDescent="0.2">
      <c r="H297" s="3"/>
    </row>
    <row r="298" spans="8:8" x14ac:dyDescent="0.2">
      <c r="H298" s="3"/>
    </row>
    <row r="299" spans="8:8" x14ac:dyDescent="0.2">
      <c r="H299" s="3"/>
    </row>
    <row r="300" spans="8:8" x14ac:dyDescent="0.2">
      <c r="H300" s="3"/>
    </row>
    <row r="301" spans="8:8" x14ac:dyDescent="0.2">
      <c r="H301" s="3"/>
    </row>
    <row r="302" spans="8:8" x14ac:dyDescent="0.2">
      <c r="H302" s="3"/>
    </row>
    <row r="303" spans="8:8" x14ac:dyDescent="0.2">
      <c r="H303" s="3"/>
    </row>
    <row r="304" spans="8:8" x14ac:dyDescent="0.2">
      <c r="H304" s="3"/>
    </row>
    <row r="305" spans="8:8" x14ac:dyDescent="0.2">
      <c r="H305" s="3"/>
    </row>
    <row r="306" spans="8:8" x14ac:dyDescent="0.2">
      <c r="H306" s="3"/>
    </row>
    <row r="307" spans="8:8" x14ac:dyDescent="0.2">
      <c r="H307" s="3"/>
    </row>
    <row r="308" spans="8:8" x14ac:dyDescent="0.2">
      <c r="H308" s="3"/>
    </row>
    <row r="309" spans="8:8" x14ac:dyDescent="0.2">
      <c r="H309" s="3"/>
    </row>
    <row r="310" spans="8:8" x14ac:dyDescent="0.2">
      <c r="H310" s="3"/>
    </row>
    <row r="311" spans="8:8" x14ac:dyDescent="0.2">
      <c r="H311" s="3"/>
    </row>
    <row r="312" spans="8:8" x14ac:dyDescent="0.2">
      <c r="H312" s="3"/>
    </row>
    <row r="313" spans="8:8" x14ac:dyDescent="0.2">
      <c r="H313" s="3"/>
    </row>
    <row r="314" spans="8:8" x14ac:dyDescent="0.2">
      <c r="H314" s="3"/>
    </row>
    <row r="315" spans="8:8" x14ac:dyDescent="0.2">
      <c r="H315" s="3"/>
    </row>
    <row r="316" spans="8:8" x14ac:dyDescent="0.2">
      <c r="H316" s="3"/>
    </row>
    <row r="317" spans="8:8" x14ac:dyDescent="0.2">
      <c r="H317" s="3"/>
    </row>
    <row r="318" spans="8:8" x14ac:dyDescent="0.2">
      <c r="H318" s="3"/>
    </row>
    <row r="319" spans="8:8" x14ac:dyDescent="0.2">
      <c r="H319" s="3"/>
    </row>
    <row r="320" spans="8:8" x14ac:dyDescent="0.2">
      <c r="H320" s="3"/>
    </row>
    <row r="321" spans="8:8" x14ac:dyDescent="0.2">
      <c r="H321" s="3"/>
    </row>
    <row r="322" spans="8:8" x14ac:dyDescent="0.2">
      <c r="H322" s="3"/>
    </row>
    <row r="323" spans="8:8" x14ac:dyDescent="0.2">
      <c r="H323" s="3"/>
    </row>
    <row r="324" spans="8:8" x14ac:dyDescent="0.2">
      <c r="H324" s="3"/>
    </row>
    <row r="325" spans="8:8" x14ac:dyDescent="0.2">
      <c r="H325" s="3"/>
    </row>
    <row r="326" spans="8:8" x14ac:dyDescent="0.2">
      <c r="H326" s="3"/>
    </row>
    <row r="327" spans="8:8" x14ac:dyDescent="0.2">
      <c r="H327" s="3"/>
    </row>
    <row r="328" spans="8:8" x14ac:dyDescent="0.2">
      <c r="H328" s="3"/>
    </row>
    <row r="329" spans="8:8" x14ac:dyDescent="0.2">
      <c r="H329" s="3"/>
    </row>
    <row r="330" spans="8:8" x14ac:dyDescent="0.2">
      <c r="H330" s="3"/>
    </row>
    <row r="331" spans="8:8" x14ac:dyDescent="0.2">
      <c r="H331" s="3"/>
    </row>
    <row r="332" spans="8:8" x14ac:dyDescent="0.2">
      <c r="H332" s="3"/>
    </row>
    <row r="333" spans="8:8" x14ac:dyDescent="0.2">
      <c r="H333" s="3"/>
    </row>
    <row r="334" spans="8:8" x14ac:dyDescent="0.2">
      <c r="H334" s="3"/>
    </row>
    <row r="335" spans="8:8" x14ac:dyDescent="0.2">
      <c r="H335" s="3"/>
    </row>
    <row r="336" spans="8:8" x14ac:dyDescent="0.2">
      <c r="H336" s="3"/>
    </row>
    <row r="337" spans="8:8" x14ac:dyDescent="0.2">
      <c r="H337" s="3"/>
    </row>
    <row r="338" spans="8:8" x14ac:dyDescent="0.2">
      <c r="H338" s="3"/>
    </row>
    <row r="339" spans="8:8" x14ac:dyDescent="0.2">
      <c r="H339" s="3"/>
    </row>
    <row r="340" spans="8:8" x14ac:dyDescent="0.2">
      <c r="H340" s="3"/>
    </row>
    <row r="341" spans="8:8" x14ac:dyDescent="0.2">
      <c r="H341" s="3"/>
    </row>
    <row r="342" spans="8:8" x14ac:dyDescent="0.2">
      <c r="H342" s="3"/>
    </row>
    <row r="343" spans="8:8" x14ac:dyDescent="0.2">
      <c r="H343" s="3"/>
    </row>
    <row r="344" spans="8:8" x14ac:dyDescent="0.2">
      <c r="H344" s="3"/>
    </row>
    <row r="345" spans="8:8" x14ac:dyDescent="0.2">
      <c r="H345" s="3"/>
    </row>
    <row r="346" spans="8:8" x14ac:dyDescent="0.2">
      <c r="H346" s="3"/>
    </row>
  </sheetData>
  <sheetProtection password="F6C5" sheet="1" selectLockedCells="1"/>
  <mergeCells count="24">
    <mergeCell ref="B44:C44"/>
    <mergeCell ref="B39:C39"/>
    <mergeCell ref="B40:C40"/>
    <mergeCell ref="B41:C41"/>
    <mergeCell ref="B42:C42"/>
    <mergeCell ref="B43:C43"/>
    <mergeCell ref="B25:C25"/>
    <mergeCell ref="B26:C26"/>
    <mergeCell ref="B27:C27"/>
    <mergeCell ref="B37:C37"/>
    <mergeCell ref="B38:C38"/>
    <mergeCell ref="B34:C34"/>
    <mergeCell ref="B35:C35"/>
    <mergeCell ref="B36:C36"/>
    <mergeCell ref="B23:C23"/>
    <mergeCell ref="B11:C11"/>
    <mergeCell ref="B12:C12"/>
    <mergeCell ref="B22:C22"/>
    <mergeCell ref="B24:C24"/>
    <mergeCell ref="A1:I1"/>
    <mergeCell ref="B10:C10"/>
    <mergeCell ref="B13:C13"/>
    <mergeCell ref="B14:C14"/>
    <mergeCell ref="B15:C15"/>
  </mergeCells>
  <pageMargins left="0.75" right="0.25" top="0.84" bottom="0.65"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H346"/>
  <sheetViews>
    <sheetView tabSelected="1" zoomScaleNormal="100" workbookViewId="0">
      <selection activeCell="P22" sqref="P22"/>
    </sheetView>
  </sheetViews>
  <sheetFormatPr defaultRowHeight="12.75" x14ac:dyDescent="0.2"/>
  <cols>
    <col min="1" max="1" width="9.140625" style="2"/>
    <col min="2" max="2" width="9.5703125" style="2" bestFit="1" customWidth="1"/>
    <col min="3" max="3" width="12.7109375" style="2" bestFit="1" customWidth="1"/>
    <col min="4" max="4" width="12.85546875" style="2" bestFit="1" customWidth="1"/>
    <col min="5" max="5" width="13.5703125" style="2" bestFit="1" customWidth="1"/>
    <col min="6" max="6" width="10.7109375" style="2" customWidth="1"/>
    <col min="7" max="7" width="15.42578125" style="2" customWidth="1"/>
    <col min="8" max="8" width="10.140625" style="2" customWidth="1"/>
    <col min="9" max="11" width="9.140625" style="2"/>
    <col min="12" max="13" width="9.28515625" style="2" bestFit="1" customWidth="1"/>
    <col min="14" max="16384" width="9.140625" style="2"/>
  </cols>
  <sheetData>
    <row r="1" spans="1:8" ht="20.25" x14ac:dyDescent="0.3">
      <c r="A1" s="43"/>
      <c r="B1" s="43"/>
      <c r="C1" s="230" t="s">
        <v>121</v>
      </c>
      <c r="D1" s="230"/>
      <c r="E1" s="230"/>
      <c r="F1" s="230"/>
      <c r="G1" s="43"/>
      <c r="H1" s="43"/>
    </row>
    <row r="5" spans="1:8" x14ac:dyDescent="0.2">
      <c r="A5" s="81" t="s">
        <v>76</v>
      </c>
      <c r="B5" s="85"/>
      <c r="C5" s="152">
        <f>'Income Planner'!G44</f>
        <v>0</v>
      </c>
    </row>
    <row r="7" spans="1:8" x14ac:dyDescent="0.2">
      <c r="B7" s="82"/>
    </row>
    <row r="8" spans="1:8" x14ac:dyDescent="0.2">
      <c r="B8" s="82"/>
    </row>
    <row r="9" spans="1:8" x14ac:dyDescent="0.2">
      <c r="B9" s="82"/>
    </row>
    <row r="10" spans="1:8" x14ac:dyDescent="0.2">
      <c r="B10" s="155">
        <f>C5*0.05</f>
        <v>0</v>
      </c>
    </row>
    <row r="11" spans="1:8" x14ac:dyDescent="0.2">
      <c r="B11" s="82"/>
    </row>
    <row r="12" spans="1:8" x14ac:dyDescent="0.2">
      <c r="B12" s="82"/>
    </row>
    <row r="13" spans="1:8" x14ac:dyDescent="0.2">
      <c r="B13" s="82"/>
    </row>
    <row r="14" spans="1:8" x14ac:dyDescent="0.2">
      <c r="B14" s="82"/>
    </row>
    <row r="15" spans="1:8" x14ac:dyDescent="0.2">
      <c r="B15" s="155">
        <f>C5*0.15</f>
        <v>0</v>
      </c>
    </row>
    <row r="16" spans="1:8" x14ac:dyDescent="0.2">
      <c r="B16" s="82"/>
    </row>
    <row r="17" spans="1:8" x14ac:dyDescent="0.2">
      <c r="B17" s="82"/>
    </row>
    <row r="18" spans="1:8" x14ac:dyDescent="0.2">
      <c r="B18" s="82"/>
    </row>
    <row r="19" spans="1:8" x14ac:dyDescent="0.2">
      <c r="B19" s="155">
        <f>C5*0.2</f>
        <v>0</v>
      </c>
    </row>
    <row r="20" spans="1:8" x14ac:dyDescent="0.2">
      <c r="B20" s="82"/>
    </row>
    <row r="21" spans="1:8" x14ac:dyDescent="0.2">
      <c r="B21" s="82"/>
    </row>
    <row r="22" spans="1:8" x14ac:dyDescent="0.2">
      <c r="B22" s="82"/>
      <c r="H22" s="12"/>
    </row>
    <row r="23" spans="1:8" x14ac:dyDescent="0.2">
      <c r="B23" s="155">
        <f>C5*0.6</f>
        <v>0</v>
      </c>
    </row>
    <row r="24" spans="1:8" x14ac:dyDescent="0.2">
      <c r="B24" s="85"/>
    </row>
    <row r="25" spans="1:8" x14ac:dyDescent="0.2">
      <c r="B25" s="85"/>
    </row>
    <row r="31" spans="1:8" x14ac:dyDescent="0.2">
      <c r="A31" s="81" t="s">
        <v>25</v>
      </c>
      <c r="B31" s="85"/>
      <c r="C31" s="152">
        <f>'Income Planner'!G44</f>
        <v>0</v>
      </c>
    </row>
    <row r="33" spans="2:8" x14ac:dyDescent="0.2">
      <c r="B33" s="82"/>
      <c r="H33" s="12"/>
    </row>
    <row r="34" spans="2:8" x14ac:dyDescent="0.2">
      <c r="B34" s="82"/>
    </row>
    <row r="35" spans="2:8" x14ac:dyDescent="0.2">
      <c r="B35" s="82"/>
      <c r="H35" s="12"/>
    </row>
    <row r="36" spans="2:8" x14ac:dyDescent="0.2">
      <c r="B36" s="155">
        <f>C31*0.05</f>
        <v>0</v>
      </c>
      <c r="H36" s="12"/>
    </row>
    <row r="37" spans="2:8" x14ac:dyDescent="0.2">
      <c r="B37" s="82"/>
      <c r="H37" s="12"/>
    </row>
    <row r="38" spans="2:8" x14ac:dyDescent="0.2">
      <c r="B38" s="82"/>
    </row>
    <row r="39" spans="2:8" x14ac:dyDescent="0.2">
      <c r="B39" s="82"/>
      <c r="H39" s="27"/>
    </row>
    <row r="40" spans="2:8" x14ac:dyDescent="0.2">
      <c r="B40" s="82"/>
      <c r="H40" s="27"/>
    </row>
    <row r="41" spans="2:8" x14ac:dyDescent="0.2">
      <c r="B41" s="155">
        <f>C31*0.15</f>
        <v>0</v>
      </c>
      <c r="H41" s="27"/>
    </row>
    <row r="42" spans="2:8" x14ac:dyDescent="0.2">
      <c r="B42" s="82"/>
      <c r="H42" s="27"/>
    </row>
    <row r="43" spans="2:8" x14ac:dyDescent="0.2">
      <c r="B43" s="82"/>
      <c r="H43" s="27"/>
    </row>
    <row r="44" spans="2:8" x14ac:dyDescent="0.2">
      <c r="B44" s="82"/>
      <c r="H44" s="27"/>
    </row>
    <row r="45" spans="2:8" x14ac:dyDescent="0.2">
      <c r="B45" s="155">
        <f>C31*0.2</f>
        <v>0</v>
      </c>
      <c r="H45" s="27"/>
    </row>
    <row r="46" spans="2:8" x14ac:dyDescent="0.2">
      <c r="B46" s="82"/>
      <c r="H46" s="27"/>
    </row>
    <row r="47" spans="2:8" x14ac:dyDescent="0.2">
      <c r="B47" s="82"/>
      <c r="H47" s="27"/>
    </row>
    <row r="48" spans="2:8" x14ac:dyDescent="0.2">
      <c r="B48" s="82"/>
      <c r="H48" s="27"/>
    </row>
    <row r="49" spans="1:8" x14ac:dyDescent="0.2">
      <c r="B49" s="155">
        <f>C31*0.6</f>
        <v>0</v>
      </c>
      <c r="H49" s="29"/>
    </row>
    <row r="50" spans="1:8" x14ac:dyDescent="0.2">
      <c r="B50" s="82"/>
      <c r="H50" s="27"/>
    </row>
    <row r="51" spans="1:8" x14ac:dyDescent="0.2">
      <c r="B51" s="82"/>
      <c r="H51" s="27"/>
    </row>
    <row r="52" spans="1:8" x14ac:dyDescent="0.2">
      <c r="B52" s="22"/>
      <c r="H52" s="20"/>
    </row>
    <row r="53" spans="1:8" x14ac:dyDescent="0.2">
      <c r="B53" s="22"/>
      <c r="H53" s="20"/>
    </row>
    <row r="54" spans="1:8" x14ac:dyDescent="0.2">
      <c r="A54" s="12"/>
      <c r="B54" s="12"/>
      <c r="C54" s="12"/>
      <c r="D54" s="12"/>
      <c r="E54" s="22"/>
      <c r="F54" s="22"/>
      <c r="G54" s="22"/>
      <c r="H54" s="23"/>
    </row>
    <row r="55" spans="1:8" x14ac:dyDescent="0.2">
      <c r="G55" s="3"/>
    </row>
    <row r="56" spans="1:8" x14ac:dyDescent="0.2">
      <c r="G56" s="3"/>
    </row>
    <row r="57" spans="1:8" x14ac:dyDescent="0.2">
      <c r="A57" s="24"/>
      <c r="B57" s="5"/>
      <c r="C57" s="28"/>
      <c r="D57" s="28"/>
      <c r="G57" s="3"/>
    </row>
    <row r="58" spans="1:8" x14ac:dyDescent="0.2">
      <c r="A58" s="5"/>
      <c r="B58" s="5"/>
      <c r="C58" s="18"/>
      <c r="D58" s="28"/>
      <c r="G58" s="3"/>
    </row>
    <row r="59" spans="1:8" x14ac:dyDescent="0.2">
      <c r="A59" s="24"/>
      <c r="B59" s="5"/>
      <c r="C59" s="28"/>
      <c r="D59" s="28"/>
      <c r="G59" s="3"/>
    </row>
    <row r="60" spans="1:8" x14ac:dyDescent="0.2">
      <c r="A60" s="5"/>
      <c r="B60" s="5"/>
      <c r="C60" s="18"/>
      <c r="D60" s="28"/>
      <c r="G60" s="3"/>
    </row>
    <row r="61" spans="1:8" x14ac:dyDescent="0.2">
      <c r="A61" s="24"/>
      <c r="B61" s="5"/>
      <c r="C61" s="28"/>
      <c r="D61" s="28"/>
      <c r="G61" s="3"/>
    </row>
    <row r="62" spans="1:8" x14ac:dyDescent="0.2">
      <c r="A62" s="5"/>
      <c r="B62" s="5"/>
      <c r="C62" s="18"/>
      <c r="D62" s="28"/>
      <c r="G62" s="3"/>
    </row>
    <row r="63" spans="1:8" x14ac:dyDescent="0.2">
      <c r="A63" s="24"/>
      <c r="B63" s="5"/>
      <c r="C63" s="28"/>
      <c r="D63" s="28"/>
      <c r="G63" s="3"/>
    </row>
    <row r="64" spans="1:8" x14ac:dyDescent="0.2">
      <c r="G64" s="3"/>
    </row>
    <row r="65" spans="7:7" x14ac:dyDescent="0.2">
      <c r="G65" s="3"/>
    </row>
    <row r="66" spans="7:7" x14ac:dyDescent="0.2">
      <c r="G66" s="3"/>
    </row>
    <row r="67" spans="7:7" x14ac:dyDescent="0.2">
      <c r="G67" s="3"/>
    </row>
    <row r="68" spans="7:7" x14ac:dyDescent="0.2">
      <c r="G68" s="3"/>
    </row>
    <row r="69" spans="7:7" x14ac:dyDescent="0.2">
      <c r="G69" s="3"/>
    </row>
    <row r="70" spans="7:7" x14ac:dyDescent="0.2">
      <c r="G70" s="3"/>
    </row>
    <row r="71" spans="7:7" x14ac:dyDescent="0.2">
      <c r="G71" s="3"/>
    </row>
    <row r="72" spans="7:7" x14ac:dyDescent="0.2">
      <c r="G72" s="3"/>
    </row>
    <row r="73" spans="7:7" x14ac:dyDescent="0.2">
      <c r="G73" s="3"/>
    </row>
    <row r="74" spans="7:7" x14ac:dyDescent="0.2">
      <c r="G74" s="3"/>
    </row>
    <row r="75" spans="7:7" x14ac:dyDescent="0.2">
      <c r="G75" s="3"/>
    </row>
    <row r="76" spans="7:7" x14ac:dyDescent="0.2">
      <c r="G76" s="3"/>
    </row>
    <row r="77" spans="7:7" x14ac:dyDescent="0.2">
      <c r="G77" s="3"/>
    </row>
    <row r="78" spans="7:7" x14ac:dyDescent="0.2">
      <c r="G78" s="3"/>
    </row>
    <row r="79" spans="7:7" x14ac:dyDescent="0.2">
      <c r="G79" s="3"/>
    </row>
    <row r="80" spans="7: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row r="340" spans="7:7" x14ac:dyDescent="0.2">
      <c r="G340" s="3"/>
    </row>
    <row r="341" spans="7:7" x14ac:dyDescent="0.2">
      <c r="G341" s="3"/>
    </row>
    <row r="342" spans="7:7" x14ac:dyDescent="0.2">
      <c r="G342" s="3"/>
    </row>
    <row r="343" spans="7:7" x14ac:dyDescent="0.2">
      <c r="G343" s="3"/>
    </row>
    <row r="344" spans="7:7" x14ac:dyDescent="0.2">
      <c r="G344" s="3"/>
    </row>
    <row r="345" spans="7:7" x14ac:dyDescent="0.2">
      <c r="G345" s="3"/>
    </row>
    <row r="346" spans="7:7" x14ac:dyDescent="0.2">
      <c r="G346" s="3"/>
    </row>
  </sheetData>
  <sheetProtection selectLockedCells="1"/>
  <mergeCells count="1">
    <mergeCell ref="C1:F1"/>
  </mergeCells>
  <pageMargins left="0.75" right="0.25" top="0.84" bottom="0.65" header="0.5" footer="0.5"/>
  <pageSetup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sheetPr>
  <dimension ref="A1:N342"/>
  <sheetViews>
    <sheetView view="pageLayout" zoomScaleNormal="100" workbookViewId="0">
      <selection activeCell="K24" sqref="K24"/>
    </sheetView>
  </sheetViews>
  <sheetFormatPr defaultRowHeight="12.75" x14ac:dyDescent="0.2"/>
  <cols>
    <col min="1" max="2" width="9.140625" style="2"/>
    <col min="3" max="3" width="12.7109375" style="2" bestFit="1" customWidth="1"/>
    <col min="4" max="4" width="12.85546875" style="2" bestFit="1" customWidth="1"/>
    <col min="5" max="5" width="13.5703125" style="2" customWidth="1"/>
    <col min="6" max="6" width="12.7109375" style="2" customWidth="1"/>
    <col min="7" max="7" width="15.42578125" style="2" customWidth="1"/>
    <col min="8" max="8" width="10.140625" style="2" customWidth="1"/>
    <col min="9" max="11" width="9.140625" style="2"/>
    <col min="12" max="13" width="9.28515625" style="2" bestFit="1" customWidth="1"/>
    <col min="14" max="16384" width="9.140625" style="2"/>
  </cols>
  <sheetData>
    <row r="1" spans="1:14" ht="20.25" x14ac:dyDescent="0.3">
      <c r="A1" s="230" t="s">
        <v>73</v>
      </c>
      <c r="B1" s="230"/>
      <c r="C1" s="230"/>
      <c r="D1" s="230"/>
      <c r="E1" s="230"/>
      <c r="F1" s="230"/>
      <c r="G1" s="230"/>
      <c r="H1" s="230"/>
    </row>
    <row r="2" spans="1:14" ht="13.5" thickBot="1" x14ac:dyDescent="0.25">
      <c r="G2" s="3"/>
    </row>
    <row r="3" spans="1:14" ht="13.5" thickTop="1" x14ac:dyDescent="0.2">
      <c r="A3" s="187"/>
      <c r="B3" s="188"/>
      <c r="C3" s="188"/>
      <c r="D3" s="189" t="s">
        <v>4</v>
      </c>
      <c r="E3" s="188"/>
      <c r="F3" s="189" t="s">
        <v>4</v>
      </c>
      <c r="G3" s="189"/>
      <c r="H3" s="190"/>
    </row>
    <row r="4" spans="1:14" x14ac:dyDescent="0.2">
      <c r="A4" s="191"/>
      <c r="B4" s="106"/>
      <c r="C4" s="106"/>
      <c r="D4" s="107" t="s">
        <v>5</v>
      </c>
      <c r="E4" s="107"/>
      <c r="F4" s="107" t="s">
        <v>6</v>
      </c>
      <c r="G4" s="107"/>
      <c r="H4" s="192"/>
    </row>
    <row r="5" spans="1:14" x14ac:dyDescent="0.2">
      <c r="A5" s="191"/>
      <c r="B5" s="106"/>
      <c r="C5" s="106"/>
      <c r="D5" s="107"/>
      <c r="E5" s="107"/>
      <c r="F5" s="107"/>
      <c r="G5" s="107"/>
      <c r="H5" s="192"/>
    </row>
    <row r="6" spans="1:14" x14ac:dyDescent="0.2">
      <c r="A6" s="193" t="s">
        <v>71</v>
      </c>
      <c r="B6" s="106"/>
      <c r="C6" s="106"/>
      <c r="D6" s="155">
        <f>'Income Planner'!G53</f>
        <v>0</v>
      </c>
      <c r="E6" s="155"/>
      <c r="F6" s="152">
        <f>'Income Planner'!H53</f>
        <v>0</v>
      </c>
      <c r="G6" s="109"/>
      <c r="H6" s="192"/>
      <c r="M6" s="183"/>
    </row>
    <row r="7" spans="1:14" x14ac:dyDescent="0.2">
      <c r="A7" s="193"/>
      <c r="B7" s="106"/>
      <c r="C7" s="106"/>
      <c r="D7" s="82"/>
      <c r="E7" s="82"/>
      <c r="F7" s="109"/>
      <c r="G7" s="109"/>
      <c r="H7" s="192"/>
    </row>
    <row r="8" spans="1:14" x14ac:dyDescent="0.2">
      <c r="A8" s="194"/>
      <c r="B8" s="85"/>
      <c r="C8" s="85"/>
      <c r="D8" s="85"/>
      <c r="E8" s="85"/>
      <c r="F8" s="85"/>
      <c r="G8" s="85"/>
      <c r="H8" s="195"/>
    </row>
    <row r="9" spans="1:14" x14ac:dyDescent="0.2">
      <c r="A9" s="191"/>
      <c r="B9" s="106"/>
      <c r="C9" s="107"/>
      <c r="D9" s="107" t="s">
        <v>4</v>
      </c>
      <c r="E9" s="107"/>
      <c r="F9" s="107" t="s">
        <v>4</v>
      </c>
      <c r="G9" s="107" t="s">
        <v>7</v>
      </c>
      <c r="H9" s="196" t="s">
        <v>9</v>
      </c>
      <c r="M9" s="182"/>
      <c r="N9" s="27"/>
    </row>
    <row r="10" spans="1:14" x14ac:dyDescent="0.2">
      <c r="A10" s="191"/>
      <c r="B10" s="106"/>
      <c r="C10" s="107"/>
      <c r="D10" s="107" t="s">
        <v>5</v>
      </c>
      <c r="E10" s="107"/>
      <c r="F10" s="107" t="s">
        <v>6</v>
      </c>
      <c r="G10" s="107" t="s">
        <v>8</v>
      </c>
      <c r="H10" s="196" t="s">
        <v>8</v>
      </c>
    </row>
    <row r="11" spans="1:14" x14ac:dyDescent="0.2">
      <c r="A11" s="191"/>
      <c r="B11" s="106"/>
      <c r="C11" s="106"/>
      <c r="D11" s="106"/>
      <c r="E11" s="106"/>
      <c r="F11" s="108"/>
      <c r="G11" s="106"/>
      <c r="H11" s="192"/>
    </row>
    <row r="12" spans="1:14" x14ac:dyDescent="0.2">
      <c r="A12" s="193" t="s">
        <v>51</v>
      </c>
      <c r="B12" s="106"/>
      <c r="C12" s="106"/>
      <c r="D12" s="106"/>
      <c r="E12" s="106"/>
      <c r="F12" s="108"/>
      <c r="G12" s="106"/>
      <c r="H12" s="192"/>
    </row>
    <row r="13" spans="1:14" x14ac:dyDescent="0.2">
      <c r="A13" s="191"/>
      <c r="B13" s="106"/>
      <c r="C13" s="106"/>
      <c r="D13" s="106"/>
      <c r="E13" s="106"/>
      <c r="F13" s="108"/>
      <c r="G13" s="106"/>
      <c r="H13" s="192"/>
    </row>
    <row r="14" spans="1:14" x14ac:dyDescent="0.2">
      <c r="A14" s="191" t="s">
        <v>125</v>
      </c>
      <c r="B14" s="106"/>
      <c r="C14" s="110"/>
      <c r="D14" s="153">
        <f>'Fixed Expense Planner'!E50</f>
        <v>0</v>
      </c>
      <c r="E14" s="153"/>
      <c r="F14" s="154">
        <f>'Fixed Expense Planner'!F50</f>
        <v>0</v>
      </c>
      <c r="G14" s="122">
        <v>0.41</v>
      </c>
      <c r="H14" s="197" t="e">
        <f>D14/D6</f>
        <v>#DIV/0!</v>
      </c>
    </row>
    <row r="15" spans="1:14" x14ac:dyDescent="0.2">
      <c r="A15" s="191"/>
      <c r="B15" s="106"/>
      <c r="C15" s="106"/>
      <c r="D15" s="153"/>
      <c r="E15" s="153"/>
      <c r="F15" s="154"/>
      <c r="G15" s="108"/>
      <c r="H15" s="197"/>
    </row>
    <row r="16" spans="1:14" x14ac:dyDescent="0.2">
      <c r="A16" s="191" t="s">
        <v>122</v>
      </c>
      <c r="B16" s="106"/>
      <c r="C16" s="110"/>
      <c r="D16" s="153">
        <f>'Installment Debt Planner'!F44</f>
        <v>0</v>
      </c>
      <c r="E16" s="153"/>
      <c r="F16" s="154">
        <f>'Installment Debt Planner'!G44</f>
        <v>0</v>
      </c>
      <c r="G16" s="122">
        <v>0.09</v>
      </c>
      <c r="H16" s="197" t="e">
        <f>D16/D6</f>
        <v>#DIV/0!</v>
      </c>
    </row>
    <row r="17" spans="1:8" x14ac:dyDescent="0.2">
      <c r="A17" s="191"/>
      <c r="B17" s="106"/>
      <c r="C17" s="106"/>
      <c r="D17" s="153"/>
      <c r="E17" s="153"/>
      <c r="F17" s="154"/>
      <c r="G17" s="108"/>
      <c r="H17" s="197"/>
    </row>
    <row r="18" spans="1:8" x14ac:dyDescent="0.2">
      <c r="A18" s="191" t="s">
        <v>123</v>
      </c>
      <c r="B18" s="106"/>
      <c r="C18" s="110"/>
      <c r="D18" s="153">
        <f>'Variable Expense Planner'!E38</f>
        <v>0</v>
      </c>
      <c r="E18" s="153"/>
      <c r="F18" s="154">
        <f>'Variable Expense Planner'!F38</f>
        <v>0</v>
      </c>
      <c r="G18" s="122">
        <v>0.35</v>
      </c>
      <c r="H18" s="197" t="e">
        <f>D18/D6</f>
        <v>#DIV/0!</v>
      </c>
    </row>
    <row r="19" spans="1:8" x14ac:dyDescent="0.2">
      <c r="A19" s="191"/>
      <c r="B19" s="106"/>
      <c r="C19" s="106"/>
      <c r="D19" s="153"/>
      <c r="E19" s="153"/>
      <c r="F19" s="154"/>
      <c r="G19" s="108"/>
      <c r="H19" s="197"/>
    </row>
    <row r="20" spans="1:8" x14ac:dyDescent="0.2">
      <c r="A20" s="191" t="s">
        <v>124</v>
      </c>
      <c r="B20" s="106"/>
      <c r="C20" s="110"/>
      <c r="D20" s="153">
        <f>'Discretionary Expense Planner'!E51</f>
        <v>0</v>
      </c>
      <c r="E20" s="153"/>
      <c r="F20" s="154">
        <f>'Discretionary Expense Planner'!F46</f>
        <v>0</v>
      </c>
      <c r="G20" s="122">
        <v>0.15</v>
      </c>
      <c r="H20" s="197" t="e">
        <f>D20/D6</f>
        <v>#DIV/0!</v>
      </c>
    </row>
    <row r="21" spans="1:8" x14ac:dyDescent="0.2">
      <c r="A21" s="191"/>
      <c r="B21" s="106"/>
      <c r="C21" s="106"/>
      <c r="D21" s="153"/>
      <c r="E21" s="153"/>
      <c r="F21" s="154"/>
      <c r="G21" s="108"/>
      <c r="H21" s="197"/>
    </row>
    <row r="22" spans="1:8" x14ac:dyDescent="0.2">
      <c r="A22" s="193" t="s">
        <v>49</v>
      </c>
      <c r="B22" s="106"/>
      <c r="C22" s="89"/>
      <c r="D22" s="155">
        <f>SUM(D14:D21)</f>
        <v>0</v>
      </c>
      <c r="E22" s="155"/>
      <c r="F22" s="152">
        <f>SUM(F14:F21)</f>
        <v>0</v>
      </c>
      <c r="G22" s="111">
        <f>SUM(G14:G21)</f>
        <v>1</v>
      </c>
      <c r="H22" s="198" t="e">
        <f>SUM(H14:H21)</f>
        <v>#DIV/0!</v>
      </c>
    </row>
    <row r="23" spans="1:8" x14ac:dyDescent="0.2">
      <c r="A23" s="191"/>
      <c r="B23" s="106"/>
      <c r="C23" s="106"/>
      <c r="D23" s="153"/>
      <c r="E23" s="153"/>
      <c r="F23" s="154"/>
      <c r="G23" s="108"/>
      <c r="H23" s="192"/>
    </row>
    <row r="24" spans="1:8" x14ac:dyDescent="0.2">
      <c r="A24" s="193" t="s">
        <v>62</v>
      </c>
      <c r="B24" s="106"/>
      <c r="C24" s="82"/>
      <c r="D24" s="155">
        <f>SUM(D6-D22)</f>
        <v>0</v>
      </c>
      <c r="E24" s="155"/>
      <c r="F24" s="152">
        <f>SUM(F6-F22)</f>
        <v>0</v>
      </c>
      <c r="G24" s="107"/>
      <c r="H24" s="199"/>
    </row>
    <row r="25" spans="1:8" x14ac:dyDescent="0.2">
      <c r="A25" s="200" t="s">
        <v>162</v>
      </c>
      <c r="B25" s="184"/>
      <c r="C25" s="184"/>
      <c r="D25" s="185">
        <f>'Invest &amp; Kingdom Planner'!C5</f>
        <v>0</v>
      </c>
      <c r="E25" s="184"/>
      <c r="F25" s="186">
        <f>D25*12</f>
        <v>0</v>
      </c>
      <c r="G25" s="184"/>
      <c r="H25" s="201"/>
    </row>
    <row r="26" spans="1:8" ht="13.5" thickBot="1" x14ac:dyDescent="0.25">
      <c r="A26" s="202" t="s">
        <v>163</v>
      </c>
      <c r="B26" s="203"/>
      <c r="C26" s="203"/>
      <c r="D26" s="204">
        <f>'Invest &amp; Kingdom Planner'!C31</f>
        <v>0</v>
      </c>
      <c r="E26" s="203"/>
      <c r="F26" s="205">
        <f>'Income &amp; Expense Summary'!D26*12</f>
        <v>0</v>
      </c>
      <c r="G26" s="206"/>
      <c r="H26" s="207"/>
    </row>
    <row r="27" spans="1:8" ht="13.5" thickTop="1" x14ac:dyDescent="0.2">
      <c r="A27" s="12"/>
      <c r="B27" s="12"/>
      <c r="C27" s="12"/>
      <c r="D27" s="208"/>
      <c r="E27" s="12"/>
      <c r="F27" s="209"/>
    </row>
    <row r="28" spans="1:8" x14ac:dyDescent="0.2">
      <c r="A28" s="12"/>
      <c r="B28" s="12"/>
      <c r="C28" s="12"/>
      <c r="D28" s="208"/>
      <c r="E28" s="12"/>
      <c r="F28" s="209"/>
    </row>
    <row r="30" spans="1:8" ht="20.25" x14ac:dyDescent="0.3">
      <c r="A30" s="230" t="s">
        <v>126</v>
      </c>
      <c r="B30" s="230"/>
      <c r="C30" s="230"/>
      <c r="D30" s="230"/>
      <c r="E30" s="230"/>
      <c r="F30" s="230"/>
      <c r="G30" s="230"/>
      <c r="H30" s="230"/>
    </row>
    <row r="31" spans="1:8" x14ac:dyDescent="0.2">
      <c r="G31" s="3"/>
      <c r="H31" s="3"/>
    </row>
    <row r="32" spans="1:8" x14ac:dyDescent="0.2">
      <c r="G32" s="3"/>
      <c r="H32" s="3"/>
    </row>
    <row r="33" spans="7:8" x14ac:dyDescent="0.2">
      <c r="G33" s="3"/>
      <c r="H33" s="3"/>
    </row>
    <row r="34" spans="7:8" x14ac:dyDescent="0.2">
      <c r="G34" s="3"/>
      <c r="H34" s="3"/>
    </row>
    <row r="35" spans="7:8" x14ac:dyDescent="0.2">
      <c r="G35" s="3"/>
    </row>
    <row r="36" spans="7:8" x14ac:dyDescent="0.2">
      <c r="G36" s="3"/>
    </row>
    <row r="37" spans="7:8" x14ac:dyDescent="0.2">
      <c r="G37" s="3"/>
    </row>
    <row r="38" spans="7:8" x14ac:dyDescent="0.2">
      <c r="G38" s="3"/>
    </row>
    <row r="39" spans="7:8" x14ac:dyDescent="0.2">
      <c r="G39" s="3"/>
    </row>
    <row r="40" spans="7:8" x14ac:dyDescent="0.2">
      <c r="G40" s="3"/>
    </row>
    <row r="41" spans="7:8" x14ac:dyDescent="0.2">
      <c r="G41" s="3"/>
    </row>
    <row r="42" spans="7:8" x14ac:dyDescent="0.2">
      <c r="G42" s="3"/>
    </row>
    <row r="43" spans="7:8" x14ac:dyDescent="0.2">
      <c r="G43" s="3"/>
    </row>
    <row r="44" spans="7:8" x14ac:dyDescent="0.2">
      <c r="G44" s="3"/>
    </row>
    <row r="45" spans="7:8" x14ac:dyDescent="0.2">
      <c r="G45" s="3"/>
    </row>
    <row r="46" spans="7:8" x14ac:dyDescent="0.2">
      <c r="G46" s="3"/>
    </row>
    <row r="47" spans="7:8" x14ac:dyDescent="0.2">
      <c r="G47" s="3"/>
    </row>
    <row r="48" spans="7:8" x14ac:dyDescent="0.2">
      <c r="G48" s="3"/>
    </row>
    <row r="49" spans="1:8" x14ac:dyDescent="0.2">
      <c r="B49" s="22"/>
      <c r="H49" s="20"/>
    </row>
    <row r="50" spans="1:8" x14ac:dyDescent="0.2">
      <c r="A50" s="12"/>
      <c r="B50" s="12"/>
      <c r="C50" s="12"/>
      <c r="D50" s="12"/>
      <c r="E50" s="22"/>
      <c r="F50" s="22"/>
      <c r="G50" s="22"/>
      <c r="H50" s="23"/>
    </row>
    <row r="51" spans="1:8" x14ac:dyDescent="0.2">
      <c r="G51" s="3"/>
    </row>
    <row r="52" spans="1:8" x14ac:dyDescent="0.2">
      <c r="G52" s="3"/>
    </row>
    <row r="53" spans="1:8" x14ac:dyDescent="0.2">
      <c r="A53" s="24"/>
      <c r="B53" s="5"/>
      <c r="C53" s="28"/>
      <c r="D53" s="28"/>
      <c r="G53" s="3"/>
    </row>
    <row r="54" spans="1:8" x14ac:dyDescent="0.2">
      <c r="A54" s="5"/>
      <c r="B54" s="5"/>
      <c r="C54" s="18"/>
      <c r="D54" s="28"/>
      <c r="G54" s="3"/>
    </row>
    <row r="55" spans="1:8" x14ac:dyDescent="0.2">
      <c r="A55" s="24"/>
      <c r="B55" s="5"/>
      <c r="C55" s="28"/>
      <c r="D55" s="28"/>
      <c r="G55" s="3"/>
    </row>
    <row r="56" spans="1:8" x14ac:dyDescent="0.2">
      <c r="A56" s="5"/>
      <c r="B56" s="5"/>
      <c r="C56" s="18"/>
      <c r="D56" s="28"/>
      <c r="G56" s="3"/>
    </row>
    <row r="57" spans="1:8" x14ac:dyDescent="0.2">
      <c r="A57" s="24"/>
      <c r="B57" s="5"/>
      <c r="C57" s="28"/>
      <c r="D57" s="28"/>
      <c r="G57" s="3"/>
    </row>
    <row r="58" spans="1:8" x14ac:dyDescent="0.2">
      <c r="A58" s="5"/>
      <c r="B58" s="5"/>
      <c r="C58" s="18"/>
      <c r="D58" s="28"/>
      <c r="G58" s="3"/>
    </row>
    <row r="59" spans="1:8" x14ac:dyDescent="0.2">
      <c r="A59" s="24"/>
      <c r="B59" s="5"/>
      <c r="C59" s="28"/>
      <c r="D59" s="28"/>
      <c r="G59" s="3"/>
    </row>
    <row r="60" spans="1:8" x14ac:dyDescent="0.2">
      <c r="C60" s="239"/>
      <c r="D60" s="239"/>
      <c r="E60" s="28"/>
      <c r="F60" s="28"/>
      <c r="G60" s="3"/>
    </row>
    <row r="61" spans="1:8" x14ac:dyDescent="0.2">
      <c r="C61" s="258"/>
      <c r="D61" s="258"/>
      <c r="E61" s="18"/>
      <c r="F61" s="28"/>
      <c r="G61" s="3"/>
    </row>
    <row r="62" spans="1:8" x14ac:dyDescent="0.2">
      <c r="C62" s="239"/>
      <c r="D62" s="239"/>
      <c r="E62" s="28"/>
      <c r="F62" s="28"/>
      <c r="G62" s="3"/>
    </row>
    <row r="63" spans="1:8" x14ac:dyDescent="0.2">
      <c r="C63" s="258"/>
      <c r="D63" s="258"/>
      <c r="E63" s="18"/>
      <c r="F63" s="28"/>
      <c r="G63" s="3"/>
    </row>
    <row r="64" spans="1:8" x14ac:dyDescent="0.2">
      <c r="C64" s="239"/>
      <c r="D64" s="239"/>
      <c r="E64" s="28"/>
      <c r="F64" s="28"/>
      <c r="G64" s="3"/>
    </row>
    <row r="65" spans="3:7" x14ac:dyDescent="0.2">
      <c r="C65" s="258"/>
      <c r="D65" s="258"/>
      <c r="E65" s="18"/>
      <c r="F65" s="28"/>
      <c r="G65" s="3"/>
    </row>
    <row r="66" spans="3:7" x14ac:dyDescent="0.2">
      <c r="C66" s="239"/>
      <c r="D66" s="239"/>
      <c r="E66" s="28"/>
      <c r="F66" s="28"/>
      <c r="G66" s="3"/>
    </row>
    <row r="67" spans="3:7" x14ac:dyDescent="0.2">
      <c r="G67" s="3"/>
    </row>
    <row r="68" spans="3:7" x14ac:dyDescent="0.2">
      <c r="G68" s="3"/>
    </row>
    <row r="69" spans="3:7" x14ac:dyDescent="0.2">
      <c r="G69" s="3"/>
    </row>
    <row r="70" spans="3:7" x14ac:dyDescent="0.2">
      <c r="G70" s="3"/>
    </row>
    <row r="71" spans="3:7" x14ac:dyDescent="0.2">
      <c r="G71" s="3"/>
    </row>
    <row r="72" spans="3:7" x14ac:dyDescent="0.2">
      <c r="G72" s="3"/>
    </row>
    <row r="73" spans="3:7" x14ac:dyDescent="0.2">
      <c r="G73" s="3"/>
    </row>
    <row r="74" spans="3:7" x14ac:dyDescent="0.2">
      <c r="G74" s="3"/>
    </row>
    <row r="75" spans="3:7" x14ac:dyDescent="0.2">
      <c r="G75" s="3"/>
    </row>
    <row r="76" spans="3:7" x14ac:dyDescent="0.2">
      <c r="G76" s="3"/>
    </row>
    <row r="77" spans="3:7" x14ac:dyDescent="0.2">
      <c r="G77" s="3"/>
    </row>
    <row r="78" spans="3:7" x14ac:dyDescent="0.2">
      <c r="G78" s="3"/>
    </row>
    <row r="79" spans="3:7" x14ac:dyDescent="0.2">
      <c r="G79" s="3"/>
    </row>
    <row r="80" spans="3: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row r="340" spans="7:7" x14ac:dyDescent="0.2">
      <c r="G340" s="3"/>
    </row>
    <row r="341" spans="7:7" x14ac:dyDescent="0.2">
      <c r="G341" s="3"/>
    </row>
    <row r="342" spans="7:7" x14ac:dyDescent="0.2">
      <c r="G342" s="3"/>
    </row>
  </sheetData>
  <sheetProtection password="F6C5" sheet="1" selectLockedCells="1"/>
  <mergeCells count="9">
    <mergeCell ref="A1:H1"/>
    <mergeCell ref="C60:D60"/>
    <mergeCell ref="C62:D62"/>
    <mergeCell ref="C64:D64"/>
    <mergeCell ref="C66:D66"/>
    <mergeCell ref="C61:D61"/>
    <mergeCell ref="C63:D63"/>
    <mergeCell ref="C65:D65"/>
    <mergeCell ref="A30:H30"/>
  </mergeCells>
  <pageMargins left="0.61" right="0.25" top="0.84" bottom="0.65" header="0.5" footer="0.5"/>
  <pageSetup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P339"/>
  <sheetViews>
    <sheetView zoomScaleNormal="100" workbookViewId="0">
      <selection activeCell="M24" sqref="M24"/>
    </sheetView>
  </sheetViews>
  <sheetFormatPr defaultRowHeight="12.75" x14ac:dyDescent="0.2"/>
  <cols>
    <col min="1" max="2" width="9.140625" style="2"/>
    <col min="3" max="3" width="12.7109375" style="2" bestFit="1" customWidth="1"/>
    <col min="4" max="4" width="12.85546875" style="2" bestFit="1" customWidth="1"/>
    <col min="5" max="5" width="13.5703125" style="2" bestFit="1" customWidth="1"/>
    <col min="6" max="6" width="10.7109375" style="2" customWidth="1"/>
    <col min="7" max="7" width="15.42578125" style="2" customWidth="1"/>
    <col min="8" max="8" width="12.42578125" style="2" customWidth="1"/>
    <col min="9" max="11" width="9.140625" style="2"/>
    <col min="12" max="13" width="9.28515625" style="2" bestFit="1" customWidth="1"/>
    <col min="14" max="16384" width="9.140625" style="2"/>
  </cols>
  <sheetData>
    <row r="1" spans="1:16" ht="20.25" x14ac:dyDescent="0.3">
      <c r="A1" s="230" t="s">
        <v>81</v>
      </c>
      <c r="B1" s="230"/>
      <c r="C1" s="230"/>
      <c r="D1" s="230"/>
      <c r="E1" s="230"/>
      <c r="F1" s="230"/>
      <c r="G1" s="230"/>
      <c r="H1" s="230"/>
    </row>
    <row r="2" spans="1:16" x14ac:dyDescent="0.2">
      <c r="G2" s="3"/>
      <c r="I2" s="259"/>
      <c r="J2" s="260"/>
      <c r="K2" s="260"/>
      <c r="L2" s="260"/>
      <c r="M2" s="260"/>
      <c r="N2" s="260"/>
      <c r="O2" s="260"/>
      <c r="P2" s="260"/>
    </row>
    <row r="3" spans="1:16" x14ac:dyDescent="0.2">
      <c r="G3" s="3"/>
      <c r="I3" s="239"/>
      <c r="J3" s="239"/>
      <c r="K3" s="239"/>
      <c r="L3" s="239"/>
      <c r="M3" s="239"/>
      <c r="N3" s="239"/>
      <c r="O3" s="239"/>
      <c r="P3" s="239"/>
    </row>
    <row r="4" spans="1:16" ht="1.5" customHeight="1" x14ac:dyDescent="0.2">
      <c r="I4" s="239"/>
      <c r="J4" s="239"/>
      <c r="K4" s="239"/>
      <c r="L4" s="239"/>
      <c r="M4" s="239"/>
      <c r="N4" s="239"/>
      <c r="O4" s="239"/>
      <c r="P4" s="239"/>
    </row>
    <row r="5" spans="1:16" ht="44.25" customHeight="1" x14ac:dyDescent="0.2">
      <c r="A5" s="221" t="s">
        <v>82</v>
      </c>
      <c r="B5" s="262"/>
      <c r="C5" s="262"/>
      <c r="D5" s="262"/>
      <c r="E5" s="262"/>
      <c r="F5" s="262"/>
      <c r="G5" s="262"/>
      <c r="H5" s="262"/>
      <c r="I5" s="239"/>
      <c r="J5" s="239"/>
      <c r="K5" s="239"/>
      <c r="L5" s="239"/>
      <c r="M5" s="239"/>
      <c r="N5" s="239"/>
      <c r="O5" s="239"/>
      <c r="P5" s="239"/>
    </row>
    <row r="6" spans="1:16" ht="6.6" customHeight="1" x14ac:dyDescent="0.2">
      <c r="A6" s="239"/>
      <c r="B6" s="239"/>
      <c r="C6" s="239"/>
      <c r="D6" s="239"/>
      <c r="E6" s="239"/>
      <c r="F6" s="239"/>
      <c r="G6" s="239"/>
      <c r="H6" s="239"/>
      <c r="O6" s="3"/>
    </row>
    <row r="7" spans="1:16" x14ac:dyDescent="0.2">
      <c r="A7" s="263" t="s">
        <v>133</v>
      </c>
      <c r="B7" s="263"/>
      <c r="C7" s="263"/>
      <c r="D7" s="263"/>
      <c r="E7" s="263"/>
      <c r="F7" s="263"/>
      <c r="G7" s="263"/>
      <c r="H7" s="263"/>
      <c r="O7" s="3"/>
    </row>
    <row r="8" spans="1:16" x14ac:dyDescent="0.2">
      <c r="A8" s="263" t="s">
        <v>134</v>
      </c>
      <c r="B8" s="259"/>
      <c r="C8" s="259"/>
      <c r="D8" s="259"/>
      <c r="E8" s="259"/>
      <c r="F8" s="259"/>
      <c r="G8" s="259"/>
      <c r="H8" s="259"/>
      <c r="O8" s="3"/>
    </row>
    <row r="9" spans="1:16" x14ac:dyDescent="0.2">
      <c r="A9" s="47" t="s">
        <v>83</v>
      </c>
      <c r="G9" s="3"/>
      <c r="O9" s="3"/>
    </row>
    <row r="10" spans="1:16" ht="6" customHeight="1" x14ac:dyDescent="0.2">
      <c r="G10" s="3"/>
      <c r="J10"/>
      <c r="O10" s="3"/>
    </row>
    <row r="11" spans="1:16" x14ac:dyDescent="0.2">
      <c r="G11" s="3"/>
      <c r="O11" s="3"/>
    </row>
    <row r="12" spans="1:16" s="12" customFormat="1" x14ac:dyDescent="0.2">
      <c r="A12" s="261" t="s">
        <v>137</v>
      </c>
      <c r="B12" s="261"/>
      <c r="C12" s="261"/>
      <c r="D12" s="261"/>
      <c r="E12" s="261"/>
      <c r="F12" s="261"/>
      <c r="G12" s="261"/>
      <c r="H12" s="261"/>
      <c r="O12" s="18"/>
    </row>
    <row r="13" spans="1:16" ht="6.6" customHeight="1" x14ac:dyDescent="0.2">
      <c r="G13" s="3"/>
      <c r="O13" s="3"/>
    </row>
    <row r="14" spans="1:16" x14ac:dyDescent="0.2">
      <c r="A14" s="48"/>
      <c r="G14" s="3"/>
      <c r="O14" s="3"/>
    </row>
    <row r="15" spans="1:16" x14ac:dyDescent="0.2">
      <c r="G15" s="3"/>
      <c r="O15" s="3"/>
    </row>
    <row r="16" spans="1:16" x14ac:dyDescent="0.2">
      <c r="G16" s="3"/>
      <c r="O16" s="3"/>
    </row>
    <row r="17" spans="1:15" x14ac:dyDescent="0.2">
      <c r="G17" s="3"/>
      <c r="N17" s="26"/>
      <c r="O17" s="3"/>
    </row>
    <row r="18" spans="1:15" x14ac:dyDescent="0.2">
      <c r="G18" s="3"/>
      <c r="O18" s="3"/>
    </row>
    <row r="19" spans="1:15" x14ac:dyDescent="0.2">
      <c r="G19" s="3"/>
    </row>
    <row r="20" spans="1:15" x14ac:dyDescent="0.2">
      <c r="F20" s="26"/>
      <c r="G20" s="3"/>
    </row>
    <row r="21" spans="1:15" x14ac:dyDescent="0.2">
      <c r="G21" s="3"/>
    </row>
    <row r="22" spans="1:15" x14ac:dyDescent="0.2">
      <c r="L22" s="24" t="s">
        <v>80</v>
      </c>
    </row>
    <row r="23" spans="1:15" x14ac:dyDescent="0.2">
      <c r="G23" s="3"/>
      <c r="H23" s="3"/>
    </row>
    <row r="26" spans="1:15" x14ac:dyDescent="0.2">
      <c r="G26" s="3"/>
      <c r="H26" s="3"/>
    </row>
    <row r="27" spans="1:15" x14ac:dyDescent="0.2">
      <c r="G27" s="3"/>
      <c r="H27" s="3"/>
    </row>
    <row r="28" spans="1:15" x14ac:dyDescent="0.2">
      <c r="G28" s="3"/>
      <c r="H28" s="3"/>
    </row>
    <row r="29" spans="1:15" x14ac:dyDescent="0.2">
      <c r="G29" s="3"/>
      <c r="H29" s="3"/>
    </row>
    <row r="30" spans="1:15" x14ac:dyDescent="0.2">
      <c r="A30" s="12"/>
      <c r="B30" s="12"/>
      <c r="C30" s="12"/>
      <c r="D30" s="12"/>
      <c r="E30" s="12"/>
      <c r="F30" s="12"/>
      <c r="G30" s="18"/>
      <c r="H30" s="12"/>
    </row>
    <row r="31" spans="1:15" x14ac:dyDescent="0.2">
      <c r="A31" s="266" t="s">
        <v>127</v>
      </c>
      <c r="B31" s="266"/>
      <c r="C31" s="266"/>
      <c r="D31" s="266"/>
      <c r="E31" s="266"/>
      <c r="F31" s="266"/>
      <c r="G31" s="266"/>
      <c r="H31" s="266"/>
    </row>
    <row r="32" spans="1:15" x14ac:dyDescent="0.2">
      <c r="A32" s="157"/>
      <c r="B32" s="157"/>
      <c r="C32" s="157"/>
      <c r="D32" s="157"/>
      <c r="E32" s="157"/>
      <c r="F32" s="157"/>
      <c r="G32" s="157"/>
      <c r="H32" s="157"/>
    </row>
    <row r="33" spans="1:8" s="14" customFormat="1" x14ac:dyDescent="0.2">
      <c r="A33" s="266" t="s">
        <v>128</v>
      </c>
      <c r="B33" s="266"/>
      <c r="C33" s="266"/>
      <c r="D33" s="266"/>
      <c r="E33" s="266"/>
      <c r="F33" s="266"/>
      <c r="G33" s="266"/>
      <c r="H33" s="266"/>
    </row>
    <row r="34" spans="1:8" x14ac:dyDescent="0.2">
      <c r="A34" s="14" t="s">
        <v>129</v>
      </c>
      <c r="B34" s="14"/>
      <c r="C34" s="14"/>
      <c r="D34" s="14"/>
      <c r="E34" s="14"/>
      <c r="F34" s="14"/>
      <c r="G34" s="156"/>
      <c r="H34" s="14"/>
    </row>
    <row r="35" spans="1:8" x14ac:dyDescent="0.2">
      <c r="A35" s="24" t="s">
        <v>130</v>
      </c>
      <c r="G35" s="3"/>
    </row>
    <row r="36" spans="1:8" x14ac:dyDescent="0.2">
      <c r="G36" s="3"/>
    </row>
    <row r="37" spans="1:8" x14ac:dyDescent="0.2">
      <c r="A37" s="264" t="s">
        <v>131</v>
      </c>
      <c r="B37" s="264"/>
      <c r="C37" s="264"/>
      <c r="D37" s="264"/>
      <c r="E37" s="264"/>
      <c r="F37" s="264"/>
      <c r="G37" s="264"/>
      <c r="H37" s="264"/>
    </row>
    <row r="38" spans="1:8" x14ac:dyDescent="0.2">
      <c r="A38" s="264" t="s">
        <v>132</v>
      </c>
      <c r="B38" s="265"/>
      <c r="C38" s="265"/>
      <c r="D38" s="265"/>
      <c r="E38" s="265"/>
      <c r="F38" s="265"/>
      <c r="G38" s="265"/>
      <c r="H38" s="265"/>
    </row>
    <row r="39" spans="1:8" x14ac:dyDescent="0.2">
      <c r="G39" s="3"/>
    </row>
    <row r="40" spans="1:8" s="169" customFormat="1" x14ac:dyDescent="0.2">
      <c r="A40" s="264" t="s">
        <v>135</v>
      </c>
      <c r="B40" s="264"/>
      <c r="C40" s="264"/>
      <c r="D40" s="264"/>
      <c r="E40" s="264"/>
      <c r="F40" s="264"/>
      <c r="G40" s="264"/>
      <c r="H40" s="264"/>
    </row>
    <row r="41" spans="1:8" x14ac:dyDescent="0.2">
      <c r="A41" s="264" t="s">
        <v>136</v>
      </c>
      <c r="B41" s="265"/>
      <c r="C41" s="265"/>
      <c r="D41" s="265"/>
      <c r="E41" s="265"/>
      <c r="F41" s="265"/>
      <c r="G41" s="265"/>
      <c r="H41" s="265"/>
    </row>
    <row r="42" spans="1:8" x14ac:dyDescent="0.2">
      <c r="G42" s="3"/>
    </row>
    <row r="43" spans="1:8" x14ac:dyDescent="0.2">
      <c r="A43" s="264" t="s">
        <v>138</v>
      </c>
      <c r="B43" s="265"/>
      <c r="C43" s="265"/>
      <c r="D43" s="265"/>
      <c r="E43" s="265"/>
      <c r="F43" s="265"/>
      <c r="G43" s="265"/>
      <c r="H43" s="265"/>
    </row>
    <row r="44" spans="1:8" x14ac:dyDescent="0.2">
      <c r="G44" s="3"/>
    </row>
    <row r="45" spans="1:8" x14ac:dyDescent="0.2">
      <c r="G45" s="3"/>
    </row>
    <row r="46" spans="1:8" x14ac:dyDescent="0.2">
      <c r="B46" s="22"/>
      <c r="H46" s="20"/>
    </row>
    <row r="47" spans="1:8" x14ac:dyDescent="0.2">
      <c r="A47" s="12"/>
      <c r="B47" s="12"/>
      <c r="C47" s="12"/>
      <c r="D47" s="12"/>
      <c r="E47" s="22"/>
      <c r="F47" s="22"/>
      <c r="G47" s="22"/>
      <c r="H47" s="23"/>
    </row>
    <row r="48" spans="1:8" x14ac:dyDescent="0.2">
      <c r="G48" s="3"/>
    </row>
    <row r="49" spans="1:7" x14ac:dyDescent="0.2">
      <c r="G49" s="3"/>
    </row>
    <row r="50" spans="1:7" x14ac:dyDescent="0.2">
      <c r="A50" s="24"/>
      <c r="B50" s="5"/>
      <c r="C50" s="28"/>
      <c r="D50" s="28"/>
      <c r="G50" s="3"/>
    </row>
    <row r="51" spans="1:7" x14ac:dyDescent="0.2">
      <c r="A51" s="5"/>
      <c r="B51" s="5"/>
      <c r="C51" s="18"/>
      <c r="D51" s="28"/>
      <c r="G51" s="3"/>
    </row>
    <row r="52" spans="1:7" x14ac:dyDescent="0.2">
      <c r="A52" s="24"/>
      <c r="B52" s="5"/>
      <c r="C52" s="28"/>
      <c r="D52" s="28"/>
      <c r="G52" s="3"/>
    </row>
    <row r="53" spans="1:7" x14ac:dyDescent="0.2">
      <c r="A53" s="5"/>
      <c r="B53" s="5"/>
      <c r="C53" s="18"/>
      <c r="D53" s="28"/>
      <c r="G53" s="3"/>
    </row>
    <row r="54" spans="1:7" x14ac:dyDescent="0.2">
      <c r="A54" s="24"/>
      <c r="B54" s="5"/>
      <c r="C54" s="28"/>
      <c r="D54" s="28"/>
      <c r="G54" s="3"/>
    </row>
    <row r="55" spans="1:7" x14ac:dyDescent="0.2">
      <c r="A55" s="5"/>
      <c r="B55" s="5"/>
      <c r="C55" s="18"/>
      <c r="D55" s="28"/>
      <c r="G55" s="3"/>
    </row>
    <row r="56" spans="1:7" x14ac:dyDescent="0.2">
      <c r="A56" s="24"/>
      <c r="B56" s="5"/>
      <c r="C56" s="28"/>
      <c r="D56" s="28"/>
      <c r="G56" s="3"/>
    </row>
    <row r="57" spans="1:7" x14ac:dyDescent="0.2">
      <c r="G57" s="3"/>
    </row>
    <row r="58" spans="1:7" x14ac:dyDescent="0.2">
      <c r="G58" s="3"/>
    </row>
    <row r="59" spans="1:7" x14ac:dyDescent="0.2">
      <c r="G59" s="3"/>
    </row>
    <row r="60" spans="1:7" x14ac:dyDescent="0.2">
      <c r="G60" s="3"/>
    </row>
    <row r="61" spans="1:7" x14ac:dyDescent="0.2">
      <c r="G61" s="3"/>
    </row>
    <row r="62" spans="1:7" x14ac:dyDescent="0.2">
      <c r="G62" s="3"/>
    </row>
    <row r="63" spans="1:7" x14ac:dyDescent="0.2">
      <c r="G63" s="3"/>
    </row>
    <row r="64" spans="1:7" x14ac:dyDescent="0.2">
      <c r="G64" s="3"/>
    </row>
    <row r="65" spans="7:7" x14ac:dyDescent="0.2">
      <c r="G65" s="3"/>
    </row>
    <row r="66" spans="7:7" x14ac:dyDescent="0.2">
      <c r="G66" s="3"/>
    </row>
    <row r="67" spans="7:7" x14ac:dyDescent="0.2">
      <c r="G67" s="3"/>
    </row>
    <row r="68" spans="7:7" x14ac:dyDescent="0.2">
      <c r="G68" s="3"/>
    </row>
    <row r="69" spans="7:7" x14ac:dyDescent="0.2">
      <c r="G69" s="3"/>
    </row>
    <row r="70" spans="7:7" x14ac:dyDescent="0.2">
      <c r="G70" s="3"/>
    </row>
    <row r="71" spans="7:7" x14ac:dyDescent="0.2">
      <c r="G71" s="3"/>
    </row>
    <row r="72" spans="7:7" x14ac:dyDescent="0.2">
      <c r="G72" s="3"/>
    </row>
    <row r="73" spans="7:7" x14ac:dyDescent="0.2">
      <c r="G73" s="3"/>
    </row>
    <row r="74" spans="7:7" x14ac:dyDescent="0.2">
      <c r="G74" s="3"/>
    </row>
    <row r="75" spans="7:7" x14ac:dyDescent="0.2">
      <c r="G75" s="3"/>
    </row>
    <row r="76" spans="7:7" x14ac:dyDescent="0.2">
      <c r="G76" s="3"/>
    </row>
    <row r="77" spans="7:7" x14ac:dyDescent="0.2">
      <c r="G77" s="3"/>
    </row>
    <row r="78" spans="7:7" x14ac:dyDescent="0.2">
      <c r="G78" s="3"/>
    </row>
    <row r="79" spans="7:7" x14ac:dyDescent="0.2">
      <c r="G79" s="3"/>
    </row>
    <row r="80" spans="7:7" x14ac:dyDescent="0.2">
      <c r="G80" s="3"/>
    </row>
    <row r="81" spans="7:7" x14ac:dyDescent="0.2">
      <c r="G81" s="3"/>
    </row>
    <row r="82" spans="7:7" x14ac:dyDescent="0.2">
      <c r="G82" s="3"/>
    </row>
    <row r="83" spans="7:7" x14ac:dyDescent="0.2">
      <c r="G83" s="3"/>
    </row>
    <row r="84" spans="7:7" x14ac:dyDescent="0.2">
      <c r="G84" s="3"/>
    </row>
    <row r="85" spans="7:7" x14ac:dyDescent="0.2">
      <c r="G85" s="3"/>
    </row>
    <row r="86" spans="7:7" x14ac:dyDescent="0.2">
      <c r="G86" s="3"/>
    </row>
    <row r="87" spans="7:7" x14ac:dyDescent="0.2">
      <c r="G87" s="3"/>
    </row>
    <row r="88" spans="7:7" x14ac:dyDescent="0.2">
      <c r="G88" s="3"/>
    </row>
    <row r="89" spans="7:7" x14ac:dyDescent="0.2">
      <c r="G89" s="3"/>
    </row>
    <row r="90" spans="7:7" x14ac:dyDescent="0.2">
      <c r="G90" s="3"/>
    </row>
    <row r="91" spans="7:7" x14ac:dyDescent="0.2">
      <c r="G91" s="3"/>
    </row>
    <row r="92" spans="7:7" x14ac:dyDescent="0.2">
      <c r="G92" s="3"/>
    </row>
    <row r="93" spans="7:7" x14ac:dyDescent="0.2">
      <c r="G93" s="3"/>
    </row>
    <row r="94" spans="7:7" x14ac:dyDescent="0.2">
      <c r="G94" s="3"/>
    </row>
    <row r="95" spans="7:7" x14ac:dyDescent="0.2">
      <c r="G95" s="3"/>
    </row>
    <row r="96" spans="7:7" x14ac:dyDescent="0.2">
      <c r="G96" s="3"/>
    </row>
    <row r="97" spans="7:7" x14ac:dyDescent="0.2">
      <c r="G97" s="3"/>
    </row>
    <row r="98" spans="7:7" x14ac:dyDescent="0.2">
      <c r="G98" s="3"/>
    </row>
    <row r="99" spans="7:7" x14ac:dyDescent="0.2">
      <c r="G99" s="3"/>
    </row>
    <row r="100" spans="7:7" x14ac:dyDescent="0.2">
      <c r="G100" s="3"/>
    </row>
    <row r="101" spans="7:7" x14ac:dyDescent="0.2">
      <c r="G101" s="3"/>
    </row>
    <row r="102" spans="7:7" x14ac:dyDescent="0.2">
      <c r="G102" s="3"/>
    </row>
    <row r="103" spans="7:7" x14ac:dyDescent="0.2">
      <c r="G103" s="3"/>
    </row>
    <row r="104" spans="7:7" x14ac:dyDescent="0.2">
      <c r="G104" s="3"/>
    </row>
    <row r="105" spans="7:7" x14ac:dyDescent="0.2">
      <c r="G105" s="3"/>
    </row>
    <row r="106" spans="7:7" x14ac:dyDescent="0.2">
      <c r="G106" s="3"/>
    </row>
    <row r="107" spans="7:7" x14ac:dyDescent="0.2">
      <c r="G107" s="3"/>
    </row>
    <row r="108" spans="7:7" x14ac:dyDescent="0.2">
      <c r="G108" s="3"/>
    </row>
    <row r="109" spans="7:7" x14ac:dyDescent="0.2">
      <c r="G109" s="3"/>
    </row>
    <row r="110" spans="7:7" x14ac:dyDescent="0.2">
      <c r="G110" s="3"/>
    </row>
    <row r="111" spans="7:7" x14ac:dyDescent="0.2">
      <c r="G111" s="3"/>
    </row>
    <row r="112" spans="7:7" x14ac:dyDescent="0.2">
      <c r="G112" s="3"/>
    </row>
    <row r="113" spans="7:7" x14ac:dyDescent="0.2">
      <c r="G113" s="3"/>
    </row>
    <row r="114" spans="7:7" x14ac:dyDescent="0.2">
      <c r="G114" s="3"/>
    </row>
    <row r="115" spans="7:7" x14ac:dyDescent="0.2">
      <c r="G115" s="3"/>
    </row>
    <row r="116" spans="7:7" x14ac:dyDescent="0.2">
      <c r="G116" s="3"/>
    </row>
    <row r="117" spans="7:7" x14ac:dyDescent="0.2">
      <c r="G117" s="3"/>
    </row>
    <row r="118" spans="7:7" x14ac:dyDescent="0.2">
      <c r="G118" s="3"/>
    </row>
    <row r="119" spans="7:7" x14ac:dyDescent="0.2">
      <c r="G119" s="3"/>
    </row>
    <row r="120" spans="7:7" x14ac:dyDescent="0.2">
      <c r="G120" s="3"/>
    </row>
    <row r="121" spans="7:7" x14ac:dyDescent="0.2">
      <c r="G121" s="3"/>
    </row>
    <row r="122" spans="7:7" x14ac:dyDescent="0.2">
      <c r="G122" s="3"/>
    </row>
    <row r="123" spans="7:7" x14ac:dyDescent="0.2">
      <c r="G123" s="3"/>
    </row>
    <row r="124" spans="7:7" x14ac:dyDescent="0.2">
      <c r="G124" s="3"/>
    </row>
    <row r="125" spans="7:7" x14ac:dyDescent="0.2">
      <c r="G125" s="3"/>
    </row>
    <row r="126" spans="7:7" x14ac:dyDescent="0.2">
      <c r="G126" s="3"/>
    </row>
    <row r="127" spans="7:7" x14ac:dyDescent="0.2">
      <c r="G127" s="3"/>
    </row>
    <row r="128" spans="7:7" x14ac:dyDescent="0.2">
      <c r="G128" s="3"/>
    </row>
    <row r="129" spans="7:7" x14ac:dyDescent="0.2">
      <c r="G129" s="3"/>
    </row>
    <row r="130" spans="7:7" x14ac:dyDescent="0.2">
      <c r="G130" s="3"/>
    </row>
    <row r="131" spans="7:7" x14ac:dyDescent="0.2">
      <c r="G131" s="3"/>
    </row>
    <row r="132" spans="7:7" x14ac:dyDescent="0.2">
      <c r="G132" s="3"/>
    </row>
    <row r="133" spans="7:7" x14ac:dyDescent="0.2">
      <c r="G133" s="3"/>
    </row>
    <row r="134" spans="7:7" x14ac:dyDescent="0.2">
      <c r="G134" s="3"/>
    </row>
    <row r="135" spans="7:7" x14ac:dyDescent="0.2">
      <c r="G135" s="3"/>
    </row>
    <row r="136" spans="7:7" x14ac:dyDescent="0.2">
      <c r="G136" s="3"/>
    </row>
    <row r="137" spans="7:7" x14ac:dyDescent="0.2">
      <c r="G137" s="3"/>
    </row>
    <row r="138" spans="7:7" x14ac:dyDescent="0.2">
      <c r="G138" s="3"/>
    </row>
    <row r="139" spans="7:7" x14ac:dyDescent="0.2">
      <c r="G139" s="3"/>
    </row>
    <row r="140" spans="7:7" x14ac:dyDescent="0.2">
      <c r="G140" s="3"/>
    </row>
    <row r="141" spans="7:7" x14ac:dyDescent="0.2">
      <c r="G141" s="3"/>
    </row>
    <row r="142" spans="7:7" x14ac:dyDescent="0.2">
      <c r="G142" s="3"/>
    </row>
    <row r="143" spans="7:7" x14ac:dyDescent="0.2">
      <c r="G143" s="3"/>
    </row>
    <row r="144" spans="7:7" x14ac:dyDescent="0.2">
      <c r="G144" s="3"/>
    </row>
    <row r="145" spans="7:7" x14ac:dyDescent="0.2">
      <c r="G145" s="3"/>
    </row>
    <row r="146" spans="7:7" x14ac:dyDescent="0.2">
      <c r="G146" s="3"/>
    </row>
    <row r="147" spans="7:7" x14ac:dyDescent="0.2">
      <c r="G147" s="3"/>
    </row>
    <row r="148" spans="7:7" x14ac:dyDescent="0.2">
      <c r="G148" s="3"/>
    </row>
    <row r="149" spans="7:7" x14ac:dyDescent="0.2">
      <c r="G149" s="3"/>
    </row>
    <row r="150" spans="7:7" x14ac:dyDescent="0.2">
      <c r="G150" s="3"/>
    </row>
    <row r="151" spans="7:7" x14ac:dyDescent="0.2">
      <c r="G151" s="3"/>
    </row>
    <row r="152" spans="7:7" x14ac:dyDescent="0.2">
      <c r="G152" s="3"/>
    </row>
    <row r="153" spans="7:7" x14ac:dyDescent="0.2">
      <c r="G153" s="3"/>
    </row>
    <row r="154" spans="7:7" x14ac:dyDescent="0.2">
      <c r="G154" s="3"/>
    </row>
    <row r="155" spans="7:7" x14ac:dyDescent="0.2">
      <c r="G155" s="3"/>
    </row>
    <row r="156" spans="7:7" x14ac:dyDescent="0.2">
      <c r="G156" s="3"/>
    </row>
    <row r="157" spans="7:7" x14ac:dyDescent="0.2">
      <c r="G157" s="3"/>
    </row>
    <row r="158" spans="7:7" x14ac:dyDescent="0.2">
      <c r="G158" s="3"/>
    </row>
    <row r="159" spans="7:7" x14ac:dyDescent="0.2">
      <c r="G159" s="3"/>
    </row>
    <row r="160" spans="7:7" x14ac:dyDescent="0.2">
      <c r="G160" s="3"/>
    </row>
    <row r="161" spans="7:7" x14ac:dyDescent="0.2">
      <c r="G161" s="3"/>
    </row>
    <row r="162" spans="7:7" x14ac:dyDescent="0.2">
      <c r="G162" s="3"/>
    </row>
    <row r="163" spans="7:7" x14ac:dyDescent="0.2">
      <c r="G163" s="3"/>
    </row>
    <row r="164" spans="7:7" x14ac:dyDescent="0.2">
      <c r="G164" s="3"/>
    </row>
    <row r="165" spans="7:7" x14ac:dyDescent="0.2">
      <c r="G165" s="3"/>
    </row>
    <row r="166" spans="7:7" x14ac:dyDescent="0.2">
      <c r="G166" s="3"/>
    </row>
    <row r="167" spans="7:7" x14ac:dyDescent="0.2">
      <c r="G167" s="3"/>
    </row>
    <row r="168" spans="7:7" x14ac:dyDescent="0.2">
      <c r="G168" s="3"/>
    </row>
    <row r="169" spans="7:7" x14ac:dyDescent="0.2">
      <c r="G169" s="3"/>
    </row>
    <row r="170" spans="7:7" x14ac:dyDescent="0.2">
      <c r="G170" s="3"/>
    </row>
    <row r="171" spans="7:7" x14ac:dyDescent="0.2">
      <c r="G171" s="3"/>
    </row>
    <row r="172" spans="7:7" x14ac:dyDescent="0.2">
      <c r="G172" s="3"/>
    </row>
    <row r="173" spans="7:7" x14ac:dyDescent="0.2">
      <c r="G173" s="3"/>
    </row>
    <row r="174" spans="7:7" x14ac:dyDescent="0.2">
      <c r="G174" s="3"/>
    </row>
    <row r="175" spans="7:7" x14ac:dyDescent="0.2">
      <c r="G175" s="3"/>
    </row>
    <row r="176" spans="7:7" x14ac:dyDescent="0.2">
      <c r="G176" s="3"/>
    </row>
    <row r="177" spans="7:7" x14ac:dyDescent="0.2">
      <c r="G177" s="3"/>
    </row>
    <row r="178" spans="7:7" x14ac:dyDescent="0.2">
      <c r="G178" s="3"/>
    </row>
    <row r="179" spans="7:7" x14ac:dyDescent="0.2">
      <c r="G179" s="3"/>
    </row>
    <row r="180" spans="7:7" x14ac:dyDescent="0.2">
      <c r="G180" s="3"/>
    </row>
    <row r="181" spans="7:7" x14ac:dyDescent="0.2">
      <c r="G181" s="3"/>
    </row>
    <row r="182" spans="7:7" x14ac:dyDescent="0.2">
      <c r="G182" s="3"/>
    </row>
    <row r="183" spans="7:7" x14ac:dyDescent="0.2">
      <c r="G183" s="3"/>
    </row>
    <row r="184" spans="7:7" x14ac:dyDescent="0.2">
      <c r="G184" s="3"/>
    </row>
    <row r="185" spans="7:7" x14ac:dyDescent="0.2">
      <c r="G185" s="3"/>
    </row>
    <row r="186" spans="7:7" x14ac:dyDescent="0.2">
      <c r="G186" s="3"/>
    </row>
    <row r="187" spans="7:7" x14ac:dyDescent="0.2">
      <c r="G187" s="3"/>
    </row>
    <row r="188" spans="7:7" x14ac:dyDescent="0.2">
      <c r="G188" s="3"/>
    </row>
    <row r="189" spans="7:7" x14ac:dyDescent="0.2">
      <c r="G189" s="3"/>
    </row>
    <row r="190" spans="7:7" x14ac:dyDescent="0.2">
      <c r="G190" s="3"/>
    </row>
    <row r="191" spans="7:7" x14ac:dyDescent="0.2">
      <c r="G191" s="3"/>
    </row>
    <row r="192" spans="7:7" x14ac:dyDescent="0.2">
      <c r="G192" s="3"/>
    </row>
    <row r="193" spans="7:7" x14ac:dyDescent="0.2">
      <c r="G193" s="3"/>
    </row>
    <row r="194" spans="7:7" x14ac:dyDescent="0.2">
      <c r="G194" s="3"/>
    </row>
    <row r="195" spans="7:7" x14ac:dyDescent="0.2">
      <c r="G195" s="3"/>
    </row>
    <row r="196" spans="7:7" x14ac:dyDescent="0.2">
      <c r="G196" s="3"/>
    </row>
    <row r="197" spans="7:7" x14ac:dyDescent="0.2">
      <c r="G197" s="3"/>
    </row>
    <row r="198" spans="7:7" x14ac:dyDescent="0.2">
      <c r="G198" s="3"/>
    </row>
    <row r="199" spans="7:7" x14ac:dyDescent="0.2">
      <c r="G199" s="3"/>
    </row>
    <row r="200" spans="7:7" x14ac:dyDescent="0.2">
      <c r="G200" s="3"/>
    </row>
    <row r="201" spans="7:7" x14ac:dyDescent="0.2">
      <c r="G201" s="3"/>
    </row>
    <row r="202" spans="7:7" x14ac:dyDescent="0.2">
      <c r="G202" s="3"/>
    </row>
    <row r="203" spans="7:7" x14ac:dyDescent="0.2">
      <c r="G203" s="3"/>
    </row>
    <row r="204" spans="7:7" x14ac:dyDescent="0.2">
      <c r="G204" s="3"/>
    </row>
    <row r="205" spans="7:7" x14ac:dyDescent="0.2">
      <c r="G205" s="3"/>
    </row>
    <row r="206" spans="7:7" x14ac:dyDescent="0.2">
      <c r="G206" s="3"/>
    </row>
    <row r="207" spans="7:7" x14ac:dyDescent="0.2">
      <c r="G207" s="3"/>
    </row>
    <row r="208" spans="7:7" x14ac:dyDescent="0.2">
      <c r="G208" s="3"/>
    </row>
    <row r="209" spans="7:7" x14ac:dyDescent="0.2">
      <c r="G209" s="3"/>
    </row>
    <row r="210" spans="7:7" x14ac:dyDescent="0.2">
      <c r="G210" s="3"/>
    </row>
    <row r="211" spans="7:7" x14ac:dyDescent="0.2">
      <c r="G211" s="3"/>
    </row>
    <row r="212" spans="7:7" x14ac:dyDescent="0.2">
      <c r="G212" s="3"/>
    </row>
    <row r="213" spans="7:7" x14ac:dyDescent="0.2">
      <c r="G213" s="3"/>
    </row>
    <row r="214" spans="7:7" x14ac:dyDescent="0.2">
      <c r="G214" s="3"/>
    </row>
    <row r="215" spans="7:7" x14ac:dyDescent="0.2">
      <c r="G215" s="3"/>
    </row>
    <row r="216" spans="7:7" x14ac:dyDescent="0.2">
      <c r="G216" s="3"/>
    </row>
    <row r="217" spans="7:7" x14ac:dyDescent="0.2">
      <c r="G217" s="3"/>
    </row>
    <row r="218" spans="7:7" x14ac:dyDescent="0.2">
      <c r="G218" s="3"/>
    </row>
    <row r="219" spans="7:7" x14ac:dyDescent="0.2">
      <c r="G219" s="3"/>
    </row>
    <row r="220" spans="7:7" x14ac:dyDescent="0.2">
      <c r="G220" s="3"/>
    </row>
    <row r="221" spans="7:7" x14ac:dyDescent="0.2">
      <c r="G221" s="3"/>
    </row>
    <row r="222" spans="7:7" x14ac:dyDescent="0.2">
      <c r="G222" s="3"/>
    </row>
    <row r="223" spans="7:7" x14ac:dyDescent="0.2">
      <c r="G223" s="3"/>
    </row>
    <row r="224" spans="7:7" x14ac:dyDescent="0.2">
      <c r="G224" s="3"/>
    </row>
    <row r="225" spans="7:7" x14ac:dyDescent="0.2">
      <c r="G225" s="3"/>
    </row>
    <row r="226" spans="7:7" x14ac:dyDescent="0.2">
      <c r="G226" s="3"/>
    </row>
    <row r="227" spans="7:7" x14ac:dyDescent="0.2">
      <c r="G227" s="3"/>
    </row>
    <row r="228" spans="7:7" x14ac:dyDescent="0.2">
      <c r="G228" s="3"/>
    </row>
    <row r="229" spans="7:7" x14ac:dyDescent="0.2">
      <c r="G229" s="3"/>
    </row>
    <row r="230" spans="7:7" x14ac:dyDescent="0.2">
      <c r="G230" s="3"/>
    </row>
    <row r="231" spans="7:7" x14ac:dyDescent="0.2">
      <c r="G231" s="3"/>
    </row>
    <row r="232" spans="7:7" x14ac:dyDescent="0.2">
      <c r="G232" s="3"/>
    </row>
    <row r="233" spans="7:7" x14ac:dyDescent="0.2">
      <c r="G233" s="3"/>
    </row>
    <row r="234" spans="7:7" x14ac:dyDescent="0.2">
      <c r="G234" s="3"/>
    </row>
    <row r="235" spans="7:7" x14ac:dyDescent="0.2">
      <c r="G235" s="3"/>
    </row>
    <row r="236" spans="7:7" x14ac:dyDescent="0.2">
      <c r="G236" s="3"/>
    </row>
    <row r="237" spans="7:7" x14ac:dyDescent="0.2">
      <c r="G237" s="3"/>
    </row>
    <row r="238" spans="7:7" x14ac:dyDescent="0.2">
      <c r="G238" s="3"/>
    </row>
    <row r="239" spans="7:7" x14ac:dyDescent="0.2">
      <c r="G239" s="3"/>
    </row>
    <row r="240" spans="7:7" x14ac:dyDescent="0.2">
      <c r="G240" s="3"/>
    </row>
    <row r="241" spans="7:7" x14ac:dyDescent="0.2">
      <c r="G241" s="3"/>
    </row>
    <row r="242" spans="7:7" x14ac:dyDescent="0.2">
      <c r="G242" s="3"/>
    </row>
    <row r="243" spans="7:7" x14ac:dyDescent="0.2">
      <c r="G243" s="3"/>
    </row>
    <row r="244" spans="7:7" x14ac:dyDescent="0.2">
      <c r="G244" s="3"/>
    </row>
    <row r="245" spans="7:7" x14ac:dyDescent="0.2">
      <c r="G245" s="3"/>
    </row>
    <row r="246" spans="7:7" x14ac:dyDescent="0.2">
      <c r="G246" s="3"/>
    </row>
    <row r="247" spans="7:7" x14ac:dyDescent="0.2">
      <c r="G247" s="3"/>
    </row>
    <row r="248" spans="7:7" x14ac:dyDescent="0.2">
      <c r="G248" s="3"/>
    </row>
    <row r="249" spans="7:7" x14ac:dyDescent="0.2">
      <c r="G249" s="3"/>
    </row>
    <row r="250" spans="7:7" x14ac:dyDescent="0.2">
      <c r="G250" s="3"/>
    </row>
    <row r="251" spans="7:7" x14ac:dyDescent="0.2">
      <c r="G251" s="3"/>
    </row>
    <row r="252" spans="7:7" x14ac:dyDescent="0.2">
      <c r="G252" s="3"/>
    </row>
    <row r="253" spans="7:7" x14ac:dyDescent="0.2">
      <c r="G253" s="3"/>
    </row>
    <row r="254" spans="7:7" x14ac:dyDescent="0.2">
      <c r="G254" s="3"/>
    </row>
    <row r="255" spans="7:7" x14ac:dyDescent="0.2">
      <c r="G255" s="3"/>
    </row>
    <row r="256" spans="7:7" x14ac:dyDescent="0.2">
      <c r="G256" s="3"/>
    </row>
    <row r="257" spans="7:7" x14ac:dyDescent="0.2">
      <c r="G257" s="3"/>
    </row>
    <row r="258" spans="7:7" x14ac:dyDescent="0.2">
      <c r="G258" s="3"/>
    </row>
    <row r="259" spans="7:7" x14ac:dyDescent="0.2">
      <c r="G259" s="3"/>
    </row>
    <row r="260" spans="7:7" x14ac:dyDescent="0.2">
      <c r="G260" s="3"/>
    </row>
    <row r="261" spans="7:7" x14ac:dyDescent="0.2">
      <c r="G261" s="3"/>
    </row>
    <row r="262" spans="7:7" x14ac:dyDescent="0.2">
      <c r="G262" s="3"/>
    </row>
    <row r="263" spans="7:7" x14ac:dyDescent="0.2">
      <c r="G263" s="3"/>
    </row>
    <row r="264" spans="7:7" x14ac:dyDescent="0.2">
      <c r="G264" s="3"/>
    </row>
    <row r="265" spans="7:7" x14ac:dyDescent="0.2">
      <c r="G265" s="3"/>
    </row>
    <row r="266" spans="7:7" x14ac:dyDescent="0.2">
      <c r="G266" s="3"/>
    </row>
    <row r="267" spans="7:7" x14ac:dyDescent="0.2">
      <c r="G267" s="3"/>
    </row>
    <row r="268" spans="7:7" x14ac:dyDescent="0.2">
      <c r="G268" s="3"/>
    </row>
    <row r="269" spans="7:7" x14ac:dyDescent="0.2">
      <c r="G269" s="3"/>
    </row>
    <row r="270" spans="7:7" x14ac:dyDescent="0.2">
      <c r="G270" s="3"/>
    </row>
    <row r="271" spans="7:7" x14ac:dyDescent="0.2">
      <c r="G271" s="3"/>
    </row>
    <row r="272" spans="7:7" x14ac:dyDescent="0.2">
      <c r="G272" s="3"/>
    </row>
    <row r="273" spans="7:7" x14ac:dyDescent="0.2">
      <c r="G273" s="3"/>
    </row>
    <row r="274" spans="7:7" x14ac:dyDescent="0.2">
      <c r="G274" s="3"/>
    </row>
    <row r="275" spans="7:7" x14ac:dyDescent="0.2">
      <c r="G275" s="3"/>
    </row>
    <row r="276" spans="7:7" x14ac:dyDescent="0.2">
      <c r="G276" s="3"/>
    </row>
    <row r="277" spans="7:7" x14ac:dyDescent="0.2">
      <c r="G277" s="3"/>
    </row>
    <row r="278" spans="7:7" x14ac:dyDescent="0.2">
      <c r="G278" s="3"/>
    </row>
    <row r="279" spans="7:7" x14ac:dyDescent="0.2">
      <c r="G279" s="3"/>
    </row>
    <row r="280" spans="7:7" x14ac:dyDescent="0.2">
      <c r="G280" s="3"/>
    </row>
    <row r="281" spans="7:7" x14ac:dyDescent="0.2">
      <c r="G281" s="3"/>
    </row>
    <row r="282" spans="7:7" x14ac:dyDescent="0.2">
      <c r="G282" s="3"/>
    </row>
    <row r="283" spans="7:7" x14ac:dyDescent="0.2">
      <c r="G283" s="3"/>
    </row>
    <row r="284" spans="7:7" x14ac:dyDescent="0.2">
      <c r="G284" s="3"/>
    </row>
    <row r="285" spans="7:7" x14ac:dyDescent="0.2">
      <c r="G285" s="3"/>
    </row>
    <row r="286" spans="7:7" x14ac:dyDescent="0.2">
      <c r="G286" s="3"/>
    </row>
    <row r="287" spans="7:7" x14ac:dyDescent="0.2">
      <c r="G287" s="3"/>
    </row>
    <row r="288" spans="7:7" x14ac:dyDescent="0.2">
      <c r="G288" s="3"/>
    </row>
    <row r="289" spans="7:7" x14ac:dyDescent="0.2">
      <c r="G289" s="3"/>
    </row>
    <row r="290" spans="7:7" x14ac:dyDescent="0.2">
      <c r="G290" s="3"/>
    </row>
    <row r="291" spans="7:7" x14ac:dyDescent="0.2">
      <c r="G291" s="3"/>
    </row>
    <row r="292" spans="7:7" x14ac:dyDescent="0.2">
      <c r="G292" s="3"/>
    </row>
    <row r="293" spans="7:7" x14ac:dyDescent="0.2">
      <c r="G293" s="3"/>
    </row>
    <row r="294" spans="7:7" x14ac:dyDescent="0.2">
      <c r="G294" s="3"/>
    </row>
    <row r="295" spans="7:7" x14ac:dyDescent="0.2">
      <c r="G295" s="3"/>
    </row>
    <row r="296" spans="7:7" x14ac:dyDescent="0.2">
      <c r="G296" s="3"/>
    </row>
    <row r="297" spans="7:7" x14ac:dyDescent="0.2">
      <c r="G297" s="3"/>
    </row>
    <row r="298" spans="7:7" x14ac:dyDescent="0.2">
      <c r="G298" s="3"/>
    </row>
    <row r="299" spans="7:7" x14ac:dyDescent="0.2">
      <c r="G299" s="3"/>
    </row>
    <row r="300" spans="7:7" x14ac:dyDescent="0.2">
      <c r="G300" s="3"/>
    </row>
    <row r="301" spans="7:7" x14ac:dyDescent="0.2">
      <c r="G301" s="3"/>
    </row>
    <row r="302" spans="7:7" x14ac:dyDescent="0.2">
      <c r="G302" s="3"/>
    </row>
    <row r="303" spans="7:7" x14ac:dyDescent="0.2">
      <c r="G303" s="3"/>
    </row>
    <row r="304" spans="7:7" x14ac:dyDescent="0.2">
      <c r="G304" s="3"/>
    </row>
    <row r="305" spans="7:7" x14ac:dyDescent="0.2">
      <c r="G305" s="3"/>
    </row>
    <row r="306" spans="7:7" x14ac:dyDescent="0.2">
      <c r="G306" s="3"/>
    </row>
    <row r="307" spans="7:7" x14ac:dyDescent="0.2">
      <c r="G307" s="3"/>
    </row>
    <row r="308" spans="7:7" x14ac:dyDescent="0.2">
      <c r="G308" s="3"/>
    </row>
    <row r="309" spans="7:7" x14ac:dyDescent="0.2">
      <c r="G309" s="3"/>
    </row>
    <row r="310" spans="7:7" x14ac:dyDescent="0.2">
      <c r="G310" s="3"/>
    </row>
    <row r="311" spans="7:7" x14ac:dyDescent="0.2">
      <c r="G311" s="3"/>
    </row>
    <row r="312" spans="7:7" x14ac:dyDescent="0.2">
      <c r="G312" s="3"/>
    </row>
    <row r="313" spans="7:7" x14ac:dyDescent="0.2">
      <c r="G313" s="3"/>
    </row>
    <row r="314" spans="7:7" x14ac:dyDescent="0.2">
      <c r="G314" s="3"/>
    </row>
    <row r="315" spans="7:7" x14ac:dyDescent="0.2">
      <c r="G315" s="3"/>
    </row>
    <row r="316" spans="7:7" x14ac:dyDescent="0.2">
      <c r="G316" s="3"/>
    </row>
    <row r="317" spans="7:7" x14ac:dyDescent="0.2">
      <c r="G317" s="3"/>
    </row>
    <row r="318" spans="7:7" x14ac:dyDescent="0.2">
      <c r="G318" s="3"/>
    </row>
    <row r="319" spans="7:7" x14ac:dyDescent="0.2">
      <c r="G319" s="3"/>
    </row>
    <row r="320" spans="7:7" x14ac:dyDescent="0.2">
      <c r="G320" s="3"/>
    </row>
    <row r="321" spans="7:7" x14ac:dyDescent="0.2">
      <c r="G321" s="3"/>
    </row>
    <row r="322" spans="7:7" x14ac:dyDescent="0.2">
      <c r="G322" s="3"/>
    </row>
    <row r="323" spans="7:7" x14ac:dyDescent="0.2">
      <c r="G323" s="3"/>
    </row>
    <row r="324" spans="7:7" x14ac:dyDescent="0.2">
      <c r="G324" s="3"/>
    </row>
    <row r="325" spans="7:7" x14ac:dyDescent="0.2">
      <c r="G325" s="3"/>
    </row>
    <row r="326" spans="7:7" x14ac:dyDescent="0.2">
      <c r="G326" s="3"/>
    </row>
    <row r="327" spans="7:7" x14ac:dyDescent="0.2">
      <c r="G327" s="3"/>
    </row>
    <row r="328" spans="7:7" x14ac:dyDescent="0.2">
      <c r="G328" s="3"/>
    </row>
    <row r="329" spans="7:7" x14ac:dyDescent="0.2">
      <c r="G329" s="3"/>
    </row>
    <row r="330" spans="7:7" x14ac:dyDescent="0.2">
      <c r="G330" s="3"/>
    </row>
    <row r="331" spans="7:7" x14ac:dyDescent="0.2">
      <c r="G331" s="3"/>
    </row>
    <row r="332" spans="7:7" x14ac:dyDescent="0.2">
      <c r="G332" s="3"/>
    </row>
    <row r="333" spans="7:7" x14ac:dyDescent="0.2">
      <c r="G333" s="3"/>
    </row>
    <row r="334" spans="7:7" x14ac:dyDescent="0.2">
      <c r="G334" s="3"/>
    </row>
    <row r="335" spans="7:7" x14ac:dyDescent="0.2">
      <c r="G335" s="3"/>
    </row>
    <row r="336" spans="7:7" x14ac:dyDescent="0.2">
      <c r="G336" s="3"/>
    </row>
    <row r="337" spans="7:7" x14ac:dyDescent="0.2">
      <c r="G337" s="3"/>
    </row>
    <row r="338" spans="7:7" x14ac:dyDescent="0.2">
      <c r="G338" s="3"/>
    </row>
    <row r="339" spans="7:7" x14ac:dyDescent="0.2">
      <c r="G339" s="3"/>
    </row>
  </sheetData>
  <sheetProtection password="F6C5" sheet="1" selectLockedCells="1"/>
  <mergeCells count="17">
    <mergeCell ref="A43:H43"/>
    <mergeCell ref="A33:H33"/>
    <mergeCell ref="A40:H40"/>
    <mergeCell ref="A31:H31"/>
    <mergeCell ref="A37:H37"/>
    <mergeCell ref="A38:H38"/>
    <mergeCell ref="A41:H41"/>
    <mergeCell ref="A12:H12"/>
    <mergeCell ref="A5:H5"/>
    <mergeCell ref="A6:H6"/>
    <mergeCell ref="A7:H7"/>
    <mergeCell ref="A8:H8"/>
    <mergeCell ref="A1:H1"/>
    <mergeCell ref="I2:P2"/>
    <mergeCell ref="I3:P3"/>
    <mergeCell ref="I4:P4"/>
    <mergeCell ref="I5:P5"/>
  </mergeCells>
  <pageMargins left="0.75" right="0.25" top="0.84" bottom="0.65"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Cover</vt:lpstr>
      <vt:lpstr>Overview</vt:lpstr>
      <vt:lpstr>Biblical Guidelines</vt:lpstr>
      <vt:lpstr>Income Planner</vt:lpstr>
      <vt:lpstr>Fixed Expense Planner</vt:lpstr>
      <vt:lpstr>Installment Debt Planner</vt:lpstr>
      <vt:lpstr>Variable Expense Planner</vt:lpstr>
      <vt:lpstr>Discretionary Expense Planner</vt:lpstr>
      <vt:lpstr>Invest &amp; Kingdom Planner</vt:lpstr>
      <vt:lpstr>Income &amp; Expense Summary</vt:lpstr>
      <vt:lpstr>Closing</vt:lpstr>
      <vt:lpstr>'Biblical Guidelines'!Print_Area</vt:lpstr>
      <vt:lpstr>Closing!Print_Area</vt:lpstr>
      <vt:lpstr>Cover!Print_Area</vt:lpstr>
      <vt:lpstr>'Discretionary Expense Planner'!Print_Area</vt:lpstr>
      <vt:lpstr>'Fixed Expense Planner'!Print_Area</vt:lpstr>
      <vt:lpstr>'Income &amp; Expense Summary'!Print_Area</vt:lpstr>
      <vt:lpstr>'Income Planner'!Print_Area</vt:lpstr>
      <vt:lpstr>'Installment Debt Planner'!Print_Area</vt:lpstr>
      <vt:lpstr>'Invest &amp; Kingdom Planner'!Print_Area</vt:lpstr>
      <vt:lpstr>Overview!Print_Area</vt:lpstr>
      <vt:lpstr>'Variable Expense Planner'!Print_Area</vt:lpstr>
    </vt:vector>
  </TitlesOfParts>
  <Company>UFC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Carlucci</dc:creator>
  <cp:lastModifiedBy>Bill Carlucci</cp:lastModifiedBy>
  <cp:lastPrinted>2019-09-25T13:16:58Z</cp:lastPrinted>
  <dcterms:created xsi:type="dcterms:W3CDTF">2001-10-22T12:43:45Z</dcterms:created>
  <dcterms:modified xsi:type="dcterms:W3CDTF">2025-07-23T13:19:10Z</dcterms:modified>
</cp:coreProperties>
</file>