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2"/>
  <workbookPr defaultThemeVersion="166925"/>
  <xr:revisionPtr revIDLastSave="2862" documentId="11_E60897F41BE170836B02CE998F75CCDC64E183C8" xr6:coauthVersionLast="47" xr6:coauthVersionMax="47" xr10:uidLastSave="{7F7765A6-A8E9-48B8-B160-8B17F59C86CE}"/>
  <bookViews>
    <workbookView xWindow="240" yWindow="105" windowWidth="14805" windowHeight="8010" xr2:uid="{00000000-000D-0000-FFFF-FFFF00000000}"/>
  </bookViews>
  <sheets>
    <sheet name="Jonesboro" sheetId="1" r:id="rId1"/>
    <sheet name="Blytheville" sheetId="2" r:id="rId2"/>
    <sheet name="Searcy" sheetId="3" r:id="rId3"/>
    <sheet name="Batesville" sheetId="4" r:id="rId4"/>
    <sheet name="Sheet2" sheetId="7" r:id="rId5"/>
    <sheet name="Breakdown" sheetId="5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4" l="1"/>
  <c r="B28" i="4" s="1"/>
  <c r="H24" i="4"/>
  <c r="C24" i="4"/>
  <c r="D24" i="4" s="1"/>
  <c r="E24" i="4" s="1"/>
  <c r="F24" i="4" s="1"/>
  <c r="H23" i="4"/>
  <c r="C23" i="4"/>
  <c r="D23" i="4" s="1"/>
  <c r="E23" i="4" s="1"/>
  <c r="F23" i="4" s="1"/>
  <c r="H22" i="4"/>
  <c r="C22" i="4"/>
  <c r="D22" i="4" s="1"/>
  <c r="E22" i="4" s="1"/>
  <c r="F22" i="4" s="1"/>
  <c r="H21" i="4"/>
  <c r="C21" i="4"/>
  <c r="D21" i="4" s="1"/>
  <c r="E21" i="4" s="1"/>
  <c r="F21" i="4" s="1"/>
  <c r="H20" i="4"/>
  <c r="C20" i="4"/>
  <c r="D20" i="4" s="1"/>
  <c r="E20" i="4" s="1"/>
  <c r="F20" i="4" s="1"/>
  <c r="H19" i="4"/>
  <c r="F19" i="4"/>
  <c r="E19" i="4"/>
  <c r="D19" i="4"/>
  <c r="C19" i="4"/>
  <c r="H18" i="4"/>
  <c r="F18" i="4"/>
  <c r="E18" i="4"/>
  <c r="D18" i="4"/>
  <c r="C18" i="4"/>
  <c r="H17" i="4"/>
  <c r="F17" i="4"/>
  <c r="E17" i="4"/>
  <c r="D17" i="4"/>
  <c r="C17" i="4"/>
  <c r="H16" i="4"/>
  <c r="F16" i="4"/>
  <c r="E16" i="4"/>
  <c r="D16" i="4"/>
  <c r="C16" i="4"/>
  <c r="H15" i="4"/>
  <c r="F15" i="4"/>
  <c r="E15" i="4"/>
  <c r="D15" i="4"/>
  <c r="C15" i="4"/>
  <c r="H14" i="4"/>
  <c r="F14" i="4"/>
  <c r="E14" i="4"/>
  <c r="D14" i="4"/>
  <c r="C14" i="4"/>
  <c r="H13" i="4"/>
  <c r="F13" i="4"/>
  <c r="E13" i="4"/>
  <c r="D13" i="4"/>
  <c r="C13" i="4"/>
  <c r="H12" i="4"/>
  <c r="F12" i="4"/>
  <c r="E12" i="4"/>
  <c r="D12" i="4"/>
  <c r="C12" i="4"/>
  <c r="H11" i="4"/>
  <c r="F11" i="4"/>
  <c r="E11" i="4"/>
  <c r="D11" i="4"/>
  <c r="C11" i="4"/>
  <c r="H10" i="4"/>
  <c r="F10" i="4"/>
  <c r="E10" i="4"/>
  <c r="D10" i="4"/>
  <c r="C10" i="4"/>
  <c r="H9" i="4"/>
  <c r="F9" i="4"/>
  <c r="E9" i="4"/>
  <c r="D9" i="4"/>
  <c r="C9" i="4"/>
  <c r="H8" i="4"/>
  <c r="F8" i="4"/>
  <c r="D8" i="4"/>
  <c r="C8" i="4"/>
  <c r="H7" i="4"/>
  <c r="F7" i="4"/>
  <c r="E7" i="4"/>
  <c r="D7" i="4"/>
  <c r="C7" i="4"/>
  <c r="H6" i="4"/>
  <c r="F6" i="4"/>
  <c r="E6" i="4"/>
  <c r="D6" i="4"/>
  <c r="C6" i="4"/>
  <c r="H5" i="4"/>
  <c r="F5" i="4"/>
  <c r="E5" i="4"/>
  <c r="D5" i="4"/>
  <c r="C5" i="4"/>
  <c r="H4" i="4"/>
  <c r="F4" i="4"/>
  <c r="E4" i="4"/>
  <c r="D4" i="4"/>
  <c r="C4" i="4"/>
  <c r="H3" i="4"/>
  <c r="F3" i="4"/>
  <c r="E3" i="4"/>
  <c r="D3" i="4"/>
  <c r="C3" i="4"/>
  <c r="H2" i="4"/>
  <c r="H27" i="4" s="1"/>
  <c r="H28" i="4" s="1"/>
  <c r="F2" i="4"/>
  <c r="F27" i="4" s="1"/>
  <c r="F28" i="4" s="1"/>
  <c r="E2" i="4"/>
  <c r="E27" i="4" s="1"/>
  <c r="E28" i="4" s="1"/>
  <c r="D2" i="4"/>
  <c r="D27" i="4" s="1"/>
  <c r="D28" i="4" s="1"/>
  <c r="C2" i="4"/>
  <c r="C27" i="4" s="1"/>
  <c r="C28" i="4" s="1"/>
  <c r="H28" i="3"/>
  <c r="F28" i="3"/>
  <c r="E28" i="3"/>
  <c r="D28" i="3"/>
  <c r="C28" i="3"/>
  <c r="B28" i="3"/>
  <c r="B27" i="3"/>
  <c r="H24" i="3"/>
  <c r="C24" i="3"/>
  <c r="D24" i="3" s="1"/>
  <c r="E24" i="3" s="1"/>
  <c r="F24" i="3" s="1"/>
  <c r="H23" i="3"/>
  <c r="C23" i="3"/>
  <c r="D23" i="3" s="1"/>
  <c r="E23" i="3" s="1"/>
  <c r="F23" i="3" s="1"/>
  <c r="H22" i="3"/>
  <c r="C22" i="3"/>
  <c r="D22" i="3" s="1"/>
  <c r="E22" i="3" s="1"/>
  <c r="F22" i="3" s="1"/>
  <c r="H21" i="3"/>
  <c r="C21" i="3"/>
  <c r="D21" i="3" s="1"/>
  <c r="E21" i="3" s="1"/>
  <c r="F21" i="3" s="1"/>
  <c r="H20" i="3"/>
  <c r="C20" i="3"/>
  <c r="D20" i="3" s="1"/>
  <c r="E20" i="3" s="1"/>
  <c r="F20" i="3" s="1"/>
  <c r="H19" i="3"/>
  <c r="F19" i="3"/>
  <c r="E19" i="3"/>
  <c r="D19" i="3"/>
  <c r="C19" i="3"/>
  <c r="H18" i="3"/>
  <c r="F18" i="3"/>
  <c r="E18" i="3"/>
  <c r="D18" i="3"/>
  <c r="C18" i="3"/>
  <c r="H17" i="3"/>
  <c r="F17" i="3"/>
  <c r="E17" i="3"/>
  <c r="D17" i="3"/>
  <c r="C17" i="3"/>
  <c r="H16" i="3"/>
  <c r="F16" i="3"/>
  <c r="E16" i="3"/>
  <c r="D16" i="3"/>
  <c r="C16" i="3"/>
  <c r="H15" i="3"/>
  <c r="F15" i="3"/>
  <c r="E15" i="3"/>
  <c r="D15" i="3"/>
  <c r="C15" i="3"/>
  <c r="H14" i="3"/>
  <c r="F14" i="3"/>
  <c r="E14" i="3"/>
  <c r="D14" i="3"/>
  <c r="C14" i="3"/>
  <c r="H13" i="3"/>
  <c r="F13" i="3"/>
  <c r="E13" i="3"/>
  <c r="D13" i="3"/>
  <c r="C13" i="3"/>
  <c r="H12" i="3"/>
  <c r="F12" i="3"/>
  <c r="E12" i="3"/>
  <c r="D12" i="3"/>
  <c r="C12" i="3"/>
  <c r="H11" i="3"/>
  <c r="F11" i="3"/>
  <c r="E11" i="3"/>
  <c r="D11" i="3"/>
  <c r="C11" i="3"/>
  <c r="H10" i="3"/>
  <c r="F10" i="3"/>
  <c r="E10" i="3"/>
  <c r="D10" i="3"/>
  <c r="C10" i="3"/>
  <c r="H9" i="3"/>
  <c r="F9" i="3"/>
  <c r="E9" i="3"/>
  <c r="D9" i="3"/>
  <c r="C9" i="3"/>
  <c r="H8" i="3"/>
  <c r="F8" i="3"/>
  <c r="D8" i="3"/>
  <c r="C8" i="3"/>
  <c r="H7" i="3"/>
  <c r="F7" i="3"/>
  <c r="E7" i="3"/>
  <c r="D7" i="3"/>
  <c r="C7" i="3"/>
  <c r="H6" i="3"/>
  <c r="F6" i="3"/>
  <c r="E6" i="3"/>
  <c r="D6" i="3"/>
  <c r="C6" i="3"/>
  <c r="H5" i="3"/>
  <c r="F5" i="3"/>
  <c r="E5" i="3"/>
  <c r="D5" i="3"/>
  <c r="C5" i="3"/>
  <c r="H4" i="3"/>
  <c r="F4" i="3"/>
  <c r="E4" i="3"/>
  <c r="D4" i="3"/>
  <c r="C4" i="3"/>
  <c r="H3" i="3"/>
  <c r="F3" i="3"/>
  <c r="E3" i="3"/>
  <c r="D3" i="3"/>
  <c r="C3" i="3"/>
  <c r="H2" i="3"/>
  <c r="H27" i="3" s="1"/>
  <c r="F2" i="3"/>
  <c r="F27" i="3" s="1"/>
  <c r="E2" i="3"/>
  <c r="E27" i="3" s="1"/>
  <c r="D2" i="3"/>
  <c r="D27" i="3" s="1"/>
  <c r="C2" i="3"/>
  <c r="C27" i="3" s="1"/>
  <c r="H28" i="2"/>
  <c r="F28" i="2"/>
  <c r="E28" i="2"/>
  <c r="D28" i="2"/>
  <c r="C28" i="2"/>
  <c r="B28" i="2"/>
  <c r="B27" i="2"/>
  <c r="H24" i="2"/>
  <c r="C24" i="2"/>
  <c r="D24" i="2" s="1"/>
  <c r="E24" i="2" s="1"/>
  <c r="F24" i="2" s="1"/>
  <c r="H23" i="2"/>
  <c r="C23" i="2"/>
  <c r="D23" i="2" s="1"/>
  <c r="E23" i="2" s="1"/>
  <c r="F23" i="2" s="1"/>
  <c r="H22" i="2"/>
  <c r="C22" i="2"/>
  <c r="D22" i="2" s="1"/>
  <c r="E22" i="2" s="1"/>
  <c r="F22" i="2" s="1"/>
  <c r="H21" i="2"/>
  <c r="C21" i="2"/>
  <c r="D21" i="2" s="1"/>
  <c r="E21" i="2" s="1"/>
  <c r="F21" i="2" s="1"/>
  <c r="H20" i="2"/>
  <c r="C20" i="2"/>
  <c r="D20" i="2" s="1"/>
  <c r="E20" i="2" s="1"/>
  <c r="F20" i="2" s="1"/>
  <c r="H19" i="2"/>
  <c r="F19" i="2"/>
  <c r="E19" i="2"/>
  <c r="D19" i="2"/>
  <c r="C19" i="2"/>
  <c r="H18" i="2"/>
  <c r="F18" i="2"/>
  <c r="E18" i="2"/>
  <c r="D18" i="2"/>
  <c r="C18" i="2"/>
  <c r="H17" i="2"/>
  <c r="F17" i="2"/>
  <c r="E17" i="2"/>
  <c r="D17" i="2"/>
  <c r="C17" i="2"/>
  <c r="H16" i="2"/>
  <c r="F16" i="2"/>
  <c r="E16" i="2"/>
  <c r="D16" i="2"/>
  <c r="C16" i="2"/>
  <c r="H15" i="2"/>
  <c r="F15" i="2"/>
  <c r="E15" i="2"/>
  <c r="D15" i="2"/>
  <c r="C15" i="2"/>
  <c r="H14" i="2"/>
  <c r="F14" i="2"/>
  <c r="E14" i="2"/>
  <c r="D14" i="2"/>
  <c r="C14" i="2"/>
  <c r="H13" i="2"/>
  <c r="F13" i="2"/>
  <c r="E13" i="2"/>
  <c r="D13" i="2"/>
  <c r="C13" i="2"/>
  <c r="H12" i="2"/>
  <c r="F12" i="2"/>
  <c r="E12" i="2"/>
  <c r="D12" i="2"/>
  <c r="C12" i="2"/>
  <c r="H11" i="2"/>
  <c r="F11" i="2"/>
  <c r="E11" i="2"/>
  <c r="D11" i="2"/>
  <c r="C11" i="2"/>
  <c r="H10" i="2"/>
  <c r="F10" i="2"/>
  <c r="E10" i="2"/>
  <c r="D10" i="2"/>
  <c r="C10" i="2"/>
  <c r="H9" i="2"/>
  <c r="F9" i="2"/>
  <c r="E9" i="2"/>
  <c r="D9" i="2"/>
  <c r="C9" i="2"/>
  <c r="H8" i="2"/>
  <c r="F8" i="2"/>
  <c r="D8" i="2"/>
  <c r="C8" i="2"/>
  <c r="H7" i="2"/>
  <c r="F7" i="2"/>
  <c r="E7" i="2"/>
  <c r="D7" i="2"/>
  <c r="C7" i="2"/>
  <c r="H6" i="2"/>
  <c r="F6" i="2"/>
  <c r="E6" i="2"/>
  <c r="D6" i="2"/>
  <c r="C6" i="2"/>
  <c r="H5" i="2"/>
  <c r="F5" i="2"/>
  <c r="E5" i="2"/>
  <c r="D5" i="2"/>
  <c r="C5" i="2"/>
  <c r="H4" i="2"/>
  <c r="F4" i="2"/>
  <c r="E4" i="2"/>
  <c r="D4" i="2"/>
  <c r="C4" i="2"/>
  <c r="H3" i="2"/>
  <c r="F3" i="2"/>
  <c r="E3" i="2"/>
  <c r="D3" i="2"/>
  <c r="C3" i="2"/>
  <c r="H2" i="2"/>
  <c r="H27" i="2" s="1"/>
  <c r="F2" i="2"/>
  <c r="F27" i="2" s="1"/>
  <c r="E2" i="2"/>
  <c r="E27" i="2" s="1"/>
  <c r="D2" i="2"/>
  <c r="D27" i="2" s="1"/>
  <c r="C2" i="2"/>
  <c r="C27" i="2" s="1"/>
  <c r="H23" i="1"/>
  <c r="H21" i="1"/>
  <c r="C18" i="1"/>
  <c r="C19" i="1"/>
  <c r="H24" i="1"/>
  <c r="H22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27" i="1" s="1"/>
  <c r="H28" i="1" s="1"/>
  <c r="G30" i="7"/>
  <c r="H30" i="7"/>
  <c r="G27" i="7"/>
  <c r="G28" i="7"/>
  <c r="G29" i="7"/>
  <c r="H23" i="7"/>
  <c r="H21" i="7"/>
  <c r="H19" i="7"/>
  <c r="H17" i="7"/>
  <c r="H15" i="7"/>
  <c r="H13" i="7"/>
  <c r="H11" i="7"/>
  <c r="H10" i="7"/>
  <c r="H9" i="7"/>
  <c r="H7" i="7"/>
  <c r="H6" i="7"/>
  <c r="H5" i="7"/>
  <c r="H3" i="7"/>
  <c r="H4" i="7"/>
  <c r="H8" i="7"/>
  <c r="H12" i="7"/>
  <c r="H14" i="7"/>
  <c r="H16" i="7"/>
  <c r="H18" i="7"/>
  <c r="H20" i="7"/>
  <c r="H27" i="7" s="1"/>
  <c r="H22" i="7"/>
  <c r="H24" i="7"/>
  <c r="H2" i="7"/>
  <c r="B27" i="7"/>
  <c r="C24" i="7"/>
  <c r="D24" i="7" s="1"/>
  <c r="E24" i="7" s="1"/>
  <c r="F24" i="7" s="1"/>
  <c r="C23" i="7"/>
  <c r="D23" i="7" s="1"/>
  <c r="E23" i="7" s="1"/>
  <c r="F23" i="7" s="1"/>
  <c r="C22" i="7"/>
  <c r="D22" i="7" s="1"/>
  <c r="E22" i="7" s="1"/>
  <c r="F22" i="7" s="1"/>
  <c r="C21" i="7"/>
  <c r="D21" i="7" s="1"/>
  <c r="E21" i="7" s="1"/>
  <c r="F21" i="7" s="1"/>
  <c r="C20" i="7"/>
  <c r="D20" i="7" s="1"/>
  <c r="E20" i="7" s="1"/>
  <c r="F20" i="7" s="1"/>
  <c r="F19" i="7"/>
  <c r="E19" i="7"/>
  <c r="D19" i="7"/>
  <c r="C19" i="7"/>
  <c r="F18" i="7"/>
  <c r="E18" i="7"/>
  <c r="D18" i="7"/>
  <c r="C18" i="7"/>
  <c r="F17" i="7"/>
  <c r="E17" i="7"/>
  <c r="D17" i="7"/>
  <c r="C17" i="7"/>
  <c r="F16" i="7"/>
  <c r="E16" i="7"/>
  <c r="D16" i="7"/>
  <c r="C16" i="7"/>
  <c r="F15" i="7"/>
  <c r="E15" i="7"/>
  <c r="D15" i="7"/>
  <c r="C15" i="7"/>
  <c r="F14" i="7"/>
  <c r="E14" i="7"/>
  <c r="D14" i="7"/>
  <c r="C14" i="7"/>
  <c r="F13" i="7"/>
  <c r="E13" i="7"/>
  <c r="D13" i="7"/>
  <c r="C13" i="7"/>
  <c r="F12" i="7"/>
  <c r="E12" i="7"/>
  <c r="D12" i="7"/>
  <c r="C12" i="7"/>
  <c r="F11" i="7"/>
  <c r="E11" i="7"/>
  <c r="D11" i="7"/>
  <c r="C11" i="7"/>
  <c r="F10" i="7"/>
  <c r="E10" i="7"/>
  <c r="D10" i="7"/>
  <c r="C10" i="7"/>
  <c r="F9" i="7"/>
  <c r="E9" i="7"/>
  <c r="D9" i="7"/>
  <c r="C9" i="7"/>
  <c r="F8" i="7"/>
  <c r="E8" i="7"/>
  <c r="D8" i="7"/>
  <c r="C8" i="7"/>
  <c r="F7" i="7"/>
  <c r="E7" i="7"/>
  <c r="D7" i="7"/>
  <c r="C7" i="7"/>
  <c r="F6" i="7"/>
  <c r="E6" i="7"/>
  <c r="D6" i="7"/>
  <c r="C6" i="7"/>
  <c r="F5" i="7"/>
  <c r="E5" i="7"/>
  <c r="D5" i="7"/>
  <c r="C5" i="7"/>
  <c r="F4" i="7"/>
  <c r="E4" i="7"/>
  <c r="D4" i="7"/>
  <c r="C4" i="7"/>
  <c r="F3" i="7"/>
  <c r="E3" i="7"/>
  <c r="D3" i="7"/>
  <c r="D27" i="7" s="1"/>
  <c r="C3" i="7"/>
  <c r="F2" i="7"/>
  <c r="F27" i="7" s="1"/>
  <c r="E2" i="7"/>
  <c r="E27" i="7" s="1"/>
  <c r="C2" i="7"/>
  <c r="C27" i="7" s="1"/>
  <c r="C2" i="1"/>
  <c r="C3" i="1"/>
  <c r="C22" i="1"/>
  <c r="D22" i="1" s="1"/>
  <c r="E22" i="1" s="1"/>
  <c r="F22" i="1" s="1"/>
  <c r="C23" i="1"/>
  <c r="D23" i="1" s="1"/>
  <c r="E23" i="1" s="1"/>
  <c r="F23" i="1" s="1"/>
  <c r="C24" i="1"/>
  <c r="D24" i="1" s="1"/>
  <c r="E24" i="1" s="1"/>
  <c r="F24" i="1" s="1"/>
  <c r="C21" i="1"/>
  <c r="D21" i="1" s="1"/>
  <c r="E21" i="1" s="1"/>
  <c r="F21" i="1" s="1"/>
  <c r="C20" i="1"/>
  <c r="D20" i="1" s="1"/>
  <c r="E20" i="1" s="1"/>
  <c r="F20" i="1" s="1"/>
  <c r="B27" i="1"/>
  <c r="F3" i="1"/>
  <c r="E3" i="1"/>
  <c r="D3" i="1"/>
  <c r="F4" i="1"/>
  <c r="F5" i="1"/>
  <c r="F6" i="1"/>
  <c r="F7" i="1"/>
  <c r="F8" i="1"/>
  <c r="E4" i="1"/>
  <c r="E5" i="1"/>
  <c r="E6" i="1"/>
  <c r="E7" i="1"/>
  <c r="D4" i="1"/>
  <c r="D5" i="1"/>
  <c r="D6" i="1"/>
  <c r="D7" i="1"/>
  <c r="D8" i="1"/>
  <c r="C4" i="1"/>
  <c r="C5" i="1"/>
  <c r="C6" i="1"/>
  <c r="C7" i="1"/>
  <c r="C8" i="1"/>
  <c r="C9" i="1"/>
  <c r="C10" i="1"/>
  <c r="B27" i="5"/>
  <c r="F24" i="5"/>
  <c r="E24" i="5"/>
  <c r="D24" i="5"/>
  <c r="C24" i="5"/>
  <c r="F23" i="5"/>
  <c r="E23" i="5"/>
  <c r="D23" i="5"/>
  <c r="C23" i="5"/>
  <c r="F22" i="5"/>
  <c r="E22" i="5"/>
  <c r="D22" i="5"/>
  <c r="C22" i="5"/>
  <c r="F21" i="5"/>
  <c r="E21" i="5"/>
  <c r="D21" i="5"/>
  <c r="C21" i="5"/>
  <c r="F20" i="5"/>
  <c r="E20" i="5"/>
  <c r="D20" i="5"/>
  <c r="C20" i="5"/>
  <c r="F19" i="5"/>
  <c r="E19" i="5"/>
  <c r="D19" i="5"/>
  <c r="C19" i="5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4" i="5"/>
  <c r="E14" i="5"/>
  <c r="D14" i="5"/>
  <c r="C14" i="5"/>
  <c r="F13" i="5"/>
  <c r="E13" i="5"/>
  <c r="D13" i="5"/>
  <c r="C13" i="5"/>
  <c r="F12" i="5"/>
  <c r="E12" i="5"/>
  <c r="D12" i="5"/>
  <c r="C12" i="5"/>
  <c r="F11" i="5"/>
  <c r="E11" i="5"/>
  <c r="D11" i="5"/>
  <c r="C11" i="5"/>
  <c r="F10" i="5"/>
  <c r="E10" i="5"/>
  <c r="D10" i="5"/>
  <c r="C10" i="5"/>
  <c r="F9" i="5"/>
  <c r="E9" i="5"/>
  <c r="D9" i="5"/>
  <c r="C9" i="5"/>
  <c r="F8" i="5"/>
  <c r="E8" i="5"/>
  <c r="D8" i="5"/>
  <c r="C8" i="5"/>
  <c r="F7" i="5"/>
  <c r="E7" i="5"/>
  <c r="D7" i="5"/>
  <c r="C7" i="5"/>
  <c r="F6" i="5"/>
  <c r="E6" i="5"/>
  <c r="D6" i="5"/>
  <c r="C6" i="5"/>
  <c r="F5" i="5"/>
  <c r="E5" i="5"/>
  <c r="D5" i="5"/>
  <c r="C5" i="5"/>
  <c r="F4" i="5"/>
  <c r="E4" i="5"/>
  <c r="D4" i="5"/>
  <c r="C4" i="5"/>
  <c r="F3" i="5"/>
  <c r="E3" i="5"/>
  <c r="D3" i="5"/>
  <c r="C3" i="5"/>
  <c r="F2" i="5"/>
  <c r="F27" i="5" s="1"/>
  <c r="E2" i="5"/>
  <c r="E27" i="5" s="1"/>
  <c r="D2" i="5"/>
  <c r="D27" i="5" s="1"/>
  <c r="C2" i="5"/>
  <c r="C27" i="5" s="1"/>
  <c r="F9" i="1"/>
  <c r="F10" i="1"/>
  <c r="F11" i="1"/>
  <c r="F12" i="1"/>
  <c r="F13" i="1"/>
  <c r="F14" i="1"/>
  <c r="F15" i="1"/>
  <c r="F16" i="1"/>
  <c r="F17" i="1"/>
  <c r="F18" i="1"/>
  <c r="F19" i="1"/>
  <c r="E9" i="1"/>
  <c r="E10" i="1"/>
  <c r="E11" i="1"/>
  <c r="E12" i="1"/>
  <c r="E13" i="1"/>
  <c r="E14" i="1"/>
  <c r="E15" i="1"/>
  <c r="E16" i="1"/>
  <c r="E17" i="1"/>
  <c r="E18" i="1"/>
  <c r="E19" i="1"/>
  <c r="D9" i="1"/>
  <c r="D10" i="1"/>
  <c r="D11" i="1"/>
  <c r="D12" i="1"/>
  <c r="D13" i="1"/>
  <c r="D14" i="1"/>
  <c r="D15" i="1"/>
  <c r="D16" i="1"/>
  <c r="D17" i="1"/>
  <c r="D18" i="1"/>
  <c r="D19" i="1"/>
  <c r="F2" i="1"/>
  <c r="F27" i="1" s="1"/>
  <c r="E2" i="1"/>
  <c r="E27" i="1" s="1"/>
  <c r="D2" i="1"/>
  <c r="D27" i="1" s="1"/>
  <c r="C11" i="1"/>
  <c r="C12" i="1"/>
  <c r="C13" i="1"/>
  <c r="C14" i="1"/>
  <c r="C15" i="1"/>
  <c r="C16" i="1"/>
  <c r="C17" i="1"/>
  <c r="C27" i="1"/>
  <c r="C29" i="4" l="1"/>
  <c r="D29" i="4"/>
  <c r="E29" i="4"/>
  <c r="F29" i="4"/>
  <c r="F33" i="4" s="1"/>
  <c r="H29" i="4"/>
  <c r="H33" i="4" s="1"/>
  <c r="B29" i="4"/>
  <c r="C29" i="3"/>
  <c r="D29" i="3"/>
  <c r="E29" i="3"/>
  <c r="F29" i="3"/>
  <c r="F33" i="3" s="1"/>
  <c r="H29" i="3"/>
  <c r="H33" i="3" s="1"/>
  <c r="B29" i="3"/>
  <c r="C29" i="2"/>
  <c r="D29" i="2"/>
  <c r="E29" i="2"/>
  <c r="F29" i="2"/>
  <c r="F33" i="2" s="1"/>
  <c r="H29" i="2"/>
  <c r="H33" i="2" s="1"/>
  <c r="B29" i="2"/>
  <c r="H29" i="1"/>
  <c r="H28" i="7"/>
  <c r="H29" i="7"/>
  <c r="H33" i="7" s="1"/>
  <c r="C28" i="7"/>
  <c r="C29" i="7" s="1"/>
  <c r="E28" i="7"/>
  <c r="E29" i="7" s="1"/>
  <c r="F28" i="7"/>
  <c r="F29" i="7" s="1"/>
  <c r="F33" i="7" s="1"/>
  <c r="D28" i="7"/>
  <c r="D29" i="7" s="1"/>
  <c r="B28" i="7"/>
  <c r="B29" i="7" s="1"/>
  <c r="B28" i="1"/>
  <c r="B29" i="1" s="1"/>
  <c r="B39" i="1" s="1"/>
  <c r="C28" i="5"/>
  <c r="C29" i="5" s="1"/>
  <c r="D28" i="5"/>
  <c r="D29" i="5" s="1"/>
  <c r="E28" i="5"/>
  <c r="E29" i="5" s="1"/>
  <c r="F28" i="5"/>
  <c r="F29" i="5" s="1"/>
  <c r="B28" i="5"/>
  <c r="B29" i="5" s="1"/>
  <c r="C28" i="1"/>
  <c r="C29" i="1" s="1"/>
  <c r="C30" i="1" s="1"/>
  <c r="D28" i="1"/>
  <c r="D29" i="1" s="1"/>
  <c r="D33" i="1" s="1"/>
  <c r="E28" i="1"/>
  <c r="E29" i="1" s="1"/>
  <c r="F28" i="1"/>
  <c r="F29" i="1" s="1"/>
  <c r="F33" i="1" s="1"/>
  <c r="B37" i="4" l="1"/>
  <c r="B35" i="4"/>
  <c r="B33" i="4"/>
  <c r="H30" i="4"/>
  <c r="F30" i="4"/>
  <c r="E30" i="4"/>
  <c r="D30" i="4"/>
  <c r="C30" i="4"/>
  <c r="E35" i="4"/>
  <c r="E33" i="4"/>
  <c r="D37" i="4"/>
  <c r="D35" i="4"/>
  <c r="D33" i="4"/>
  <c r="C37" i="4"/>
  <c r="C35" i="4"/>
  <c r="C33" i="4"/>
  <c r="B37" i="3"/>
  <c r="B35" i="3"/>
  <c r="B33" i="3"/>
  <c r="H30" i="3"/>
  <c r="F30" i="3"/>
  <c r="E30" i="3"/>
  <c r="D30" i="3"/>
  <c r="C30" i="3"/>
  <c r="E35" i="3"/>
  <c r="E33" i="3"/>
  <c r="D37" i="3"/>
  <c r="D35" i="3"/>
  <c r="D33" i="3"/>
  <c r="C37" i="3"/>
  <c r="C35" i="3"/>
  <c r="C33" i="3"/>
  <c r="B37" i="2"/>
  <c r="B35" i="2"/>
  <c r="B33" i="2"/>
  <c r="H30" i="2"/>
  <c r="F30" i="2"/>
  <c r="E30" i="2"/>
  <c r="D30" i="2"/>
  <c r="C30" i="2"/>
  <c r="E35" i="2"/>
  <c r="E33" i="2"/>
  <c r="D37" i="2"/>
  <c r="D35" i="2"/>
  <c r="D33" i="2"/>
  <c r="C37" i="2"/>
  <c r="C35" i="2"/>
  <c r="C33" i="2"/>
  <c r="F30" i="1"/>
  <c r="E30" i="1"/>
  <c r="D30" i="1"/>
  <c r="H33" i="1"/>
  <c r="H30" i="1"/>
  <c r="B37" i="7"/>
  <c r="B35" i="7"/>
  <c r="B33" i="7"/>
  <c r="F30" i="7"/>
  <c r="E30" i="7"/>
  <c r="D30" i="7"/>
  <c r="C30" i="7"/>
  <c r="D37" i="7"/>
  <c r="D35" i="7"/>
  <c r="D33" i="7"/>
  <c r="E35" i="7"/>
  <c r="E33" i="7"/>
  <c r="C37" i="7"/>
  <c r="C35" i="7"/>
  <c r="C33" i="7"/>
  <c r="B33" i="1"/>
  <c r="B37" i="1"/>
  <c r="B35" i="1"/>
  <c r="E33" i="1"/>
  <c r="E35" i="1"/>
  <c r="D37" i="1"/>
  <c r="D35" i="1"/>
  <c r="C33" i="1"/>
  <c r="C37" i="1"/>
  <c r="C35" i="1"/>
  <c r="F30" i="5"/>
  <c r="E30" i="5"/>
  <c r="D30" i="5"/>
  <c r="C30" i="5"/>
</calcChain>
</file>

<file path=xl/sharedStrings.xml><?xml version="1.0" encoding="utf-8"?>
<sst xmlns="http://schemas.openxmlformats.org/spreadsheetml/2006/main" count="145" uniqueCount="18">
  <si>
    <t>Retail Price</t>
  </si>
  <si>
    <t>BOGO</t>
  </si>
  <si>
    <t>ONLY USE FIELDS HIGHLIGHTED IN YELLOW</t>
  </si>
  <si>
    <t>matress</t>
  </si>
  <si>
    <t>base</t>
  </si>
  <si>
    <t>sleep pkg.</t>
  </si>
  <si>
    <t>MSRP Item</t>
  </si>
  <si>
    <t>Peace Of Mind</t>
  </si>
  <si>
    <t>Delivery</t>
  </si>
  <si>
    <t>Subtotal</t>
  </si>
  <si>
    <t>Tax</t>
  </si>
  <si>
    <t>Total</t>
  </si>
  <si>
    <t>Savings</t>
  </si>
  <si>
    <t>60 Months</t>
  </si>
  <si>
    <t>36 Months</t>
  </si>
  <si>
    <t>24 Months</t>
  </si>
  <si>
    <t>12 Months</t>
  </si>
  <si>
    <t>6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</si>
</sst>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9" fontId="0" fillId="0" borderId="0" xfId="0" applyNumberFormat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2" fontId="0" fillId="0" borderId="0" xfId="0" applyNumberFormat="1"/>
    <xf numFmtId="16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60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topLeftCell="A9" workbookViewId="0">
      <selection activeCell="B6" sqref="B6"/>
    </sheetView>
  </sheetViews>
  <sheetFormatPr defaultRowHeight="15"/>
  <cols>
    <col min="1" max="1" width="16" customWidth="1"/>
    <col min="2" max="2" width="11.85546875" bestFit="1" customWidth="1"/>
    <col min="3" max="3" width="11.5703125" customWidth="1"/>
    <col min="4" max="4" width="13.28515625" customWidth="1"/>
    <col min="5" max="5" width="11.5703125" customWidth="1"/>
    <col min="6" max="6" width="11.85546875" bestFit="1" customWidth="1"/>
    <col min="7" max="8" width="11.85546875" customWidth="1"/>
    <col min="9" max="9" width="48.7109375" customWidth="1"/>
  </cols>
  <sheetData>
    <row r="1" spans="1:9">
      <c r="B1" t="s">
        <v>0</v>
      </c>
      <c r="C1" s="1">
        <v>0.05</v>
      </c>
      <c r="D1" s="1">
        <v>0.1</v>
      </c>
      <c r="E1" s="1">
        <v>0.15</v>
      </c>
      <c r="F1" s="1">
        <v>0.2</v>
      </c>
      <c r="H1" t="s">
        <v>1</v>
      </c>
      <c r="I1" s="2" t="s">
        <v>2</v>
      </c>
    </row>
    <row r="2" spans="1:9">
      <c r="A2" t="s">
        <v>3</v>
      </c>
      <c r="B2" s="3">
        <v>4639</v>
      </c>
      <c r="C2">
        <f>B2-(B2*5/100)</f>
        <v>4407.05</v>
      </c>
      <c r="D2">
        <f>B2-(B2*10/100)</f>
        <v>4175.1000000000004</v>
      </c>
      <c r="E2">
        <f>B2-(B2*15/100)</f>
        <v>3943.15</v>
      </c>
      <c r="F2">
        <f>B2-(B2*20/100)</f>
        <v>3711.2</v>
      </c>
      <c r="H2">
        <f>B2</f>
        <v>4639</v>
      </c>
    </row>
    <row r="3" spans="1:9">
      <c r="A3" t="s">
        <v>4</v>
      </c>
      <c r="B3" s="3">
        <v>4639</v>
      </c>
      <c r="C3">
        <f>B3-(B3*5/100)</f>
        <v>4407.05</v>
      </c>
      <c r="D3">
        <f>B3-(B3*10/100)</f>
        <v>4175.1000000000004</v>
      </c>
      <c r="E3">
        <f>B3-(B3*15/100)</f>
        <v>3943.15</v>
      </c>
      <c r="F3">
        <f>B3-(B3*20/100)</f>
        <v>3711.2</v>
      </c>
      <c r="H3">
        <f>B3/2</f>
        <v>2319.5</v>
      </c>
    </row>
    <row r="4" spans="1:9">
      <c r="A4" t="s">
        <v>5</v>
      </c>
      <c r="B4" s="3">
        <v>799</v>
      </c>
      <c r="C4">
        <f t="shared" ref="C4:C10" si="0">B4-(B4*5/100)</f>
        <v>759.05</v>
      </c>
      <c r="D4">
        <f t="shared" ref="D4:D8" si="1">B4-(B4*10/100)</f>
        <v>719.1</v>
      </c>
      <c r="E4">
        <f t="shared" ref="E4:E7" si="2">B4-(B4*15/100)</f>
        <v>679.15</v>
      </c>
      <c r="F4">
        <f t="shared" ref="F4:F8" si="3">B4-(B4*20/100)</f>
        <v>639.20000000000005</v>
      </c>
      <c r="H4">
        <f t="shared" ref="H4:H25" si="4">B4</f>
        <v>799</v>
      </c>
    </row>
    <row r="5" spans="1:9">
      <c r="B5" s="3">
        <v>799</v>
      </c>
      <c r="C5">
        <f t="shared" si="0"/>
        <v>759.05</v>
      </c>
      <c r="D5">
        <f t="shared" si="1"/>
        <v>719.1</v>
      </c>
      <c r="E5">
        <f t="shared" si="2"/>
        <v>679.15</v>
      </c>
      <c r="F5">
        <f t="shared" si="3"/>
        <v>639.20000000000005</v>
      </c>
      <c r="H5">
        <f>B5/2</f>
        <v>399.5</v>
      </c>
    </row>
    <row r="6" spans="1:9">
      <c r="B6" s="3">
        <v>0</v>
      </c>
      <c r="C6">
        <f t="shared" si="0"/>
        <v>0</v>
      </c>
      <c r="D6">
        <f t="shared" si="1"/>
        <v>0</v>
      </c>
      <c r="E6">
        <f t="shared" si="2"/>
        <v>0</v>
      </c>
      <c r="F6">
        <f t="shared" si="3"/>
        <v>0</v>
      </c>
      <c r="H6">
        <f>B6</f>
        <v>0</v>
      </c>
    </row>
    <row r="7" spans="1:9">
      <c r="B7" s="3">
        <v>0</v>
      </c>
      <c r="C7">
        <f t="shared" si="0"/>
        <v>0</v>
      </c>
      <c r="D7">
        <f t="shared" si="1"/>
        <v>0</v>
      </c>
      <c r="E7">
        <f t="shared" si="2"/>
        <v>0</v>
      </c>
      <c r="F7">
        <f t="shared" si="3"/>
        <v>0</v>
      </c>
      <c r="H7">
        <f>B7/2</f>
        <v>0</v>
      </c>
    </row>
    <row r="8" spans="1:9">
      <c r="B8" s="3">
        <v>0</v>
      </c>
      <c r="C8">
        <f t="shared" si="0"/>
        <v>0</v>
      </c>
      <c r="D8">
        <f t="shared" si="1"/>
        <v>0</v>
      </c>
      <c r="E8">
        <v>0</v>
      </c>
      <c r="F8">
        <f t="shared" si="3"/>
        <v>0</v>
      </c>
      <c r="H8">
        <f t="shared" si="4"/>
        <v>0</v>
      </c>
    </row>
    <row r="9" spans="1:9">
      <c r="B9" s="3">
        <v>0</v>
      </c>
      <c r="C9">
        <f t="shared" si="0"/>
        <v>0</v>
      </c>
      <c r="D9">
        <f t="shared" ref="D3:D33" si="5">B9-(B9*10/100)</f>
        <v>0</v>
      </c>
      <c r="E9">
        <f t="shared" ref="E8:E19" si="6">B9-(B9*15/100)</f>
        <v>0</v>
      </c>
      <c r="F9">
        <f t="shared" ref="F6:F19" si="7">B9-(B9*20/100)</f>
        <v>0</v>
      </c>
      <c r="H9">
        <f>B9/2</f>
        <v>0</v>
      </c>
    </row>
    <row r="10" spans="1:9">
      <c r="B10" s="3">
        <v>0</v>
      </c>
      <c r="C10">
        <f t="shared" si="0"/>
        <v>0</v>
      </c>
      <c r="D10">
        <f t="shared" si="5"/>
        <v>0</v>
      </c>
      <c r="E10">
        <f t="shared" si="6"/>
        <v>0</v>
      </c>
      <c r="F10">
        <f t="shared" si="7"/>
        <v>0</v>
      </c>
      <c r="H10">
        <f>B10</f>
        <v>0</v>
      </c>
    </row>
    <row r="11" spans="1:9">
      <c r="B11" s="3">
        <v>0</v>
      </c>
      <c r="C11">
        <f t="shared" ref="C4:C31" si="8">B11-(B11*5/100)</f>
        <v>0</v>
      </c>
      <c r="D11">
        <f t="shared" si="5"/>
        <v>0</v>
      </c>
      <c r="E11">
        <f t="shared" si="6"/>
        <v>0</v>
      </c>
      <c r="F11">
        <f t="shared" si="7"/>
        <v>0</v>
      </c>
      <c r="H11">
        <f>B11/2</f>
        <v>0</v>
      </c>
    </row>
    <row r="12" spans="1:9">
      <c r="B12" s="3">
        <v>0</v>
      </c>
      <c r="C12">
        <f t="shared" si="8"/>
        <v>0</v>
      </c>
      <c r="D12">
        <f t="shared" si="5"/>
        <v>0</v>
      </c>
      <c r="E12">
        <f t="shared" si="6"/>
        <v>0</v>
      </c>
      <c r="F12">
        <f t="shared" si="7"/>
        <v>0</v>
      </c>
      <c r="H12">
        <f t="shared" si="4"/>
        <v>0</v>
      </c>
    </row>
    <row r="13" spans="1:9">
      <c r="B13" s="3">
        <v>0</v>
      </c>
      <c r="C13">
        <f t="shared" si="8"/>
        <v>0</v>
      </c>
      <c r="D13">
        <f t="shared" si="5"/>
        <v>0</v>
      </c>
      <c r="E13">
        <f t="shared" si="6"/>
        <v>0</v>
      </c>
      <c r="F13">
        <f t="shared" si="7"/>
        <v>0</v>
      </c>
      <c r="H13">
        <f>B13/2</f>
        <v>0</v>
      </c>
    </row>
    <row r="14" spans="1:9">
      <c r="B14" s="3">
        <v>0</v>
      </c>
      <c r="C14">
        <f t="shared" si="8"/>
        <v>0</v>
      </c>
      <c r="D14">
        <f t="shared" si="5"/>
        <v>0</v>
      </c>
      <c r="E14">
        <f t="shared" si="6"/>
        <v>0</v>
      </c>
      <c r="F14">
        <f t="shared" si="7"/>
        <v>0</v>
      </c>
      <c r="H14">
        <f t="shared" si="4"/>
        <v>0</v>
      </c>
    </row>
    <row r="15" spans="1:9">
      <c r="B15" s="3">
        <v>0</v>
      </c>
      <c r="C15">
        <f t="shared" si="8"/>
        <v>0</v>
      </c>
      <c r="D15">
        <f t="shared" si="5"/>
        <v>0</v>
      </c>
      <c r="E15">
        <f t="shared" si="6"/>
        <v>0</v>
      </c>
      <c r="F15">
        <f t="shared" si="7"/>
        <v>0</v>
      </c>
      <c r="H15">
        <f>B15/2</f>
        <v>0</v>
      </c>
    </row>
    <row r="16" spans="1:9">
      <c r="B16" s="3">
        <v>0</v>
      </c>
      <c r="C16">
        <f t="shared" si="8"/>
        <v>0</v>
      </c>
      <c r="D16">
        <f t="shared" si="5"/>
        <v>0</v>
      </c>
      <c r="E16">
        <f t="shared" si="6"/>
        <v>0</v>
      </c>
      <c r="F16">
        <f t="shared" si="7"/>
        <v>0</v>
      </c>
      <c r="H16">
        <f t="shared" si="4"/>
        <v>0</v>
      </c>
    </row>
    <row r="17" spans="1:8">
      <c r="B17" s="3">
        <v>0</v>
      </c>
      <c r="C17">
        <f t="shared" si="8"/>
        <v>0</v>
      </c>
      <c r="D17">
        <f t="shared" si="5"/>
        <v>0</v>
      </c>
      <c r="E17">
        <f t="shared" si="6"/>
        <v>0</v>
      </c>
      <c r="F17">
        <f t="shared" si="7"/>
        <v>0</v>
      </c>
      <c r="H17">
        <f>B17/2</f>
        <v>0</v>
      </c>
    </row>
    <row r="18" spans="1:8">
      <c r="B18" s="3">
        <v>0</v>
      </c>
      <c r="C18">
        <f t="shared" si="8"/>
        <v>0</v>
      </c>
      <c r="D18">
        <f t="shared" si="5"/>
        <v>0</v>
      </c>
      <c r="E18">
        <f t="shared" si="6"/>
        <v>0</v>
      </c>
      <c r="F18">
        <f t="shared" si="7"/>
        <v>0</v>
      </c>
      <c r="H18">
        <f t="shared" si="4"/>
        <v>0</v>
      </c>
    </row>
    <row r="19" spans="1:8">
      <c r="B19" s="3">
        <v>0</v>
      </c>
      <c r="C19">
        <f t="shared" si="8"/>
        <v>0</v>
      </c>
      <c r="D19">
        <f t="shared" si="5"/>
        <v>0</v>
      </c>
      <c r="E19">
        <f t="shared" si="6"/>
        <v>0</v>
      </c>
      <c r="F19">
        <f t="shared" si="7"/>
        <v>0</v>
      </c>
      <c r="H19">
        <f>B19/2</f>
        <v>0</v>
      </c>
    </row>
    <row r="20" spans="1:8">
      <c r="A20" t="s">
        <v>6</v>
      </c>
      <c r="B20" s="3">
        <v>349.99</v>
      </c>
      <c r="C20">
        <f>B20</f>
        <v>349.99</v>
      </c>
      <c r="D20">
        <f t="shared" ref="D20:F20" si="9">C20</f>
        <v>349.99</v>
      </c>
      <c r="E20">
        <f t="shared" si="9"/>
        <v>349.99</v>
      </c>
      <c r="F20">
        <f t="shared" si="9"/>
        <v>349.99</v>
      </c>
      <c r="H20">
        <f t="shared" si="4"/>
        <v>349.99</v>
      </c>
    </row>
    <row r="21" spans="1:8">
      <c r="A21" t="s">
        <v>6</v>
      </c>
      <c r="B21" s="3">
        <v>439</v>
      </c>
      <c r="C21">
        <f>B21</f>
        <v>439</v>
      </c>
      <c r="D21">
        <f t="shared" ref="D21:F21" si="10">C21</f>
        <v>439</v>
      </c>
      <c r="E21">
        <f t="shared" si="10"/>
        <v>439</v>
      </c>
      <c r="F21">
        <f t="shared" si="10"/>
        <v>439</v>
      </c>
      <c r="H21">
        <f>B21</f>
        <v>439</v>
      </c>
    </row>
    <row r="22" spans="1:8">
      <c r="A22" t="s">
        <v>6</v>
      </c>
      <c r="B22" s="3">
        <v>412.01</v>
      </c>
      <c r="C22">
        <f t="shared" ref="C22:F24" si="11">B22</f>
        <v>412.01</v>
      </c>
      <c r="D22">
        <f t="shared" si="11"/>
        <v>412.01</v>
      </c>
      <c r="E22">
        <f t="shared" si="11"/>
        <v>412.01</v>
      </c>
      <c r="F22">
        <f t="shared" si="11"/>
        <v>412.01</v>
      </c>
      <c r="H22">
        <f t="shared" si="4"/>
        <v>412.01</v>
      </c>
    </row>
    <row r="23" spans="1:8">
      <c r="A23" t="s">
        <v>6</v>
      </c>
      <c r="B23" s="3">
        <v>498</v>
      </c>
      <c r="C23">
        <f t="shared" si="11"/>
        <v>498</v>
      </c>
      <c r="D23">
        <f t="shared" si="11"/>
        <v>498</v>
      </c>
      <c r="E23">
        <f t="shared" si="11"/>
        <v>498</v>
      </c>
      <c r="F23">
        <f t="shared" si="11"/>
        <v>498</v>
      </c>
      <c r="H23">
        <f>B23</f>
        <v>498</v>
      </c>
    </row>
    <row r="24" spans="1:8">
      <c r="A24" t="s">
        <v>6</v>
      </c>
      <c r="B24" s="3">
        <v>0</v>
      </c>
      <c r="C24">
        <f t="shared" si="11"/>
        <v>0</v>
      </c>
      <c r="D24">
        <f t="shared" si="11"/>
        <v>0</v>
      </c>
      <c r="E24">
        <f t="shared" si="11"/>
        <v>0</v>
      </c>
      <c r="F24">
        <f t="shared" si="11"/>
        <v>0</v>
      </c>
      <c r="H24">
        <f t="shared" si="4"/>
        <v>0</v>
      </c>
    </row>
    <row r="25" spans="1:8">
      <c r="A25" t="s">
        <v>7</v>
      </c>
      <c r="B25" s="4">
        <v>0</v>
      </c>
      <c r="C25" s="3">
        <v>0</v>
      </c>
      <c r="D25" s="3">
        <v>0</v>
      </c>
      <c r="E25" s="3">
        <v>0</v>
      </c>
      <c r="F25" s="3">
        <v>0</v>
      </c>
      <c r="G25" s="3"/>
      <c r="H25" s="3">
        <v>0</v>
      </c>
    </row>
    <row r="26" spans="1:8">
      <c r="A26" t="s">
        <v>8</v>
      </c>
      <c r="B26" s="4">
        <v>0</v>
      </c>
      <c r="C26" s="3">
        <v>0</v>
      </c>
      <c r="D26" s="3">
        <v>0</v>
      </c>
      <c r="E26" s="3">
        <v>0</v>
      </c>
      <c r="F26" s="3">
        <v>0</v>
      </c>
      <c r="G26" s="3"/>
      <c r="H26" s="3">
        <v>0</v>
      </c>
    </row>
    <row r="27" spans="1:8">
      <c r="A27" t="s">
        <v>9</v>
      </c>
      <c r="B27" s="5">
        <f>SUM(B2:B26)</f>
        <v>12575</v>
      </c>
      <c r="C27" s="5">
        <f>SUM(C2:C26)</f>
        <v>12031.199999999999</v>
      </c>
      <c r="D27" s="5">
        <f>SUM(D2:D26)</f>
        <v>11487.400000000001</v>
      </c>
      <c r="E27" s="5">
        <f>SUM(E2:E26)</f>
        <v>10943.6</v>
      </c>
      <c r="F27" s="5">
        <f>SUM(F2:F26)</f>
        <v>10399.799999999999</v>
      </c>
      <c r="H27" s="5">
        <f t="shared" ref="G27:H27" si="12">SUM(H2:H26)</f>
        <v>9856</v>
      </c>
    </row>
    <row r="28" spans="1:8">
      <c r="A28" t="s">
        <v>10</v>
      </c>
      <c r="B28" s="5">
        <f>(B27*8.5%)</f>
        <v>1068.875</v>
      </c>
      <c r="C28" s="5">
        <f>(C27*8.5%)</f>
        <v>1022.6519999999999</v>
      </c>
      <c r="D28" s="5">
        <f t="shared" ref="D28:F28" si="13">(D27*8.5%)</f>
        <v>976.4290000000002</v>
      </c>
      <c r="E28" s="5">
        <f t="shared" si="13"/>
        <v>930.20600000000013</v>
      </c>
      <c r="F28" s="5">
        <f t="shared" si="13"/>
        <v>883.98299999999995</v>
      </c>
      <c r="H28" s="5">
        <f>(H27*8.5%)</f>
        <v>837.7600000000001</v>
      </c>
    </row>
    <row r="29" spans="1:8">
      <c r="A29" t="s">
        <v>11</v>
      </c>
      <c r="B29" s="6">
        <f t="shared" ref="B29:H29" si="14">SUM(B27:B28)</f>
        <v>13643.875</v>
      </c>
      <c r="C29" s="6">
        <f t="shared" si="14"/>
        <v>13053.851999999999</v>
      </c>
      <c r="D29" s="6">
        <f t="shared" si="14"/>
        <v>12463.829000000002</v>
      </c>
      <c r="E29" s="6">
        <f t="shared" si="14"/>
        <v>11873.806</v>
      </c>
      <c r="F29" s="6">
        <f t="shared" si="14"/>
        <v>11283.782999999999</v>
      </c>
      <c r="H29" s="7">
        <f t="shared" si="14"/>
        <v>10693.76</v>
      </c>
    </row>
    <row r="30" spans="1:8">
      <c r="A30" t="s">
        <v>12</v>
      </c>
      <c r="C30" s="5">
        <f>(B29-C29)</f>
        <v>590.02300000000105</v>
      </c>
      <c r="D30" s="5">
        <f>(B29-D29)</f>
        <v>1180.0459999999985</v>
      </c>
      <c r="E30" s="5">
        <f>(B29-E29)</f>
        <v>1770.0689999999995</v>
      </c>
      <c r="F30" s="5">
        <f>(B29-F29)</f>
        <v>2360.0920000000006</v>
      </c>
      <c r="G30" s="5"/>
      <c r="H30" s="5">
        <f>(B29-H29)</f>
        <v>2950.1149999999998</v>
      </c>
    </row>
    <row r="32" spans="1:8">
      <c r="B32" t="s">
        <v>13</v>
      </c>
      <c r="C32" t="s">
        <v>14</v>
      </c>
      <c r="D32" t="s">
        <v>15</v>
      </c>
      <c r="E32" t="s">
        <v>16</v>
      </c>
      <c r="F32" t="s">
        <v>17</v>
      </c>
      <c r="H32" t="s">
        <v>17</v>
      </c>
    </row>
    <row r="33" spans="2:8">
      <c r="B33" s="5">
        <f>B29/60</f>
        <v>227.39791666666667</v>
      </c>
      <c r="C33" s="5">
        <f>C29/36</f>
        <v>362.60699999999997</v>
      </c>
      <c r="D33" s="5">
        <f>D29/24</f>
        <v>519.3262083333334</v>
      </c>
      <c r="E33" s="5">
        <f>E29/12</f>
        <v>989.48383333333334</v>
      </c>
      <c r="F33" s="5">
        <f>F29/6</f>
        <v>1880.6305</v>
      </c>
      <c r="G33" s="5"/>
      <c r="H33" s="5">
        <f t="shared" ref="H33" si="15">H29/6</f>
        <v>1782.2933333333333</v>
      </c>
    </row>
    <row r="34" spans="2:8">
      <c r="B34" t="s">
        <v>14</v>
      </c>
      <c r="C34" t="s">
        <v>15</v>
      </c>
      <c r="D34" t="s">
        <v>16</v>
      </c>
      <c r="E34" t="s">
        <v>17</v>
      </c>
    </row>
    <row r="35" spans="2:8">
      <c r="B35" s="5">
        <f>B29/36</f>
        <v>378.99652777777777</v>
      </c>
      <c r="C35" s="5">
        <f>C29/24</f>
        <v>543.91049999999996</v>
      </c>
      <c r="D35" s="5">
        <f>D29/12</f>
        <v>1038.6524166666668</v>
      </c>
      <c r="E35" s="5">
        <f>E29/6</f>
        <v>1978.9676666666667</v>
      </c>
    </row>
    <row r="36" spans="2:8">
      <c r="B36" t="s">
        <v>15</v>
      </c>
      <c r="C36" t="s">
        <v>16</v>
      </c>
      <c r="D36" t="s">
        <v>17</v>
      </c>
    </row>
    <row r="37" spans="2:8">
      <c r="B37" s="5">
        <f>B29/24</f>
        <v>568.49479166666663</v>
      </c>
      <c r="C37" s="5">
        <f>C29/12</f>
        <v>1087.8209999999999</v>
      </c>
      <c r="D37" s="5">
        <f>D29/6</f>
        <v>2077.3048333333336</v>
      </c>
    </row>
    <row r="38" spans="2:8">
      <c r="B38" t="s">
        <v>16</v>
      </c>
    </row>
    <row r="39" spans="2:8">
      <c r="B39" s="5">
        <f>B29/12</f>
        <v>1136.9895833333333</v>
      </c>
    </row>
  </sheetData>
  <conditionalFormatting sqref="B37:D37">
    <cfRule type="cellIs" dxfId="59" priority="7" operator="lessThan">
      <formula>50</formula>
    </cfRule>
    <cfRule type="cellIs" dxfId="58" priority="8" operator="equal">
      <formula>50</formula>
    </cfRule>
    <cfRule type="cellIs" dxfId="57" priority="9" operator="greaterThan">
      <formula>50</formula>
    </cfRule>
  </conditionalFormatting>
  <conditionalFormatting sqref="B35:E35">
    <cfRule type="cellIs" dxfId="56" priority="10" operator="greaterThan">
      <formula>50</formula>
    </cfRule>
    <cfRule type="cellIs" dxfId="55" priority="11" operator="equal">
      <formula>50</formula>
    </cfRule>
    <cfRule type="cellIs" dxfId="54" priority="12" operator="lessThan">
      <formula>50</formula>
    </cfRule>
  </conditionalFormatting>
  <conditionalFormatting sqref="B33:F33">
    <cfRule type="cellIs" dxfId="53" priority="13" operator="equal">
      <formula>50</formula>
    </cfRule>
    <cfRule type="cellIs" dxfId="52" priority="14" operator="greaterThan">
      <formula>50</formula>
    </cfRule>
    <cfRule type="cellIs" dxfId="51" priority="15" operator="lessThan">
      <formula>50</formula>
    </cfRule>
  </conditionalFormatting>
  <conditionalFormatting sqref="H33">
    <cfRule type="cellIs" dxfId="50" priority="4" operator="greaterThan">
      <formula>50</formula>
    </cfRule>
    <cfRule type="cellIs" dxfId="49" priority="5" operator="equal">
      <formula>50</formula>
    </cfRule>
    <cfRule type="cellIs" dxfId="48" priority="6" operator="lessThan">
      <formula>50</formula>
    </cfRule>
  </conditionalFormatting>
  <conditionalFormatting sqref="B39">
    <cfRule type="cellIs" dxfId="47" priority="1" operator="lessThan">
      <formula>50</formula>
    </cfRule>
    <cfRule type="cellIs" dxfId="46" priority="2" operator="equal">
      <formula>50</formula>
    </cfRule>
    <cfRule type="cellIs" dxfId="45" priority="3" operator="greaterThan">
      <formula>50</formula>
    </cfRule>
  </conditionalFormatting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ADC97-A7CE-495B-9C14-C5085F438F31}">
  <dimension ref="A1:I37"/>
  <sheetViews>
    <sheetView topLeftCell="A16" workbookViewId="0">
      <selection sqref="A1:H37"/>
    </sheetView>
  </sheetViews>
  <sheetFormatPr defaultRowHeight="15"/>
  <cols>
    <col min="1" max="1" width="14.42578125" customWidth="1"/>
    <col min="2" max="2" width="14" customWidth="1"/>
    <col min="3" max="3" width="14.140625" customWidth="1"/>
    <col min="4" max="4" width="13.28515625" customWidth="1"/>
    <col min="5" max="5" width="15.42578125" customWidth="1"/>
    <col min="6" max="8" width="16.42578125" customWidth="1"/>
    <col min="9" max="9" width="45.5703125" customWidth="1"/>
  </cols>
  <sheetData>
    <row r="1" spans="2:9">
      <c r="B1" t="s">
        <v>0</v>
      </c>
      <c r="C1" s="1">
        <v>0.05</v>
      </c>
      <c r="D1" s="1">
        <v>0.1</v>
      </c>
      <c r="E1" s="1">
        <v>0.15</v>
      </c>
      <c r="F1" s="1">
        <v>0.2</v>
      </c>
      <c r="H1" t="s">
        <v>1</v>
      </c>
      <c r="I1" s="2" t="s">
        <v>2</v>
      </c>
    </row>
    <row r="2" spans="2:9">
      <c r="B2" s="3">
        <v>0</v>
      </c>
      <c r="C2">
        <f>B2-(B2*5/100)</f>
        <v>0</v>
      </c>
      <c r="D2">
        <f>B2-(B2*10/100)</f>
        <v>0</v>
      </c>
      <c r="E2">
        <f>B2-(B2*15/100)</f>
        <v>0</v>
      </c>
      <c r="F2">
        <f>B2-(B2*20/100)</f>
        <v>0</v>
      </c>
      <c r="H2">
        <f>B2</f>
        <v>0</v>
      </c>
    </row>
    <row r="3" spans="2:9">
      <c r="B3" s="3">
        <v>0</v>
      </c>
      <c r="C3">
        <f>B3-(B3*5/100)</f>
        <v>0</v>
      </c>
      <c r="D3">
        <f>B3-(B3*10/100)</f>
        <v>0</v>
      </c>
      <c r="E3">
        <f>B3-(B3*15/100)</f>
        <v>0</v>
      </c>
      <c r="F3">
        <f>B3-(B3*20/100)</f>
        <v>0</v>
      </c>
      <c r="H3">
        <f>B3/2</f>
        <v>0</v>
      </c>
    </row>
    <row r="4" spans="2:9">
      <c r="B4" s="3">
        <v>0</v>
      </c>
      <c r="C4">
        <f t="shared" ref="C4:C19" si="0">B4-(B4*5/100)</f>
        <v>0</v>
      </c>
      <c r="D4">
        <f t="shared" ref="D4:D19" si="1">B4-(B4*10/100)</f>
        <v>0</v>
      </c>
      <c r="E4">
        <f t="shared" ref="E4:E7" si="2">B4-(B4*15/100)</f>
        <v>0</v>
      </c>
      <c r="F4">
        <f t="shared" ref="F4:F19" si="3">B4-(B4*20/100)</f>
        <v>0</v>
      </c>
      <c r="H4">
        <f t="shared" ref="H4:H25" si="4">B4</f>
        <v>0</v>
      </c>
    </row>
    <row r="5" spans="2:9">
      <c r="B5" s="3">
        <v>0</v>
      </c>
      <c r="C5">
        <f t="shared" si="0"/>
        <v>0</v>
      </c>
      <c r="D5">
        <f t="shared" si="1"/>
        <v>0</v>
      </c>
      <c r="E5">
        <f t="shared" si="2"/>
        <v>0</v>
      </c>
      <c r="F5">
        <f t="shared" si="3"/>
        <v>0</v>
      </c>
      <c r="H5">
        <f>B5/2</f>
        <v>0</v>
      </c>
    </row>
    <row r="6" spans="2:9">
      <c r="B6" s="3">
        <v>0</v>
      </c>
      <c r="C6">
        <f t="shared" si="0"/>
        <v>0</v>
      </c>
      <c r="D6">
        <f t="shared" si="1"/>
        <v>0</v>
      </c>
      <c r="E6">
        <f t="shared" si="2"/>
        <v>0</v>
      </c>
      <c r="F6">
        <f t="shared" si="3"/>
        <v>0</v>
      </c>
      <c r="H6">
        <f>B6</f>
        <v>0</v>
      </c>
    </row>
    <row r="7" spans="2:9">
      <c r="B7" s="3">
        <v>0</v>
      </c>
      <c r="C7">
        <f t="shared" si="0"/>
        <v>0</v>
      </c>
      <c r="D7">
        <f t="shared" si="1"/>
        <v>0</v>
      </c>
      <c r="E7">
        <f t="shared" si="2"/>
        <v>0</v>
      </c>
      <c r="F7">
        <f t="shared" si="3"/>
        <v>0</v>
      </c>
      <c r="H7">
        <f>B7/2</f>
        <v>0</v>
      </c>
    </row>
    <row r="8" spans="2:9">
      <c r="B8" s="3">
        <v>0</v>
      </c>
      <c r="C8">
        <f t="shared" si="0"/>
        <v>0</v>
      </c>
      <c r="D8">
        <f t="shared" si="1"/>
        <v>0</v>
      </c>
      <c r="E8">
        <v>0</v>
      </c>
      <c r="F8">
        <f t="shared" si="3"/>
        <v>0</v>
      </c>
      <c r="H8">
        <f t="shared" si="4"/>
        <v>0</v>
      </c>
    </row>
    <row r="9" spans="2:9">
      <c r="B9" s="3">
        <v>0</v>
      </c>
      <c r="C9">
        <f t="shared" si="0"/>
        <v>0</v>
      </c>
      <c r="D9">
        <f t="shared" si="1"/>
        <v>0</v>
      </c>
      <c r="E9">
        <f t="shared" ref="E9:E20" si="5">B9-(B9*15/100)</f>
        <v>0</v>
      </c>
      <c r="F9">
        <f t="shared" si="3"/>
        <v>0</v>
      </c>
      <c r="H9">
        <f>B9/2</f>
        <v>0</v>
      </c>
    </row>
    <row r="10" spans="2:9">
      <c r="B10" s="3">
        <v>0</v>
      </c>
      <c r="C10">
        <f t="shared" si="0"/>
        <v>0</v>
      </c>
      <c r="D10">
        <f t="shared" si="1"/>
        <v>0</v>
      </c>
      <c r="E10">
        <f t="shared" si="5"/>
        <v>0</v>
      </c>
      <c r="F10">
        <f t="shared" si="3"/>
        <v>0</v>
      </c>
      <c r="H10">
        <f>B10</f>
        <v>0</v>
      </c>
    </row>
    <row r="11" spans="2:9">
      <c r="B11" s="3">
        <v>0</v>
      </c>
      <c r="C11">
        <f t="shared" si="0"/>
        <v>0</v>
      </c>
      <c r="D11">
        <f t="shared" si="1"/>
        <v>0</v>
      </c>
      <c r="E11">
        <f t="shared" si="5"/>
        <v>0</v>
      </c>
      <c r="F11">
        <f t="shared" si="3"/>
        <v>0</v>
      </c>
      <c r="H11">
        <f>B11/2</f>
        <v>0</v>
      </c>
    </row>
    <row r="12" spans="2:9">
      <c r="B12" s="3">
        <v>0</v>
      </c>
      <c r="C12">
        <f t="shared" si="0"/>
        <v>0</v>
      </c>
      <c r="D12">
        <f t="shared" si="1"/>
        <v>0</v>
      </c>
      <c r="E12">
        <f t="shared" si="5"/>
        <v>0</v>
      </c>
      <c r="F12">
        <f t="shared" si="3"/>
        <v>0</v>
      </c>
      <c r="H12">
        <f t="shared" si="4"/>
        <v>0</v>
      </c>
    </row>
    <row r="13" spans="2:9">
      <c r="B13" s="3">
        <v>0</v>
      </c>
      <c r="C13">
        <f t="shared" si="0"/>
        <v>0</v>
      </c>
      <c r="D13">
        <f t="shared" si="1"/>
        <v>0</v>
      </c>
      <c r="E13">
        <f t="shared" si="5"/>
        <v>0</v>
      </c>
      <c r="F13">
        <f t="shared" si="3"/>
        <v>0</v>
      </c>
      <c r="H13">
        <f>B13/2</f>
        <v>0</v>
      </c>
    </row>
    <row r="14" spans="2:9">
      <c r="B14" s="3">
        <v>0</v>
      </c>
      <c r="C14">
        <f t="shared" si="0"/>
        <v>0</v>
      </c>
      <c r="D14">
        <f t="shared" si="1"/>
        <v>0</v>
      </c>
      <c r="E14">
        <f t="shared" si="5"/>
        <v>0</v>
      </c>
      <c r="F14">
        <f t="shared" si="3"/>
        <v>0</v>
      </c>
      <c r="H14">
        <f t="shared" si="4"/>
        <v>0</v>
      </c>
    </row>
    <row r="15" spans="2:9">
      <c r="B15" s="3">
        <v>0</v>
      </c>
      <c r="C15">
        <f t="shared" si="0"/>
        <v>0</v>
      </c>
      <c r="D15">
        <f t="shared" si="1"/>
        <v>0</v>
      </c>
      <c r="E15">
        <f t="shared" si="5"/>
        <v>0</v>
      </c>
      <c r="F15">
        <f t="shared" si="3"/>
        <v>0</v>
      </c>
      <c r="H15">
        <f>B15/2</f>
        <v>0</v>
      </c>
    </row>
    <row r="16" spans="2:9">
      <c r="B16" s="3">
        <v>0</v>
      </c>
      <c r="C16">
        <f t="shared" si="0"/>
        <v>0</v>
      </c>
      <c r="D16">
        <f t="shared" si="1"/>
        <v>0</v>
      </c>
      <c r="E16">
        <f t="shared" si="5"/>
        <v>0</v>
      </c>
      <c r="F16">
        <f t="shared" si="3"/>
        <v>0</v>
      </c>
      <c r="H16">
        <f t="shared" si="4"/>
        <v>0</v>
      </c>
    </row>
    <row r="17" spans="1:8">
      <c r="B17" s="3">
        <v>0</v>
      </c>
      <c r="C17">
        <f t="shared" si="0"/>
        <v>0</v>
      </c>
      <c r="D17">
        <f t="shared" si="1"/>
        <v>0</v>
      </c>
      <c r="E17">
        <f t="shared" si="5"/>
        <v>0</v>
      </c>
      <c r="F17">
        <f t="shared" si="3"/>
        <v>0</v>
      </c>
      <c r="H17">
        <f>B17/2</f>
        <v>0</v>
      </c>
    </row>
    <row r="18" spans="1:8">
      <c r="B18" s="3">
        <v>0</v>
      </c>
      <c r="C18">
        <f t="shared" si="0"/>
        <v>0</v>
      </c>
      <c r="D18">
        <f t="shared" si="1"/>
        <v>0</v>
      </c>
      <c r="E18">
        <f t="shared" si="5"/>
        <v>0</v>
      </c>
      <c r="F18">
        <f t="shared" si="3"/>
        <v>0</v>
      </c>
      <c r="H18">
        <f t="shared" si="4"/>
        <v>0</v>
      </c>
    </row>
    <row r="19" spans="1:8">
      <c r="B19" s="3">
        <v>0</v>
      </c>
      <c r="C19">
        <f t="shared" si="0"/>
        <v>0</v>
      </c>
      <c r="D19">
        <f t="shared" si="1"/>
        <v>0</v>
      </c>
      <c r="E19">
        <f t="shared" si="5"/>
        <v>0</v>
      </c>
      <c r="F19">
        <f t="shared" si="3"/>
        <v>0</v>
      </c>
      <c r="H19">
        <f>B19/2</f>
        <v>0</v>
      </c>
    </row>
    <row r="20" spans="1:8">
      <c r="A20" t="s">
        <v>6</v>
      </c>
      <c r="B20" s="3">
        <v>0</v>
      </c>
      <c r="C20">
        <f>B20</f>
        <v>0</v>
      </c>
      <c r="D20">
        <f t="shared" ref="D20:F21" si="6">C20</f>
        <v>0</v>
      </c>
      <c r="E20">
        <f t="shared" si="6"/>
        <v>0</v>
      </c>
      <c r="F20">
        <f t="shared" si="6"/>
        <v>0</v>
      </c>
      <c r="H20">
        <f t="shared" si="4"/>
        <v>0</v>
      </c>
    </row>
    <row r="21" spans="1:8">
      <c r="A21" t="s">
        <v>6</v>
      </c>
      <c r="B21" s="3">
        <v>0</v>
      </c>
      <c r="C21">
        <f>B21</f>
        <v>0</v>
      </c>
      <c r="D21">
        <f t="shared" si="6"/>
        <v>0</v>
      </c>
      <c r="E21">
        <f t="shared" si="6"/>
        <v>0</v>
      </c>
      <c r="F21">
        <f t="shared" si="6"/>
        <v>0</v>
      </c>
      <c r="H21">
        <f>B21</f>
        <v>0</v>
      </c>
    </row>
    <row r="22" spans="1:8">
      <c r="A22" t="s">
        <v>6</v>
      </c>
      <c r="B22" s="3">
        <v>0</v>
      </c>
      <c r="C22">
        <f t="shared" ref="C22:F24" si="7">B22</f>
        <v>0</v>
      </c>
      <c r="D22">
        <f t="shared" si="7"/>
        <v>0</v>
      </c>
      <c r="E22">
        <f t="shared" si="7"/>
        <v>0</v>
      </c>
      <c r="F22">
        <f t="shared" si="7"/>
        <v>0</v>
      </c>
      <c r="H22">
        <f t="shared" si="4"/>
        <v>0</v>
      </c>
    </row>
    <row r="23" spans="1:8">
      <c r="A23" t="s">
        <v>6</v>
      </c>
      <c r="B23" s="3">
        <v>0</v>
      </c>
      <c r="C23">
        <f t="shared" si="7"/>
        <v>0</v>
      </c>
      <c r="D23">
        <f t="shared" si="7"/>
        <v>0</v>
      </c>
      <c r="E23">
        <f t="shared" si="7"/>
        <v>0</v>
      </c>
      <c r="F23">
        <f t="shared" si="7"/>
        <v>0</v>
      </c>
      <c r="H23">
        <f>B23</f>
        <v>0</v>
      </c>
    </row>
    <row r="24" spans="1:8">
      <c r="A24" t="s">
        <v>6</v>
      </c>
      <c r="B24" s="3">
        <v>0</v>
      </c>
      <c r="C24">
        <f t="shared" si="7"/>
        <v>0</v>
      </c>
      <c r="D24">
        <f t="shared" si="7"/>
        <v>0</v>
      </c>
      <c r="E24">
        <f t="shared" si="7"/>
        <v>0</v>
      </c>
      <c r="F24">
        <f t="shared" si="7"/>
        <v>0</v>
      </c>
      <c r="H24">
        <f t="shared" si="4"/>
        <v>0</v>
      </c>
    </row>
    <row r="25" spans="1:8">
      <c r="A25" t="s">
        <v>7</v>
      </c>
      <c r="B25" s="4">
        <v>0</v>
      </c>
      <c r="C25" s="3">
        <v>0</v>
      </c>
      <c r="D25" s="3">
        <v>0</v>
      </c>
      <c r="E25" s="3">
        <v>0</v>
      </c>
      <c r="F25" s="3">
        <v>0</v>
      </c>
      <c r="G25" s="3"/>
      <c r="H25" s="3">
        <v>0</v>
      </c>
    </row>
    <row r="26" spans="1:8">
      <c r="A26" t="s">
        <v>8</v>
      </c>
      <c r="B26" s="4">
        <v>0</v>
      </c>
      <c r="C26" s="3">
        <v>0</v>
      </c>
      <c r="D26" s="3">
        <v>0</v>
      </c>
      <c r="E26" s="3">
        <v>0</v>
      </c>
      <c r="F26" s="3">
        <v>0</v>
      </c>
      <c r="G26" s="3"/>
      <c r="H26" s="3">
        <v>0</v>
      </c>
    </row>
    <row r="27" spans="1:8">
      <c r="A27" t="s">
        <v>9</v>
      </c>
      <c r="B27" s="5">
        <f>SUM(B2:B26)</f>
        <v>0</v>
      </c>
      <c r="C27" s="5">
        <f>SUM(C2:C26)</f>
        <v>0</v>
      </c>
      <c r="D27" s="5">
        <f>SUM(D2:D26)</f>
        <v>0</v>
      </c>
      <c r="E27" s="5">
        <f>SUM(E2:E26)</f>
        <v>0</v>
      </c>
      <c r="F27" s="5">
        <f>SUM(F2:F26)</f>
        <v>0</v>
      </c>
      <c r="H27" s="5">
        <f t="shared" ref="H27" si="8">SUM(H2:H26)</f>
        <v>0</v>
      </c>
    </row>
    <row r="28" spans="1:8">
      <c r="A28" t="s">
        <v>10</v>
      </c>
      <c r="B28" s="5">
        <f>(B27*10.5%)</f>
        <v>0</v>
      </c>
      <c r="C28" s="5">
        <f>(C27*10.5%)</f>
        <v>0</v>
      </c>
      <c r="D28" s="5">
        <f>(D27*10.5%)</f>
        <v>0</v>
      </c>
      <c r="E28" s="5">
        <f>(E27*10.5%)</f>
        <v>0</v>
      </c>
      <c r="F28" s="5">
        <f>(F27*10.5%)</f>
        <v>0</v>
      </c>
      <c r="H28" s="5">
        <f>(H27*10.5%)</f>
        <v>0</v>
      </c>
    </row>
    <row r="29" spans="1:8">
      <c r="A29" t="s">
        <v>11</v>
      </c>
      <c r="B29" s="6">
        <f t="shared" ref="B29:H29" si="9">SUM(B27:B28)</f>
        <v>0</v>
      </c>
      <c r="C29" s="6">
        <f t="shared" si="9"/>
        <v>0</v>
      </c>
      <c r="D29" s="6">
        <f t="shared" si="9"/>
        <v>0</v>
      </c>
      <c r="E29" s="6">
        <f t="shared" si="9"/>
        <v>0</v>
      </c>
      <c r="F29" s="6">
        <f t="shared" si="9"/>
        <v>0</v>
      </c>
      <c r="H29" s="7">
        <f t="shared" si="9"/>
        <v>0</v>
      </c>
    </row>
    <row r="30" spans="1:8">
      <c r="A30" t="s">
        <v>12</v>
      </c>
      <c r="C30" s="5">
        <f>(B29-C29)</f>
        <v>0</v>
      </c>
      <c r="D30" s="5">
        <f>(B29-D29)</f>
        <v>0</v>
      </c>
      <c r="E30" s="5">
        <f>(B29-E29)</f>
        <v>0</v>
      </c>
      <c r="F30" s="5">
        <f>(B29-F29)</f>
        <v>0</v>
      </c>
      <c r="G30" s="5"/>
      <c r="H30" s="5">
        <f>(B29-H29)</f>
        <v>0</v>
      </c>
    </row>
    <row r="32" spans="1:8">
      <c r="B32" t="s">
        <v>13</v>
      </c>
      <c r="C32" t="s">
        <v>14</v>
      </c>
      <c r="D32" t="s">
        <v>15</v>
      </c>
      <c r="E32" t="s">
        <v>16</v>
      </c>
      <c r="F32" t="s">
        <v>17</v>
      </c>
      <c r="H32" t="s">
        <v>17</v>
      </c>
    </row>
    <row r="33" spans="2:8">
      <c r="B33" s="5">
        <f>B29/60</f>
        <v>0</v>
      </c>
      <c r="C33" s="5">
        <f>C29/36</f>
        <v>0</v>
      </c>
      <c r="D33" s="5">
        <f>D29/24</f>
        <v>0</v>
      </c>
      <c r="E33" s="5">
        <f>E29/12</f>
        <v>0</v>
      </c>
      <c r="F33" s="5">
        <f>F29/6</f>
        <v>0</v>
      </c>
      <c r="G33" s="5"/>
      <c r="H33" s="5">
        <f t="shared" ref="H33" si="10">H29/6</f>
        <v>0</v>
      </c>
    </row>
    <row r="34" spans="2:8">
      <c r="B34" t="s">
        <v>14</v>
      </c>
      <c r="C34" t="s">
        <v>15</v>
      </c>
      <c r="D34" t="s">
        <v>16</v>
      </c>
      <c r="E34" t="s">
        <v>17</v>
      </c>
    </row>
    <row r="35" spans="2:8">
      <c r="B35" s="5">
        <f>B29/36</f>
        <v>0</v>
      </c>
      <c r="C35" s="5">
        <f>C29/24</f>
        <v>0</v>
      </c>
      <c r="D35" s="5">
        <f>D29/12</f>
        <v>0</v>
      </c>
      <c r="E35" s="5">
        <f>E29/6</f>
        <v>0</v>
      </c>
    </row>
    <row r="36" spans="2:8">
      <c r="B36" t="s">
        <v>15</v>
      </c>
      <c r="C36" t="s">
        <v>16</v>
      </c>
      <c r="D36" t="s">
        <v>17</v>
      </c>
    </row>
    <row r="37" spans="2:8">
      <c r="B37" s="5">
        <f>B29/24</f>
        <v>0</v>
      </c>
      <c r="C37" s="5">
        <f>C29/12</f>
        <v>0</v>
      </c>
      <c r="D37" s="5">
        <f>D29/6</f>
        <v>0</v>
      </c>
    </row>
  </sheetData>
  <conditionalFormatting sqref="B37:D37">
    <cfRule type="cellIs" dxfId="44" priority="4" operator="lessThan">
      <formula>50</formula>
    </cfRule>
    <cfRule type="cellIs" dxfId="43" priority="5" operator="equal">
      <formula>50</formula>
    </cfRule>
    <cfRule type="cellIs" dxfId="42" priority="6" operator="greaterThan">
      <formula>50</formula>
    </cfRule>
  </conditionalFormatting>
  <conditionalFormatting sqref="B35:E35">
    <cfRule type="cellIs" dxfId="41" priority="7" operator="greaterThan">
      <formula>50</formula>
    </cfRule>
    <cfRule type="cellIs" dxfId="40" priority="8" operator="equal">
      <formula>50</formula>
    </cfRule>
    <cfRule type="cellIs" dxfId="39" priority="9" operator="lessThan">
      <formula>50</formula>
    </cfRule>
  </conditionalFormatting>
  <conditionalFormatting sqref="B33:F33">
    <cfRule type="cellIs" dxfId="38" priority="10" operator="equal">
      <formula>50</formula>
    </cfRule>
    <cfRule type="cellIs" dxfId="37" priority="11" operator="greaterThan">
      <formula>50</formula>
    </cfRule>
    <cfRule type="cellIs" dxfId="36" priority="12" operator="lessThan">
      <formula>50</formula>
    </cfRule>
  </conditionalFormatting>
  <conditionalFormatting sqref="H33">
    <cfRule type="cellIs" dxfId="35" priority="1" operator="greaterThan">
      <formula>50</formula>
    </cfRule>
    <cfRule type="cellIs" dxfId="34" priority="2" operator="equal">
      <formula>50</formula>
    </cfRule>
    <cfRule type="cellIs" dxfId="33" priority="3" operator="lessThan">
      <formula>50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AF82-6BE3-4D4B-9851-F8F89D7D7CE9}">
  <dimension ref="A1:I37"/>
  <sheetViews>
    <sheetView topLeftCell="A14" workbookViewId="0">
      <selection sqref="A1:H37"/>
    </sheetView>
  </sheetViews>
  <sheetFormatPr defaultRowHeight="15"/>
  <cols>
    <col min="1" max="1" width="17.28515625" customWidth="1"/>
    <col min="2" max="2" width="15.7109375" customWidth="1"/>
    <col min="3" max="3" width="16.42578125" customWidth="1"/>
    <col min="4" max="4" width="16.85546875" customWidth="1"/>
    <col min="5" max="8" width="16.140625" customWidth="1"/>
    <col min="9" max="9" width="44.28515625" customWidth="1"/>
  </cols>
  <sheetData>
    <row r="1" spans="2:9">
      <c r="B1" t="s">
        <v>0</v>
      </c>
      <c r="C1" s="1">
        <v>0.05</v>
      </c>
      <c r="D1" s="1">
        <v>0.1</v>
      </c>
      <c r="E1" s="1">
        <v>0.15</v>
      </c>
      <c r="F1" s="1">
        <v>0.2</v>
      </c>
      <c r="H1" t="s">
        <v>1</v>
      </c>
      <c r="I1" s="2" t="s">
        <v>2</v>
      </c>
    </row>
    <row r="2" spans="2:9">
      <c r="B2" s="3">
        <v>0</v>
      </c>
      <c r="C2">
        <f>B2-(B2*5/100)</f>
        <v>0</v>
      </c>
      <c r="D2">
        <f>B2-(B2*10/100)</f>
        <v>0</v>
      </c>
      <c r="E2">
        <f>B2-(B2*15/100)</f>
        <v>0</v>
      </c>
      <c r="F2">
        <f>B2-(B2*20/100)</f>
        <v>0</v>
      </c>
      <c r="H2">
        <f>B2</f>
        <v>0</v>
      </c>
    </row>
    <row r="3" spans="2:9">
      <c r="B3" s="3">
        <v>0</v>
      </c>
      <c r="C3">
        <f>B3-(B3*5/100)</f>
        <v>0</v>
      </c>
      <c r="D3">
        <f>B3-(B3*10/100)</f>
        <v>0</v>
      </c>
      <c r="E3">
        <f>B3-(B3*15/100)</f>
        <v>0</v>
      </c>
      <c r="F3">
        <f>B3-(B3*20/100)</f>
        <v>0</v>
      </c>
      <c r="H3">
        <f>B3/2</f>
        <v>0</v>
      </c>
    </row>
    <row r="4" spans="2:9">
      <c r="B4" s="3">
        <v>0</v>
      </c>
      <c r="C4">
        <f t="shared" ref="C4:C19" si="0">B4-(B4*5/100)</f>
        <v>0</v>
      </c>
      <c r="D4">
        <f t="shared" ref="D4:D19" si="1">B4-(B4*10/100)</f>
        <v>0</v>
      </c>
      <c r="E4">
        <f t="shared" ref="E4:E7" si="2">B4-(B4*15/100)</f>
        <v>0</v>
      </c>
      <c r="F4">
        <f t="shared" ref="F4:F19" si="3">B4-(B4*20/100)</f>
        <v>0</v>
      </c>
      <c r="H4">
        <f t="shared" ref="H4:H25" si="4">B4</f>
        <v>0</v>
      </c>
    </row>
    <row r="5" spans="2:9">
      <c r="B5" s="3">
        <v>0</v>
      </c>
      <c r="C5">
        <f t="shared" si="0"/>
        <v>0</v>
      </c>
      <c r="D5">
        <f t="shared" si="1"/>
        <v>0</v>
      </c>
      <c r="E5">
        <f t="shared" si="2"/>
        <v>0</v>
      </c>
      <c r="F5">
        <f t="shared" si="3"/>
        <v>0</v>
      </c>
      <c r="H5">
        <f>B5/2</f>
        <v>0</v>
      </c>
    </row>
    <row r="6" spans="2:9">
      <c r="B6" s="3">
        <v>0</v>
      </c>
      <c r="C6">
        <f t="shared" si="0"/>
        <v>0</v>
      </c>
      <c r="D6">
        <f t="shared" si="1"/>
        <v>0</v>
      </c>
      <c r="E6">
        <f t="shared" si="2"/>
        <v>0</v>
      </c>
      <c r="F6">
        <f t="shared" si="3"/>
        <v>0</v>
      </c>
      <c r="H6">
        <f>B6</f>
        <v>0</v>
      </c>
    </row>
    <row r="7" spans="2:9">
      <c r="B7" s="3">
        <v>0</v>
      </c>
      <c r="C7">
        <f t="shared" si="0"/>
        <v>0</v>
      </c>
      <c r="D7">
        <f t="shared" si="1"/>
        <v>0</v>
      </c>
      <c r="E7">
        <f t="shared" si="2"/>
        <v>0</v>
      </c>
      <c r="F7">
        <f t="shared" si="3"/>
        <v>0</v>
      </c>
      <c r="H7">
        <f>B7/2</f>
        <v>0</v>
      </c>
    </row>
    <row r="8" spans="2:9">
      <c r="B8" s="3">
        <v>0</v>
      </c>
      <c r="C8">
        <f t="shared" si="0"/>
        <v>0</v>
      </c>
      <c r="D8">
        <f t="shared" si="1"/>
        <v>0</v>
      </c>
      <c r="E8">
        <v>0</v>
      </c>
      <c r="F8">
        <f t="shared" si="3"/>
        <v>0</v>
      </c>
      <c r="H8">
        <f t="shared" si="4"/>
        <v>0</v>
      </c>
    </row>
    <row r="9" spans="2:9">
      <c r="B9" s="3">
        <v>0</v>
      </c>
      <c r="C9">
        <f t="shared" si="0"/>
        <v>0</v>
      </c>
      <c r="D9">
        <f t="shared" si="1"/>
        <v>0</v>
      </c>
      <c r="E9">
        <f t="shared" ref="E9:E20" si="5">B9-(B9*15/100)</f>
        <v>0</v>
      </c>
      <c r="F9">
        <f t="shared" si="3"/>
        <v>0</v>
      </c>
      <c r="H9">
        <f>B9/2</f>
        <v>0</v>
      </c>
    </row>
    <row r="10" spans="2:9">
      <c r="B10" s="3">
        <v>0</v>
      </c>
      <c r="C10">
        <f t="shared" si="0"/>
        <v>0</v>
      </c>
      <c r="D10">
        <f t="shared" si="1"/>
        <v>0</v>
      </c>
      <c r="E10">
        <f t="shared" si="5"/>
        <v>0</v>
      </c>
      <c r="F10">
        <f t="shared" si="3"/>
        <v>0</v>
      </c>
      <c r="H10">
        <f>B10</f>
        <v>0</v>
      </c>
    </row>
    <row r="11" spans="2:9">
      <c r="B11" s="3">
        <v>0</v>
      </c>
      <c r="C11">
        <f t="shared" si="0"/>
        <v>0</v>
      </c>
      <c r="D11">
        <f t="shared" si="1"/>
        <v>0</v>
      </c>
      <c r="E11">
        <f t="shared" si="5"/>
        <v>0</v>
      </c>
      <c r="F11">
        <f t="shared" si="3"/>
        <v>0</v>
      </c>
      <c r="H11">
        <f>B11/2</f>
        <v>0</v>
      </c>
    </row>
    <row r="12" spans="2:9">
      <c r="B12" s="3">
        <v>0</v>
      </c>
      <c r="C12">
        <f t="shared" si="0"/>
        <v>0</v>
      </c>
      <c r="D12">
        <f t="shared" si="1"/>
        <v>0</v>
      </c>
      <c r="E12">
        <f t="shared" si="5"/>
        <v>0</v>
      </c>
      <c r="F12">
        <f t="shared" si="3"/>
        <v>0</v>
      </c>
      <c r="H12">
        <f t="shared" si="4"/>
        <v>0</v>
      </c>
    </row>
    <row r="13" spans="2:9">
      <c r="B13" s="3">
        <v>0</v>
      </c>
      <c r="C13">
        <f t="shared" si="0"/>
        <v>0</v>
      </c>
      <c r="D13">
        <f t="shared" si="1"/>
        <v>0</v>
      </c>
      <c r="E13">
        <f t="shared" si="5"/>
        <v>0</v>
      </c>
      <c r="F13">
        <f t="shared" si="3"/>
        <v>0</v>
      </c>
      <c r="H13">
        <f>B13/2</f>
        <v>0</v>
      </c>
    </row>
    <row r="14" spans="2:9">
      <c r="B14" s="3">
        <v>0</v>
      </c>
      <c r="C14">
        <f t="shared" si="0"/>
        <v>0</v>
      </c>
      <c r="D14">
        <f t="shared" si="1"/>
        <v>0</v>
      </c>
      <c r="E14">
        <f t="shared" si="5"/>
        <v>0</v>
      </c>
      <c r="F14">
        <f t="shared" si="3"/>
        <v>0</v>
      </c>
      <c r="H14">
        <f t="shared" si="4"/>
        <v>0</v>
      </c>
    </row>
    <row r="15" spans="2:9">
      <c r="B15" s="3">
        <v>0</v>
      </c>
      <c r="C15">
        <f t="shared" si="0"/>
        <v>0</v>
      </c>
      <c r="D15">
        <f t="shared" si="1"/>
        <v>0</v>
      </c>
      <c r="E15">
        <f t="shared" si="5"/>
        <v>0</v>
      </c>
      <c r="F15">
        <f t="shared" si="3"/>
        <v>0</v>
      </c>
      <c r="H15">
        <f>B15/2</f>
        <v>0</v>
      </c>
    </row>
    <row r="16" spans="2:9">
      <c r="B16" s="3">
        <v>0</v>
      </c>
      <c r="C16">
        <f t="shared" si="0"/>
        <v>0</v>
      </c>
      <c r="D16">
        <f t="shared" si="1"/>
        <v>0</v>
      </c>
      <c r="E16">
        <f t="shared" si="5"/>
        <v>0</v>
      </c>
      <c r="F16">
        <f t="shared" si="3"/>
        <v>0</v>
      </c>
      <c r="H16">
        <f t="shared" si="4"/>
        <v>0</v>
      </c>
    </row>
    <row r="17" spans="1:8">
      <c r="B17" s="3">
        <v>0</v>
      </c>
      <c r="C17">
        <f t="shared" si="0"/>
        <v>0</v>
      </c>
      <c r="D17">
        <f t="shared" si="1"/>
        <v>0</v>
      </c>
      <c r="E17">
        <f t="shared" si="5"/>
        <v>0</v>
      </c>
      <c r="F17">
        <f t="shared" si="3"/>
        <v>0</v>
      </c>
      <c r="H17">
        <f>B17/2</f>
        <v>0</v>
      </c>
    </row>
    <row r="18" spans="1:8">
      <c r="B18" s="3">
        <v>0</v>
      </c>
      <c r="C18">
        <f t="shared" si="0"/>
        <v>0</v>
      </c>
      <c r="D18">
        <f t="shared" si="1"/>
        <v>0</v>
      </c>
      <c r="E18">
        <f t="shared" si="5"/>
        <v>0</v>
      </c>
      <c r="F18">
        <f t="shared" si="3"/>
        <v>0</v>
      </c>
      <c r="H18">
        <f t="shared" si="4"/>
        <v>0</v>
      </c>
    </row>
    <row r="19" spans="1:8">
      <c r="B19" s="3">
        <v>0</v>
      </c>
      <c r="C19">
        <f t="shared" si="0"/>
        <v>0</v>
      </c>
      <c r="D19">
        <f t="shared" si="1"/>
        <v>0</v>
      </c>
      <c r="E19">
        <f t="shared" si="5"/>
        <v>0</v>
      </c>
      <c r="F19">
        <f t="shared" si="3"/>
        <v>0</v>
      </c>
      <c r="H19">
        <f>B19/2</f>
        <v>0</v>
      </c>
    </row>
    <row r="20" spans="1:8">
      <c r="A20" t="s">
        <v>6</v>
      </c>
      <c r="B20" s="3">
        <v>0</v>
      </c>
      <c r="C20">
        <f>B20</f>
        <v>0</v>
      </c>
      <c r="D20">
        <f t="shared" ref="D20:F21" si="6">C20</f>
        <v>0</v>
      </c>
      <c r="E20">
        <f t="shared" si="6"/>
        <v>0</v>
      </c>
      <c r="F20">
        <f t="shared" si="6"/>
        <v>0</v>
      </c>
      <c r="H20">
        <f t="shared" si="4"/>
        <v>0</v>
      </c>
    </row>
    <row r="21" spans="1:8">
      <c r="A21" t="s">
        <v>6</v>
      </c>
      <c r="B21" s="3">
        <v>0</v>
      </c>
      <c r="C21">
        <f>B21</f>
        <v>0</v>
      </c>
      <c r="D21">
        <f t="shared" si="6"/>
        <v>0</v>
      </c>
      <c r="E21">
        <f t="shared" si="6"/>
        <v>0</v>
      </c>
      <c r="F21">
        <f t="shared" si="6"/>
        <v>0</v>
      </c>
      <c r="H21">
        <f>B21</f>
        <v>0</v>
      </c>
    </row>
    <row r="22" spans="1:8">
      <c r="A22" t="s">
        <v>6</v>
      </c>
      <c r="B22" s="3">
        <v>0</v>
      </c>
      <c r="C22">
        <f t="shared" ref="C22:F24" si="7">B22</f>
        <v>0</v>
      </c>
      <c r="D22">
        <f t="shared" si="7"/>
        <v>0</v>
      </c>
      <c r="E22">
        <f t="shared" si="7"/>
        <v>0</v>
      </c>
      <c r="F22">
        <f t="shared" si="7"/>
        <v>0</v>
      </c>
      <c r="H22">
        <f t="shared" si="4"/>
        <v>0</v>
      </c>
    </row>
    <row r="23" spans="1:8">
      <c r="A23" t="s">
        <v>6</v>
      </c>
      <c r="B23" s="3">
        <v>0</v>
      </c>
      <c r="C23">
        <f t="shared" si="7"/>
        <v>0</v>
      </c>
      <c r="D23">
        <f t="shared" si="7"/>
        <v>0</v>
      </c>
      <c r="E23">
        <f t="shared" si="7"/>
        <v>0</v>
      </c>
      <c r="F23">
        <f t="shared" si="7"/>
        <v>0</v>
      </c>
      <c r="H23">
        <f>B23</f>
        <v>0</v>
      </c>
    </row>
    <row r="24" spans="1:8">
      <c r="A24" t="s">
        <v>6</v>
      </c>
      <c r="B24" s="3">
        <v>0</v>
      </c>
      <c r="C24">
        <f t="shared" si="7"/>
        <v>0</v>
      </c>
      <c r="D24">
        <f t="shared" si="7"/>
        <v>0</v>
      </c>
      <c r="E24">
        <f t="shared" si="7"/>
        <v>0</v>
      </c>
      <c r="F24">
        <f t="shared" si="7"/>
        <v>0</v>
      </c>
      <c r="H24">
        <f t="shared" si="4"/>
        <v>0</v>
      </c>
    </row>
    <row r="25" spans="1:8">
      <c r="A25" t="s">
        <v>7</v>
      </c>
      <c r="B25" s="4">
        <v>0</v>
      </c>
      <c r="C25" s="3">
        <v>0</v>
      </c>
      <c r="D25" s="3">
        <v>0</v>
      </c>
      <c r="E25" s="3">
        <v>0</v>
      </c>
      <c r="F25" s="3">
        <v>0</v>
      </c>
      <c r="G25" s="3"/>
      <c r="H25" s="3">
        <v>0</v>
      </c>
    </row>
    <row r="26" spans="1:8">
      <c r="A26" t="s">
        <v>8</v>
      </c>
      <c r="B26" s="4">
        <v>0</v>
      </c>
      <c r="C26" s="3">
        <v>0</v>
      </c>
      <c r="D26" s="3">
        <v>0</v>
      </c>
      <c r="E26" s="3">
        <v>0</v>
      </c>
      <c r="F26" s="3">
        <v>0</v>
      </c>
      <c r="G26" s="3"/>
      <c r="H26" s="3">
        <v>0</v>
      </c>
    </row>
    <row r="27" spans="1:8">
      <c r="A27" t="s">
        <v>9</v>
      </c>
      <c r="B27" s="5">
        <f>SUM(B2:B26)</f>
        <v>0</v>
      </c>
      <c r="C27" s="5">
        <f>SUM(C2:C26)</f>
        <v>0</v>
      </c>
      <c r="D27" s="5">
        <f>SUM(D2:D26)</f>
        <v>0</v>
      </c>
      <c r="E27" s="5">
        <f>SUM(E2:E26)</f>
        <v>0</v>
      </c>
      <c r="F27" s="5">
        <f>SUM(F2:F26)</f>
        <v>0</v>
      </c>
      <c r="H27" s="5">
        <f t="shared" ref="H27" si="8">SUM(H2:H26)</f>
        <v>0</v>
      </c>
    </row>
    <row r="28" spans="1:8">
      <c r="A28" t="s">
        <v>10</v>
      </c>
      <c r="B28" s="5">
        <f>(B27*9.75%)</f>
        <v>0</v>
      </c>
      <c r="C28" s="5">
        <f>(C27*9.75%)</f>
        <v>0</v>
      </c>
      <c r="D28" s="5">
        <f>(D27*9.75%)</f>
        <v>0</v>
      </c>
      <c r="E28" s="5">
        <f>(E27*9.75%)</f>
        <v>0</v>
      </c>
      <c r="F28" s="5">
        <f>(F27*9.75%)</f>
        <v>0</v>
      </c>
      <c r="H28" s="5">
        <f>(H27*9.75%)</f>
        <v>0</v>
      </c>
    </row>
    <row r="29" spans="1:8">
      <c r="A29" t="s">
        <v>11</v>
      </c>
      <c r="B29" s="6">
        <f t="shared" ref="B29:H29" si="9">SUM(B27:B28)</f>
        <v>0</v>
      </c>
      <c r="C29" s="6">
        <f t="shared" si="9"/>
        <v>0</v>
      </c>
      <c r="D29" s="6">
        <f t="shared" si="9"/>
        <v>0</v>
      </c>
      <c r="E29" s="6">
        <f t="shared" si="9"/>
        <v>0</v>
      </c>
      <c r="F29" s="6">
        <f t="shared" si="9"/>
        <v>0</v>
      </c>
      <c r="H29" s="7">
        <f t="shared" si="9"/>
        <v>0</v>
      </c>
    </row>
    <row r="30" spans="1:8">
      <c r="A30" t="s">
        <v>12</v>
      </c>
      <c r="C30" s="5">
        <f>(B29-C29)</f>
        <v>0</v>
      </c>
      <c r="D30" s="5">
        <f>(B29-D29)</f>
        <v>0</v>
      </c>
      <c r="E30" s="5">
        <f>(B29-E29)</f>
        <v>0</v>
      </c>
      <c r="F30" s="5">
        <f>(B29-F29)</f>
        <v>0</v>
      </c>
      <c r="G30" s="5"/>
      <c r="H30" s="5">
        <f>(B29-H29)</f>
        <v>0</v>
      </c>
    </row>
    <row r="32" spans="1:8">
      <c r="B32" t="s">
        <v>13</v>
      </c>
      <c r="C32" t="s">
        <v>14</v>
      </c>
      <c r="D32" t="s">
        <v>15</v>
      </c>
      <c r="E32" t="s">
        <v>16</v>
      </c>
      <c r="F32" t="s">
        <v>17</v>
      </c>
      <c r="H32" t="s">
        <v>17</v>
      </c>
    </row>
    <row r="33" spans="2:8">
      <c r="B33" s="5">
        <f>B29/60</f>
        <v>0</v>
      </c>
      <c r="C33" s="5">
        <f>C29/36</f>
        <v>0</v>
      </c>
      <c r="D33" s="5">
        <f>D29/24</f>
        <v>0</v>
      </c>
      <c r="E33" s="5">
        <f>E29/12</f>
        <v>0</v>
      </c>
      <c r="F33" s="5">
        <f>F29/6</f>
        <v>0</v>
      </c>
      <c r="G33" s="5"/>
      <c r="H33" s="5">
        <f t="shared" ref="H33" si="10">H29/6</f>
        <v>0</v>
      </c>
    </row>
    <row r="34" spans="2:8">
      <c r="B34" t="s">
        <v>14</v>
      </c>
      <c r="C34" t="s">
        <v>15</v>
      </c>
      <c r="D34" t="s">
        <v>16</v>
      </c>
      <c r="E34" t="s">
        <v>17</v>
      </c>
    </row>
    <row r="35" spans="2:8">
      <c r="B35" s="5">
        <f>B29/36</f>
        <v>0</v>
      </c>
      <c r="C35" s="5">
        <f>C29/24</f>
        <v>0</v>
      </c>
      <c r="D35" s="5">
        <f>D29/12</f>
        <v>0</v>
      </c>
      <c r="E35" s="5">
        <f>E29/6</f>
        <v>0</v>
      </c>
    </row>
    <row r="36" spans="2:8">
      <c r="B36" t="s">
        <v>15</v>
      </c>
      <c r="C36" t="s">
        <v>16</v>
      </c>
      <c r="D36" t="s">
        <v>17</v>
      </c>
    </row>
    <row r="37" spans="2:8">
      <c r="B37" s="5">
        <f>B29/24</f>
        <v>0</v>
      </c>
      <c r="C37" s="5">
        <f>C29/12</f>
        <v>0</v>
      </c>
      <c r="D37" s="5">
        <f>D29/6</f>
        <v>0</v>
      </c>
    </row>
  </sheetData>
  <conditionalFormatting sqref="B37:D37">
    <cfRule type="cellIs" dxfId="32" priority="4" operator="lessThan">
      <formula>50</formula>
    </cfRule>
    <cfRule type="cellIs" dxfId="31" priority="5" operator="equal">
      <formula>50</formula>
    </cfRule>
    <cfRule type="cellIs" dxfId="30" priority="6" operator="greaterThan">
      <formula>50</formula>
    </cfRule>
  </conditionalFormatting>
  <conditionalFormatting sqref="B35:E35">
    <cfRule type="cellIs" dxfId="29" priority="7" operator="greaterThan">
      <formula>50</formula>
    </cfRule>
    <cfRule type="cellIs" dxfId="28" priority="8" operator="equal">
      <formula>50</formula>
    </cfRule>
    <cfRule type="cellIs" dxfId="27" priority="9" operator="lessThan">
      <formula>50</formula>
    </cfRule>
  </conditionalFormatting>
  <conditionalFormatting sqref="B33:F33">
    <cfRule type="cellIs" dxfId="26" priority="10" operator="equal">
      <formula>50</formula>
    </cfRule>
    <cfRule type="cellIs" dxfId="25" priority="11" operator="greaterThan">
      <formula>50</formula>
    </cfRule>
    <cfRule type="cellIs" dxfId="24" priority="12" operator="lessThan">
      <formula>50</formula>
    </cfRule>
  </conditionalFormatting>
  <conditionalFormatting sqref="H33">
    <cfRule type="cellIs" dxfId="23" priority="1" operator="greaterThan">
      <formula>50</formula>
    </cfRule>
    <cfRule type="cellIs" dxfId="22" priority="2" operator="equal">
      <formula>50</formula>
    </cfRule>
    <cfRule type="cellIs" dxfId="21" priority="3" operator="lessThan">
      <formula>50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DE2F-0701-4ADE-82B9-9B81953C197A}">
  <dimension ref="A1:I37"/>
  <sheetViews>
    <sheetView workbookViewId="0">
      <selection activeCell="B4" sqref="B4"/>
    </sheetView>
  </sheetViews>
  <sheetFormatPr defaultRowHeight="15"/>
  <cols>
    <col min="1" max="1" width="13.5703125" customWidth="1"/>
    <col min="2" max="2" width="13.85546875" customWidth="1"/>
    <col min="3" max="3" width="13.28515625" customWidth="1"/>
    <col min="4" max="4" width="14.140625" customWidth="1"/>
    <col min="5" max="5" width="12.42578125" customWidth="1"/>
    <col min="6" max="8" width="13.28515625" customWidth="1"/>
    <col min="9" max="9" width="41.42578125" customWidth="1"/>
  </cols>
  <sheetData>
    <row r="1" spans="2:9">
      <c r="B1" t="s">
        <v>0</v>
      </c>
      <c r="C1" s="1">
        <v>0.05</v>
      </c>
      <c r="D1" s="1">
        <v>0.1</v>
      </c>
      <c r="E1" s="1">
        <v>0.15</v>
      </c>
      <c r="F1" s="1">
        <v>0.2</v>
      </c>
      <c r="H1" t="s">
        <v>1</v>
      </c>
      <c r="I1" s="2" t="s">
        <v>2</v>
      </c>
    </row>
    <row r="2" spans="2:9">
      <c r="B2" s="3">
        <v>10079</v>
      </c>
      <c r="C2">
        <f>B2-(B2*5/100)</f>
        <v>9575.0499999999993</v>
      </c>
      <c r="D2">
        <f>B2-(B2*10/100)</f>
        <v>9071.1</v>
      </c>
      <c r="E2">
        <f>B2-(B2*15/100)</f>
        <v>8567.15</v>
      </c>
      <c r="F2">
        <f>B2-(B2*20/100)</f>
        <v>8063.2</v>
      </c>
      <c r="H2">
        <f>B2</f>
        <v>10079</v>
      </c>
    </row>
    <row r="3" spans="2:9">
      <c r="B3" s="3">
        <v>2399</v>
      </c>
      <c r="C3">
        <f>B3-(B3*5/100)</f>
        <v>2279.0500000000002</v>
      </c>
      <c r="D3">
        <f>B3-(B3*10/100)</f>
        <v>2159.1</v>
      </c>
      <c r="E3">
        <f>B3-(B3*15/100)</f>
        <v>2039.15</v>
      </c>
      <c r="F3">
        <f>B3-(B3*20/100)</f>
        <v>1919.2</v>
      </c>
      <c r="H3">
        <f>B3/2</f>
        <v>1199.5</v>
      </c>
    </row>
    <row r="4" spans="2:9">
      <c r="B4" s="3">
        <v>0</v>
      </c>
      <c r="C4">
        <f t="shared" ref="C4:C19" si="0">B4-(B4*5/100)</f>
        <v>0</v>
      </c>
      <c r="D4">
        <f t="shared" ref="D4:D19" si="1">B4-(B4*10/100)</f>
        <v>0</v>
      </c>
      <c r="E4">
        <f t="shared" ref="E4:E7" si="2">B4-(B4*15/100)</f>
        <v>0</v>
      </c>
      <c r="F4">
        <f t="shared" ref="F4:F19" si="3">B4-(B4*20/100)</f>
        <v>0</v>
      </c>
      <c r="H4">
        <f t="shared" ref="H4:H25" si="4">B4</f>
        <v>0</v>
      </c>
    </row>
    <row r="5" spans="2:9">
      <c r="B5" s="3">
        <v>0</v>
      </c>
      <c r="C5">
        <f t="shared" si="0"/>
        <v>0</v>
      </c>
      <c r="D5">
        <f t="shared" si="1"/>
        <v>0</v>
      </c>
      <c r="E5">
        <f t="shared" si="2"/>
        <v>0</v>
      </c>
      <c r="F5">
        <f t="shared" si="3"/>
        <v>0</v>
      </c>
      <c r="H5">
        <f>B5/2</f>
        <v>0</v>
      </c>
    </row>
    <row r="6" spans="2:9">
      <c r="B6" s="3">
        <v>0</v>
      </c>
      <c r="C6">
        <f t="shared" si="0"/>
        <v>0</v>
      </c>
      <c r="D6">
        <f t="shared" si="1"/>
        <v>0</v>
      </c>
      <c r="E6">
        <f t="shared" si="2"/>
        <v>0</v>
      </c>
      <c r="F6">
        <f t="shared" si="3"/>
        <v>0</v>
      </c>
      <c r="H6">
        <f>B6</f>
        <v>0</v>
      </c>
    </row>
    <row r="7" spans="2:9">
      <c r="B7" s="3">
        <v>0</v>
      </c>
      <c r="C7">
        <f t="shared" si="0"/>
        <v>0</v>
      </c>
      <c r="D7">
        <f t="shared" si="1"/>
        <v>0</v>
      </c>
      <c r="E7">
        <f t="shared" si="2"/>
        <v>0</v>
      </c>
      <c r="F7">
        <f t="shared" si="3"/>
        <v>0</v>
      </c>
      <c r="H7">
        <f>B7/2</f>
        <v>0</v>
      </c>
    </row>
    <row r="8" spans="2:9">
      <c r="B8" s="3">
        <v>0</v>
      </c>
      <c r="C8">
        <f t="shared" si="0"/>
        <v>0</v>
      </c>
      <c r="D8">
        <f t="shared" si="1"/>
        <v>0</v>
      </c>
      <c r="E8">
        <v>0</v>
      </c>
      <c r="F8">
        <f t="shared" si="3"/>
        <v>0</v>
      </c>
      <c r="H8">
        <f t="shared" si="4"/>
        <v>0</v>
      </c>
    </row>
    <row r="9" spans="2:9">
      <c r="B9" s="3">
        <v>0</v>
      </c>
      <c r="C9">
        <f t="shared" si="0"/>
        <v>0</v>
      </c>
      <c r="D9">
        <f t="shared" si="1"/>
        <v>0</v>
      </c>
      <c r="E9">
        <f t="shared" ref="E9:E20" si="5">B9-(B9*15/100)</f>
        <v>0</v>
      </c>
      <c r="F9">
        <f t="shared" si="3"/>
        <v>0</v>
      </c>
      <c r="H9">
        <f>B9/2</f>
        <v>0</v>
      </c>
    </row>
    <row r="10" spans="2:9">
      <c r="B10" s="3">
        <v>0</v>
      </c>
      <c r="C10">
        <f t="shared" si="0"/>
        <v>0</v>
      </c>
      <c r="D10">
        <f t="shared" si="1"/>
        <v>0</v>
      </c>
      <c r="E10">
        <f t="shared" si="5"/>
        <v>0</v>
      </c>
      <c r="F10">
        <f t="shared" si="3"/>
        <v>0</v>
      </c>
      <c r="H10">
        <f>B10</f>
        <v>0</v>
      </c>
    </row>
    <row r="11" spans="2:9">
      <c r="B11" s="3">
        <v>0</v>
      </c>
      <c r="C11">
        <f t="shared" si="0"/>
        <v>0</v>
      </c>
      <c r="D11">
        <f t="shared" si="1"/>
        <v>0</v>
      </c>
      <c r="E11">
        <f t="shared" si="5"/>
        <v>0</v>
      </c>
      <c r="F11">
        <f t="shared" si="3"/>
        <v>0</v>
      </c>
      <c r="H11">
        <f>B11/2</f>
        <v>0</v>
      </c>
    </row>
    <row r="12" spans="2:9">
      <c r="B12" s="3">
        <v>0</v>
      </c>
      <c r="C12">
        <f t="shared" si="0"/>
        <v>0</v>
      </c>
      <c r="D12">
        <f t="shared" si="1"/>
        <v>0</v>
      </c>
      <c r="E12">
        <f t="shared" si="5"/>
        <v>0</v>
      </c>
      <c r="F12">
        <f t="shared" si="3"/>
        <v>0</v>
      </c>
      <c r="H12">
        <f t="shared" si="4"/>
        <v>0</v>
      </c>
    </row>
    <row r="13" spans="2:9">
      <c r="B13" s="3">
        <v>0</v>
      </c>
      <c r="C13">
        <f t="shared" si="0"/>
        <v>0</v>
      </c>
      <c r="D13">
        <f t="shared" si="1"/>
        <v>0</v>
      </c>
      <c r="E13">
        <f t="shared" si="5"/>
        <v>0</v>
      </c>
      <c r="F13">
        <f t="shared" si="3"/>
        <v>0</v>
      </c>
      <c r="H13">
        <f>B13/2</f>
        <v>0</v>
      </c>
    </row>
    <row r="14" spans="2:9">
      <c r="B14" s="3">
        <v>0</v>
      </c>
      <c r="C14">
        <f t="shared" si="0"/>
        <v>0</v>
      </c>
      <c r="D14">
        <f t="shared" si="1"/>
        <v>0</v>
      </c>
      <c r="E14">
        <f t="shared" si="5"/>
        <v>0</v>
      </c>
      <c r="F14">
        <f t="shared" si="3"/>
        <v>0</v>
      </c>
      <c r="H14">
        <f t="shared" si="4"/>
        <v>0</v>
      </c>
    </row>
    <row r="15" spans="2:9">
      <c r="B15" s="3">
        <v>0</v>
      </c>
      <c r="C15">
        <f t="shared" si="0"/>
        <v>0</v>
      </c>
      <c r="D15">
        <f t="shared" si="1"/>
        <v>0</v>
      </c>
      <c r="E15">
        <f t="shared" si="5"/>
        <v>0</v>
      </c>
      <c r="F15">
        <f t="shared" si="3"/>
        <v>0</v>
      </c>
      <c r="H15">
        <f>B15/2</f>
        <v>0</v>
      </c>
    </row>
    <row r="16" spans="2:9">
      <c r="B16" s="3">
        <v>0</v>
      </c>
      <c r="C16">
        <f t="shared" si="0"/>
        <v>0</v>
      </c>
      <c r="D16">
        <f t="shared" si="1"/>
        <v>0</v>
      </c>
      <c r="E16">
        <f t="shared" si="5"/>
        <v>0</v>
      </c>
      <c r="F16">
        <f t="shared" si="3"/>
        <v>0</v>
      </c>
      <c r="H16">
        <f t="shared" si="4"/>
        <v>0</v>
      </c>
    </row>
    <row r="17" spans="1:8">
      <c r="B17" s="3">
        <v>0</v>
      </c>
      <c r="C17">
        <f t="shared" si="0"/>
        <v>0</v>
      </c>
      <c r="D17">
        <f t="shared" si="1"/>
        <v>0</v>
      </c>
      <c r="E17">
        <f t="shared" si="5"/>
        <v>0</v>
      </c>
      <c r="F17">
        <f t="shared" si="3"/>
        <v>0</v>
      </c>
      <c r="H17">
        <f>B17/2</f>
        <v>0</v>
      </c>
    </row>
    <row r="18" spans="1:8">
      <c r="B18" s="3">
        <v>0</v>
      </c>
      <c r="C18">
        <f t="shared" si="0"/>
        <v>0</v>
      </c>
      <c r="D18">
        <f t="shared" si="1"/>
        <v>0</v>
      </c>
      <c r="E18">
        <f t="shared" si="5"/>
        <v>0</v>
      </c>
      <c r="F18">
        <f t="shared" si="3"/>
        <v>0</v>
      </c>
      <c r="H18">
        <f t="shared" si="4"/>
        <v>0</v>
      </c>
    </row>
    <row r="19" spans="1:8">
      <c r="B19" s="3">
        <v>0</v>
      </c>
      <c r="C19">
        <f t="shared" si="0"/>
        <v>0</v>
      </c>
      <c r="D19">
        <f t="shared" si="1"/>
        <v>0</v>
      </c>
      <c r="E19">
        <f t="shared" si="5"/>
        <v>0</v>
      </c>
      <c r="F19">
        <f t="shared" si="3"/>
        <v>0</v>
      </c>
      <c r="H19">
        <f>B19/2</f>
        <v>0</v>
      </c>
    </row>
    <row r="20" spans="1:8">
      <c r="A20" t="s">
        <v>6</v>
      </c>
      <c r="B20" s="3">
        <v>0</v>
      </c>
      <c r="C20">
        <f>B20</f>
        <v>0</v>
      </c>
      <c r="D20">
        <f t="shared" ref="D20:F21" si="6">C20</f>
        <v>0</v>
      </c>
      <c r="E20">
        <f t="shared" si="6"/>
        <v>0</v>
      </c>
      <c r="F20">
        <f t="shared" si="6"/>
        <v>0</v>
      </c>
      <c r="H20">
        <f t="shared" si="4"/>
        <v>0</v>
      </c>
    </row>
    <row r="21" spans="1:8">
      <c r="A21" t="s">
        <v>6</v>
      </c>
      <c r="B21" s="3">
        <v>0</v>
      </c>
      <c r="C21">
        <f>B21</f>
        <v>0</v>
      </c>
      <c r="D21">
        <f t="shared" si="6"/>
        <v>0</v>
      </c>
      <c r="E21">
        <f t="shared" si="6"/>
        <v>0</v>
      </c>
      <c r="F21">
        <f t="shared" si="6"/>
        <v>0</v>
      </c>
      <c r="H21">
        <f>B21</f>
        <v>0</v>
      </c>
    </row>
    <row r="22" spans="1:8">
      <c r="A22" t="s">
        <v>6</v>
      </c>
      <c r="B22" s="3">
        <v>0</v>
      </c>
      <c r="C22">
        <f t="shared" ref="C22:F24" si="7">B22</f>
        <v>0</v>
      </c>
      <c r="D22">
        <f t="shared" si="7"/>
        <v>0</v>
      </c>
      <c r="E22">
        <f t="shared" si="7"/>
        <v>0</v>
      </c>
      <c r="F22">
        <f t="shared" si="7"/>
        <v>0</v>
      </c>
      <c r="H22">
        <f t="shared" si="4"/>
        <v>0</v>
      </c>
    </row>
    <row r="23" spans="1:8">
      <c r="A23" t="s">
        <v>6</v>
      </c>
      <c r="B23" s="3">
        <v>0</v>
      </c>
      <c r="C23">
        <f t="shared" si="7"/>
        <v>0</v>
      </c>
      <c r="D23">
        <f t="shared" si="7"/>
        <v>0</v>
      </c>
      <c r="E23">
        <f t="shared" si="7"/>
        <v>0</v>
      </c>
      <c r="F23">
        <f t="shared" si="7"/>
        <v>0</v>
      </c>
      <c r="H23">
        <f>B23</f>
        <v>0</v>
      </c>
    </row>
    <row r="24" spans="1:8">
      <c r="A24" t="s">
        <v>6</v>
      </c>
      <c r="B24" s="3">
        <v>0</v>
      </c>
      <c r="C24">
        <f t="shared" si="7"/>
        <v>0</v>
      </c>
      <c r="D24">
        <f t="shared" si="7"/>
        <v>0</v>
      </c>
      <c r="E24">
        <f t="shared" si="7"/>
        <v>0</v>
      </c>
      <c r="F24">
        <f t="shared" si="7"/>
        <v>0</v>
      </c>
      <c r="H24">
        <f t="shared" si="4"/>
        <v>0</v>
      </c>
    </row>
    <row r="25" spans="1:8">
      <c r="A25" t="s">
        <v>7</v>
      </c>
      <c r="B25" s="4">
        <v>0</v>
      </c>
      <c r="C25" s="3">
        <v>0</v>
      </c>
      <c r="D25" s="3">
        <v>0</v>
      </c>
      <c r="E25" s="3">
        <v>0</v>
      </c>
      <c r="F25" s="3">
        <v>0</v>
      </c>
      <c r="G25" s="3"/>
      <c r="H25" s="3">
        <v>0</v>
      </c>
    </row>
    <row r="26" spans="1:8">
      <c r="A26" t="s">
        <v>8</v>
      </c>
      <c r="B26" s="4">
        <v>0</v>
      </c>
      <c r="C26" s="3">
        <v>0</v>
      </c>
      <c r="D26" s="3">
        <v>0</v>
      </c>
      <c r="E26" s="3">
        <v>0</v>
      </c>
      <c r="F26" s="3">
        <v>0</v>
      </c>
      <c r="G26" s="3"/>
      <c r="H26" s="3">
        <v>0</v>
      </c>
    </row>
    <row r="27" spans="1:8">
      <c r="A27" t="s">
        <v>9</v>
      </c>
      <c r="B27" s="5">
        <f>SUM(B2:B26)</f>
        <v>12478</v>
      </c>
      <c r="C27" s="5">
        <f>SUM(C2:C26)</f>
        <v>11854.099999999999</v>
      </c>
      <c r="D27" s="5">
        <f>SUM(D2:D26)</f>
        <v>11230.2</v>
      </c>
      <c r="E27" s="5">
        <f>SUM(E2:E26)</f>
        <v>10606.3</v>
      </c>
      <c r="F27" s="5">
        <f>SUM(F2:F26)</f>
        <v>9982.4</v>
      </c>
      <c r="H27" s="5">
        <f t="shared" ref="H27" si="8">SUM(H2:H26)</f>
        <v>11278.5</v>
      </c>
    </row>
    <row r="28" spans="1:8">
      <c r="A28" t="s">
        <v>10</v>
      </c>
      <c r="B28" s="5">
        <f>(B27*10%)</f>
        <v>1247.8000000000002</v>
      </c>
      <c r="C28" s="5">
        <f>(C27*10%)</f>
        <v>1185.4099999999999</v>
      </c>
      <c r="D28" s="5">
        <f>(D27*10%)</f>
        <v>1123.0200000000002</v>
      </c>
      <c r="E28" s="5">
        <f>(E27*10%)</f>
        <v>1060.6299999999999</v>
      </c>
      <c r="F28" s="5">
        <f>(F27*10%)</f>
        <v>998.24</v>
      </c>
      <c r="H28" s="5">
        <f>(H27*10%)</f>
        <v>1127.8500000000001</v>
      </c>
    </row>
    <row r="29" spans="1:8">
      <c r="A29" t="s">
        <v>11</v>
      </c>
      <c r="B29" s="6">
        <f t="shared" ref="B29:H29" si="9">SUM(B27:B28)</f>
        <v>13725.8</v>
      </c>
      <c r="C29" s="6">
        <f t="shared" si="9"/>
        <v>13039.509999999998</v>
      </c>
      <c r="D29" s="6">
        <f t="shared" si="9"/>
        <v>12353.220000000001</v>
      </c>
      <c r="E29" s="6">
        <f t="shared" si="9"/>
        <v>11666.929999999998</v>
      </c>
      <c r="F29" s="6">
        <f t="shared" si="9"/>
        <v>10980.64</v>
      </c>
      <c r="H29" s="7">
        <f t="shared" si="9"/>
        <v>12406.35</v>
      </c>
    </row>
    <row r="30" spans="1:8">
      <c r="A30" t="s">
        <v>12</v>
      </c>
      <c r="C30" s="5">
        <f>(B29-C29)</f>
        <v>686.29000000000087</v>
      </c>
      <c r="D30" s="5">
        <f>(B29-D29)</f>
        <v>1372.5799999999981</v>
      </c>
      <c r="E30" s="5">
        <f>(B29-E29)</f>
        <v>2058.8700000000008</v>
      </c>
      <c r="F30" s="5">
        <f>(B29-F29)</f>
        <v>2745.16</v>
      </c>
      <c r="G30" s="5"/>
      <c r="H30" s="5">
        <f>(B29-H29)</f>
        <v>1319.4499999999989</v>
      </c>
    </row>
    <row r="32" spans="1:8">
      <c r="B32" t="s">
        <v>13</v>
      </c>
      <c r="C32" t="s">
        <v>14</v>
      </c>
      <c r="D32" t="s">
        <v>15</v>
      </c>
      <c r="E32" t="s">
        <v>16</v>
      </c>
      <c r="F32" t="s">
        <v>17</v>
      </c>
      <c r="H32" t="s">
        <v>17</v>
      </c>
    </row>
    <row r="33" spans="2:8">
      <c r="B33" s="5">
        <f>B29/60</f>
        <v>228.76333333333332</v>
      </c>
      <c r="C33" s="5">
        <f>C29/36</f>
        <v>362.20861111111105</v>
      </c>
      <c r="D33" s="5">
        <f>D29/24</f>
        <v>514.71750000000009</v>
      </c>
      <c r="E33" s="5">
        <f>E29/12</f>
        <v>972.2441666666665</v>
      </c>
      <c r="F33" s="5">
        <f>F29/6</f>
        <v>1830.1066666666666</v>
      </c>
      <c r="G33" s="5"/>
      <c r="H33" s="5">
        <f t="shared" ref="H33" si="10">H29/6</f>
        <v>2067.7249999999999</v>
      </c>
    </row>
    <row r="34" spans="2:8">
      <c r="B34" t="s">
        <v>14</v>
      </c>
      <c r="C34" t="s">
        <v>15</v>
      </c>
      <c r="D34" t="s">
        <v>16</v>
      </c>
      <c r="E34" t="s">
        <v>17</v>
      </c>
    </row>
    <row r="35" spans="2:8">
      <c r="B35" s="5">
        <f>B29/36</f>
        <v>381.27222222222218</v>
      </c>
      <c r="C35" s="5">
        <f>C29/24</f>
        <v>543.31291666666664</v>
      </c>
      <c r="D35" s="5">
        <f>D29/12</f>
        <v>1029.4350000000002</v>
      </c>
      <c r="E35" s="5">
        <f>E29/6</f>
        <v>1944.488333333333</v>
      </c>
    </row>
    <row r="36" spans="2:8">
      <c r="B36" t="s">
        <v>15</v>
      </c>
      <c r="C36" t="s">
        <v>16</v>
      </c>
      <c r="D36" t="s">
        <v>17</v>
      </c>
    </row>
    <row r="37" spans="2:8">
      <c r="B37" s="5">
        <f>B29/24</f>
        <v>571.9083333333333</v>
      </c>
      <c r="C37" s="5">
        <f>C29/12</f>
        <v>1086.6258333333333</v>
      </c>
      <c r="D37" s="5">
        <f>D29/6</f>
        <v>2058.8700000000003</v>
      </c>
    </row>
  </sheetData>
  <conditionalFormatting sqref="B37:D37">
    <cfRule type="cellIs" dxfId="20" priority="4" operator="lessThan">
      <formula>50</formula>
    </cfRule>
    <cfRule type="cellIs" dxfId="19" priority="5" operator="equal">
      <formula>50</formula>
    </cfRule>
    <cfRule type="cellIs" dxfId="18" priority="6" operator="greaterThan">
      <formula>50</formula>
    </cfRule>
  </conditionalFormatting>
  <conditionalFormatting sqref="B35:E35">
    <cfRule type="cellIs" dxfId="17" priority="7" operator="greaterThan">
      <formula>50</formula>
    </cfRule>
    <cfRule type="cellIs" dxfId="16" priority="8" operator="equal">
      <formula>50</formula>
    </cfRule>
    <cfRule type="cellIs" dxfId="15" priority="9" operator="lessThan">
      <formula>50</formula>
    </cfRule>
  </conditionalFormatting>
  <conditionalFormatting sqref="B33:F33">
    <cfRule type="cellIs" dxfId="14" priority="10" operator="equal">
      <formula>50</formula>
    </cfRule>
    <cfRule type="cellIs" dxfId="13" priority="11" operator="greaterThan">
      <formula>50</formula>
    </cfRule>
    <cfRule type="cellIs" dxfId="12" priority="12" operator="lessThan">
      <formula>50</formula>
    </cfRule>
  </conditionalFormatting>
  <conditionalFormatting sqref="H33">
    <cfRule type="cellIs" dxfId="11" priority="1" operator="greaterThan">
      <formula>50</formula>
    </cfRule>
    <cfRule type="cellIs" dxfId="10" priority="2" operator="equal">
      <formula>50</formula>
    </cfRule>
    <cfRule type="cellIs" dxfId="9" priority="3" operator="lessThan">
      <formula>50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2797F-6C43-4DA6-8443-00947051929D}">
  <dimension ref="A1:H37"/>
  <sheetViews>
    <sheetView workbookViewId="0">
      <selection activeCell="J8" sqref="J8"/>
    </sheetView>
  </sheetViews>
  <sheetFormatPr defaultRowHeight="15"/>
  <cols>
    <col min="1" max="1" width="14.140625" bestFit="1" customWidth="1"/>
    <col min="2" max="6" width="12.5703125" bestFit="1" customWidth="1"/>
    <col min="8" max="8" width="13.140625" customWidth="1"/>
  </cols>
  <sheetData>
    <row r="1" spans="2:8">
      <c r="B1" t="s">
        <v>0</v>
      </c>
      <c r="C1" s="1">
        <v>0.05</v>
      </c>
      <c r="D1" s="1">
        <v>0.1</v>
      </c>
      <c r="E1" s="1">
        <v>0.15</v>
      </c>
      <c r="F1" s="1">
        <v>0.2</v>
      </c>
      <c r="H1" t="s">
        <v>1</v>
      </c>
    </row>
    <row r="2" spans="2:8">
      <c r="B2" s="3">
        <v>1099</v>
      </c>
      <c r="C2">
        <f>B2-(B2*5/100)</f>
        <v>1044.05</v>
      </c>
      <c r="E2">
        <f>B2-(B2*15/100)</f>
        <v>934.15</v>
      </c>
      <c r="F2">
        <f>B2-(B2*20/100)</f>
        <v>879.2</v>
      </c>
      <c r="H2">
        <f>B2</f>
        <v>1099</v>
      </c>
    </row>
    <row r="3" spans="2:8">
      <c r="B3" s="3">
        <v>799</v>
      </c>
      <c r="C3">
        <f>B3-(B3*5/100)</f>
        <v>759.05</v>
      </c>
      <c r="D3">
        <f t="shared" ref="D3:D30" si="0">B3-(B3*10/100)</f>
        <v>719.1</v>
      </c>
      <c r="E3">
        <f t="shared" ref="E3:E30" si="1">B3-(B3*15/100)</f>
        <v>679.15</v>
      </c>
      <c r="F3">
        <f t="shared" ref="F3:F30" si="2">B3-(B3*20/100)</f>
        <v>639.20000000000005</v>
      </c>
      <c r="H3">
        <f>B3/2</f>
        <v>399.5</v>
      </c>
    </row>
    <row r="4" spans="2:8">
      <c r="B4" s="3">
        <v>689</v>
      </c>
      <c r="C4">
        <f t="shared" ref="C4:C30" si="3">B4-(B4*5/100)</f>
        <v>654.54999999999995</v>
      </c>
      <c r="D4">
        <f t="shared" si="0"/>
        <v>620.1</v>
      </c>
      <c r="E4">
        <f t="shared" si="1"/>
        <v>585.65</v>
      </c>
      <c r="F4">
        <f t="shared" si="2"/>
        <v>551.20000000000005</v>
      </c>
      <c r="H4">
        <f t="shared" ref="H3:H24" si="4">B4</f>
        <v>689</v>
      </c>
    </row>
    <row r="5" spans="2:8">
      <c r="B5" s="3">
        <v>0</v>
      </c>
      <c r="C5">
        <f t="shared" si="3"/>
        <v>0</v>
      </c>
      <c r="D5">
        <f t="shared" si="0"/>
        <v>0</v>
      </c>
      <c r="E5">
        <f t="shared" si="1"/>
        <v>0</v>
      </c>
      <c r="F5">
        <f t="shared" si="2"/>
        <v>0</v>
      </c>
      <c r="H5">
        <f>B5/2</f>
        <v>0</v>
      </c>
    </row>
    <row r="6" spans="2:8">
      <c r="B6" s="3">
        <v>0</v>
      </c>
      <c r="C6">
        <f t="shared" si="3"/>
        <v>0</v>
      </c>
      <c r="D6">
        <f t="shared" si="0"/>
        <v>0</v>
      </c>
      <c r="E6">
        <f t="shared" si="1"/>
        <v>0</v>
      </c>
      <c r="F6">
        <f t="shared" si="2"/>
        <v>0</v>
      </c>
      <c r="H6">
        <f>B6</f>
        <v>0</v>
      </c>
    </row>
    <row r="7" spans="2:8">
      <c r="B7" s="3">
        <v>0</v>
      </c>
      <c r="C7">
        <f t="shared" si="3"/>
        <v>0</v>
      </c>
      <c r="D7">
        <f t="shared" si="0"/>
        <v>0</v>
      </c>
      <c r="E7">
        <f t="shared" si="1"/>
        <v>0</v>
      </c>
      <c r="F7">
        <f t="shared" si="2"/>
        <v>0</v>
      </c>
      <c r="H7">
        <f>B7/2</f>
        <v>0</v>
      </c>
    </row>
    <row r="8" spans="2:8">
      <c r="B8" s="3">
        <v>0</v>
      </c>
      <c r="C8">
        <f t="shared" si="3"/>
        <v>0</v>
      </c>
      <c r="D8">
        <f t="shared" si="0"/>
        <v>0</v>
      </c>
      <c r="E8">
        <f t="shared" si="1"/>
        <v>0</v>
      </c>
      <c r="F8">
        <f t="shared" si="2"/>
        <v>0</v>
      </c>
      <c r="H8">
        <f t="shared" si="4"/>
        <v>0</v>
      </c>
    </row>
    <row r="9" spans="2:8">
      <c r="B9" s="3">
        <v>0</v>
      </c>
      <c r="C9">
        <f t="shared" si="3"/>
        <v>0</v>
      </c>
      <c r="D9">
        <f t="shared" si="0"/>
        <v>0</v>
      </c>
      <c r="E9">
        <f t="shared" si="1"/>
        <v>0</v>
      </c>
      <c r="F9">
        <f t="shared" si="2"/>
        <v>0</v>
      </c>
      <c r="H9">
        <f>B9/2</f>
        <v>0</v>
      </c>
    </row>
    <row r="10" spans="2:8">
      <c r="B10" s="3">
        <v>0</v>
      </c>
      <c r="C10">
        <f t="shared" si="3"/>
        <v>0</v>
      </c>
      <c r="D10">
        <f t="shared" si="0"/>
        <v>0</v>
      </c>
      <c r="E10">
        <f t="shared" si="1"/>
        <v>0</v>
      </c>
      <c r="F10">
        <f t="shared" si="2"/>
        <v>0</v>
      </c>
      <c r="H10">
        <f>B10</f>
        <v>0</v>
      </c>
    </row>
    <row r="11" spans="2:8">
      <c r="B11" s="3">
        <v>0</v>
      </c>
      <c r="C11">
        <f t="shared" si="3"/>
        <v>0</v>
      </c>
      <c r="D11">
        <f t="shared" si="0"/>
        <v>0</v>
      </c>
      <c r="E11">
        <f t="shared" si="1"/>
        <v>0</v>
      </c>
      <c r="F11">
        <f t="shared" si="2"/>
        <v>0</v>
      </c>
      <c r="H11">
        <f>B11/2</f>
        <v>0</v>
      </c>
    </row>
    <row r="12" spans="2:8">
      <c r="B12" s="3">
        <v>0</v>
      </c>
      <c r="C12">
        <f t="shared" si="3"/>
        <v>0</v>
      </c>
      <c r="D12">
        <f t="shared" si="0"/>
        <v>0</v>
      </c>
      <c r="E12">
        <f t="shared" si="1"/>
        <v>0</v>
      </c>
      <c r="F12">
        <f t="shared" si="2"/>
        <v>0</v>
      </c>
      <c r="H12">
        <f t="shared" si="4"/>
        <v>0</v>
      </c>
    </row>
    <row r="13" spans="2:8">
      <c r="B13" s="3">
        <v>0</v>
      </c>
      <c r="C13">
        <f t="shared" si="3"/>
        <v>0</v>
      </c>
      <c r="D13">
        <f t="shared" si="0"/>
        <v>0</v>
      </c>
      <c r="E13">
        <f t="shared" si="1"/>
        <v>0</v>
      </c>
      <c r="F13">
        <f t="shared" si="2"/>
        <v>0</v>
      </c>
      <c r="H13">
        <f>B13/2</f>
        <v>0</v>
      </c>
    </row>
    <row r="14" spans="2:8">
      <c r="B14" s="3">
        <v>0</v>
      </c>
      <c r="C14">
        <f t="shared" si="3"/>
        <v>0</v>
      </c>
      <c r="D14">
        <f t="shared" si="0"/>
        <v>0</v>
      </c>
      <c r="E14">
        <f t="shared" si="1"/>
        <v>0</v>
      </c>
      <c r="F14">
        <f t="shared" si="2"/>
        <v>0</v>
      </c>
      <c r="H14">
        <f t="shared" si="4"/>
        <v>0</v>
      </c>
    </row>
    <row r="15" spans="2:8">
      <c r="B15" s="3">
        <v>0</v>
      </c>
      <c r="C15">
        <f t="shared" si="3"/>
        <v>0</v>
      </c>
      <c r="D15">
        <f t="shared" si="0"/>
        <v>0</v>
      </c>
      <c r="E15">
        <f t="shared" si="1"/>
        <v>0</v>
      </c>
      <c r="F15">
        <f t="shared" si="2"/>
        <v>0</v>
      </c>
      <c r="H15">
        <f>B15/2</f>
        <v>0</v>
      </c>
    </row>
    <row r="16" spans="2:8">
      <c r="B16" s="3">
        <v>0</v>
      </c>
      <c r="C16">
        <f t="shared" si="3"/>
        <v>0</v>
      </c>
      <c r="D16">
        <f t="shared" si="0"/>
        <v>0</v>
      </c>
      <c r="E16">
        <f t="shared" si="1"/>
        <v>0</v>
      </c>
      <c r="F16">
        <f t="shared" si="2"/>
        <v>0</v>
      </c>
      <c r="H16">
        <f t="shared" si="4"/>
        <v>0</v>
      </c>
    </row>
    <row r="17" spans="1:8">
      <c r="B17" s="3">
        <v>0</v>
      </c>
      <c r="C17">
        <f t="shared" si="3"/>
        <v>0</v>
      </c>
      <c r="D17">
        <f t="shared" si="0"/>
        <v>0</v>
      </c>
      <c r="E17">
        <f t="shared" si="1"/>
        <v>0</v>
      </c>
      <c r="F17">
        <f t="shared" si="2"/>
        <v>0</v>
      </c>
      <c r="H17">
        <f>B17/2</f>
        <v>0</v>
      </c>
    </row>
    <row r="18" spans="1:8">
      <c r="B18" s="3">
        <v>0</v>
      </c>
      <c r="C18">
        <f t="shared" si="3"/>
        <v>0</v>
      </c>
      <c r="D18">
        <f t="shared" si="0"/>
        <v>0</v>
      </c>
      <c r="E18">
        <f t="shared" si="1"/>
        <v>0</v>
      </c>
      <c r="F18">
        <f t="shared" si="2"/>
        <v>0</v>
      </c>
      <c r="H18">
        <f t="shared" si="4"/>
        <v>0</v>
      </c>
    </row>
    <row r="19" spans="1:8">
      <c r="B19" s="3">
        <v>0</v>
      </c>
      <c r="C19">
        <f t="shared" si="3"/>
        <v>0</v>
      </c>
      <c r="D19">
        <f t="shared" si="0"/>
        <v>0</v>
      </c>
      <c r="E19">
        <f t="shared" si="1"/>
        <v>0</v>
      </c>
      <c r="F19">
        <f t="shared" si="2"/>
        <v>0</v>
      </c>
      <c r="H19">
        <f>B19/2</f>
        <v>0</v>
      </c>
    </row>
    <row r="20" spans="1:8">
      <c r="A20" t="s">
        <v>6</v>
      </c>
      <c r="B20" s="3">
        <v>0</v>
      </c>
      <c r="C20">
        <f>B20</f>
        <v>0</v>
      </c>
      <c r="D20">
        <f t="shared" ref="D20:F20" si="5">C20</f>
        <v>0</v>
      </c>
      <c r="E20">
        <f t="shared" si="5"/>
        <v>0</v>
      </c>
      <c r="F20">
        <f t="shared" si="5"/>
        <v>0</v>
      </c>
      <c r="H20">
        <f t="shared" si="4"/>
        <v>0</v>
      </c>
    </row>
    <row r="21" spans="1:8">
      <c r="A21" t="s">
        <v>6</v>
      </c>
      <c r="B21" s="3">
        <v>0</v>
      </c>
      <c r="C21">
        <f t="shared" ref="C21:F24" si="6">B21</f>
        <v>0</v>
      </c>
      <c r="D21">
        <f t="shared" si="6"/>
        <v>0</v>
      </c>
      <c r="E21">
        <f t="shared" si="6"/>
        <v>0</v>
      </c>
      <c r="F21">
        <f t="shared" si="6"/>
        <v>0</v>
      </c>
      <c r="H21">
        <f>B21/2</f>
        <v>0</v>
      </c>
    </row>
    <row r="22" spans="1:8">
      <c r="A22" t="s">
        <v>6</v>
      </c>
      <c r="B22" s="3">
        <v>0</v>
      </c>
      <c r="C22">
        <f t="shared" si="6"/>
        <v>0</v>
      </c>
      <c r="D22">
        <f t="shared" si="6"/>
        <v>0</v>
      </c>
      <c r="E22">
        <f t="shared" si="6"/>
        <v>0</v>
      </c>
      <c r="F22">
        <f t="shared" si="6"/>
        <v>0</v>
      </c>
      <c r="H22">
        <f t="shared" si="4"/>
        <v>0</v>
      </c>
    </row>
    <row r="23" spans="1:8">
      <c r="A23" t="s">
        <v>6</v>
      </c>
      <c r="B23" s="3">
        <v>0</v>
      </c>
      <c r="C23">
        <f t="shared" si="6"/>
        <v>0</v>
      </c>
      <c r="D23">
        <f t="shared" si="6"/>
        <v>0</v>
      </c>
      <c r="E23">
        <f t="shared" si="6"/>
        <v>0</v>
      </c>
      <c r="F23">
        <f t="shared" si="6"/>
        <v>0</v>
      </c>
      <c r="H23">
        <f>B23/2</f>
        <v>0</v>
      </c>
    </row>
    <row r="24" spans="1:8">
      <c r="A24" t="s">
        <v>6</v>
      </c>
      <c r="B24" s="3">
        <v>0</v>
      </c>
      <c r="C24">
        <f t="shared" si="6"/>
        <v>0</v>
      </c>
      <c r="D24">
        <f t="shared" si="6"/>
        <v>0</v>
      </c>
      <c r="E24">
        <f t="shared" si="6"/>
        <v>0</v>
      </c>
      <c r="F24">
        <f t="shared" si="6"/>
        <v>0</v>
      </c>
      <c r="H24">
        <f t="shared" si="4"/>
        <v>0</v>
      </c>
    </row>
    <row r="25" spans="1:8">
      <c r="A25" t="s">
        <v>7</v>
      </c>
      <c r="B25" s="4">
        <v>399.99</v>
      </c>
      <c r="C25" s="3"/>
      <c r="D25" s="3"/>
      <c r="E25" s="3"/>
      <c r="F25" s="3"/>
      <c r="G25" s="3"/>
      <c r="H25" s="3"/>
    </row>
    <row r="26" spans="1:8">
      <c r="A26" t="s">
        <v>8</v>
      </c>
      <c r="B26" s="4">
        <v>199</v>
      </c>
      <c r="C26" s="3"/>
      <c r="D26" s="3"/>
      <c r="E26" s="3"/>
      <c r="F26" s="3"/>
      <c r="G26" s="3"/>
      <c r="H26" s="3"/>
    </row>
    <row r="27" spans="1:8">
      <c r="A27" t="s">
        <v>9</v>
      </c>
      <c r="B27">
        <f>SUM(B2:B26)</f>
        <v>3185.99</v>
      </c>
      <c r="C27">
        <f>SUM(C2:C26)</f>
        <v>2457.6499999999996</v>
      </c>
      <c r="D27">
        <f>SUM(D2:D26)</f>
        <v>1339.2</v>
      </c>
      <c r="E27">
        <f>SUM(E2:E26)</f>
        <v>2198.9499999999998</v>
      </c>
      <c r="F27" s="5">
        <f>SUM(F2:F26)</f>
        <v>2069.6000000000004</v>
      </c>
      <c r="G27">
        <f t="shared" ref="G27:H27" si="7">SUM(G2:G26)</f>
        <v>0</v>
      </c>
      <c r="H27" s="5">
        <f t="shared" si="7"/>
        <v>2187.5</v>
      </c>
    </row>
    <row r="28" spans="1:8">
      <c r="A28" t="s">
        <v>10</v>
      </c>
      <c r="B28" s="5">
        <f>(B27*10%)</f>
        <v>318.59899999999999</v>
      </c>
      <c r="C28" s="5">
        <f t="shared" ref="C28:F28" si="8">(C27*10%)</f>
        <v>245.76499999999999</v>
      </c>
      <c r="D28" s="5">
        <f t="shared" si="8"/>
        <v>133.92000000000002</v>
      </c>
      <c r="E28" s="5">
        <f t="shared" si="8"/>
        <v>219.89499999999998</v>
      </c>
      <c r="F28">
        <f t="shared" si="8"/>
        <v>206.96000000000004</v>
      </c>
      <c r="G28">
        <f t="shared" ref="G28:H28" si="9">(G27*10%)</f>
        <v>0</v>
      </c>
      <c r="H28">
        <f t="shared" si="9"/>
        <v>218.75</v>
      </c>
    </row>
    <row r="29" spans="1:8">
      <c r="A29" t="s">
        <v>11</v>
      </c>
      <c r="B29" s="5">
        <f>SUM(B27:B28)</f>
        <v>3504.5889999999999</v>
      </c>
      <c r="C29" s="5">
        <f t="shared" ref="C29:F29" si="10">SUM(C27:C28)</f>
        <v>2703.4149999999995</v>
      </c>
      <c r="D29" s="5">
        <f t="shared" si="10"/>
        <v>1473.1200000000001</v>
      </c>
      <c r="E29" s="5">
        <f t="shared" si="10"/>
        <v>2418.8449999999998</v>
      </c>
      <c r="F29">
        <f t="shared" si="10"/>
        <v>2276.5600000000004</v>
      </c>
      <c r="G29">
        <f t="shared" ref="G29:H29" si="11">SUM(G27:G28)</f>
        <v>0</v>
      </c>
      <c r="H29">
        <f t="shared" si="11"/>
        <v>2406.25</v>
      </c>
    </row>
    <row r="30" spans="1:8">
      <c r="A30" t="s">
        <v>12</v>
      </c>
      <c r="C30" s="5">
        <f>(B29-C29)</f>
        <v>801.17400000000043</v>
      </c>
      <c r="D30">
        <f>(B29-D29)</f>
        <v>2031.4689999999998</v>
      </c>
      <c r="E30" s="5">
        <f>(B29-E29)</f>
        <v>1085.7440000000001</v>
      </c>
      <c r="F30" s="5">
        <f>(B29-F29)</f>
        <v>1228.0289999999995</v>
      </c>
      <c r="G30" s="5">
        <f>(B29-G29)</f>
        <v>3504.5889999999999</v>
      </c>
      <c r="H30" s="5">
        <f>(B29-H29)</f>
        <v>1098.3389999999999</v>
      </c>
    </row>
    <row r="32" spans="1:8">
      <c r="B32" t="s">
        <v>13</v>
      </c>
      <c r="C32" t="s">
        <v>14</v>
      </c>
      <c r="D32" t="s">
        <v>15</v>
      </c>
      <c r="E32" t="s">
        <v>16</v>
      </c>
      <c r="F32" t="s">
        <v>17</v>
      </c>
      <c r="H32" t="s">
        <v>17</v>
      </c>
    </row>
    <row r="33" spans="2:8">
      <c r="B33" s="5">
        <f>B29/60</f>
        <v>58.409816666666664</v>
      </c>
      <c r="C33" s="5">
        <f>C29/36</f>
        <v>75.094861111111101</v>
      </c>
      <c r="D33" s="5">
        <f>D29/24</f>
        <v>61.38</v>
      </c>
      <c r="E33" s="5">
        <f>E29/12</f>
        <v>201.57041666666666</v>
      </c>
      <c r="F33" s="5">
        <f>F29/6</f>
        <v>379.42666666666673</v>
      </c>
      <c r="G33" s="5"/>
      <c r="H33" s="5">
        <f t="shared" ref="G33:H33" si="12">H29/6</f>
        <v>401.04166666666669</v>
      </c>
    </row>
    <row r="34" spans="2:8">
      <c r="B34" t="s">
        <v>14</v>
      </c>
      <c r="C34" t="s">
        <v>15</v>
      </c>
      <c r="D34" t="s">
        <v>16</v>
      </c>
      <c r="E34" t="s">
        <v>17</v>
      </c>
    </row>
    <row r="35" spans="2:8">
      <c r="B35" s="5">
        <f>B29/36</f>
        <v>97.349694444444438</v>
      </c>
      <c r="C35" s="5">
        <f>C29/24</f>
        <v>112.64229166666665</v>
      </c>
      <c r="D35" s="5">
        <f>D29/12</f>
        <v>122.76</v>
      </c>
      <c r="E35" s="5">
        <f>E29/6</f>
        <v>403.14083333333332</v>
      </c>
    </row>
    <row r="36" spans="2:8">
      <c r="B36" t="s">
        <v>15</v>
      </c>
      <c r="C36" t="s">
        <v>16</v>
      </c>
      <c r="D36" t="s">
        <v>17</v>
      </c>
    </row>
    <row r="37" spans="2:8">
      <c r="B37" s="5">
        <f>B29/24</f>
        <v>146.02454166666666</v>
      </c>
      <c r="C37" s="5">
        <f>C29/12</f>
        <v>225.2845833333333</v>
      </c>
      <c r="D37" s="5">
        <f>D29/6</f>
        <v>245.52</v>
      </c>
    </row>
  </sheetData>
  <conditionalFormatting sqref="B37:D37">
    <cfRule type="cellIs" dxfId="8" priority="1" operator="lessThan">
      <formula>50</formula>
    </cfRule>
    <cfRule type="cellIs" dxfId="7" priority="2" operator="equal">
      <formula>50</formula>
    </cfRule>
    <cfRule type="cellIs" dxfId="6" priority="3" operator="greaterThan">
      <formula>50</formula>
    </cfRule>
  </conditionalFormatting>
  <conditionalFormatting sqref="B35:E35">
    <cfRule type="cellIs" dxfId="5" priority="4" operator="greaterThan">
      <formula>50</formula>
    </cfRule>
    <cfRule type="cellIs" dxfId="4" priority="5" operator="equal">
      <formula>50</formula>
    </cfRule>
    <cfRule type="cellIs" dxfId="3" priority="6" operator="lessThan">
      <formula>50</formula>
    </cfRule>
  </conditionalFormatting>
  <conditionalFormatting sqref="B33:F33 H33">
    <cfRule type="cellIs" dxfId="2" priority="7" operator="greaterThan">
      <formula>50</formula>
    </cfRule>
    <cfRule type="cellIs" dxfId="1" priority="8" operator="equal">
      <formula>50</formula>
    </cfRule>
    <cfRule type="cellIs" dxfId="0" priority="9" operator="lessThan">
      <formula>50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08C98-794A-4569-8951-39F7D5835DD7}">
  <sheetPr>
    <pageSetUpPr fitToPage="1"/>
  </sheetPr>
  <dimension ref="A1:F30"/>
  <sheetViews>
    <sheetView topLeftCell="A4" workbookViewId="0">
      <selection activeCell="B25" sqref="B25"/>
    </sheetView>
  </sheetViews>
  <sheetFormatPr defaultRowHeight="15"/>
  <cols>
    <col min="1" max="1" width="14.140625" bestFit="1" customWidth="1"/>
    <col min="2" max="2" width="13.5703125" customWidth="1"/>
    <col min="3" max="3" width="14" customWidth="1"/>
    <col min="4" max="5" width="16" customWidth="1"/>
    <col min="6" max="6" width="15.5703125" customWidth="1"/>
  </cols>
  <sheetData>
    <row r="1" spans="2:6">
      <c r="B1" t="s">
        <v>0</v>
      </c>
      <c r="C1" s="1">
        <v>0.05</v>
      </c>
      <c r="D1" s="1">
        <v>0.1</v>
      </c>
      <c r="E1" s="1">
        <v>0.15</v>
      </c>
      <c r="F1" s="1">
        <v>0.2</v>
      </c>
    </row>
    <row r="2" spans="2:6">
      <c r="B2" s="3">
        <v>499</v>
      </c>
      <c r="C2">
        <f>B2-(B2*5/100)</f>
        <v>474.05</v>
      </c>
      <c r="D2">
        <f>B2-(B2*10/100)</f>
        <v>449.1</v>
      </c>
      <c r="E2">
        <f>B2-(B2*15/100)</f>
        <v>424.15</v>
      </c>
      <c r="F2">
        <f>B2-(B2*20/100)</f>
        <v>399.2</v>
      </c>
    </row>
    <row r="3" spans="2:6">
      <c r="B3" s="3">
        <v>999</v>
      </c>
      <c r="C3">
        <f>B3-(B3*5/100)</f>
        <v>949.05</v>
      </c>
      <c r="D3">
        <f t="shared" ref="D3:D30" si="0">B3-(B3*10/100)</f>
        <v>899.1</v>
      </c>
      <c r="E3">
        <f t="shared" ref="E3:E30" si="1">B3-(B3*15/100)</f>
        <v>849.15</v>
      </c>
      <c r="F3">
        <f t="shared" ref="F3:F30" si="2">B3-(B3*20/100)</f>
        <v>799.2</v>
      </c>
    </row>
    <row r="4" spans="2:6">
      <c r="B4" s="3">
        <v>1499</v>
      </c>
      <c r="C4">
        <f t="shared" ref="C4:C30" si="3">B4-(B4*5/100)</f>
        <v>1424.05</v>
      </c>
      <c r="D4">
        <f t="shared" si="0"/>
        <v>1349.1</v>
      </c>
      <c r="E4">
        <f t="shared" si="1"/>
        <v>1274.1500000000001</v>
      </c>
      <c r="F4">
        <f t="shared" si="2"/>
        <v>1199.2</v>
      </c>
    </row>
    <row r="5" spans="2:6">
      <c r="B5" s="3">
        <v>1999</v>
      </c>
      <c r="C5">
        <f t="shared" si="3"/>
        <v>1899.05</v>
      </c>
      <c r="D5">
        <f t="shared" si="0"/>
        <v>1799.1</v>
      </c>
      <c r="E5">
        <f t="shared" si="1"/>
        <v>1699.15</v>
      </c>
      <c r="F5">
        <f t="shared" si="2"/>
        <v>1599.2</v>
      </c>
    </row>
    <row r="6" spans="2:6">
      <c r="B6" s="3">
        <v>2499</v>
      </c>
      <c r="C6">
        <f t="shared" si="3"/>
        <v>2374.0500000000002</v>
      </c>
      <c r="D6">
        <f t="shared" si="0"/>
        <v>2249.1</v>
      </c>
      <c r="E6">
        <f t="shared" si="1"/>
        <v>2124.15</v>
      </c>
      <c r="F6">
        <f t="shared" si="2"/>
        <v>1999.2</v>
      </c>
    </row>
    <row r="7" spans="2:6">
      <c r="B7" s="3">
        <v>2999</v>
      </c>
      <c r="C7">
        <f t="shared" si="3"/>
        <v>2849.05</v>
      </c>
      <c r="D7">
        <f t="shared" si="0"/>
        <v>2699.1</v>
      </c>
      <c r="E7">
        <f t="shared" si="1"/>
        <v>2549.15</v>
      </c>
      <c r="F7">
        <f t="shared" si="2"/>
        <v>2399.1999999999998</v>
      </c>
    </row>
    <row r="8" spans="2:6">
      <c r="B8" s="3">
        <v>3499</v>
      </c>
      <c r="C8">
        <f t="shared" si="3"/>
        <v>3324.05</v>
      </c>
      <c r="D8">
        <f t="shared" si="0"/>
        <v>3149.1</v>
      </c>
      <c r="E8">
        <f t="shared" si="1"/>
        <v>2974.15</v>
      </c>
      <c r="F8">
        <f t="shared" si="2"/>
        <v>2799.2</v>
      </c>
    </row>
    <row r="9" spans="2:6">
      <c r="B9" s="3">
        <v>3999</v>
      </c>
      <c r="C9">
        <f t="shared" si="3"/>
        <v>3799.05</v>
      </c>
      <c r="D9">
        <f t="shared" si="0"/>
        <v>3599.1</v>
      </c>
      <c r="E9">
        <f t="shared" si="1"/>
        <v>3399.15</v>
      </c>
      <c r="F9">
        <f t="shared" si="2"/>
        <v>3199.2</v>
      </c>
    </row>
    <row r="10" spans="2:6">
      <c r="B10" s="3">
        <v>4499</v>
      </c>
      <c r="C10">
        <f t="shared" si="3"/>
        <v>4274.05</v>
      </c>
      <c r="D10">
        <f t="shared" si="0"/>
        <v>4049.1</v>
      </c>
      <c r="E10">
        <f t="shared" si="1"/>
        <v>3824.15</v>
      </c>
      <c r="F10">
        <f t="shared" si="2"/>
        <v>3599.2</v>
      </c>
    </row>
    <row r="11" spans="2:6">
      <c r="B11" s="3">
        <v>4999</v>
      </c>
      <c r="C11">
        <f t="shared" si="3"/>
        <v>4749.05</v>
      </c>
      <c r="D11">
        <f t="shared" si="0"/>
        <v>4499.1000000000004</v>
      </c>
      <c r="E11">
        <f t="shared" si="1"/>
        <v>4249.1499999999996</v>
      </c>
      <c r="F11">
        <f t="shared" si="2"/>
        <v>3999.2</v>
      </c>
    </row>
    <row r="12" spans="2:6">
      <c r="B12" s="3">
        <v>5499</v>
      </c>
      <c r="C12">
        <f t="shared" si="3"/>
        <v>5224.05</v>
      </c>
      <c r="D12">
        <f t="shared" si="0"/>
        <v>4949.1000000000004</v>
      </c>
      <c r="E12">
        <f t="shared" si="1"/>
        <v>4674.1499999999996</v>
      </c>
      <c r="F12">
        <f t="shared" si="2"/>
        <v>4399.2</v>
      </c>
    </row>
    <row r="13" spans="2:6">
      <c r="B13" s="3">
        <v>5999</v>
      </c>
      <c r="C13">
        <f t="shared" si="3"/>
        <v>5699.05</v>
      </c>
      <c r="D13">
        <f t="shared" si="0"/>
        <v>5399.1</v>
      </c>
      <c r="E13">
        <f t="shared" si="1"/>
        <v>5099.1499999999996</v>
      </c>
      <c r="F13">
        <f t="shared" si="2"/>
        <v>4799.2</v>
      </c>
    </row>
    <row r="14" spans="2:6">
      <c r="B14" s="3">
        <v>6499</v>
      </c>
      <c r="C14">
        <f t="shared" si="3"/>
        <v>6174.05</v>
      </c>
      <c r="D14">
        <f t="shared" si="0"/>
        <v>5849.1</v>
      </c>
      <c r="E14">
        <f t="shared" si="1"/>
        <v>5524.15</v>
      </c>
      <c r="F14">
        <f t="shared" si="2"/>
        <v>5199.2</v>
      </c>
    </row>
    <row r="15" spans="2:6">
      <c r="B15" s="3">
        <v>6999</v>
      </c>
      <c r="C15">
        <f t="shared" si="3"/>
        <v>6649.05</v>
      </c>
      <c r="D15">
        <f t="shared" si="0"/>
        <v>6299.1</v>
      </c>
      <c r="E15">
        <f t="shared" si="1"/>
        <v>5949.15</v>
      </c>
      <c r="F15">
        <f t="shared" si="2"/>
        <v>5599.2</v>
      </c>
    </row>
    <row r="16" spans="2:6">
      <c r="B16" s="3">
        <v>7499</v>
      </c>
      <c r="C16">
        <f t="shared" si="3"/>
        <v>7124.05</v>
      </c>
      <c r="D16">
        <f t="shared" si="0"/>
        <v>6749.1</v>
      </c>
      <c r="E16">
        <f t="shared" si="1"/>
        <v>6374.15</v>
      </c>
      <c r="F16">
        <f t="shared" si="2"/>
        <v>5999.2</v>
      </c>
    </row>
    <row r="17" spans="1:6">
      <c r="B17" s="3">
        <v>7999</v>
      </c>
      <c r="C17">
        <f t="shared" si="3"/>
        <v>7599.05</v>
      </c>
      <c r="D17">
        <f t="shared" si="0"/>
        <v>7199.1</v>
      </c>
      <c r="E17">
        <f t="shared" si="1"/>
        <v>6799.15</v>
      </c>
      <c r="F17">
        <f t="shared" si="2"/>
        <v>6399.2</v>
      </c>
    </row>
    <row r="18" spans="1:6">
      <c r="B18" s="3">
        <v>8499</v>
      </c>
      <c r="C18">
        <f t="shared" si="3"/>
        <v>8074.05</v>
      </c>
      <c r="D18">
        <f t="shared" si="0"/>
        <v>7649.1</v>
      </c>
      <c r="E18">
        <f t="shared" si="1"/>
        <v>7224.15</v>
      </c>
      <c r="F18">
        <f t="shared" si="2"/>
        <v>6799.2</v>
      </c>
    </row>
    <row r="19" spans="1:6">
      <c r="B19" s="3">
        <v>8999</v>
      </c>
      <c r="C19">
        <f t="shared" si="3"/>
        <v>8549.0499999999993</v>
      </c>
      <c r="D19">
        <f t="shared" si="0"/>
        <v>8099.1</v>
      </c>
      <c r="E19">
        <f t="shared" si="1"/>
        <v>7649.15</v>
      </c>
      <c r="F19">
        <f t="shared" si="2"/>
        <v>7199.2</v>
      </c>
    </row>
    <row r="20" spans="1:6">
      <c r="B20" s="3">
        <v>9499</v>
      </c>
      <c r="C20">
        <f t="shared" si="3"/>
        <v>9024.0499999999993</v>
      </c>
      <c r="D20">
        <f t="shared" si="0"/>
        <v>8549.1</v>
      </c>
      <c r="E20">
        <f t="shared" si="1"/>
        <v>8074.15</v>
      </c>
      <c r="F20">
        <f t="shared" si="2"/>
        <v>7599.2</v>
      </c>
    </row>
    <row r="21" spans="1:6">
      <c r="B21" s="3">
        <v>9999</v>
      </c>
      <c r="C21">
        <f t="shared" si="3"/>
        <v>9499.0499999999993</v>
      </c>
      <c r="D21">
        <f t="shared" si="0"/>
        <v>8999.1</v>
      </c>
      <c r="E21">
        <f t="shared" si="1"/>
        <v>8499.15</v>
      </c>
      <c r="F21">
        <f t="shared" si="2"/>
        <v>7999.2</v>
      </c>
    </row>
    <row r="22" spans="1:6">
      <c r="B22" s="3">
        <v>10499</v>
      </c>
      <c r="C22">
        <f t="shared" si="3"/>
        <v>9974.0499999999993</v>
      </c>
      <c r="D22">
        <f t="shared" si="0"/>
        <v>9449.1</v>
      </c>
      <c r="E22">
        <f t="shared" si="1"/>
        <v>8924.15</v>
      </c>
      <c r="F22">
        <f t="shared" si="2"/>
        <v>8399.2000000000007</v>
      </c>
    </row>
    <row r="23" spans="1:6">
      <c r="B23" s="3">
        <v>10999</v>
      </c>
      <c r="C23">
        <f t="shared" si="3"/>
        <v>10449.049999999999</v>
      </c>
      <c r="D23">
        <f t="shared" si="0"/>
        <v>9899.1</v>
      </c>
      <c r="E23">
        <f t="shared" si="1"/>
        <v>9349.15</v>
      </c>
      <c r="F23">
        <f t="shared" si="2"/>
        <v>8799.2000000000007</v>
      </c>
    </row>
    <row r="24" spans="1:6">
      <c r="B24" s="3">
        <v>11499</v>
      </c>
      <c r="C24">
        <f t="shared" si="3"/>
        <v>10924.05</v>
      </c>
      <c r="D24">
        <f t="shared" si="0"/>
        <v>10349.1</v>
      </c>
      <c r="E24">
        <f t="shared" si="1"/>
        <v>9774.15</v>
      </c>
      <c r="F24">
        <f t="shared" si="2"/>
        <v>9199.2000000000007</v>
      </c>
    </row>
    <row r="25" spans="1:6">
      <c r="A25" t="s">
        <v>7</v>
      </c>
      <c r="B25" s="4">
        <v>0</v>
      </c>
      <c r="C25" s="3">
        <v>0</v>
      </c>
      <c r="D25" s="3">
        <v>0</v>
      </c>
      <c r="E25" s="3">
        <v>0</v>
      </c>
      <c r="F25" s="3">
        <v>0</v>
      </c>
    </row>
    <row r="26" spans="1:6">
      <c r="A26" t="s">
        <v>8</v>
      </c>
      <c r="B26" s="4">
        <v>0</v>
      </c>
      <c r="C26" s="3">
        <v>0</v>
      </c>
      <c r="D26" s="3">
        <v>0</v>
      </c>
      <c r="E26" s="3">
        <v>0</v>
      </c>
      <c r="F26" s="3">
        <v>0</v>
      </c>
    </row>
    <row r="27" spans="1:6">
      <c r="A27" t="s">
        <v>9</v>
      </c>
      <c r="B27">
        <f>SUM(B2:B26)</f>
        <v>137977</v>
      </c>
      <c r="C27">
        <f>SUM(C2:C26)</f>
        <v>131078.15000000002</v>
      </c>
      <c r="D27">
        <f>SUM(D2:D26)</f>
        <v>124179.30000000003</v>
      </c>
      <c r="E27">
        <f>SUM(E2:E26)</f>
        <v>117280.44999999998</v>
      </c>
      <c r="F27">
        <f>SUM(F2:F26)</f>
        <v>110381.59999999998</v>
      </c>
    </row>
    <row r="28" spans="1:6">
      <c r="A28" t="s">
        <v>10</v>
      </c>
      <c r="B28">
        <f>(B27*8.5%)</f>
        <v>11728.045</v>
      </c>
      <c r="C28">
        <f>(C27*8.5%)</f>
        <v>11141.642750000003</v>
      </c>
      <c r="D28">
        <f t="shared" ref="D28:F28" si="4">(D27*8.5%)</f>
        <v>10555.240500000004</v>
      </c>
      <c r="E28">
        <f t="shared" si="4"/>
        <v>9968.8382499999989</v>
      </c>
      <c r="F28">
        <f t="shared" si="4"/>
        <v>9382.4359999999979</v>
      </c>
    </row>
    <row r="29" spans="1:6">
      <c r="A29" t="s">
        <v>11</v>
      </c>
      <c r="B29">
        <f>SUM(B27:B28)</f>
        <v>149705.04500000001</v>
      </c>
      <c r="C29">
        <f t="shared" ref="C29:F29" si="5">SUM(C27:C28)</f>
        <v>142219.79275000002</v>
      </c>
      <c r="D29">
        <f t="shared" si="5"/>
        <v>134734.54050000003</v>
      </c>
      <c r="E29">
        <f t="shared" si="5"/>
        <v>127249.28824999998</v>
      </c>
      <c r="F29">
        <f t="shared" si="5"/>
        <v>119764.03599999998</v>
      </c>
    </row>
    <row r="30" spans="1:6">
      <c r="A30" t="s">
        <v>12</v>
      </c>
      <c r="C30">
        <f>(B29-C29)</f>
        <v>7485.2522499999905</v>
      </c>
      <c r="D30">
        <f>(B29-D29)</f>
        <v>14970.504499999981</v>
      </c>
      <c r="E30">
        <f>(B29-E29)</f>
        <v>22455.75675000003</v>
      </c>
      <c r="F30">
        <f>(B29-F29)</f>
        <v>29941.009000000035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Chris Gamble</cp:lastModifiedBy>
  <cp:revision/>
  <dcterms:created xsi:type="dcterms:W3CDTF">2021-02-25T20:23:30Z</dcterms:created>
  <dcterms:modified xsi:type="dcterms:W3CDTF">2023-06-01T23:13:29Z</dcterms:modified>
  <cp:category/>
  <cp:contentStatus/>
</cp:coreProperties>
</file>