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hevron.sharepoint.com/sites/CSTBCMP/MBADP_MGMT/NEFC/Shared Documents/2024 Working Documents/2026 Working Docs/Final Case Materials/"/>
    </mc:Choice>
  </mc:AlternateContent>
  <xr:revisionPtr revIDLastSave="43" documentId="8_{3173145A-66A2-4193-BDBC-0A3E4720E2F5}" xr6:coauthVersionLast="47" xr6:coauthVersionMax="47" xr10:uidLastSave="{431A42A6-075A-4412-9311-E12E001698C3}"/>
  <bookViews>
    <workbookView xWindow="-96" yWindow="0" windowWidth="11712" windowHeight="13776" tabRatio="806" xr2:uid="{240F2542-3D73-46B0-845E-0BBE138E7D6D}"/>
  </bookViews>
  <sheets>
    <sheet name="Exhibit 1" sheetId="5" r:id="rId1"/>
    <sheet name="Exhibit 2" sheetId="1" r:id="rId2"/>
    <sheet name="Exhibit 3" sheetId="2" r:id="rId3"/>
    <sheet name="Exhibit 4" sheetId="12" r:id="rId4"/>
    <sheet name="Exhibit 5" sheetId="4" r:id="rId5"/>
    <sheet name="Exhibit 6" sheetId="3" r:id="rId6"/>
    <sheet name="Exhibit 7" sheetId="25" r:id="rId7"/>
    <sheet name="Exhibit 8" sheetId="14" r:id="rId8"/>
    <sheet name="Exhibit 9" sheetId="11" r:id="rId9"/>
    <sheet name="Exhibit 10" sheetId="8" r:id="rId10"/>
    <sheet name="Exhibit 11" sheetId="15" r:id="rId11"/>
    <sheet name="Exhibit 12" sheetId="27" r:id="rId12"/>
    <sheet name="Leverage Analysis - Template" sheetId="30" r:id="rId13"/>
  </sheets>
  <externalReferences>
    <externalReference r:id="rId14"/>
    <externalReference r:id="rId15"/>
  </externalReferences>
  <definedNames>
    <definedName name="_xlnm._FilterDatabase" localSheetId="10" hidden="1">'Exhibit 11'!$B$4:$C$4</definedName>
    <definedName name="Countries">#REF!</definedName>
    <definedName name="UpdateDate" localSheetId="6">[1]Index!$A$4</definedName>
    <definedName name="UpdateDate">[2]Index!$A$4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4" i="14" l="1"/>
  <c r="Z4" i="14" s="1"/>
  <c r="AA4" i="14" s="1"/>
  <c r="AB4" i="14" s="1"/>
  <c r="AC4" i="14" s="1"/>
  <c r="AD4" i="14" s="1"/>
  <c r="AE4" i="14" s="1"/>
  <c r="AF4" i="14" s="1"/>
  <c r="AG4" i="14" s="1"/>
  <c r="AH4" i="14" s="1"/>
  <c r="AI4" i="14" s="1"/>
  <c r="AJ4" i="14" s="1"/>
  <c r="AK4" i="14" s="1"/>
  <c r="AL4" i="14" s="1"/>
  <c r="AM4" i="14" s="1"/>
  <c r="G4" i="11" l="1"/>
  <c r="H4" i="11" l="1"/>
  <c r="I4" i="11" s="1"/>
  <c r="J4" i="11" s="1"/>
  <c r="K4" i="11" s="1"/>
  <c r="L4" i="11" s="1"/>
  <c r="M4" i="11" s="1"/>
  <c r="N4" i="11" s="1"/>
  <c r="O4" i="11" s="1"/>
  <c r="P4" i="11" s="1"/>
  <c r="Q4" i="11" s="1"/>
  <c r="R4" i="11" s="1"/>
  <c r="S4" i="11" s="1"/>
  <c r="T4" i="11" s="1"/>
  <c r="U4" i="11" s="1"/>
  <c r="V4" i="11" s="1"/>
  <c r="W4" i="11" s="1"/>
  <c r="X4" i="11" s="1"/>
  <c r="Y4" i="11" s="1"/>
  <c r="Z4" i="11" s="1"/>
  <c r="AA4" i="11" s="1"/>
  <c r="AB4" i="11" s="1"/>
  <c r="AC4" i="11" s="1"/>
  <c r="AD4" i="11" s="1"/>
  <c r="AE4" i="11" s="1"/>
  <c r="AF4" i="11" s="1"/>
  <c r="AG4" i="11" s="1"/>
  <c r="AH4" i="11" s="1"/>
  <c r="AI4" i="11" s="1"/>
  <c r="AJ4" i="11" s="1"/>
  <c r="AK4" i="11" s="1"/>
  <c r="AL4" i="11" s="1"/>
  <c r="AM4" i="11" s="1"/>
  <c r="AN4" i="11" s="1"/>
  <c r="E4" i="25"/>
  <c r="F4" i="25" s="1"/>
  <c r="G4" i="25" s="1"/>
  <c r="H4" i="25" s="1"/>
  <c r="I4" i="25" s="1"/>
  <c r="J4" i="25" s="1"/>
  <c r="K4" i="25" s="1"/>
  <c r="L4" i="25" s="1"/>
  <c r="M4" i="25" s="1"/>
  <c r="N4" i="25" s="1"/>
  <c r="O4" i="25" s="1"/>
  <c r="P4" i="25" s="1"/>
  <c r="Q4" i="25" s="1"/>
  <c r="R4" i="25" s="1"/>
  <c r="S4" i="25" s="1"/>
  <c r="T4" i="25" s="1"/>
  <c r="U4" i="25" s="1"/>
  <c r="V4" i="25" s="1"/>
  <c r="W4" i="25" s="1"/>
  <c r="X4" i="25" s="1"/>
  <c r="Y4" i="25" s="1"/>
  <c r="Z4" i="25" s="1"/>
  <c r="AA4" i="25" s="1"/>
  <c r="AB4" i="25" s="1"/>
  <c r="AC4" i="25" s="1"/>
  <c r="AD4" i="25" s="1"/>
  <c r="AE4" i="25" s="1"/>
  <c r="AF4" i="25" s="1"/>
  <c r="AG4" i="25" s="1"/>
  <c r="E37" i="5" l="1"/>
  <c r="E26" i="5"/>
  <c r="E15" i="5"/>
</calcChain>
</file>

<file path=xl/sharedStrings.xml><?xml version="1.0" encoding="utf-8"?>
<sst xmlns="http://schemas.openxmlformats.org/spreadsheetml/2006/main" count="380" uniqueCount="235">
  <si>
    <t>Exhibit 3 - NorthStar Energy Comparable Firms</t>
  </si>
  <si>
    <t>Company</t>
  </si>
  <si>
    <t>Stock Price (USD/share)</t>
  </si>
  <si>
    <t>Shares Outstanding</t>
  </si>
  <si>
    <t>Market Cap (MUSD)</t>
  </si>
  <si>
    <t>Total Debt (MUSD)</t>
  </si>
  <si>
    <t>Noncontrolling Interests 
(MUSD)</t>
  </si>
  <si>
    <t>Total EV 
(MUSD)</t>
  </si>
  <si>
    <t>Revenue
(MUSD)</t>
  </si>
  <si>
    <t>EBITDA 
(MUSD)</t>
  </si>
  <si>
    <t>EBIT
(MUSD)</t>
  </si>
  <si>
    <t>Net Income
(MUSD)</t>
  </si>
  <si>
    <t>Interest Expense (MUSD)</t>
  </si>
  <si>
    <t>Levered Equity Beta</t>
  </si>
  <si>
    <t/>
  </si>
  <si>
    <t>LTM</t>
  </si>
  <si>
    <t>Units</t>
  </si>
  <si>
    <t>Source</t>
  </si>
  <si>
    <t>USD</t>
  </si>
  <si>
    <t>Corporate Tax Rate</t>
  </si>
  <si>
    <t>Risk Free Rate</t>
  </si>
  <si>
    <t>Equity Risk Premium</t>
  </si>
  <si>
    <t>MMUSD</t>
  </si>
  <si>
    <t>Bison</t>
  </si>
  <si>
    <t>Fennec</t>
  </si>
  <si>
    <t>Puma</t>
  </si>
  <si>
    <t>%</t>
  </si>
  <si>
    <t>Interest Expense</t>
  </si>
  <si>
    <t>Exhibit 1 - Project Assumptions</t>
  </si>
  <si>
    <t>Assumption</t>
  </si>
  <si>
    <t>Value</t>
  </si>
  <si>
    <t>Unit</t>
  </si>
  <si>
    <t>Comments</t>
  </si>
  <si>
    <t>All Projects</t>
  </si>
  <si>
    <t>Project Bison - Frontera</t>
  </si>
  <si>
    <t>Development Cost</t>
  </si>
  <si>
    <t>$ (billions)</t>
  </si>
  <si>
    <t>Direct Operating Expense</t>
  </si>
  <si>
    <t>USD/BOE</t>
  </si>
  <si>
    <t>Overhead Expense</t>
  </si>
  <si>
    <t>Fin. Book Depreciation</t>
  </si>
  <si>
    <t>Years</t>
  </si>
  <si>
    <t>Midstream Expense</t>
  </si>
  <si>
    <t>Undiscounted Decommissioning Cost</t>
  </si>
  <si>
    <t>Time to Production</t>
  </si>
  <si>
    <t>Project Fennec - Tassili</t>
  </si>
  <si>
    <t>Project Puma - Amazonia</t>
  </si>
  <si>
    <t>Notes</t>
  </si>
  <si>
    <t>1. Assume depreciation starts in the first production year and ends in the last production year</t>
  </si>
  <si>
    <t>Exhibit 2 - NorthStar Energy Financial Statements</t>
  </si>
  <si>
    <t>Consolidated Statement of Income</t>
  </si>
  <si>
    <t>In Millions of USD</t>
  </si>
  <si>
    <t>Oil Revenue</t>
  </si>
  <si>
    <t>Natural Gas Revenue</t>
  </si>
  <si>
    <t>Natural Gas Liquids Revenue</t>
  </si>
  <si>
    <t>Total Revenue</t>
  </si>
  <si>
    <t>Operating Expenses</t>
  </si>
  <si>
    <t>Exploration</t>
  </si>
  <si>
    <t>General and Administrative Expenses</t>
  </si>
  <si>
    <t>Depreciation Depletion And Amortization</t>
  </si>
  <si>
    <t>Other Operating Expenses</t>
  </si>
  <si>
    <t>Impairments</t>
  </si>
  <si>
    <t xml:space="preserve"> -  </t>
  </si>
  <si>
    <t>Total Operating Expenses</t>
  </si>
  <si>
    <t>Operating Income</t>
  </si>
  <si>
    <t>Income Before Income Taxes</t>
  </si>
  <si>
    <t>Income Tax Expense</t>
  </si>
  <si>
    <t>Net Income</t>
  </si>
  <si>
    <t>Consolidated Balance Sheet</t>
  </si>
  <si>
    <t>Current Assets</t>
  </si>
  <si>
    <t>Cash and Equivalents</t>
  </si>
  <si>
    <t>Inventory</t>
  </si>
  <si>
    <t>Pre-Paid Expenses, &amp; Other</t>
  </si>
  <si>
    <t>Total Current Assets</t>
  </si>
  <si>
    <t>Non-Current Assets</t>
  </si>
  <si>
    <t>Property Plant &amp; Equipment - Net</t>
  </si>
  <si>
    <t>Other Non-Current Assets</t>
  </si>
  <si>
    <t>Total Assets</t>
  </si>
  <si>
    <t>Current Liabilities</t>
  </si>
  <si>
    <t>Accrued Expenses</t>
  </si>
  <si>
    <t>Accounts Payable - Trade</t>
  </si>
  <si>
    <t>Current Portion of LT Debt</t>
  </si>
  <si>
    <t>Total Current Liabilities</t>
  </si>
  <si>
    <t>Non Current Liabilities</t>
  </si>
  <si>
    <t>Long Term Debt</t>
  </si>
  <si>
    <t>Deferred Income Taxes (Liabilities)</t>
  </si>
  <si>
    <t>Asset Retirement Obligation</t>
  </si>
  <si>
    <t>Total Long Term Liabilities</t>
  </si>
  <si>
    <t>Total Shareholders Equity</t>
  </si>
  <si>
    <t>Consolidated Statement of Cash Flows</t>
  </si>
  <si>
    <t>Cash From Operating Activities</t>
  </si>
  <si>
    <t>Net Income - CF</t>
  </si>
  <si>
    <t>Change in WC</t>
  </si>
  <si>
    <t>Cash from Operating Activities</t>
  </si>
  <si>
    <t>Cash From Investing Activities</t>
  </si>
  <si>
    <t>Capital Expenditures and Investments</t>
  </si>
  <si>
    <t>Drilling and Development Capital Expenditures</t>
  </si>
  <si>
    <t>Disposition of Oil and Gas properties</t>
  </si>
  <si>
    <t>Total Cash Flows From Investing</t>
  </si>
  <si>
    <t>Cash From Financing Activities</t>
  </si>
  <si>
    <t>Dividends Paid</t>
  </si>
  <si>
    <t>Net Change in Debt</t>
  </si>
  <si>
    <t>Issuance (Repurchase) of common stock</t>
  </si>
  <si>
    <t>Total Cash Flows From Financing</t>
  </si>
  <si>
    <t>Net Change In Cash</t>
  </si>
  <si>
    <t>Cash and Cash Equivalents (Beg of Period)</t>
  </si>
  <si>
    <t>Cash and Cash Equivalents (End of Period)</t>
  </si>
  <si>
    <t>Net Debt (MMUSD)</t>
  </si>
  <si>
    <t>Interest Rate</t>
  </si>
  <si>
    <t>Unadjusted. EBITDA (MMUSD)</t>
  </si>
  <si>
    <t>Adj. EBITDA (MMUSD)</t>
  </si>
  <si>
    <t>Net Debt/Adj. EBITDA</t>
  </si>
  <si>
    <t>1.88x</t>
  </si>
  <si>
    <t>1.65x</t>
  </si>
  <si>
    <t>1.58x</t>
  </si>
  <si>
    <t>Other financial information</t>
  </si>
  <si>
    <t>Stock price as of Dec 31 (USD)</t>
  </si>
  <si>
    <t>Common shares outstanding (MM)</t>
  </si>
  <si>
    <t>Dividends per common share (USD)</t>
  </si>
  <si>
    <t>Company A</t>
  </si>
  <si>
    <t>Company B</t>
  </si>
  <si>
    <t>Company C</t>
  </si>
  <si>
    <t>Company D</t>
  </si>
  <si>
    <t>Company E</t>
  </si>
  <si>
    <t>Company F</t>
  </si>
  <si>
    <t>Company G</t>
  </si>
  <si>
    <t>Company H</t>
  </si>
  <si>
    <t>Company I</t>
  </si>
  <si>
    <t>Company J</t>
  </si>
  <si>
    <t xml:space="preserve"> NA </t>
  </si>
  <si>
    <t>Company K</t>
  </si>
  <si>
    <t>Note:</t>
  </si>
  <si>
    <t>MUSD = thousands USD</t>
  </si>
  <si>
    <t>Exhibit 4 - Unweighted Geographical Risk Premium (GRP)</t>
  </si>
  <si>
    <t xml:space="preserve"> </t>
  </si>
  <si>
    <t>Region</t>
  </si>
  <si>
    <t>GRP</t>
  </si>
  <si>
    <t>Frontera</t>
  </si>
  <si>
    <t>Amazonia</t>
  </si>
  <si>
    <t>Tassili</t>
  </si>
  <si>
    <t>Exhibit 5 - Project Bison Production Projections</t>
  </si>
  <si>
    <t>Production</t>
  </si>
  <si>
    <t>Oil Equivalent</t>
  </si>
  <si>
    <t>MBOED</t>
  </si>
  <si>
    <t>Crude</t>
  </si>
  <si>
    <t>MBD</t>
  </si>
  <si>
    <t>Nat Gas</t>
  </si>
  <si>
    <t>MMSCFD</t>
  </si>
  <si>
    <t>NGL</t>
  </si>
  <si>
    <t>Exhibit 6 - Project Fennec Production Projections</t>
  </si>
  <si>
    <t>Exhibit 7 - Project Puma Production Projections</t>
  </si>
  <si>
    <t>Exhibit 8 - Disaggregated Production by Project</t>
  </si>
  <si>
    <t>Composition</t>
  </si>
  <si>
    <t>Product Type</t>
  </si>
  <si>
    <t xml:space="preserve">Natural Gas </t>
  </si>
  <si>
    <t>1. Percentages are shown as % of Total BOE</t>
  </si>
  <si>
    <t>2. Oil-equivalent conversion ratio: 6,000 cubic feet of natural gas = 1 barrel of crude oil</t>
  </si>
  <si>
    <t>3. Natural gas heating value: 1 MMSCF = 1028 MMBTU</t>
  </si>
  <si>
    <t>4. Assume 1 BOE of NGLs = 1 BBL of NGLs</t>
  </si>
  <si>
    <t>Exhibit 9 - Price Curves by Market</t>
  </si>
  <si>
    <t>Market Benchmark</t>
  </si>
  <si>
    <t>Type of Product</t>
  </si>
  <si>
    <t>WTI</t>
  </si>
  <si>
    <t xml:space="preserve">Crude </t>
  </si>
  <si>
    <t>USD/BBL</t>
  </si>
  <si>
    <t>Henry Hub</t>
  </si>
  <si>
    <t xml:space="preserve">Natural gas </t>
  </si>
  <si>
    <t>Frontera/Amazonia</t>
  </si>
  <si>
    <t>USD/MMBTU</t>
  </si>
  <si>
    <t>OPIS</t>
  </si>
  <si>
    <t>Natural gas liquids</t>
  </si>
  <si>
    <t>Brent</t>
  </si>
  <si>
    <t>Tassili/Amazonia</t>
  </si>
  <si>
    <t>TTF</t>
  </si>
  <si>
    <t>Europe (OPIS+3)</t>
  </si>
  <si>
    <t>Exhibit 10 - Carbon Targets</t>
  </si>
  <si>
    <t>Carbon Intensity</t>
  </si>
  <si>
    <t>kgCO2e/boe</t>
  </si>
  <si>
    <t>Exhibit 11 - Common Abbreviations</t>
  </si>
  <si>
    <t>Abbreviation</t>
  </si>
  <si>
    <t>Definition</t>
  </si>
  <si>
    <t>BBL</t>
  </si>
  <si>
    <t>Barrels</t>
  </si>
  <si>
    <t>BOE</t>
  </si>
  <si>
    <t>Barrels of oil equivalent</t>
  </si>
  <si>
    <t>BOED</t>
  </si>
  <si>
    <t>Barrels of oil equivalent per day</t>
  </si>
  <si>
    <t>BTU</t>
  </si>
  <si>
    <t>British thermal units</t>
  </si>
  <si>
    <t>kgCO2e</t>
  </si>
  <si>
    <t>Kilograms of carbon dioxide equivalent</t>
  </si>
  <si>
    <t>Thousands of barrels of oil equivalent per day</t>
  </si>
  <si>
    <t>MMBTU</t>
  </si>
  <si>
    <t>Millions of British thermal units</t>
  </si>
  <si>
    <t>Millions of standard cubic feet per day</t>
  </si>
  <si>
    <t>Millions of US dollars</t>
  </si>
  <si>
    <t>MTCO2e</t>
  </si>
  <si>
    <t>Metric tons of carbon dioxide equivalent</t>
  </si>
  <si>
    <t>MUSD</t>
  </si>
  <si>
    <t>Thousands of US dollars</t>
  </si>
  <si>
    <t>SCFD</t>
  </si>
  <si>
    <t>Standard cubic feet per day</t>
  </si>
  <si>
    <t>US dollars</t>
  </si>
  <si>
    <t>Exhibit 12- Debt Capacity Assumptions</t>
  </si>
  <si>
    <t>Assumptions</t>
  </si>
  <si>
    <t>Baseline Adj. EBITDA Growth Rate</t>
  </si>
  <si>
    <t>Baseline Free Cash Flow Growth Rate</t>
  </si>
  <si>
    <t>Dividend Growth Rate</t>
  </si>
  <si>
    <t>Leverage Ceiling (Net Debt / Adj. EBITDA)</t>
  </si>
  <si>
    <t>1.75x</t>
  </si>
  <si>
    <t xml:space="preserve">To simplify the leverage capacity forecast, assume that NorthStar does not repurchase shares after 2026. </t>
  </si>
  <si>
    <t>Leverage Analysis</t>
  </si>
  <si>
    <t>Dividend (2026)</t>
  </si>
  <si>
    <t>Beginning Adj. EBITDA (2026)</t>
  </si>
  <si>
    <t>Ending Net Debt (2026)</t>
  </si>
  <si>
    <t>Leverage Ceiling</t>
  </si>
  <si>
    <t>Year</t>
  </si>
  <si>
    <t>Baseline Adj. EBITDA</t>
  </si>
  <si>
    <t>Total Adj. EBITDA</t>
  </si>
  <si>
    <t>Beginning Net Debt</t>
  </si>
  <si>
    <t>- Base Free Cash Flow (before dividend)</t>
  </si>
  <si>
    <t>Ending Net Debt</t>
  </si>
  <si>
    <t>Net Debt / Adj. EBITDA</t>
  </si>
  <si>
    <t>Ceiling</t>
  </si>
  <si>
    <t>+Project EBITDA</t>
  </si>
  <si>
    <t>+ Dividends Paid</t>
  </si>
  <si>
    <t>- Project Unlevered FCF</t>
  </si>
  <si>
    <t>Base Free Cash Flow before Dividend and Share Repurchases (2027, MMUSD)</t>
  </si>
  <si>
    <t>Accounts Receivable</t>
  </si>
  <si>
    <t>Production starts in Year 2</t>
  </si>
  <si>
    <t>Production starts in Year 6</t>
  </si>
  <si>
    <t>Production starts in Year 4</t>
  </si>
  <si>
    <t>Split ratably over development years</t>
  </si>
  <si>
    <t>% of Total Revenue</t>
  </si>
  <si>
    <t>Production Royalty and Government Take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</si>
</sst>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7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_);_(@_)"/>
    <numFmt numFmtId="165" formatCode="_(* #,##0_);_(* \(#,##0\);_(* &quot;-&quot;??_);_(@_)"/>
    <numFmt numFmtId="166" formatCode="#,##0.00;\(#,##0.00\)"/>
    <numFmt numFmtId="167" formatCode="#,##0;\(#,##0\)"/>
    <numFmt numFmtId="168" formatCode="_(&quot;$&quot;* #,##0_);_(&quot;$&quot;* \(#,##0\);_(&quot;$&quot;* &quot;-&quot;??_);_(@_)"/>
    <numFmt numFmtId="169" formatCode="0.0%"/>
    <numFmt numFmtId="170" formatCode="#,##0.0"/>
    <numFmt numFmtId="171" formatCode="#,##0.00_);\-#,##0.00_);\-_)"/>
    <numFmt numFmtId="172" formatCode="#,##0.0_);\-#,##0.0_);\-_)"/>
    <numFmt numFmtId="173" formatCode="#,##0_);\-#,##0_);\-_)"/>
    <numFmt numFmtId="174" formatCode="&quot;$&quot;#,##0.00"/>
    <numFmt numFmtId="175" formatCode="&quot;$&quot;#,##0"/>
    <numFmt numFmtId="176" formatCode="0.00&quot;x&quot;"/>
  </numFmts>
  <fonts count="3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2"/>
      <color indexed="18"/>
      <name val="Arial"/>
      <family val="2"/>
    </font>
    <font>
      <b/>
      <sz val="14"/>
      <color indexed="8"/>
      <name val="Arial"/>
      <family val="2"/>
    </font>
    <font>
      <b/>
      <sz val="16"/>
      <name val="Arial"/>
      <family val="2"/>
    </font>
    <font>
      <sz val="10"/>
      <color theme="1"/>
      <name val="Arial"/>
      <family val="2"/>
    </font>
    <font>
      <b/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i/>
      <u/>
      <sz val="10"/>
      <color theme="1"/>
      <name val="Arial"/>
      <family val="2"/>
    </font>
    <font>
      <sz val="10"/>
      <color rgb="FFFFFFFF"/>
      <name val="Arial"/>
      <family val="2"/>
    </font>
    <font>
      <sz val="10"/>
      <color rgb="FF333333"/>
      <name val="Arial"/>
      <family val="2"/>
    </font>
    <font>
      <b/>
      <sz val="10"/>
      <color rgb="FF000000"/>
      <name val="Arial"/>
      <family val="2"/>
    </font>
    <font>
      <i/>
      <sz val="10"/>
      <name val="Arial"/>
      <family val="2"/>
    </font>
    <font>
      <i/>
      <sz val="10"/>
      <color theme="1"/>
      <name val="Arial"/>
      <family val="2"/>
    </font>
    <font>
      <b/>
      <sz val="10"/>
      <color rgb="FFFFFFFF"/>
      <name val="Arial"/>
      <family val="2"/>
    </font>
    <font>
      <sz val="10"/>
      <color theme="0"/>
      <name val="Arial"/>
      <family val="2"/>
    </font>
    <font>
      <u/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u/>
      <sz val="10"/>
      <name val="Arial"/>
      <family val="2"/>
    </font>
    <font>
      <b/>
      <i/>
      <u/>
      <sz val="10"/>
      <name val="Arial"/>
      <family val="2"/>
    </font>
    <font>
      <sz val="10"/>
      <color rgb="FF0000FF"/>
      <name val="Arial"/>
      <family val="2"/>
    </font>
    <font>
      <sz val="10"/>
      <color rgb="FF000000"/>
      <name val="Arial"/>
      <family val="2"/>
    </font>
    <font>
      <sz val="10"/>
      <name val="Aptos Narrow"/>
      <scheme val="minor"/>
    </font>
    <font>
      <sz val="10"/>
      <name val="Aptos Narrow"/>
    </font>
    <font>
      <b/>
      <sz val="11"/>
      <name val="Aptos Narrow"/>
    </font>
    <font>
      <b/>
      <sz val="11"/>
      <color rgb="FFC00000"/>
      <name val="Aptos Narrow"/>
    </font>
    <font>
      <b/>
      <sz val="12"/>
      <color theme="9" tint="-0.499984740745262"/>
      <name val="Aptos Narrow"/>
      <family val="2"/>
    </font>
    <font>
      <sz val="10"/>
      <name val="Aptos Narrow"/>
      <family val="2"/>
    </font>
    <font>
      <sz val="10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rgb="FF1F497D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2CC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172" fontId="4" fillId="0" borderId="0"/>
    <xf numFmtId="1" fontId="7" fillId="0" borderId="17">
      <alignment vertical="top"/>
    </xf>
    <xf numFmtId="170" fontId="10" fillId="0" borderId="0"/>
    <xf numFmtId="170" fontId="4" fillId="0" borderId="0"/>
    <xf numFmtId="173" fontId="4" fillId="0" borderId="0"/>
    <xf numFmtId="171" fontId="4" fillId="0" borderId="0"/>
    <xf numFmtId="172" fontId="8" fillId="0" borderId="0"/>
    <xf numFmtId="172" fontId="9" fillId="0" borderId="0"/>
    <xf numFmtId="170" fontId="6" fillId="0" borderId="0"/>
    <xf numFmtId="170" fontId="11" fillId="0" borderId="0"/>
    <xf numFmtId="172" fontId="7" fillId="0" borderId="18" applyAlignment="0">
      <alignment horizontal="right"/>
    </xf>
    <xf numFmtId="173" fontId="7" fillId="0" borderId="18" applyAlignment="0"/>
    <xf numFmtId="171" fontId="7" fillId="0" borderId="18" applyAlignment="0"/>
    <xf numFmtId="0" fontId="5" fillId="0" borderId="18" applyFont="0" applyFill="0" applyBorder="0" applyAlignment="0" applyProtection="0"/>
    <xf numFmtId="9" fontId="4" fillId="0" borderId="0" applyFont="0" applyFill="0" applyBorder="0" applyAlignment="0" applyProtection="0"/>
    <xf numFmtId="0" fontId="12" fillId="0" borderId="0"/>
    <xf numFmtId="172" fontId="4" fillId="0" borderId="0"/>
    <xf numFmtId="0" fontId="1" fillId="0" borderId="0"/>
    <xf numFmtId="0" fontId="2" fillId="0" borderId="0"/>
  </cellStyleXfs>
  <cellXfs count="201">
    <xf numFmtId="0" fontId="0" fillId="0" borderId="0" xfId="0"/>
    <xf numFmtId="0" fontId="12" fillId="0" borderId="0" xfId="0" applyFont="1"/>
    <xf numFmtId="44" fontId="12" fillId="0" borderId="0" xfId="0" applyNumberFormat="1" applyFont="1"/>
    <xf numFmtId="2" fontId="12" fillId="0" borderId="0" xfId="0" applyNumberFormat="1" applyFont="1"/>
    <xf numFmtId="0" fontId="12" fillId="2" borderId="0" xfId="0" applyFont="1" applyFill="1"/>
    <xf numFmtId="0" fontId="17" fillId="3" borderId="1" xfId="0" applyFont="1" applyFill="1" applyBorder="1" applyAlignment="1">
      <alignment vertical="top"/>
    </xf>
    <xf numFmtId="0" fontId="17" fillId="3" borderId="2" xfId="0" applyFont="1" applyFill="1" applyBorder="1" applyAlignment="1">
      <alignment vertical="top"/>
    </xf>
    <xf numFmtId="0" fontId="17" fillId="3" borderId="3" xfId="0" applyFont="1" applyFill="1" applyBorder="1" applyAlignment="1">
      <alignment vertical="top"/>
    </xf>
    <xf numFmtId="0" fontId="17" fillId="3" borderId="4" xfId="0" applyFont="1" applyFill="1" applyBorder="1" applyAlignment="1">
      <alignment vertical="top"/>
    </xf>
    <xf numFmtId="0" fontId="17" fillId="3" borderId="0" xfId="0" applyFont="1" applyFill="1" applyAlignment="1">
      <alignment vertical="top"/>
    </xf>
    <xf numFmtId="0" fontId="17" fillId="3" borderId="5" xfId="0" applyFont="1" applyFill="1" applyBorder="1" applyAlignment="1">
      <alignment vertical="top"/>
    </xf>
    <xf numFmtId="0" fontId="2" fillId="2" borderId="4" xfId="0" applyFont="1" applyFill="1" applyBorder="1" applyAlignment="1">
      <alignment horizontal="left" indent="1"/>
    </xf>
    <xf numFmtId="0" fontId="3" fillId="2" borderId="4" xfId="0" applyFont="1" applyFill="1" applyBorder="1"/>
    <xf numFmtId="0" fontId="20" fillId="2" borderId="4" xfId="0" applyFont="1" applyFill="1" applyBorder="1"/>
    <xf numFmtId="0" fontId="3" fillId="2" borderId="6" xfId="0" applyFont="1" applyFill="1" applyBorder="1"/>
    <xf numFmtId="165" fontId="12" fillId="2" borderId="0" xfId="1" applyNumberFormat="1" applyFont="1" applyFill="1"/>
    <xf numFmtId="164" fontId="12" fillId="0" borderId="0" xfId="0" applyNumberFormat="1" applyFont="1"/>
    <xf numFmtId="0" fontId="2" fillId="2" borderId="4" xfId="0" applyFont="1" applyFill="1" applyBorder="1"/>
    <xf numFmtId="0" fontId="2" fillId="2" borderId="6" xfId="0" applyFont="1" applyFill="1" applyBorder="1"/>
    <xf numFmtId="0" fontId="12" fillId="2" borderId="4" xfId="0" applyFont="1" applyFill="1" applyBorder="1" applyAlignment="1">
      <alignment horizontal="left"/>
    </xf>
    <xf numFmtId="0" fontId="21" fillId="0" borderId="4" xfId="0" applyFont="1" applyBorder="1" applyAlignment="1">
      <alignment horizontal="left"/>
    </xf>
    <xf numFmtId="0" fontId="12" fillId="2" borderId="6" xfId="0" applyFont="1" applyFill="1" applyBorder="1" applyAlignment="1">
      <alignment horizontal="left"/>
    </xf>
    <xf numFmtId="0" fontId="12" fillId="2" borderId="0" xfId="0" applyFont="1" applyFill="1" applyAlignment="1">
      <alignment horizontal="center"/>
    </xf>
    <xf numFmtId="0" fontId="12" fillId="2" borderId="4" xfId="0" applyFont="1" applyFill="1" applyBorder="1"/>
    <xf numFmtId="0" fontId="2" fillId="2" borderId="6" xfId="0" applyFont="1" applyFill="1" applyBorder="1" applyAlignment="1">
      <alignment horizontal="left" indent="1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center" wrapText="1"/>
    </xf>
    <xf numFmtId="0" fontId="15" fillId="4" borderId="0" xfId="0" applyFont="1" applyFill="1" applyAlignment="1">
      <alignment wrapText="1"/>
    </xf>
    <xf numFmtId="0" fontId="15" fillId="4" borderId="0" xfId="0" applyFont="1" applyFill="1" applyAlignment="1">
      <alignment horizont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2" fillId="2" borderId="0" xfId="0" applyFont="1" applyFill="1" applyAlignment="1">
      <alignment wrapText="1"/>
    </xf>
    <xf numFmtId="9" fontId="12" fillId="2" borderId="0" xfId="0" applyNumberFormat="1" applyFont="1" applyFill="1" applyAlignment="1">
      <alignment horizontal="center" wrapText="1"/>
    </xf>
    <xf numFmtId="10" fontId="12" fillId="2" borderId="0" xfId="0" applyNumberFormat="1" applyFont="1" applyFill="1" applyAlignment="1">
      <alignment horizontal="center" wrapText="1"/>
    </xf>
    <xf numFmtId="0" fontId="23" fillId="2" borderId="0" xfId="0" applyFont="1" applyFill="1" applyAlignment="1">
      <alignment horizontal="center" wrapText="1"/>
    </xf>
    <xf numFmtId="0" fontId="23" fillId="2" borderId="0" xfId="0" applyFont="1" applyFill="1" applyAlignment="1">
      <alignment wrapText="1"/>
    </xf>
    <xf numFmtId="174" fontId="12" fillId="2" borderId="0" xfId="2" applyNumberFormat="1" applyFont="1" applyFill="1" applyBorder="1" applyAlignment="1">
      <alignment horizontal="center" wrapText="1"/>
    </xf>
    <xf numFmtId="0" fontId="12" fillId="2" borderId="0" xfId="2" applyNumberFormat="1" applyFont="1" applyFill="1" applyBorder="1" applyAlignment="1">
      <alignment horizontal="center" wrapText="1"/>
    </xf>
    <xf numFmtId="6" fontId="12" fillId="2" borderId="0" xfId="0" applyNumberFormat="1" applyFont="1" applyFill="1" applyAlignment="1">
      <alignment horizontal="center" wrapText="1"/>
    </xf>
    <xf numFmtId="0" fontId="12" fillId="2" borderId="0" xfId="0" applyFont="1" applyFill="1" applyAlignment="1">
      <alignment horizontal="center" wrapText="1"/>
    </xf>
    <xf numFmtId="0" fontId="16" fillId="2" borderId="0" xfId="0" applyFont="1" applyFill="1"/>
    <xf numFmtId="44" fontId="12" fillId="2" borderId="0" xfId="0" applyNumberFormat="1" applyFont="1" applyFill="1"/>
    <xf numFmtId="164" fontId="12" fillId="2" borderId="0" xfId="0" applyNumberFormat="1" applyFont="1" applyFill="1"/>
    <xf numFmtId="0" fontId="12" fillId="0" borderId="0" xfId="0" applyFont="1" applyAlignment="1">
      <alignment vertical="top" wrapText="1"/>
    </xf>
    <xf numFmtId="0" fontId="15" fillId="4" borderId="21" xfId="0" applyFont="1" applyFill="1" applyBorder="1"/>
    <xf numFmtId="0" fontId="15" fillId="4" borderId="20" xfId="0" applyFont="1" applyFill="1" applyBorder="1"/>
    <xf numFmtId="0" fontId="15" fillId="4" borderId="22" xfId="0" applyFont="1" applyFill="1" applyBorder="1"/>
    <xf numFmtId="0" fontId="12" fillId="2" borderId="23" xfId="0" applyFont="1" applyFill="1" applyBorder="1"/>
    <xf numFmtId="0" fontId="12" fillId="2" borderId="24" xfId="0" applyFont="1" applyFill="1" applyBorder="1"/>
    <xf numFmtId="0" fontId="12" fillId="2" borderId="25" xfId="0" applyFont="1" applyFill="1" applyBorder="1"/>
    <xf numFmtId="0" fontId="12" fillId="2" borderId="19" xfId="0" applyFont="1" applyFill="1" applyBorder="1"/>
    <xf numFmtId="0" fontId="12" fillId="2" borderId="26" xfId="0" applyFont="1" applyFill="1" applyBorder="1"/>
    <xf numFmtId="0" fontId="15" fillId="0" borderId="0" xfId="0" applyFont="1"/>
    <xf numFmtId="0" fontId="14" fillId="2" borderId="0" xfId="0" applyFont="1" applyFill="1"/>
    <xf numFmtId="0" fontId="27" fillId="2" borderId="0" xfId="0" applyFont="1" applyFill="1"/>
    <xf numFmtId="0" fontId="15" fillId="2" borderId="0" xfId="0" applyFont="1" applyFill="1"/>
    <xf numFmtId="2" fontId="12" fillId="2" borderId="0" xfId="0" applyNumberFormat="1" applyFont="1" applyFill="1"/>
    <xf numFmtId="2" fontId="12" fillId="2" borderId="24" xfId="0" applyNumberFormat="1" applyFont="1" applyFill="1" applyBorder="1"/>
    <xf numFmtId="2" fontId="12" fillId="2" borderId="19" xfId="0" applyNumberFormat="1" applyFont="1" applyFill="1" applyBorder="1"/>
    <xf numFmtId="0" fontId="15" fillId="4" borderId="20" xfId="0" applyFont="1" applyFill="1" applyBorder="1" applyAlignment="1">
      <alignment horizontal="center"/>
    </xf>
    <xf numFmtId="0" fontId="15" fillId="4" borderId="22" xfId="0" applyFont="1" applyFill="1" applyBorder="1" applyAlignment="1">
      <alignment horizontal="center"/>
    </xf>
    <xf numFmtId="0" fontId="2" fillId="0" borderId="0" xfId="0" applyFont="1"/>
    <xf numFmtId="0" fontId="2" fillId="2" borderId="0" xfId="0" applyFont="1" applyFill="1"/>
    <xf numFmtId="0" fontId="2" fillId="2" borderId="23" xfId="0" applyFont="1" applyFill="1" applyBorder="1"/>
    <xf numFmtId="9" fontId="2" fillId="2" borderId="0" xfId="3" applyFont="1" applyFill="1" applyBorder="1" applyAlignment="1">
      <alignment horizontal="center"/>
    </xf>
    <xf numFmtId="10" fontId="2" fillId="2" borderId="24" xfId="0" applyNumberFormat="1" applyFont="1" applyFill="1" applyBorder="1"/>
    <xf numFmtId="0" fontId="2" fillId="2" borderId="25" xfId="0" applyFont="1" applyFill="1" applyBorder="1"/>
    <xf numFmtId="9" fontId="2" fillId="2" borderId="19" xfId="3" applyFont="1" applyFill="1" applyBorder="1" applyAlignment="1">
      <alignment horizontal="center"/>
    </xf>
    <xf numFmtId="0" fontId="2" fillId="2" borderId="19" xfId="0" applyFont="1" applyFill="1" applyBorder="1"/>
    <xf numFmtId="10" fontId="2" fillId="2" borderId="19" xfId="0" applyNumberFormat="1" applyFont="1" applyFill="1" applyBorder="1"/>
    <xf numFmtId="10" fontId="2" fillId="2" borderId="26" xfId="0" applyNumberFormat="1" applyFont="1" applyFill="1" applyBorder="1"/>
    <xf numFmtId="0" fontId="2" fillId="2" borderId="0" xfId="0" applyFont="1" applyFill="1" applyAlignment="1">
      <alignment horizontal="right"/>
    </xf>
    <xf numFmtId="0" fontId="3" fillId="2" borderId="0" xfId="0" applyFont="1" applyFill="1"/>
    <xf numFmtId="0" fontId="26" fillId="2" borderId="0" xfId="0" applyFont="1" applyFill="1"/>
    <xf numFmtId="0" fontId="24" fillId="2" borderId="0" xfId="0" applyFont="1" applyFill="1"/>
    <xf numFmtId="0" fontId="25" fillId="2" borderId="0" xfId="0" applyFont="1" applyFill="1"/>
    <xf numFmtId="0" fontId="12" fillId="2" borderId="0" xfId="0" applyFont="1" applyFill="1" applyAlignment="1">
      <alignment vertical="top" wrapText="1"/>
    </xf>
    <xf numFmtId="43" fontId="12" fillId="0" borderId="0" xfId="1" applyFont="1"/>
    <xf numFmtId="0" fontId="12" fillId="0" borderId="19" xfId="0" applyFont="1" applyBorder="1"/>
    <xf numFmtId="0" fontId="15" fillId="5" borderId="0" xfId="0" applyFont="1" applyFill="1"/>
    <xf numFmtId="0" fontId="12" fillId="0" borderId="10" xfId="0" applyFont="1" applyBorder="1" applyAlignment="1">
      <alignment wrapText="1"/>
    </xf>
    <xf numFmtId="0" fontId="12" fillId="0" borderId="11" xfId="0" applyFont="1" applyBorder="1" applyAlignment="1">
      <alignment wrapText="1"/>
    </xf>
    <xf numFmtId="0" fontId="12" fillId="0" borderId="11" xfId="0" applyFont="1" applyBorder="1" applyAlignment="1">
      <alignment horizontal="center" wrapText="1"/>
    </xf>
    <xf numFmtId="0" fontId="12" fillId="0" borderId="12" xfId="0" applyFont="1" applyBorder="1"/>
    <xf numFmtId="0" fontId="12" fillId="0" borderId="13" xfId="0" applyFont="1" applyBorder="1" applyAlignment="1">
      <alignment vertical="top"/>
    </xf>
    <xf numFmtId="166" fontId="12" fillId="0" borderId="0" xfId="0" applyNumberFormat="1" applyFont="1" applyAlignment="1">
      <alignment horizontal="center" vertical="top"/>
    </xf>
    <xf numFmtId="167" fontId="12" fillId="0" borderId="0" xfId="0" applyNumberFormat="1" applyFont="1" applyAlignment="1">
      <alignment horizontal="center" vertical="top"/>
    </xf>
    <xf numFmtId="168" fontId="12" fillId="0" borderId="0" xfId="2" applyNumberFormat="1" applyFont="1" applyFill="1" applyBorder="1" applyAlignment="1">
      <alignment horizontal="center"/>
    </xf>
    <xf numFmtId="168" fontId="12" fillId="0" borderId="0" xfId="2" applyNumberFormat="1" applyFont="1" applyFill="1" applyBorder="1" applyAlignment="1">
      <alignment horizontal="center" vertical="top"/>
    </xf>
    <xf numFmtId="166" fontId="12" fillId="0" borderId="9" xfId="0" applyNumberFormat="1" applyFont="1" applyBorder="1" applyAlignment="1">
      <alignment horizontal="center" vertical="top"/>
    </xf>
    <xf numFmtId="0" fontId="12" fillId="0" borderId="14" xfId="0" applyFont="1" applyBorder="1" applyAlignment="1">
      <alignment vertical="top"/>
    </xf>
    <xf numFmtId="166" fontId="12" fillId="0" borderId="15" xfId="0" applyNumberFormat="1" applyFont="1" applyBorder="1" applyAlignment="1">
      <alignment horizontal="center" vertical="top"/>
    </xf>
    <xf numFmtId="167" fontId="12" fillId="0" borderId="15" xfId="0" applyNumberFormat="1" applyFont="1" applyBorder="1" applyAlignment="1">
      <alignment horizontal="center" vertical="top"/>
    </xf>
    <xf numFmtId="168" fontId="12" fillId="0" borderId="15" xfId="2" applyNumberFormat="1" applyFont="1" applyFill="1" applyBorder="1" applyAlignment="1">
      <alignment horizontal="center"/>
    </xf>
    <xf numFmtId="168" fontId="12" fillId="0" borderId="15" xfId="2" applyNumberFormat="1" applyFont="1" applyFill="1" applyBorder="1" applyAlignment="1">
      <alignment horizontal="center" vertical="top"/>
    </xf>
    <xf numFmtId="166" fontId="12" fillId="0" borderId="16" xfId="0" applyNumberFormat="1" applyFont="1" applyBorder="1" applyAlignment="1">
      <alignment horizontal="center" vertical="top"/>
    </xf>
    <xf numFmtId="0" fontId="12" fillId="2" borderId="0" xfId="0" applyFont="1" applyFill="1" applyAlignment="1">
      <alignment horizontal="left" vertical="top" wrapText="1"/>
    </xf>
    <xf numFmtId="2" fontId="12" fillId="2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wrapText="1"/>
    </xf>
    <xf numFmtId="10" fontId="2" fillId="2" borderId="0" xfId="0" applyNumberFormat="1" applyFont="1" applyFill="1"/>
    <xf numFmtId="0" fontId="12" fillId="2" borderId="0" xfId="0" applyFont="1" applyFill="1" applyAlignment="1">
      <alignment horizontal="left" indent="1"/>
    </xf>
    <xf numFmtId="0" fontId="12" fillId="2" borderId="0" xfId="0" applyFont="1" applyFill="1" applyAlignment="1">
      <alignment horizontal="right"/>
    </xf>
    <xf numFmtId="0" fontId="14" fillId="2" borderId="0" xfId="0" applyFont="1" applyFill="1" applyAlignment="1">
      <alignment horizontal="left"/>
    </xf>
    <xf numFmtId="8" fontId="12" fillId="0" borderId="0" xfId="0" applyNumberFormat="1" applyFont="1" applyAlignment="1">
      <alignment horizontal="center" wrapText="1"/>
    </xf>
    <xf numFmtId="6" fontId="12" fillId="0" borderId="0" xfId="0" applyNumberFormat="1" applyFont="1" applyAlignment="1">
      <alignment horizontal="center" wrapText="1"/>
    </xf>
    <xf numFmtId="8" fontId="12" fillId="2" borderId="0" xfId="0" applyNumberFormat="1" applyFont="1" applyFill="1" applyAlignment="1">
      <alignment horizontal="center" wrapText="1"/>
    </xf>
    <xf numFmtId="0" fontId="0" fillId="0" borderId="0" xfId="0" applyAlignment="1">
      <alignment vertical="center" wrapText="1"/>
    </xf>
    <xf numFmtId="0" fontId="2" fillId="0" borderId="24" xfId="0" applyFont="1" applyBorder="1"/>
    <xf numFmtId="0" fontId="12" fillId="0" borderId="24" xfId="0" applyFont="1" applyBorder="1"/>
    <xf numFmtId="0" fontId="12" fillId="0" borderId="26" xfId="0" applyFont="1" applyBorder="1"/>
    <xf numFmtId="2" fontId="12" fillId="2" borderId="26" xfId="0" applyNumberFormat="1" applyFont="1" applyFill="1" applyBorder="1"/>
    <xf numFmtId="0" fontId="15" fillId="4" borderId="27" xfId="0" applyFont="1" applyFill="1" applyBorder="1" applyAlignment="1">
      <alignment horizontal="center"/>
    </xf>
    <xf numFmtId="0" fontId="15" fillId="4" borderId="28" xfId="0" applyFont="1" applyFill="1" applyBorder="1" applyAlignment="1">
      <alignment horizontal="center" wrapText="1"/>
    </xf>
    <xf numFmtId="0" fontId="12" fillId="2" borderId="29" xfId="0" applyFont="1" applyFill="1" applyBorder="1" applyAlignment="1">
      <alignment horizontal="center"/>
    </xf>
    <xf numFmtId="9" fontId="12" fillId="2" borderId="30" xfId="0" applyNumberFormat="1" applyFont="1" applyFill="1" applyBorder="1" applyAlignment="1">
      <alignment horizontal="center"/>
    </xf>
    <xf numFmtId="0" fontId="12" fillId="2" borderId="31" xfId="0" applyFont="1" applyFill="1" applyBorder="1" applyAlignment="1">
      <alignment horizontal="center"/>
    </xf>
    <xf numFmtId="9" fontId="12" fillId="2" borderId="32" xfId="0" applyNumberFormat="1" applyFont="1" applyFill="1" applyBorder="1" applyAlignment="1">
      <alignment horizontal="center"/>
    </xf>
    <xf numFmtId="9" fontId="0" fillId="0" borderId="0" xfId="0" applyNumberFormat="1"/>
    <xf numFmtId="2" fontId="0" fillId="0" borderId="0" xfId="0" applyNumberFormat="1"/>
    <xf numFmtId="175" fontId="0" fillId="0" borderId="0" xfId="0" applyNumberFormat="1"/>
    <xf numFmtId="0" fontId="15" fillId="4" borderId="21" xfId="0" applyFont="1" applyFill="1" applyBorder="1" applyAlignment="1">
      <alignment horizontal="center"/>
    </xf>
    <xf numFmtId="0" fontId="15" fillId="4" borderId="22" xfId="0" applyFont="1" applyFill="1" applyBorder="1" applyAlignment="1">
      <alignment horizontal="center" wrapText="1"/>
    </xf>
    <xf numFmtId="0" fontId="22" fillId="3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indent="1"/>
    </xf>
    <xf numFmtId="3" fontId="0" fillId="0" borderId="0" xfId="0" applyNumberFormat="1"/>
    <xf numFmtId="3" fontId="2" fillId="6" borderId="0" xfId="0" applyNumberFormat="1" applyFont="1" applyFill="1" applyAlignment="1">
      <alignment horizontal="right"/>
    </xf>
    <xf numFmtId="3" fontId="2" fillId="6" borderId="5" xfId="0" applyNumberFormat="1" applyFont="1" applyFill="1" applyBorder="1" applyAlignment="1">
      <alignment horizontal="right"/>
    </xf>
    <xf numFmtId="3" fontId="3" fillId="6" borderId="0" xfId="0" applyNumberFormat="1" applyFont="1" applyFill="1" applyAlignment="1">
      <alignment horizontal="right"/>
    </xf>
    <xf numFmtId="3" fontId="3" fillId="6" borderId="5" xfId="0" applyNumberFormat="1" applyFont="1" applyFill="1" applyBorder="1" applyAlignment="1">
      <alignment horizontal="right"/>
    </xf>
    <xf numFmtId="0" fontId="3" fillId="6" borderId="0" xfId="0" applyFont="1" applyFill="1" applyAlignment="1">
      <alignment horizontal="right"/>
    </xf>
    <xf numFmtId="0" fontId="3" fillId="6" borderId="5" xfId="0" applyFont="1" applyFill="1" applyBorder="1" applyAlignment="1">
      <alignment horizontal="right"/>
    </xf>
    <xf numFmtId="0" fontId="2" fillId="6" borderId="0" xfId="0" applyFont="1" applyFill="1" applyAlignment="1">
      <alignment horizontal="right"/>
    </xf>
    <xf numFmtId="0" fontId="2" fillId="6" borderId="5" xfId="0" applyFont="1" applyFill="1" applyBorder="1" applyAlignment="1">
      <alignment horizontal="right"/>
    </xf>
    <xf numFmtId="3" fontId="3" fillId="6" borderId="7" xfId="0" applyNumberFormat="1" applyFont="1" applyFill="1" applyBorder="1" applyAlignment="1">
      <alignment horizontal="right"/>
    </xf>
    <xf numFmtId="3" fontId="2" fillId="6" borderId="9" xfId="0" applyNumberFormat="1" applyFont="1" applyFill="1" applyBorder="1" applyAlignment="1">
      <alignment horizontal="right"/>
    </xf>
    <xf numFmtId="3" fontId="2" fillId="6" borderId="7" xfId="0" applyNumberFormat="1" applyFont="1" applyFill="1" applyBorder="1" applyAlignment="1">
      <alignment horizontal="right"/>
    </xf>
    <xf numFmtId="3" fontId="2" fillId="6" borderId="8" xfId="0" applyNumberFormat="1" applyFont="1" applyFill="1" applyBorder="1" applyAlignment="1">
      <alignment horizontal="right"/>
    </xf>
    <xf numFmtId="0" fontId="3" fillId="6" borderId="7" xfId="0" applyFont="1" applyFill="1" applyBorder="1" applyAlignment="1">
      <alignment horizontal="right"/>
    </xf>
    <xf numFmtId="0" fontId="3" fillId="6" borderId="8" xfId="0" applyFont="1" applyFill="1" applyBorder="1" applyAlignment="1">
      <alignment horizontal="right"/>
    </xf>
    <xf numFmtId="0" fontId="2" fillId="6" borderId="2" xfId="0" applyFont="1" applyFill="1" applyBorder="1" applyAlignment="1">
      <alignment horizontal="right"/>
    </xf>
    <xf numFmtId="0" fontId="2" fillId="6" borderId="3" xfId="0" applyFont="1" applyFill="1" applyBorder="1" applyAlignment="1">
      <alignment horizontal="right"/>
    </xf>
    <xf numFmtId="0" fontId="2" fillId="6" borderId="7" xfId="0" applyFont="1" applyFill="1" applyBorder="1" applyAlignment="1">
      <alignment horizontal="right"/>
    </xf>
    <xf numFmtId="0" fontId="2" fillId="6" borderId="8" xfId="0" applyFont="1" applyFill="1" applyBorder="1" applyAlignment="1">
      <alignment horizontal="right"/>
    </xf>
    <xf numFmtId="0" fontId="31" fillId="0" borderId="0" xfId="0" applyFont="1"/>
    <xf numFmtId="169" fontId="0" fillId="7" borderId="0" xfId="0" applyNumberFormat="1" applyFill="1"/>
    <xf numFmtId="3" fontId="0" fillId="7" borderId="0" xfId="0" applyNumberFormat="1" applyFill="1"/>
    <xf numFmtId="3" fontId="13" fillId="7" borderId="0" xfId="0" applyNumberFormat="1" applyFont="1" applyFill="1"/>
    <xf numFmtId="176" fontId="0" fillId="7" borderId="0" xfId="0" applyNumberFormat="1" applyFill="1"/>
    <xf numFmtId="0" fontId="32" fillId="0" borderId="0" xfId="0" applyFont="1"/>
    <xf numFmtId="0" fontId="33" fillId="0" borderId="0" xfId="0" applyFont="1"/>
    <xf numFmtId="9" fontId="28" fillId="0" borderId="0" xfId="3" applyFont="1" applyFill="1"/>
    <xf numFmtId="175" fontId="28" fillId="0" borderId="0" xfId="3" applyNumberFormat="1" applyFont="1" applyFill="1"/>
    <xf numFmtId="10" fontId="29" fillId="0" borderId="0" xfId="0" applyNumberFormat="1" applyFont="1" applyAlignment="1">
      <alignment horizontal="right"/>
    </xf>
    <xf numFmtId="10" fontId="29" fillId="0" borderId="5" xfId="0" applyNumberFormat="1" applyFont="1" applyBorder="1" applyAlignment="1">
      <alignment horizontal="right"/>
    </xf>
    <xf numFmtId="176" fontId="32" fillId="0" borderId="0" xfId="0" applyNumberFormat="1" applyFont="1"/>
    <xf numFmtId="176" fontId="0" fillId="0" borderId="0" xfId="0" applyNumberFormat="1"/>
    <xf numFmtId="3" fontId="15" fillId="0" borderId="0" xfId="0" applyNumberFormat="1" applyFont="1"/>
    <xf numFmtId="0" fontId="34" fillId="0" borderId="0" xfId="0" applyFont="1"/>
    <xf numFmtId="0" fontId="35" fillId="0" borderId="0" xfId="0" quotePrefix="1" applyFont="1"/>
    <xf numFmtId="0" fontId="14" fillId="2" borderId="33" xfId="0" applyFont="1" applyFill="1" applyBorder="1"/>
    <xf numFmtId="0" fontId="12" fillId="2" borderId="34" xfId="0" applyFont="1" applyFill="1" applyBorder="1"/>
    <xf numFmtId="0" fontId="12" fillId="2" borderId="35" xfId="0" applyFont="1" applyFill="1" applyBorder="1"/>
    <xf numFmtId="0" fontId="23" fillId="0" borderId="0" xfId="0" applyFont="1"/>
    <xf numFmtId="3" fontId="12" fillId="0" borderId="0" xfId="0" applyNumberFormat="1" applyFont="1"/>
    <xf numFmtId="3" fontId="12" fillId="2" borderId="0" xfId="0" applyNumberFormat="1" applyFont="1" applyFill="1"/>
    <xf numFmtId="0" fontId="23" fillId="5" borderId="10" xfId="0" applyFont="1" applyFill="1" applyBorder="1" applyAlignment="1">
      <alignment horizontal="center" vertical="center" wrapText="1"/>
    </xf>
    <xf numFmtId="0" fontId="23" fillId="5" borderId="11" xfId="0" applyFont="1" applyFill="1" applyBorder="1" applyAlignment="1">
      <alignment horizontal="center" vertical="center" wrapText="1"/>
    </xf>
    <xf numFmtId="0" fontId="23" fillId="5" borderId="12" xfId="0" applyFont="1" applyFill="1" applyBorder="1" applyAlignment="1">
      <alignment horizontal="center" vertical="center" wrapText="1"/>
    </xf>
    <xf numFmtId="0" fontId="25" fillId="0" borderId="0" xfId="0" applyFont="1"/>
    <xf numFmtId="37" fontId="2" fillId="6" borderId="0" xfId="0" applyNumberFormat="1" applyFont="1" applyFill="1" applyAlignment="1">
      <alignment horizontal="right"/>
    </xf>
    <xf numFmtId="37" fontId="2" fillId="6" borderId="5" xfId="0" applyNumberFormat="1" applyFont="1" applyFill="1" applyBorder="1" applyAlignment="1">
      <alignment horizontal="right"/>
    </xf>
    <xf numFmtId="0" fontId="17" fillId="3" borderId="10" xfId="0" applyFont="1" applyFill="1" applyBorder="1" applyAlignment="1">
      <alignment vertical="top"/>
    </xf>
    <xf numFmtId="0" fontId="17" fillId="3" borderId="11" xfId="0" applyFont="1" applyFill="1" applyBorder="1" applyAlignment="1">
      <alignment vertical="top"/>
    </xf>
    <xf numFmtId="0" fontId="17" fillId="3" borderId="12" xfId="0" applyFont="1" applyFill="1" applyBorder="1" applyAlignment="1">
      <alignment vertical="top"/>
    </xf>
    <xf numFmtId="0" fontId="17" fillId="3" borderId="13" xfId="0" applyFont="1" applyFill="1" applyBorder="1" applyAlignment="1">
      <alignment vertical="top"/>
    </xf>
    <xf numFmtId="0" fontId="17" fillId="3" borderId="9" xfId="0" applyFont="1" applyFill="1" applyBorder="1" applyAlignment="1">
      <alignment vertical="top"/>
    </xf>
    <xf numFmtId="0" fontId="18" fillId="2" borderId="13" xfId="0" applyFont="1" applyFill="1" applyBorder="1" applyAlignment="1">
      <alignment horizontal="left" indent="1"/>
    </xf>
    <xf numFmtId="0" fontId="19" fillId="2" borderId="13" xfId="0" applyFont="1" applyFill="1" applyBorder="1"/>
    <xf numFmtId="3" fontId="3" fillId="6" borderId="9" xfId="0" applyNumberFormat="1" applyFont="1" applyFill="1" applyBorder="1" applyAlignment="1">
      <alignment horizontal="right"/>
    </xf>
    <xf numFmtId="0" fontId="3" fillId="6" borderId="9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right"/>
    </xf>
    <xf numFmtId="0" fontId="2" fillId="2" borderId="13" xfId="0" applyFont="1" applyFill="1" applyBorder="1" applyAlignment="1">
      <alignment horizontal="left" indent="1"/>
    </xf>
    <xf numFmtId="0" fontId="3" fillId="2" borderId="13" xfId="0" applyFont="1" applyFill="1" applyBorder="1"/>
    <xf numFmtId="0" fontId="19" fillId="2" borderId="14" xfId="0" applyFont="1" applyFill="1" applyBorder="1"/>
    <xf numFmtId="3" fontId="3" fillId="6" borderId="15" xfId="0" applyNumberFormat="1" applyFont="1" applyFill="1" applyBorder="1" applyAlignment="1">
      <alignment horizontal="right"/>
    </xf>
    <xf numFmtId="3" fontId="3" fillId="6" borderId="16" xfId="0" applyNumberFormat="1" applyFont="1" applyFill="1" applyBorder="1" applyAlignment="1">
      <alignment horizontal="right"/>
    </xf>
    <xf numFmtId="0" fontId="12" fillId="2" borderId="0" xfId="0" applyFont="1" applyFill="1" applyAlignment="1">
      <alignment horizontal="left" wrapText="1"/>
    </xf>
    <xf numFmtId="44" fontId="12" fillId="0" borderId="0" xfId="2" applyFont="1"/>
    <xf numFmtId="0" fontId="12" fillId="0" borderId="0" xfId="0" applyFont="1" applyAlignment="1">
      <alignment horizontal="left" wrapText="1"/>
    </xf>
    <xf numFmtId="0" fontId="23" fillId="2" borderId="0" xfId="0" applyFont="1" applyFill="1" applyAlignment="1">
      <alignment horizontal="left" wrapText="1"/>
    </xf>
    <xf numFmtId="0" fontId="30" fillId="0" borderId="0" xfId="0" applyFont="1"/>
    <xf numFmtId="0" fontId="36" fillId="0" borderId="0" xfId="0" applyFont="1"/>
    <xf numFmtId="0" fontId="2" fillId="0" borderId="21" xfId="0" applyFont="1" applyBorder="1" applyAlignment="1">
      <alignment vertical="center"/>
    </xf>
    <xf numFmtId="10" fontId="29" fillId="0" borderId="22" xfId="0" applyNumberFormat="1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0" fontId="29" fillId="0" borderId="24" xfId="0" applyNumberFormat="1" applyFont="1" applyBorder="1" applyAlignment="1">
      <alignment vertical="center"/>
    </xf>
    <xf numFmtId="3" fontId="29" fillId="0" borderId="24" xfId="0" applyNumberFormat="1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9" fillId="0" borderId="26" xfId="0" applyFont="1" applyBorder="1" applyAlignment="1">
      <alignment horizontal="right" vertical="center"/>
    </xf>
    <xf numFmtId="0" fontId="29" fillId="6" borderId="0" xfId="0" applyFont="1" applyFill="1" applyAlignment="1">
      <alignment vertical="top" wrapText="1"/>
    </xf>
    <xf numFmtId="0" fontId="12" fillId="2" borderId="0" xfId="0" applyFont="1" applyFill="1" applyAlignment="1">
      <alignment horizontal="left" vertical="top" wrapText="1"/>
    </xf>
  </cellXfs>
  <cellStyles count="24">
    <cellStyle name="ColumnHeading" xfId="6" xr:uid="{135595FB-DD1B-4754-A639-797C9BC8A6A0}"/>
    <cellStyle name="Comma" xfId="1" builtinId="3"/>
    <cellStyle name="CountryTitle" xfId="7" xr:uid="{506FA2CB-D5EA-42F9-99CA-4D62BD13611F}"/>
    <cellStyle name="Currency" xfId="2" builtinId="4"/>
    <cellStyle name="Footnote" xfId="8" xr:uid="{835C0BFE-A2F4-4E98-ADE8-9E4F1E604B95}"/>
    <cellStyle name="Normal" xfId="0" builtinId="0"/>
    <cellStyle name="Normal [0]" xfId="9" xr:uid="{16C62E70-DDA3-43F6-805E-4A8D4DBED59F}"/>
    <cellStyle name="Normal [2]" xfId="10" xr:uid="{ADB43F3A-B7DD-42D2-9FC1-02F8E72BC74F}"/>
    <cellStyle name="Normal 2" xfId="4" xr:uid="{453F79D6-D1D6-43CF-AF90-88DABFA2F7C2}"/>
    <cellStyle name="Normal 2 2" xfId="21" xr:uid="{45C2D039-ECBA-451C-9545-EAA5A9C838E1}"/>
    <cellStyle name="Normal 3" xfId="20" xr:uid="{B845DE83-1A16-4C63-A353-0567453C7074}"/>
    <cellStyle name="Normal 4" xfId="22" xr:uid="{6A3E5BE6-225D-40AF-95CD-3DEF1EED36DF}"/>
    <cellStyle name="Normal 5" xfId="5" xr:uid="{A1F7FBF7-1BE4-44E0-B082-37B74D4AAE4B}"/>
    <cellStyle name="Normal 7" xfId="23" xr:uid="{4200D6AD-4792-4174-99E2-235599459234}"/>
    <cellStyle name="Percent" xfId="3" builtinId="5"/>
    <cellStyle name="Percent 2" xfId="19" xr:uid="{A00A63D4-E70D-4004-A2B5-31A06761421C}"/>
    <cellStyle name="RowHeading" xfId="11" xr:uid="{14A18FC2-06BE-4C0C-AA4E-38AE317ABBF6}"/>
    <cellStyle name="SubHeading" xfId="12" xr:uid="{8EB9AFCF-D09D-4937-8C1E-E815A3A6C3AC}"/>
    <cellStyle name="SubsidTitle" xfId="13" xr:uid="{851D896A-734D-47EB-ADFD-D5F338B0B718}"/>
    <cellStyle name="Title 2" xfId="14" xr:uid="{7134C171-B693-4C98-A0BD-50C1F0B390E3}"/>
    <cellStyle name="Totals" xfId="15" xr:uid="{29B3AF95-1C7A-4792-AA3F-0D9BEAFEC4C6}"/>
    <cellStyle name="Totals [0]" xfId="16" xr:uid="{D20A7F21-DB45-4328-BF7D-BAE170B412DD}"/>
    <cellStyle name="Totals [2]" xfId="17" xr:uid="{FBFBA872-863F-4C77-8DF3-C3855BA0D96C}"/>
    <cellStyle name="Year" xfId="18" xr:uid="{C3CE487B-FD35-4896-A9AF-8CF683DAC129}"/>
  </cellStyles>
  <dxfs count="7"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vertical="bottom" textRotation="0" wrapText="1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vertical="bottom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indexed="64"/>
          <bgColor theme="9" tint="-0.499984740745262"/>
        </patternFill>
      </fill>
      <alignment vertical="bottom" textRotation="0" wrapText="1" indent="0" justifyLastLine="0" shrinkToFit="0" readingOrder="0"/>
    </dxf>
  </dxfs>
  <tableStyles count="1" defaultTableStyle="TableStyleMedium2" defaultPivotStyle="PivotStyleLight16">
    <tableStyle name="Invisible" pivot="0" table="0" count="0" xr9:uid="{D2224D94-F0BC-4D43-AEA0-14E039B3D5C4}"/>
  </tableStyles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Users/zjgy/Downloads/wm-q2-2024-carbon-market-outlook-data.xlsx" TargetMode="External"/><Relationship Id="rId2" Type="http://schemas.openxmlformats.org/officeDocument/2006/relationships/externalLinkPath" Target="file:///C:\Users\zjgy\Downloads\wm-q2-2024-carbon-market-outlook-data.xlsx" TargetMode="External"/><Relationship Id="rId1" Type="http://schemas.openxmlformats.org/officeDocument/2006/relationships/externalLinkPath" Target="/Users/zjgy/Downloads/wm-q2-2024-carbon-market-outlook-data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zjgy\Downloads\wm-q2-2024-carbon-market-outlook-data.xlsx" TargetMode="External"/><Relationship Id="rId1" Type="http://schemas.openxmlformats.org/officeDocument/2006/relationships/externalLinkPath" Target="wm-q2-2024-carbon-market-outlook-da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dex"/>
      <sheetName val="Overview - compliance"/>
      <sheetName val="EU"/>
      <sheetName val="UK"/>
      <sheetName val="RGGI"/>
      <sheetName val="WCI"/>
      <sheetName val="Australia"/>
      <sheetName val="New Zealand"/>
      <sheetName val="China"/>
      <sheetName val="South Korea"/>
      <sheetName val="Overview - VCM"/>
      <sheetName val="Number of projects"/>
      <sheetName val="Project classification"/>
      <sheetName val="International collaboration"/>
      <sheetName val="Exchange rates"/>
      <sheetName val="Inflation rates"/>
      <sheetName val="Disclaim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"/>
      <sheetName val="Overview - compliance"/>
      <sheetName val="EU"/>
      <sheetName val="UK"/>
      <sheetName val="RGGI"/>
      <sheetName val="WCI"/>
      <sheetName val="Australia"/>
      <sheetName val="New Zealand"/>
      <sheetName val="China"/>
      <sheetName val="South Korea"/>
      <sheetName val="Overview - VCM"/>
      <sheetName val="Number of projects"/>
      <sheetName val="Project classification"/>
      <sheetName val="International collaboration"/>
      <sheetName val="Exchange rates"/>
      <sheetName val="Inflation rates"/>
      <sheetName val="Disclaim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72A1A9-C54A-4B0D-AAE3-A42329330436}" name="Table132" displayName="Table132" ref="B4:E42" totalsRowShown="0" headerRowDxfId="6" dataDxfId="5" tableBorderDxfId="4">
  <autoFilter ref="B4:E42" xr:uid="{8272A1A9-C54A-4B0D-AAE3-A42329330436}">
    <filterColumn colId="0" hiddenButton="1"/>
    <filterColumn colId="1" hiddenButton="1"/>
    <filterColumn colId="2" hiddenButton="1"/>
    <filterColumn colId="3" hiddenButton="1"/>
  </autoFilter>
  <tableColumns count="4">
    <tableColumn id="1" xr3:uid="{28A0B6A6-F3AD-48EF-A88B-BB8B18E22772}" name="Assumption" dataDxfId="3"/>
    <tableColumn id="2" xr3:uid="{FECC1EB3-EC3D-4629-BDC3-F31979D33CC5}" name="Value" dataDxfId="2"/>
    <tableColumn id="3" xr3:uid="{7570A930-2BF9-4C79-AEDC-9B7BF43FD882}" name="Unit" dataDxfId="1"/>
    <tableColumn id="4" xr3:uid="{B78A7706-02BF-46F8-98DD-630A68D67B05}" name="Comment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37A-E08F-4ED2-B4B3-8F1DE2CC9243}">
  <dimension ref="A1:G54"/>
  <sheetViews>
    <sheetView showGridLines="0" tabSelected="1" topLeftCell="A12" workbookViewId="0">
      <selection activeCell="B30" sqref="B30"/>
    </sheetView>
  </sheetViews>
  <sheetFormatPr defaultColWidth="8.77734375" defaultRowHeight="13.2" x14ac:dyDescent="0.25"/>
  <cols>
    <col min="1" max="1" width="4.44140625" style="25" customWidth="1"/>
    <col min="2" max="2" width="38.77734375" style="25" customWidth="1"/>
    <col min="3" max="3" width="11" style="26" bestFit="1" customWidth="1"/>
    <col min="4" max="4" width="19.5546875" style="25" customWidth="1"/>
    <col min="5" max="5" width="32.21875" style="25" customWidth="1"/>
    <col min="6" max="6" width="8.77734375" style="25"/>
    <col min="7" max="7" width="16.21875" style="25" customWidth="1"/>
    <col min="8" max="16384" width="8.77734375" style="25"/>
  </cols>
  <sheetData>
    <row r="1" spans="1:7" x14ac:dyDescent="0.25">
      <c r="A1" s="31"/>
      <c r="B1" s="31"/>
      <c r="C1" s="39"/>
      <c r="D1" s="31"/>
      <c r="E1" s="31"/>
      <c r="F1" s="31"/>
    </row>
    <row r="2" spans="1:7" x14ac:dyDescent="0.25">
      <c r="A2" s="31"/>
      <c r="B2" s="40" t="s">
        <v>28</v>
      </c>
      <c r="C2" s="39"/>
      <c r="D2" s="31"/>
      <c r="E2" s="31"/>
      <c r="F2" s="31"/>
    </row>
    <row r="3" spans="1:7" x14ac:dyDescent="0.25">
      <c r="A3" s="31"/>
      <c r="B3" s="31"/>
      <c r="C3" s="39"/>
      <c r="D3" s="31"/>
      <c r="E3" s="31"/>
      <c r="F3" s="31"/>
    </row>
    <row r="4" spans="1:7" x14ac:dyDescent="0.25">
      <c r="A4" s="31"/>
      <c r="B4" s="27" t="s">
        <v>29</v>
      </c>
      <c r="C4" s="28" t="s">
        <v>30</v>
      </c>
      <c r="D4" s="28" t="s">
        <v>31</v>
      </c>
      <c r="E4" s="27" t="s">
        <v>32</v>
      </c>
      <c r="F4" s="31"/>
    </row>
    <row r="5" spans="1:7" x14ac:dyDescent="0.25">
      <c r="A5" s="31"/>
      <c r="B5" s="29" t="s">
        <v>33</v>
      </c>
      <c r="C5" s="30"/>
      <c r="D5" s="30"/>
      <c r="E5" s="29"/>
      <c r="F5" s="31"/>
    </row>
    <row r="6" spans="1:7" x14ac:dyDescent="0.25">
      <c r="A6" s="31"/>
      <c r="B6" s="31" t="s">
        <v>19</v>
      </c>
      <c r="C6" s="32">
        <v>0.21</v>
      </c>
      <c r="D6" s="39"/>
      <c r="E6" s="31"/>
      <c r="F6" s="31"/>
    </row>
    <row r="7" spans="1:7" x14ac:dyDescent="0.25">
      <c r="A7" s="31"/>
      <c r="B7" s="31" t="s">
        <v>20</v>
      </c>
      <c r="C7" s="33">
        <v>0.04</v>
      </c>
      <c r="D7" s="39"/>
      <c r="E7" s="31"/>
      <c r="F7" s="31"/>
    </row>
    <row r="8" spans="1:7" x14ac:dyDescent="0.25">
      <c r="A8" s="31"/>
      <c r="B8" s="31" t="s">
        <v>21</v>
      </c>
      <c r="C8" s="33">
        <v>5.5E-2</v>
      </c>
      <c r="D8" s="186"/>
      <c r="E8" s="31"/>
      <c r="F8" s="31"/>
    </row>
    <row r="9" spans="1:7" x14ac:dyDescent="0.25">
      <c r="A9" s="31"/>
      <c r="B9" s="31"/>
      <c r="C9" s="33"/>
      <c r="D9" s="186"/>
      <c r="E9" s="31"/>
      <c r="F9" s="31"/>
      <c r="G9" s="31"/>
    </row>
    <row r="10" spans="1:7" x14ac:dyDescent="0.25">
      <c r="A10" s="31"/>
      <c r="B10" s="29" t="s">
        <v>34</v>
      </c>
      <c r="C10" s="33"/>
      <c r="D10" s="186"/>
      <c r="E10" s="31"/>
      <c r="F10" s="31"/>
    </row>
    <row r="11" spans="1:7" x14ac:dyDescent="0.25">
      <c r="A11" s="31"/>
      <c r="B11" s="31" t="s">
        <v>35</v>
      </c>
      <c r="C11" s="97">
        <v>2</v>
      </c>
      <c r="D11" s="186" t="s">
        <v>36</v>
      </c>
      <c r="E11" s="31" t="s">
        <v>232</v>
      </c>
      <c r="F11" s="31"/>
    </row>
    <row r="12" spans="1:7" ht="12.45" customHeight="1" x14ac:dyDescent="0.25">
      <c r="A12" s="31"/>
      <c r="B12" s="31" t="s">
        <v>234</v>
      </c>
      <c r="C12" s="32">
        <v>0.15</v>
      </c>
      <c r="D12" s="186" t="s">
        <v>233</v>
      </c>
      <c r="E12" s="186"/>
      <c r="F12" s="31"/>
    </row>
    <row r="13" spans="1:7" x14ac:dyDescent="0.25">
      <c r="A13" s="31"/>
      <c r="B13" s="25" t="s">
        <v>37</v>
      </c>
      <c r="C13" s="103">
        <v>15</v>
      </c>
      <c r="D13" s="188" t="s">
        <v>38</v>
      </c>
      <c r="F13" s="31"/>
    </row>
    <row r="14" spans="1:7" x14ac:dyDescent="0.25">
      <c r="A14" s="31"/>
      <c r="B14" s="31" t="s">
        <v>39</v>
      </c>
      <c r="C14" s="105">
        <v>2</v>
      </c>
      <c r="D14" s="186" t="s">
        <v>38</v>
      </c>
      <c r="E14" s="31"/>
      <c r="F14" s="31"/>
    </row>
    <row r="15" spans="1:7" x14ac:dyDescent="0.25">
      <c r="A15" s="31"/>
      <c r="B15" s="31" t="s">
        <v>40</v>
      </c>
      <c r="C15" s="39">
        <v>10</v>
      </c>
      <c r="D15" s="186" t="s">
        <v>41</v>
      </c>
      <c r="E15" s="31" t="str">
        <f>_xlfn.CONCAT("$",C11,"B Total Value - Straight Line")</f>
        <v>$2B Total Value - Straight Line</v>
      </c>
      <c r="F15" s="31"/>
    </row>
    <row r="16" spans="1:7" x14ac:dyDescent="0.25">
      <c r="A16" s="31"/>
      <c r="B16" s="31" t="s">
        <v>42</v>
      </c>
      <c r="C16" s="105">
        <v>2</v>
      </c>
      <c r="D16" s="186" t="s">
        <v>38</v>
      </c>
      <c r="E16" s="31"/>
      <c r="F16" s="31"/>
    </row>
    <row r="17" spans="1:6" x14ac:dyDescent="0.25">
      <c r="A17" s="31"/>
      <c r="B17" s="31" t="s">
        <v>43</v>
      </c>
      <c r="C17" s="97">
        <v>200</v>
      </c>
      <c r="D17" s="186" t="s">
        <v>22</v>
      </c>
      <c r="E17" s="31"/>
      <c r="F17" s="31"/>
    </row>
    <row r="18" spans="1:6" x14ac:dyDescent="0.25">
      <c r="A18" s="31"/>
      <c r="B18" s="31" t="s">
        <v>44</v>
      </c>
      <c r="C18" s="97">
        <v>1</v>
      </c>
      <c r="D18" s="186" t="s">
        <v>41</v>
      </c>
      <c r="E18" s="31" t="s">
        <v>229</v>
      </c>
      <c r="F18" s="31"/>
    </row>
    <row r="19" spans="1:6" ht="12.45" customHeight="1" x14ac:dyDescent="0.25">
      <c r="A19" s="31"/>
      <c r="B19" s="31"/>
      <c r="C19" s="37"/>
      <c r="D19" s="186"/>
      <c r="E19" s="31"/>
      <c r="F19" s="31"/>
    </row>
    <row r="20" spans="1:6" ht="12.45" customHeight="1" x14ac:dyDescent="0.25">
      <c r="A20" s="31"/>
      <c r="B20" s="31"/>
      <c r="C20" s="33"/>
      <c r="D20" s="186"/>
      <c r="E20" s="31"/>
      <c r="F20" s="31"/>
    </row>
    <row r="21" spans="1:6" ht="12.45" customHeight="1" x14ac:dyDescent="0.25">
      <c r="A21" s="31"/>
      <c r="B21" s="29" t="s">
        <v>45</v>
      </c>
      <c r="C21" s="34"/>
      <c r="D21" s="189"/>
      <c r="E21" s="35"/>
      <c r="F21" s="31"/>
    </row>
    <row r="22" spans="1:6" ht="12.45" customHeight="1" x14ac:dyDescent="0.25">
      <c r="A22" s="31"/>
      <c r="B22" s="98" t="s">
        <v>35</v>
      </c>
      <c r="C22" s="97">
        <v>5</v>
      </c>
      <c r="D22" s="186" t="s">
        <v>36</v>
      </c>
      <c r="E22" s="31" t="s">
        <v>232</v>
      </c>
      <c r="F22" s="31"/>
    </row>
    <row r="23" spans="1:6" ht="12.45" customHeight="1" x14ac:dyDescent="0.25">
      <c r="A23" s="31"/>
      <c r="B23" s="31" t="s">
        <v>234</v>
      </c>
      <c r="C23" s="32">
        <v>0.3</v>
      </c>
      <c r="D23" s="186" t="s">
        <v>233</v>
      </c>
      <c r="E23" s="186"/>
      <c r="F23" s="31"/>
    </row>
    <row r="24" spans="1:6" ht="12.45" customHeight="1" x14ac:dyDescent="0.25">
      <c r="A24" s="31"/>
      <c r="B24" s="25" t="s">
        <v>37</v>
      </c>
      <c r="C24" s="103">
        <v>14</v>
      </c>
      <c r="D24" s="188" t="s">
        <v>38</v>
      </c>
      <c r="F24" s="31"/>
    </row>
    <row r="25" spans="1:6" ht="12.45" customHeight="1" x14ac:dyDescent="0.25">
      <c r="A25" s="31"/>
      <c r="B25" s="31" t="s">
        <v>39</v>
      </c>
      <c r="C25" s="105">
        <v>3.5</v>
      </c>
      <c r="D25" s="186" t="s">
        <v>38</v>
      </c>
      <c r="E25" s="31"/>
      <c r="F25" s="31"/>
    </row>
    <row r="26" spans="1:6" ht="12.45" customHeight="1" x14ac:dyDescent="0.25">
      <c r="A26" s="31"/>
      <c r="B26" s="31" t="s">
        <v>40</v>
      </c>
      <c r="C26" s="39">
        <v>15</v>
      </c>
      <c r="D26" s="186" t="s">
        <v>41</v>
      </c>
      <c r="E26" s="31" t="str">
        <f>_xlfn.CONCAT("$",C22,"B Total Value - Straight Line")</f>
        <v>$5B Total Value - Straight Line</v>
      </c>
      <c r="F26" s="31"/>
    </row>
    <row r="27" spans="1:6" ht="12.45" customHeight="1" x14ac:dyDescent="0.25">
      <c r="A27" s="31"/>
      <c r="B27" s="31" t="s">
        <v>42</v>
      </c>
      <c r="C27" s="105">
        <v>7</v>
      </c>
      <c r="D27" s="186" t="s">
        <v>38</v>
      </c>
      <c r="E27" s="31"/>
      <c r="F27" s="31"/>
    </row>
    <row r="28" spans="1:6" ht="12.45" customHeight="1" x14ac:dyDescent="0.25">
      <c r="A28" s="31"/>
      <c r="B28" s="31" t="s">
        <v>43</v>
      </c>
      <c r="C28" s="97">
        <v>350</v>
      </c>
      <c r="D28" s="186" t="s">
        <v>22</v>
      </c>
      <c r="E28" s="31"/>
      <c r="F28" s="31"/>
    </row>
    <row r="29" spans="1:6" ht="12.45" customHeight="1" x14ac:dyDescent="0.25">
      <c r="A29" s="31"/>
      <c r="B29" s="31" t="s">
        <v>44</v>
      </c>
      <c r="C29" s="97">
        <v>3</v>
      </c>
      <c r="D29" s="186" t="s">
        <v>41</v>
      </c>
      <c r="E29" s="31" t="s">
        <v>231</v>
      </c>
      <c r="F29" s="31"/>
    </row>
    <row r="30" spans="1:6" ht="12.45" customHeight="1" x14ac:dyDescent="0.25">
      <c r="A30" s="31"/>
      <c r="B30" s="31"/>
      <c r="C30" s="37"/>
      <c r="D30" s="186"/>
      <c r="E30" s="31"/>
      <c r="F30" s="31"/>
    </row>
    <row r="31" spans="1:6" ht="12.45" customHeight="1" x14ac:dyDescent="0.25">
      <c r="A31" s="31"/>
      <c r="B31" s="31"/>
      <c r="C31" s="36"/>
      <c r="D31" s="186"/>
      <c r="E31" s="31"/>
      <c r="F31" s="31"/>
    </row>
    <row r="32" spans="1:6" ht="12.45" customHeight="1" x14ac:dyDescent="0.25">
      <c r="A32" s="31"/>
      <c r="B32" s="29" t="s">
        <v>46</v>
      </c>
      <c r="C32" s="38"/>
      <c r="D32" s="186"/>
      <c r="E32" s="31"/>
      <c r="F32" s="31"/>
    </row>
    <row r="33" spans="1:6" ht="12.45" customHeight="1" x14ac:dyDescent="0.25">
      <c r="A33" s="31"/>
      <c r="B33" s="98" t="s">
        <v>35</v>
      </c>
      <c r="C33" s="38">
        <v>15</v>
      </c>
      <c r="D33" s="186" t="s">
        <v>36</v>
      </c>
      <c r="E33" s="31" t="s">
        <v>232</v>
      </c>
      <c r="F33" s="31"/>
    </row>
    <row r="34" spans="1:6" ht="12.45" customHeight="1" x14ac:dyDescent="0.25">
      <c r="A34" s="31"/>
      <c r="B34" s="31" t="s">
        <v>234</v>
      </c>
      <c r="C34" s="32">
        <v>0.2</v>
      </c>
      <c r="D34" s="186" t="s">
        <v>233</v>
      </c>
      <c r="E34" s="186"/>
      <c r="F34" s="31"/>
    </row>
    <row r="35" spans="1:6" x14ac:dyDescent="0.25">
      <c r="A35" s="31"/>
      <c r="B35" s="25" t="s">
        <v>37</v>
      </c>
      <c r="C35" s="103">
        <v>8</v>
      </c>
      <c r="D35" s="188" t="s">
        <v>38</v>
      </c>
      <c r="E35" s="31"/>
      <c r="F35" s="31"/>
    </row>
    <row r="36" spans="1:6" x14ac:dyDescent="0.25">
      <c r="A36" s="31"/>
      <c r="B36" s="31" t="s">
        <v>39</v>
      </c>
      <c r="C36" s="105">
        <v>3.5</v>
      </c>
      <c r="D36" s="186" t="s">
        <v>38</v>
      </c>
      <c r="E36" s="31"/>
      <c r="F36" s="31"/>
    </row>
    <row r="37" spans="1:6" x14ac:dyDescent="0.25">
      <c r="A37" s="31"/>
      <c r="B37" s="31" t="s">
        <v>40</v>
      </c>
      <c r="C37" s="39">
        <v>25</v>
      </c>
      <c r="D37" s="186" t="s">
        <v>41</v>
      </c>
      <c r="E37" s="31" t="str">
        <f>_xlfn.CONCAT("$",C33,"B Total Value - Straight Line")</f>
        <v>$15B Total Value - Straight Line</v>
      </c>
      <c r="F37" s="31"/>
    </row>
    <row r="38" spans="1:6" x14ac:dyDescent="0.25">
      <c r="A38" s="31"/>
      <c r="B38" s="31" t="s">
        <v>42</v>
      </c>
      <c r="C38" s="105">
        <v>4</v>
      </c>
      <c r="D38" s="186" t="s">
        <v>38</v>
      </c>
      <c r="E38" s="31"/>
      <c r="F38" s="31"/>
    </row>
    <row r="39" spans="1:6" x14ac:dyDescent="0.25">
      <c r="A39" s="31"/>
      <c r="B39" s="31" t="s">
        <v>43</v>
      </c>
      <c r="C39" s="97">
        <v>1000</v>
      </c>
      <c r="D39" s="186" t="s">
        <v>22</v>
      </c>
      <c r="E39" s="31"/>
      <c r="F39" s="31"/>
    </row>
    <row r="40" spans="1:6" x14ac:dyDescent="0.25">
      <c r="A40" s="31"/>
      <c r="B40" s="31" t="s">
        <v>44</v>
      </c>
      <c r="C40" s="97">
        <v>5</v>
      </c>
      <c r="D40" s="186" t="s">
        <v>41</v>
      </c>
      <c r="E40" s="31" t="s">
        <v>230</v>
      </c>
      <c r="F40" s="31"/>
    </row>
    <row r="41" spans="1:6" x14ac:dyDescent="0.25">
      <c r="A41" s="31"/>
      <c r="B41" s="31"/>
      <c r="C41" s="38"/>
      <c r="D41" s="186"/>
      <c r="E41" s="31"/>
      <c r="F41" s="31"/>
    </row>
    <row r="42" spans="1:6" x14ac:dyDescent="0.25">
      <c r="A42" s="31"/>
      <c r="B42" s="31"/>
      <c r="C42" s="38"/>
      <c r="D42" s="39"/>
      <c r="E42" s="31"/>
      <c r="F42" s="31"/>
    </row>
    <row r="43" spans="1:6" x14ac:dyDescent="0.25">
      <c r="A43" s="31"/>
      <c r="B43" s="31"/>
      <c r="C43" s="39"/>
      <c r="D43" s="31"/>
      <c r="E43" s="31"/>
      <c r="F43" s="31"/>
    </row>
    <row r="44" spans="1:6" x14ac:dyDescent="0.25">
      <c r="A44" s="31"/>
      <c r="B44" s="73" t="s">
        <v>47</v>
      </c>
      <c r="C44" s="39"/>
      <c r="D44" s="31"/>
      <c r="E44" s="31"/>
      <c r="F44" s="31"/>
    </row>
    <row r="45" spans="1:6" x14ac:dyDescent="0.25">
      <c r="A45" s="31"/>
      <c r="B45" s="62" t="s">
        <v>48</v>
      </c>
      <c r="C45" s="39"/>
      <c r="D45" s="31"/>
      <c r="E45" s="31"/>
      <c r="F45" s="31"/>
    </row>
    <row r="46" spans="1:6" x14ac:dyDescent="0.25">
      <c r="A46" s="31"/>
      <c r="B46" s="31"/>
      <c r="C46" s="39"/>
      <c r="D46" s="31"/>
      <c r="E46" s="31"/>
    </row>
    <row r="49" spans="3:3" x14ac:dyDescent="0.25">
      <c r="C49" s="103"/>
    </row>
    <row r="50" spans="3:3" x14ac:dyDescent="0.25">
      <c r="C50" s="103"/>
    </row>
    <row r="51" spans="3:3" x14ac:dyDescent="0.25">
      <c r="C51" s="103"/>
    </row>
    <row r="53" spans="3:3" x14ac:dyDescent="0.25">
      <c r="C53" s="103"/>
    </row>
    <row r="54" spans="3:3" x14ac:dyDescent="0.25">
      <c r="C54" s="104"/>
    </row>
  </sheetData>
  <pageMargins left="0.7" right="0.7" top="0.75" bottom="0.75" header="0.3" footer="0.3"/>
  <customProperties>
    <customPr name="EpmWorksheetKeyString_GUID" r:id="rId1"/>
  </customPropertie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5CFAA-5734-4785-B355-0EC86C8DAD3F}">
  <dimension ref="A1:J83"/>
  <sheetViews>
    <sheetView showGridLines="0" workbookViewId="0">
      <selection activeCell="H35" sqref="H35"/>
    </sheetView>
  </sheetViews>
  <sheetFormatPr defaultColWidth="9.21875" defaultRowHeight="13.2" x14ac:dyDescent="0.25"/>
  <cols>
    <col min="1" max="1" width="9.21875" style="1"/>
    <col min="2" max="2" width="42.21875" style="1" customWidth="1"/>
    <col min="3" max="3" width="11.77734375" style="1" customWidth="1"/>
    <col min="4" max="4" width="11.21875" style="1" bestFit="1" customWidth="1"/>
    <col min="5" max="5" width="13.21875" style="1" customWidth="1"/>
    <col min="6" max="6" width="12.77734375" style="1" customWidth="1"/>
    <col min="7" max="11" width="9.21875" style="1"/>
    <col min="12" max="12" width="18.21875" style="1" customWidth="1"/>
    <col min="13" max="16384" width="9.21875" style="1"/>
  </cols>
  <sheetData>
    <row r="1" spans="1:6" x14ac:dyDescent="0.25">
      <c r="A1" s="4"/>
      <c r="B1" s="4"/>
      <c r="C1" s="4"/>
      <c r="D1" s="4"/>
      <c r="E1" s="4"/>
      <c r="F1" s="4"/>
    </row>
    <row r="2" spans="1:6" x14ac:dyDescent="0.25">
      <c r="A2" s="4"/>
      <c r="B2" s="40" t="s">
        <v>49</v>
      </c>
      <c r="C2" s="4"/>
      <c r="D2" s="4"/>
      <c r="E2" s="4"/>
      <c r="F2" s="4"/>
    </row>
    <row r="3" spans="1:6" ht="13.8" thickBot="1" x14ac:dyDescent="0.3">
      <c r="A3" s="4"/>
      <c r="B3" s="4"/>
      <c r="C3" s="4"/>
      <c r="D3" s="4"/>
      <c r="E3" s="4"/>
      <c r="F3" s="4"/>
    </row>
    <row r="4" spans="1:6" x14ac:dyDescent="0.25">
      <c r="A4" s="4"/>
      <c r="B4" s="171" t="s">
        <v>50</v>
      </c>
      <c r="C4" s="172"/>
      <c r="D4" s="172"/>
      <c r="E4" s="173"/>
      <c r="F4" s="4"/>
    </row>
    <row r="5" spans="1:6" x14ac:dyDescent="0.25">
      <c r="A5" s="4"/>
      <c r="B5" s="174" t="s">
        <v>51</v>
      </c>
      <c r="C5" s="9">
        <v>2024</v>
      </c>
      <c r="D5" s="9">
        <v>2025</v>
      </c>
      <c r="E5" s="175">
        <v>2026</v>
      </c>
      <c r="F5" s="4"/>
    </row>
    <row r="6" spans="1:6" x14ac:dyDescent="0.25">
      <c r="A6" s="4"/>
      <c r="B6" s="176" t="s">
        <v>52</v>
      </c>
      <c r="C6" s="125">
        <v>27418</v>
      </c>
      <c r="D6" s="125">
        <v>26083</v>
      </c>
      <c r="E6" s="134">
        <v>21135</v>
      </c>
      <c r="F6" s="4"/>
    </row>
    <row r="7" spans="1:6" x14ac:dyDescent="0.25">
      <c r="A7" s="4"/>
      <c r="B7" s="176" t="s">
        <v>53</v>
      </c>
      <c r="C7" s="125">
        <v>2905</v>
      </c>
      <c r="D7" s="125">
        <v>2643</v>
      </c>
      <c r="E7" s="134">
        <v>2382</v>
      </c>
      <c r="F7" s="4"/>
    </row>
    <row r="8" spans="1:6" x14ac:dyDescent="0.25">
      <c r="A8" s="4"/>
      <c r="B8" s="176" t="s">
        <v>54</v>
      </c>
      <c r="C8" s="125">
        <v>6913</v>
      </c>
      <c r="D8" s="125">
        <v>9247</v>
      </c>
      <c r="E8" s="134">
        <v>8361</v>
      </c>
      <c r="F8" s="4"/>
    </row>
    <row r="9" spans="1:6" x14ac:dyDescent="0.25">
      <c r="A9" s="4"/>
      <c r="B9" s="177" t="s">
        <v>55</v>
      </c>
      <c r="C9" s="127">
        <v>37236</v>
      </c>
      <c r="D9" s="127">
        <v>37973</v>
      </c>
      <c r="E9" s="178">
        <v>31878</v>
      </c>
      <c r="F9" s="164"/>
    </row>
    <row r="10" spans="1:6" x14ac:dyDescent="0.25">
      <c r="A10" s="4"/>
      <c r="B10" s="176"/>
      <c r="C10" s="129"/>
      <c r="D10" s="129"/>
      <c r="E10" s="179"/>
      <c r="F10" s="4"/>
    </row>
    <row r="11" spans="1:6" x14ac:dyDescent="0.25">
      <c r="A11" s="4"/>
      <c r="B11" s="176" t="s">
        <v>56</v>
      </c>
      <c r="C11" s="125">
        <v>22944</v>
      </c>
      <c r="D11" s="125">
        <v>22395</v>
      </c>
      <c r="E11" s="134">
        <v>16005</v>
      </c>
      <c r="F11" s="4"/>
    </row>
    <row r="12" spans="1:6" x14ac:dyDescent="0.25">
      <c r="A12" s="4"/>
      <c r="B12" s="176" t="s">
        <v>57</v>
      </c>
      <c r="C12" s="131">
        <v>199</v>
      </c>
      <c r="D12" s="131">
        <v>228</v>
      </c>
      <c r="E12" s="180">
        <v>315</v>
      </c>
      <c r="F12" s="4"/>
    </row>
    <row r="13" spans="1:6" x14ac:dyDescent="0.25">
      <c r="A13" s="4"/>
      <c r="B13" s="176" t="s">
        <v>58</v>
      </c>
      <c r="C13" s="131">
        <v>360</v>
      </c>
      <c r="D13" s="131">
        <v>312</v>
      </c>
      <c r="E13" s="180">
        <v>353</v>
      </c>
      <c r="F13" s="4"/>
    </row>
    <row r="14" spans="1:6" x14ac:dyDescent="0.25">
      <c r="A14" s="4"/>
      <c r="B14" s="176" t="s">
        <v>59</v>
      </c>
      <c r="C14" s="125">
        <v>3604</v>
      </c>
      <c r="D14" s="125">
        <v>3753</v>
      </c>
      <c r="E14" s="134">
        <v>4135</v>
      </c>
      <c r="F14" s="4"/>
    </row>
    <row r="15" spans="1:6" x14ac:dyDescent="0.25">
      <c r="A15" s="4"/>
      <c r="B15" s="176" t="s">
        <v>60</v>
      </c>
      <c r="C15" s="131">
        <v>151</v>
      </c>
      <c r="D15" s="131">
        <v>226</v>
      </c>
      <c r="E15" s="180">
        <v>163</v>
      </c>
      <c r="F15" s="4"/>
    </row>
    <row r="16" spans="1:6" x14ac:dyDescent="0.25">
      <c r="A16" s="4"/>
      <c r="B16" s="176" t="s">
        <v>61</v>
      </c>
      <c r="C16" s="131">
        <v>337</v>
      </c>
      <c r="D16" s="131" t="s">
        <v>62</v>
      </c>
      <c r="E16" s="180">
        <v>7</v>
      </c>
      <c r="F16" s="4"/>
    </row>
    <row r="17" spans="1:6" x14ac:dyDescent="0.25">
      <c r="A17" s="4"/>
      <c r="B17" s="177" t="s">
        <v>63</v>
      </c>
      <c r="C17" s="127">
        <v>27595</v>
      </c>
      <c r="D17" s="127">
        <v>26914</v>
      </c>
      <c r="E17" s="178">
        <v>20978</v>
      </c>
      <c r="F17" s="4"/>
    </row>
    <row r="18" spans="1:6" x14ac:dyDescent="0.25">
      <c r="A18" s="4"/>
      <c r="B18" s="177"/>
      <c r="C18" s="129"/>
      <c r="D18" s="129"/>
      <c r="E18" s="180"/>
      <c r="F18" s="4"/>
    </row>
    <row r="19" spans="1:6" x14ac:dyDescent="0.25">
      <c r="A19" s="4"/>
      <c r="B19" s="177" t="s">
        <v>64</v>
      </c>
      <c r="C19" s="127">
        <v>9641</v>
      </c>
      <c r="D19" s="127">
        <v>11059</v>
      </c>
      <c r="E19" s="178">
        <v>10900</v>
      </c>
      <c r="F19" s="4"/>
    </row>
    <row r="20" spans="1:6" x14ac:dyDescent="0.25">
      <c r="A20" s="4"/>
      <c r="B20" s="177"/>
      <c r="C20" s="129"/>
      <c r="D20" s="129"/>
      <c r="E20" s="180"/>
      <c r="F20" s="4"/>
    </row>
    <row r="21" spans="1:6" x14ac:dyDescent="0.25">
      <c r="A21" s="4"/>
      <c r="B21" s="181" t="s">
        <v>27</v>
      </c>
      <c r="C21" s="125">
        <v>1570</v>
      </c>
      <c r="D21" s="125">
        <v>1368</v>
      </c>
      <c r="E21" s="134">
        <v>1377</v>
      </c>
      <c r="F21" s="4"/>
    </row>
    <row r="22" spans="1:6" x14ac:dyDescent="0.25">
      <c r="A22" s="4"/>
      <c r="B22" s="182" t="s">
        <v>65</v>
      </c>
      <c r="C22" s="127">
        <v>8071</v>
      </c>
      <c r="D22" s="127">
        <v>9691</v>
      </c>
      <c r="E22" s="178">
        <v>9523</v>
      </c>
      <c r="F22" s="4"/>
    </row>
    <row r="23" spans="1:6" x14ac:dyDescent="0.25">
      <c r="A23" s="4"/>
      <c r="B23" s="181" t="s">
        <v>66</v>
      </c>
      <c r="C23" s="125">
        <v>1259</v>
      </c>
      <c r="D23" s="125">
        <v>3635</v>
      </c>
      <c r="E23" s="134">
        <v>1943</v>
      </c>
      <c r="F23" s="4"/>
    </row>
    <row r="24" spans="1:6" ht="13.8" thickBot="1" x14ac:dyDescent="0.3">
      <c r="A24" s="4"/>
      <c r="B24" s="183" t="s">
        <v>67</v>
      </c>
      <c r="C24" s="184">
        <v>6812</v>
      </c>
      <c r="D24" s="184">
        <v>6056</v>
      </c>
      <c r="E24" s="185">
        <v>7580</v>
      </c>
      <c r="F24" s="4"/>
    </row>
    <row r="25" spans="1:6" ht="13.8" thickBot="1" x14ac:dyDescent="0.3">
      <c r="A25" s="4"/>
      <c r="B25" s="4"/>
      <c r="C25" s="4"/>
      <c r="D25" s="4"/>
      <c r="E25" s="4"/>
      <c r="F25" s="4"/>
    </row>
    <row r="26" spans="1:6" x14ac:dyDescent="0.25">
      <c r="A26" s="4"/>
      <c r="B26" s="5" t="s">
        <v>68</v>
      </c>
      <c r="C26" s="6"/>
      <c r="D26" s="6"/>
      <c r="E26" s="7"/>
      <c r="F26" s="4"/>
    </row>
    <row r="27" spans="1:6" x14ac:dyDescent="0.25">
      <c r="A27" s="4"/>
      <c r="B27" s="8" t="s">
        <v>51</v>
      </c>
      <c r="C27" s="9">
        <v>2024</v>
      </c>
      <c r="D27" s="9">
        <v>2025</v>
      </c>
      <c r="E27" s="10">
        <v>2026</v>
      </c>
      <c r="F27" s="4"/>
    </row>
    <row r="28" spans="1:6" x14ac:dyDescent="0.25">
      <c r="A28" s="4"/>
      <c r="B28" s="13" t="s">
        <v>69</v>
      </c>
      <c r="C28" s="131"/>
      <c r="D28" s="131"/>
      <c r="E28" s="132"/>
      <c r="F28" s="4"/>
    </row>
    <row r="29" spans="1:6" x14ac:dyDescent="0.25">
      <c r="A29" s="4"/>
      <c r="B29" s="11" t="s">
        <v>70</v>
      </c>
      <c r="C29" s="125">
        <v>2450</v>
      </c>
      <c r="D29" s="131">
        <v>2450</v>
      </c>
      <c r="E29" s="126">
        <v>2446</v>
      </c>
      <c r="F29" s="4"/>
    </row>
    <row r="30" spans="1:6" x14ac:dyDescent="0.25">
      <c r="A30" s="4"/>
      <c r="B30" s="11" t="s">
        <v>71</v>
      </c>
      <c r="C30" s="131">
        <v>745</v>
      </c>
      <c r="D30" s="131">
        <v>760</v>
      </c>
      <c r="E30" s="132">
        <v>638</v>
      </c>
      <c r="F30" s="23"/>
    </row>
    <row r="31" spans="1:6" x14ac:dyDescent="0.25">
      <c r="A31" s="4"/>
      <c r="B31" s="11" t="s">
        <v>228</v>
      </c>
      <c r="C31" s="125">
        <v>3351</v>
      </c>
      <c r="D31" s="125">
        <v>3418</v>
      </c>
      <c r="E31" s="126">
        <v>2869</v>
      </c>
      <c r="F31" s="23"/>
    </row>
    <row r="32" spans="1:6" x14ac:dyDescent="0.25">
      <c r="A32" s="4"/>
      <c r="B32" s="11" t="s">
        <v>72</v>
      </c>
      <c r="C32" s="131">
        <v>559</v>
      </c>
      <c r="D32" s="131">
        <v>570</v>
      </c>
      <c r="E32" s="132">
        <v>478</v>
      </c>
      <c r="F32" s="23"/>
    </row>
    <row r="33" spans="1:6" x14ac:dyDescent="0.25">
      <c r="A33" s="4"/>
      <c r="B33" s="12" t="s">
        <v>73</v>
      </c>
      <c r="C33" s="127">
        <v>7105</v>
      </c>
      <c r="D33" s="127">
        <v>7198</v>
      </c>
      <c r="E33" s="128">
        <v>6431</v>
      </c>
      <c r="F33" s="4"/>
    </row>
    <row r="34" spans="1:6" x14ac:dyDescent="0.25">
      <c r="A34" s="4"/>
      <c r="B34" s="13" t="s">
        <v>74</v>
      </c>
      <c r="C34" s="129"/>
      <c r="D34" s="129"/>
      <c r="E34" s="130"/>
      <c r="F34" s="4"/>
    </row>
    <row r="35" spans="1:6" x14ac:dyDescent="0.25">
      <c r="A35" s="4"/>
      <c r="B35" s="11" t="s">
        <v>75</v>
      </c>
      <c r="C35" s="125">
        <v>36687</v>
      </c>
      <c r="D35" s="125">
        <v>40121</v>
      </c>
      <c r="E35" s="126">
        <v>45001</v>
      </c>
      <c r="F35" s="4"/>
    </row>
    <row r="36" spans="1:6" x14ac:dyDescent="0.25">
      <c r="A36" s="4"/>
      <c r="B36" s="11" t="s">
        <v>76</v>
      </c>
      <c r="C36" s="131">
        <v>341</v>
      </c>
      <c r="D36" s="131">
        <v>347</v>
      </c>
      <c r="E36" s="132">
        <v>405</v>
      </c>
      <c r="F36" s="4"/>
    </row>
    <row r="37" spans="1:6" x14ac:dyDescent="0.25">
      <c r="A37" s="4"/>
      <c r="B37" s="12" t="s">
        <v>77</v>
      </c>
      <c r="C37" s="127">
        <v>44133</v>
      </c>
      <c r="D37" s="127">
        <v>47666</v>
      </c>
      <c r="E37" s="127">
        <v>51837</v>
      </c>
      <c r="F37" s="23"/>
    </row>
    <row r="38" spans="1:6" x14ac:dyDescent="0.25">
      <c r="A38" s="4"/>
      <c r="B38" s="13" t="s">
        <v>78</v>
      </c>
      <c r="C38" s="131"/>
      <c r="D38" s="131"/>
      <c r="E38" s="132"/>
      <c r="F38" s="4"/>
    </row>
    <row r="39" spans="1:6" x14ac:dyDescent="0.25">
      <c r="A39" s="4"/>
      <c r="B39" s="11" t="s">
        <v>79</v>
      </c>
      <c r="C39" s="131">
        <v>600</v>
      </c>
      <c r="D39" s="125">
        <v>2295</v>
      </c>
      <c r="E39" s="126">
        <v>1784</v>
      </c>
      <c r="F39" s="4"/>
    </row>
    <row r="40" spans="1:6" x14ac:dyDescent="0.25">
      <c r="A40" s="4"/>
      <c r="B40" s="11" t="s">
        <v>80</v>
      </c>
      <c r="C40" s="125">
        <v>3240</v>
      </c>
      <c r="D40" s="125">
        <v>3304</v>
      </c>
      <c r="E40" s="125">
        <v>2774</v>
      </c>
      <c r="F40" s="23"/>
    </row>
    <row r="41" spans="1:6" x14ac:dyDescent="0.25">
      <c r="A41" s="4"/>
      <c r="B41" s="11" t="s">
        <v>81</v>
      </c>
      <c r="C41" s="125">
        <v>1474</v>
      </c>
      <c r="D41" s="125">
        <v>1213</v>
      </c>
      <c r="E41" s="134">
        <v>1923</v>
      </c>
      <c r="F41" s="4"/>
    </row>
    <row r="42" spans="1:6" x14ac:dyDescent="0.25">
      <c r="A42" s="4"/>
      <c r="B42" s="12" t="s">
        <v>82</v>
      </c>
      <c r="C42" s="127">
        <v>5314</v>
      </c>
      <c r="D42" s="127">
        <v>6812</v>
      </c>
      <c r="E42" s="128">
        <v>6481</v>
      </c>
      <c r="F42" s="4"/>
    </row>
    <row r="43" spans="1:6" x14ac:dyDescent="0.25">
      <c r="A43" s="4"/>
      <c r="B43" s="13" t="s">
        <v>83</v>
      </c>
      <c r="C43" s="131"/>
      <c r="D43" s="131"/>
      <c r="E43" s="132"/>
      <c r="F43" s="4"/>
    </row>
    <row r="44" spans="1:6" x14ac:dyDescent="0.25">
      <c r="A44" s="4"/>
      <c r="B44" s="11" t="s">
        <v>84</v>
      </c>
      <c r="C44" s="125">
        <v>26274</v>
      </c>
      <c r="D44" s="125">
        <v>26057</v>
      </c>
      <c r="E44" s="126">
        <v>24841</v>
      </c>
      <c r="F44" s="4"/>
    </row>
    <row r="45" spans="1:6" x14ac:dyDescent="0.25">
      <c r="A45" s="4"/>
      <c r="B45" s="11" t="s">
        <v>85</v>
      </c>
      <c r="C45" s="131">
        <v>221</v>
      </c>
      <c r="D45" s="131">
        <v>195</v>
      </c>
      <c r="E45" s="132">
        <v>192</v>
      </c>
      <c r="F45" s="4"/>
    </row>
    <row r="46" spans="1:6" x14ac:dyDescent="0.25">
      <c r="A46" s="4"/>
      <c r="B46" s="11" t="s">
        <v>86</v>
      </c>
      <c r="C46" s="125">
        <v>1057</v>
      </c>
      <c r="D46" s="131">
        <v>968</v>
      </c>
      <c r="E46" s="132">
        <v>628</v>
      </c>
      <c r="F46" s="4"/>
    </row>
    <row r="47" spans="1:6" x14ac:dyDescent="0.25">
      <c r="A47" s="4"/>
      <c r="B47" s="12" t="s">
        <v>87</v>
      </c>
      <c r="C47" s="127">
        <v>27552</v>
      </c>
      <c r="D47" s="127">
        <v>27220</v>
      </c>
      <c r="E47" s="127">
        <v>25661</v>
      </c>
      <c r="F47" s="23"/>
    </row>
    <row r="48" spans="1:6" ht="13.8" thickBot="1" x14ac:dyDescent="0.3">
      <c r="A48" s="4"/>
      <c r="B48" s="14" t="s">
        <v>88</v>
      </c>
      <c r="C48" s="133">
        <v>11267</v>
      </c>
      <c r="D48" s="133">
        <v>13634</v>
      </c>
      <c r="E48" s="133">
        <v>19695</v>
      </c>
      <c r="F48" s="23"/>
    </row>
    <row r="49" spans="1:10" ht="13.8" thickBot="1" x14ac:dyDescent="0.3">
      <c r="A49" s="4"/>
      <c r="B49" s="4"/>
      <c r="C49" s="15"/>
      <c r="D49" s="15"/>
      <c r="E49" s="15"/>
      <c r="F49" s="4"/>
    </row>
    <row r="50" spans="1:10" x14ac:dyDescent="0.25">
      <c r="A50" s="4"/>
      <c r="B50" s="5" t="s">
        <v>89</v>
      </c>
      <c r="C50" s="6"/>
      <c r="D50" s="6"/>
      <c r="E50" s="7"/>
      <c r="F50" s="4"/>
    </row>
    <row r="51" spans="1:10" x14ac:dyDescent="0.25">
      <c r="A51" s="4"/>
      <c r="B51" s="8" t="s">
        <v>51</v>
      </c>
      <c r="C51" s="9">
        <v>2024</v>
      </c>
      <c r="D51" s="9">
        <v>2025</v>
      </c>
      <c r="E51" s="10">
        <v>2026</v>
      </c>
      <c r="F51" s="4"/>
    </row>
    <row r="52" spans="1:10" x14ac:dyDescent="0.25">
      <c r="A52" s="4"/>
      <c r="B52" s="13" t="s">
        <v>90</v>
      </c>
      <c r="C52" s="131"/>
      <c r="D52" s="131"/>
      <c r="E52" s="132"/>
      <c r="F52" s="4"/>
    </row>
    <row r="53" spans="1:10" x14ac:dyDescent="0.25">
      <c r="A53" s="4"/>
      <c r="B53" s="11" t="s">
        <v>91</v>
      </c>
      <c r="C53" s="125">
        <v>6813</v>
      </c>
      <c r="D53" s="125">
        <v>6058</v>
      </c>
      <c r="E53" s="126">
        <v>7580</v>
      </c>
      <c r="F53" s="4"/>
    </row>
    <row r="54" spans="1:10" x14ac:dyDescent="0.25">
      <c r="A54" s="4"/>
      <c r="B54" s="11" t="s">
        <v>59</v>
      </c>
      <c r="C54" s="125">
        <v>3604</v>
      </c>
      <c r="D54" s="125">
        <v>3753</v>
      </c>
      <c r="E54" s="126">
        <v>4135</v>
      </c>
      <c r="F54" s="4"/>
    </row>
    <row r="55" spans="1:10" x14ac:dyDescent="0.25">
      <c r="A55" s="4"/>
      <c r="B55" s="11" t="s">
        <v>61</v>
      </c>
      <c r="C55" s="131">
        <v>337</v>
      </c>
      <c r="D55" s="131" t="s">
        <v>62</v>
      </c>
      <c r="E55" s="132">
        <v>7</v>
      </c>
      <c r="F55" s="164"/>
    </row>
    <row r="56" spans="1:10" x14ac:dyDescent="0.25">
      <c r="A56" s="4"/>
      <c r="B56" s="11" t="s">
        <v>92</v>
      </c>
      <c r="C56" s="125">
        <v>0</v>
      </c>
      <c r="D56" s="125">
        <v>0</v>
      </c>
      <c r="E56" s="131">
        <v>0</v>
      </c>
      <c r="F56" s="23"/>
    </row>
    <row r="57" spans="1:10" x14ac:dyDescent="0.25">
      <c r="A57" s="4"/>
      <c r="B57" s="12" t="s">
        <v>93</v>
      </c>
      <c r="C57" s="127">
        <v>10754</v>
      </c>
      <c r="D57" s="127">
        <v>9811</v>
      </c>
      <c r="E57" s="128">
        <v>11722</v>
      </c>
      <c r="F57" s="4"/>
      <c r="G57" s="163"/>
      <c r="H57" s="16"/>
      <c r="I57" s="16"/>
      <c r="J57" s="16"/>
    </row>
    <row r="58" spans="1:10" x14ac:dyDescent="0.25">
      <c r="A58" s="4"/>
      <c r="B58" s="13" t="s">
        <v>94</v>
      </c>
      <c r="C58" s="131"/>
      <c r="D58" s="131"/>
      <c r="E58" s="132"/>
      <c r="F58" s="4"/>
      <c r="H58" s="16"/>
      <c r="I58" s="16"/>
      <c r="J58" s="16"/>
    </row>
    <row r="59" spans="1:10" x14ac:dyDescent="0.25">
      <c r="A59" s="4"/>
      <c r="B59" s="11" t="s">
        <v>95</v>
      </c>
      <c r="C59" s="125">
        <v>-7629</v>
      </c>
      <c r="D59" s="125">
        <v>-6684</v>
      </c>
      <c r="E59" s="126">
        <v>-8390</v>
      </c>
      <c r="F59" s="4"/>
      <c r="H59" s="16"/>
      <c r="I59" s="16"/>
      <c r="J59" s="16"/>
    </row>
    <row r="60" spans="1:10" x14ac:dyDescent="0.25">
      <c r="A60" s="4"/>
      <c r="B60" s="11" t="s">
        <v>96</v>
      </c>
      <c r="C60" s="131">
        <v>-574</v>
      </c>
      <c r="D60" s="131">
        <v>-503</v>
      </c>
      <c r="E60" s="132">
        <v>-632</v>
      </c>
      <c r="F60" s="4"/>
    </row>
    <row r="61" spans="1:10" x14ac:dyDescent="0.25">
      <c r="A61" s="4"/>
      <c r="B61" s="11" t="s">
        <v>97</v>
      </c>
      <c r="C61" s="131">
        <v>0</v>
      </c>
      <c r="D61" s="131">
        <v>0</v>
      </c>
      <c r="E61" s="132">
        <v>0</v>
      </c>
      <c r="F61" s="4"/>
    </row>
    <row r="62" spans="1:10" x14ac:dyDescent="0.25">
      <c r="A62" s="4"/>
      <c r="B62" s="12" t="s">
        <v>98</v>
      </c>
      <c r="C62" s="127">
        <v>-8203</v>
      </c>
      <c r="D62" s="127">
        <v>-7187</v>
      </c>
      <c r="E62" s="128">
        <v>-9022</v>
      </c>
      <c r="F62" s="4"/>
    </row>
    <row r="63" spans="1:10" x14ac:dyDescent="0.25">
      <c r="A63" s="4"/>
      <c r="B63" s="13" t="s">
        <v>99</v>
      </c>
      <c r="C63" s="129"/>
      <c r="D63" s="129"/>
      <c r="E63" s="130"/>
      <c r="F63" s="4"/>
    </row>
    <row r="64" spans="1:10" x14ac:dyDescent="0.25">
      <c r="A64" s="4"/>
      <c r="B64" s="11" t="s">
        <v>100</v>
      </c>
      <c r="C64" s="131">
        <v>-996</v>
      </c>
      <c r="D64" s="125">
        <v>-1046</v>
      </c>
      <c r="E64" s="125">
        <v>-1098</v>
      </c>
      <c r="F64" s="23"/>
    </row>
    <row r="65" spans="1:7" x14ac:dyDescent="0.25">
      <c r="A65" s="4"/>
      <c r="B65" s="11" t="s">
        <v>101</v>
      </c>
      <c r="C65" s="131">
        <v>-455</v>
      </c>
      <c r="D65" s="131">
        <v>-478</v>
      </c>
      <c r="E65" s="132">
        <v>-506</v>
      </c>
      <c r="F65" s="4"/>
    </row>
    <row r="66" spans="1:7" x14ac:dyDescent="0.25">
      <c r="A66" s="4"/>
      <c r="B66" s="11" t="s">
        <v>102</v>
      </c>
      <c r="C66" s="169">
        <v>-1100</v>
      </c>
      <c r="D66" s="169">
        <v>-1100</v>
      </c>
      <c r="E66" s="170">
        <v>-1100</v>
      </c>
      <c r="F66" s="4"/>
    </row>
    <row r="67" spans="1:7" x14ac:dyDescent="0.25">
      <c r="A67" s="4"/>
      <c r="B67" s="12" t="s">
        <v>103</v>
      </c>
      <c r="C67" s="127">
        <v>-2551</v>
      </c>
      <c r="D67" s="127">
        <v>-2624</v>
      </c>
      <c r="E67" s="128">
        <v>-2704</v>
      </c>
      <c r="F67" s="4"/>
    </row>
    <row r="68" spans="1:7" x14ac:dyDescent="0.25">
      <c r="A68" s="4"/>
      <c r="B68" s="12" t="s">
        <v>104</v>
      </c>
      <c r="C68" s="129">
        <v>0</v>
      </c>
      <c r="D68" s="127">
        <v>0</v>
      </c>
      <c r="E68" s="128">
        <v>-4</v>
      </c>
      <c r="F68" s="4"/>
    </row>
    <row r="69" spans="1:7" x14ac:dyDescent="0.25">
      <c r="A69" s="4"/>
      <c r="B69" s="17" t="s">
        <v>105</v>
      </c>
      <c r="C69" s="125">
        <v>2450</v>
      </c>
      <c r="D69" s="125">
        <v>2450</v>
      </c>
      <c r="E69" s="132">
        <v>2450</v>
      </c>
      <c r="F69" s="4"/>
    </row>
    <row r="70" spans="1:7" ht="13.8" thickBot="1" x14ac:dyDescent="0.3">
      <c r="A70" s="4"/>
      <c r="B70" s="18" t="s">
        <v>106</v>
      </c>
      <c r="C70" s="135">
        <v>2450</v>
      </c>
      <c r="D70" s="141">
        <v>2450</v>
      </c>
      <c r="E70" s="136">
        <v>2446</v>
      </c>
      <c r="F70" s="4"/>
    </row>
    <row r="71" spans="1:7" ht="13.8" thickBot="1" x14ac:dyDescent="0.3">
      <c r="A71" s="4"/>
      <c r="B71" s="4"/>
      <c r="C71" s="4"/>
      <c r="D71" s="4"/>
      <c r="E71" s="4"/>
      <c r="F71" s="4"/>
    </row>
    <row r="72" spans="1:7" x14ac:dyDescent="0.25">
      <c r="A72" s="4"/>
      <c r="B72" s="5"/>
      <c r="C72" s="6">
        <v>2024</v>
      </c>
      <c r="D72" s="6">
        <v>2025</v>
      </c>
      <c r="E72" s="7">
        <v>2026</v>
      </c>
      <c r="F72" s="4"/>
    </row>
    <row r="73" spans="1:7" ht="19.5" customHeight="1" x14ac:dyDescent="0.25">
      <c r="A73" s="4"/>
      <c r="B73" s="19" t="s">
        <v>107</v>
      </c>
      <c r="C73" s="125">
        <v>25298</v>
      </c>
      <c r="D73" s="125">
        <v>24820</v>
      </c>
      <c r="E73" s="126">
        <v>24318</v>
      </c>
      <c r="F73" s="42"/>
      <c r="G73" s="163"/>
    </row>
    <row r="74" spans="1:7" x14ac:dyDescent="0.25">
      <c r="A74" s="4"/>
      <c r="B74" s="20" t="s">
        <v>108</v>
      </c>
      <c r="C74" s="152">
        <v>6.2100000000000002E-2</v>
      </c>
      <c r="D74" s="152">
        <v>5.5100000000000003E-2</v>
      </c>
      <c r="E74" s="153">
        <v>5.6599999999999998E-2</v>
      </c>
      <c r="F74" s="42"/>
    </row>
    <row r="75" spans="1:7" x14ac:dyDescent="0.25">
      <c r="A75" s="4"/>
      <c r="B75" s="19" t="s">
        <v>109</v>
      </c>
      <c r="C75" s="125">
        <v>13246</v>
      </c>
      <c r="D75" s="125">
        <v>14814</v>
      </c>
      <c r="E75" s="126">
        <v>15035</v>
      </c>
      <c r="F75" s="4"/>
    </row>
    <row r="76" spans="1:7" x14ac:dyDescent="0.25">
      <c r="A76" s="4"/>
      <c r="B76" s="19" t="s">
        <v>110</v>
      </c>
      <c r="C76" s="125">
        <v>13445</v>
      </c>
      <c r="D76" s="125">
        <v>15041</v>
      </c>
      <c r="E76" s="126">
        <v>15350</v>
      </c>
      <c r="F76" s="4"/>
    </row>
    <row r="77" spans="1:7" ht="13.8" thickBot="1" x14ac:dyDescent="0.3">
      <c r="A77" s="4"/>
      <c r="B77" s="21" t="s">
        <v>111</v>
      </c>
      <c r="C77" s="137" t="s">
        <v>112</v>
      </c>
      <c r="D77" s="137" t="s">
        <v>113</v>
      </c>
      <c r="E77" s="138" t="s">
        <v>114</v>
      </c>
      <c r="F77" s="4"/>
    </row>
    <row r="78" spans="1:7" ht="13.8" thickBot="1" x14ac:dyDescent="0.3">
      <c r="A78" s="4"/>
      <c r="B78" s="4"/>
      <c r="C78" s="4"/>
      <c r="D78" s="4"/>
      <c r="E78" s="4"/>
      <c r="F78" s="4"/>
    </row>
    <row r="79" spans="1:7" ht="13.8" thickBot="1" x14ac:dyDescent="0.3">
      <c r="A79" s="4"/>
      <c r="B79" s="122" t="s">
        <v>115</v>
      </c>
      <c r="C79" s="6">
        <v>2024</v>
      </c>
      <c r="D79" s="6">
        <v>2025</v>
      </c>
      <c r="E79" s="7">
        <v>2026</v>
      </c>
      <c r="F79" s="4"/>
    </row>
    <row r="80" spans="1:7" x14ac:dyDescent="0.25">
      <c r="A80" s="4"/>
      <c r="B80" s="123" t="s">
        <v>116</v>
      </c>
      <c r="C80" s="139">
        <v>92.39</v>
      </c>
      <c r="D80" s="139">
        <v>123.17</v>
      </c>
      <c r="E80" s="140">
        <v>105.8</v>
      </c>
      <c r="F80" s="4"/>
    </row>
    <row r="81" spans="1:6" x14ac:dyDescent="0.25">
      <c r="A81" s="4"/>
      <c r="B81" s="11" t="s">
        <v>117</v>
      </c>
      <c r="C81" s="131">
        <v>510</v>
      </c>
      <c r="D81" s="131">
        <v>500</v>
      </c>
      <c r="E81" s="132">
        <v>490</v>
      </c>
      <c r="F81" s="4"/>
    </row>
    <row r="82" spans="1:6" ht="13.8" thickBot="1" x14ac:dyDescent="0.3">
      <c r="A82" s="4"/>
      <c r="B82" s="24" t="s">
        <v>118</v>
      </c>
      <c r="C82" s="141">
        <v>1.95</v>
      </c>
      <c r="D82" s="141">
        <v>2.09</v>
      </c>
      <c r="E82" s="142">
        <v>2.2400000000000002</v>
      </c>
      <c r="F82" s="4"/>
    </row>
    <row r="83" spans="1:6" x14ac:dyDescent="0.25">
      <c r="A83" s="4"/>
      <c r="B83" s="4"/>
      <c r="C83" s="41"/>
      <c r="D83" s="41"/>
      <c r="E83" s="41"/>
      <c r="F83" s="4"/>
    </row>
  </sheetData>
  <pageMargins left="0.7" right="0.7" top="0.75" bottom="0.75" header="0.3" footer="0.3"/>
  <customProperties>
    <customPr name="EpmWorksheetKeyString_GU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33C24-FE3B-485A-A6E3-BED2EE540E31}">
  <dimension ref="A1:O21"/>
  <sheetViews>
    <sheetView showGridLines="0" workbookViewId="0">
      <selection activeCell="N12" sqref="N12"/>
    </sheetView>
  </sheetViews>
  <sheetFormatPr defaultColWidth="8.77734375" defaultRowHeight="13.2" x14ac:dyDescent="0.25"/>
  <cols>
    <col min="1" max="1" width="8.77734375" style="1"/>
    <col min="2" max="2" width="20.44140625" style="1" bestFit="1" customWidth="1"/>
    <col min="3" max="3" width="14.21875" style="1" customWidth="1"/>
    <col min="4" max="4" width="17.77734375" style="1" customWidth="1"/>
    <col min="5" max="5" width="18.44140625" style="1" bestFit="1" customWidth="1"/>
    <col min="6" max="7" width="13.5546875" style="1" bestFit="1" customWidth="1"/>
    <col min="8" max="8" width="14.5546875" style="1" bestFit="1" customWidth="1"/>
    <col min="9" max="9" width="15.5546875" style="1" bestFit="1" customWidth="1"/>
    <col min="10" max="11" width="14.5546875" style="1" bestFit="1" customWidth="1"/>
    <col min="12" max="12" width="15.44140625" style="1" bestFit="1" customWidth="1"/>
    <col min="13" max="13" width="15.21875" style="1" customWidth="1"/>
    <col min="14" max="14" width="12.77734375" style="1" customWidth="1"/>
    <col min="15" max="16384" width="8.77734375" style="1"/>
  </cols>
  <sheetData>
    <row r="1" spans="1:15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x14ac:dyDescent="0.25">
      <c r="A2" s="4"/>
      <c r="B2" s="40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60" customHeight="1" x14ac:dyDescent="0.25">
      <c r="A4" s="4"/>
      <c r="B4" s="165" t="s">
        <v>1</v>
      </c>
      <c r="C4" s="166" t="s">
        <v>2</v>
      </c>
      <c r="D4" s="166" t="s">
        <v>3</v>
      </c>
      <c r="E4" s="166" t="s">
        <v>4</v>
      </c>
      <c r="F4" s="166" t="s">
        <v>5</v>
      </c>
      <c r="G4" s="166" t="s">
        <v>6</v>
      </c>
      <c r="H4" s="166" t="s">
        <v>7</v>
      </c>
      <c r="I4" s="166" t="s">
        <v>8</v>
      </c>
      <c r="J4" s="166" t="s">
        <v>9</v>
      </c>
      <c r="K4" s="166" t="s">
        <v>10</v>
      </c>
      <c r="L4" s="166" t="s">
        <v>11</v>
      </c>
      <c r="M4" s="166" t="s">
        <v>12</v>
      </c>
      <c r="N4" s="167" t="s">
        <v>13</v>
      </c>
      <c r="O4" s="4"/>
    </row>
    <row r="5" spans="1:15" x14ac:dyDescent="0.25">
      <c r="A5" s="4"/>
      <c r="B5" s="80" t="s">
        <v>14</v>
      </c>
      <c r="C5" s="81" t="s">
        <v>14</v>
      </c>
      <c r="D5" s="81" t="s">
        <v>14</v>
      </c>
      <c r="E5" s="81" t="s">
        <v>14</v>
      </c>
      <c r="F5" s="82" t="s">
        <v>15</v>
      </c>
      <c r="G5" s="82" t="s">
        <v>15</v>
      </c>
      <c r="H5" s="82" t="s">
        <v>14</v>
      </c>
      <c r="I5" s="82" t="s">
        <v>15</v>
      </c>
      <c r="J5" s="82" t="s">
        <v>15</v>
      </c>
      <c r="K5" s="82" t="s">
        <v>15</v>
      </c>
      <c r="L5" s="82" t="s">
        <v>15</v>
      </c>
      <c r="M5" s="81"/>
      <c r="N5" s="83"/>
      <c r="O5" s="4"/>
    </row>
    <row r="6" spans="1:15" x14ac:dyDescent="0.25">
      <c r="A6" s="4"/>
      <c r="B6" s="84" t="s">
        <v>119</v>
      </c>
      <c r="C6" s="85">
        <v>160.6</v>
      </c>
      <c r="D6" s="86">
        <v>506138710</v>
      </c>
      <c r="E6" s="87">
        <v>81285876.826000005</v>
      </c>
      <c r="F6" s="88">
        <v>58786280</v>
      </c>
      <c r="G6" s="88">
        <v>242000</v>
      </c>
      <c r="H6" s="87">
        <v>140315683</v>
      </c>
      <c r="I6" s="88">
        <v>61853379</v>
      </c>
      <c r="J6" s="88">
        <v>21648683</v>
      </c>
      <c r="K6" s="88">
        <v>15463345</v>
      </c>
      <c r="L6" s="88">
        <v>10240289</v>
      </c>
      <c r="M6" s="88">
        <v>-1211717</v>
      </c>
      <c r="N6" s="89">
        <v>1.45</v>
      </c>
      <c r="O6" s="4"/>
    </row>
    <row r="7" spans="1:15" x14ac:dyDescent="0.25">
      <c r="A7" s="4"/>
      <c r="B7" s="84" t="s">
        <v>120</v>
      </c>
      <c r="C7" s="85">
        <v>108.21</v>
      </c>
      <c r="D7" s="86">
        <v>891610443</v>
      </c>
      <c r="E7" s="87">
        <v>96481166.037029997</v>
      </c>
      <c r="F7" s="88">
        <v>38286344</v>
      </c>
      <c r="G7" s="88">
        <v>43014</v>
      </c>
      <c r="H7" s="87">
        <v>134811465</v>
      </c>
      <c r="I7" s="88">
        <v>63826690</v>
      </c>
      <c r="J7" s="88">
        <v>22339342</v>
      </c>
      <c r="K7" s="88">
        <v>15956673</v>
      </c>
      <c r="L7" s="88">
        <v>10564931</v>
      </c>
      <c r="M7" s="88">
        <v>-1183751</v>
      </c>
      <c r="N7" s="89">
        <v>1.1399999999999999</v>
      </c>
      <c r="O7" s="4"/>
    </row>
    <row r="8" spans="1:15" x14ac:dyDescent="0.25">
      <c r="A8" s="4"/>
      <c r="B8" s="84" t="s">
        <v>121</v>
      </c>
      <c r="C8" s="85">
        <v>202.57</v>
      </c>
      <c r="D8" s="86">
        <v>694600425</v>
      </c>
      <c r="E8" s="87">
        <v>140705208.09224999</v>
      </c>
      <c r="F8" s="88">
        <v>68437320</v>
      </c>
      <c r="G8" s="88">
        <v>1616000</v>
      </c>
      <c r="H8" s="87">
        <v>210760518</v>
      </c>
      <c r="I8" s="88">
        <v>94160393</v>
      </c>
      <c r="J8" s="88">
        <v>32956138</v>
      </c>
      <c r="K8" s="88">
        <v>23540098</v>
      </c>
      <c r="L8" s="88">
        <v>15597475</v>
      </c>
      <c r="M8" s="88">
        <v>-2115970</v>
      </c>
      <c r="N8" s="89">
        <v>1.77</v>
      </c>
      <c r="O8" s="4"/>
    </row>
    <row r="9" spans="1:15" x14ac:dyDescent="0.25">
      <c r="A9" s="4"/>
      <c r="B9" s="84" t="s">
        <v>122</v>
      </c>
      <c r="C9" s="85">
        <v>146.18</v>
      </c>
      <c r="D9" s="86">
        <v>784292830</v>
      </c>
      <c r="E9" s="87">
        <v>114647925.88940001</v>
      </c>
      <c r="F9" s="88">
        <v>37564875</v>
      </c>
      <c r="G9" s="88">
        <v>241</v>
      </c>
      <c r="H9" s="87">
        <v>152213751</v>
      </c>
      <c r="I9" s="88">
        <v>63245795</v>
      </c>
      <c r="J9" s="88">
        <v>22136028</v>
      </c>
      <c r="K9" s="88">
        <v>15811449</v>
      </c>
      <c r="L9" s="88">
        <v>10468425</v>
      </c>
      <c r="M9" s="88">
        <v>-1161445</v>
      </c>
      <c r="N9" s="89">
        <v>1.1599999999999999</v>
      </c>
      <c r="O9" s="4"/>
    </row>
    <row r="10" spans="1:15" x14ac:dyDescent="0.25">
      <c r="A10" s="4"/>
      <c r="B10" s="84" t="s">
        <v>123</v>
      </c>
      <c r="C10" s="85">
        <v>176.18</v>
      </c>
      <c r="D10" s="86">
        <v>247478882</v>
      </c>
      <c r="E10" s="87">
        <v>43600829.430760004</v>
      </c>
      <c r="F10" s="88">
        <v>45894882</v>
      </c>
      <c r="G10" s="88">
        <v>987249</v>
      </c>
      <c r="H10" s="87">
        <v>90483184</v>
      </c>
      <c r="I10" s="88">
        <v>39330844</v>
      </c>
      <c r="J10" s="88">
        <v>13765796</v>
      </c>
      <c r="K10" s="88">
        <v>9832711</v>
      </c>
      <c r="L10" s="88">
        <v>6517064</v>
      </c>
      <c r="M10" s="88">
        <v>-945997</v>
      </c>
      <c r="N10" s="89">
        <v>1.25</v>
      </c>
      <c r="O10" s="4"/>
    </row>
    <row r="11" spans="1:15" x14ac:dyDescent="0.25">
      <c r="A11" s="4"/>
      <c r="B11" s="84" t="s">
        <v>124</v>
      </c>
      <c r="C11" s="85">
        <v>98.83</v>
      </c>
      <c r="D11" s="86">
        <v>58264267</v>
      </c>
      <c r="E11" s="87">
        <v>5758257.5076099997</v>
      </c>
      <c r="F11" s="88">
        <v>12118484</v>
      </c>
      <c r="G11" s="88">
        <v>9900</v>
      </c>
      <c r="H11" s="87">
        <v>17886884</v>
      </c>
      <c r="I11" s="88">
        <v>16488780</v>
      </c>
      <c r="J11" s="88">
        <v>5771073</v>
      </c>
      <c r="K11" s="88">
        <v>4122195</v>
      </c>
      <c r="L11" s="88">
        <v>2731464</v>
      </c>
      <c r="M11" s="88">
        <v>-374684</v>
      </c>
      <c r="N11" s="89">
        <v>0.79</v>
      </c>
      <c r="O11" s="4"/>
    </row>
    <row r="12" spans="1:15" x14ac:dyDescent="0.25">
      <c r="A12" s="4"/>
      <c r="B12" s="84" t="s">
        <v>125</v>
      </c>
      <c r="C12" s="85">
        <v>90.1</v>
      </c>
      <c r="D12" s="86">
        <v>779090965</v>
      </c>
      <c r="E12" s="87">
        <v>70196095.946500003</v>
      </c>
      <c r="F12" s="88">
        <v>12855538</v>
      </c>
      <c r="G12" s="88">
        <v>1922933</v>
      </c>
      <c r="H12" s="87">
        <v>84974959</v>
      </c>
      <c r="I12" s="88">
        <v>54703853</v>
      </c>
      <c r="J12" s="88">
        <v>19146349</v>
      </c>
      <c r="K12" s="88">
        <v>13675963</v>
      </c>
      <c r="L12" s="88">
        <v>9036849</v>
      </c>
      <c r="M12" s="88">
        <v>-397472</v>
      </c>
      <c r="N12" s="89">
        <v>0.92</v>
      </c>
      <c r="O12" s="4"/>
    </row>
    <row r="13" spans="1:15" x14ac:dyDescent="0.25">
      <c r="A13" s="4"/>
      <c r="B13" s="84" t="s">
        <v>126</v>
      </c>
      <c r="C13" s="85">
        <v>43.55</v>
      </c>
      <c r="D13" s="86">
        <v>1040759148</v>
      </c>
      <c r="E13" s="87">
        <v>45325060.895399995</v>
      </c>
      <c r="F13" s="88">
        <v>13498324</v>
      </c>
      <c r="G13" s="88">
        <v>115200</v>
      </c>
      <c r="H13" s="87">
        <v>58936231</v>
      </c>
      <c r="I13" s="88">
        <v>36853951</v>
      </c>
      <c r="J13" s="88">
        <v>12898883</v>
      </c>
      <c r="K13" s="88">
        <v>9213488</v>
      </c>
      <c r="L13" s="88">
        <v>6092350</v>
      </c>
      <c r="M13" s="88">
        <v>-417346</v>
      </c>
      <c r="N13" s="89">
        <v>1.26</v>
      </c>
      <c r="O13" s="4"/>
    </row>
    <row r="14" spans="1:15" x14ac:dyDescent="0.25">
      <c r="A14" s="4"/>
      <c r="B14" s="84" t="s">
        <v>127</v>
      </c>
      <c r="C14" s="85">
        <v>72.56</v>
      </c>
      <c r="D14" s="86">
        <v>49692776</v>
      </c>
      <c r="E14" s="87">
        <v>3605707.82656</v>
      </c>
      <c r="F14" s="88">
        <v>30183120</v>
      </c>
      <c r="G14" s="88">
        <v>125617</v>
      </c>
      <c r="H14" s="87">
        <v>33914585</v>
      </c>
      <c r="I14" s="88">
        <v>5162212</v>
      </c>
      <c r="J14" s="88">
        <v>1806774</v>
      </c>
      <c r="K14" s="88">
        <v>1290553</v>
      </c>
      <c r="L14" s="88">
        <v>950024</v>
      </c>
      <c r="M14" s="88">
        <v>-933213</v>
      </c>
      <c r="N14" s="89">
        <v>1.42</v>
      </c>
      <c r="O14" s="4"/>
    </row>
    <row r="15" spans="1:15" x14ac:dyDescent="0.25">
      <c r="A15" s="4"/>
      <c r="B15" s="84" t="s">
        <v>128</v>
      </c>
      <c r="C15" s="85">
        <v>135.68</v>
      </c>
      <c r="D15" s="86">
        <v>18036665</v>
      </c>
      <c r="E15" s="87">
        <v>2447214.7072000001</v>
      </c>
      <c r="F15" s="88">
        <v>10927581</v>
      </c>
      <c r="G15" s="88" t="s">
        <v>129</v>
      </c>
      <c r="H15" s="87">
        <v>13374767</v>
      </c>
      <c r="I15" s="88">
        <v>3495475</v>
      </c>
      <c r="J15" s="88">
        <v>1223416</v>
      </c>
      <c r="K15" s="88">
        <v>873869</v>
      </c>
      <c r="L15" s="88">
        <v>591520</v>
      </c>
      <c r="M15" s="88">
        <v>-337863</v>
      </c>
      <c r="N15" s="89">
        <v>0.71</v>
      </c>
      <c r="O15" s="4"/>
    </row>
    <row r="16" spans="1:15" x14ac:dyDescent="0.25">
      <c r="A16" s="4"/>
      <c r="B16" s="90" t="s">
        <v>130</v>
      </c>
      <c r="C16" s="91">
        <v>125.63</v>
      </c>
      <c r="D16" s="92">
        <v>979313394</v>
      </c>
      <c r="E16" s="93">
        <v>123031141.68821999</v>
      </c>
      <c r="F16" s="94">
        <v>45461220</v>
      </c>
      <c r="G16" s="94">
        <v>93000</v>
      </c>
      <c r="H16" s="93">
        <v>168583541</v>
      </c>
      <c r="I16" s="94">
        <v>69288451</v>
      </c>
      <c r="J16" s="94">
        <v>24250958</v>
      </c>
      <c r="K16" s="94">
        <v>17322113</v>
      </c>
      <c r="L16" s="94">
        <v>11472719</v>
      </c>
      <c r="M16" s="94">
        <v>-1405587</v>
      </c>
      <c r="N16" s="95">
        <v>1.42</v>
      </c>
      <c r="O16" s="4"/>
    </row>
    <row r="17" spans="1:15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x14ac:dyDescent="0.25">
      <c r="B18" s="168" t="s">
        <v>131</v>
      </c>
    </row>
    <row r="19" spans="1:15" x14ac:dyDescent="0.25">
      <c r="B19" s="1" t="s">
        <v>132</v>
      </c>
    </row>
    <row r="21" spans="1:15" x14ac:dyDescent="0.25">
      <c r="E21" s="187"/>
    </row>
  </sheetData>
  <pageMargins left="0.7" right="0.7" top="0.75" bottom="0.75" header="0.3" footer="0.3"/>
  <customProperties>
    <customPr name="EpmWorksheetKeyString_GU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007BB-E045-440C-97B6-1F5AB2E47638}">
  <dimension ref="A1:C7"/>
  <sheetViews>
    <sheetView showGridLines="0" workbookViewId="0">
      <selection activeCell="F16" sqref="F16"/>
    </sheetView>
  </sheetViews>
  <sheetFormatPr defaultColWidth="9.21875" defaultRowHeight="13.2" x14ac:dyDescent="0.25"/>
  <cols>
    <col min="1" max="1" width="9.21875" style="1"/>
    <col min="2" max="2" width="41" style="1" customWidth="1"/>
    <col min="3" max="3" width="13.21875" style="1" customWidth="1"/>
    <col min="4" max="16384" width="9.21875" style="1"/>
  </cols>
  <sheetData>
    <row r="1" spans="1:3" ht="13.05" customHeight="1" x14ac:dyDescent="0.25">
      <c r="A1" s="4"/>
      <c r="B1" s="4"/>
      <c r="C1" s="4"/>
    </row>
    <row r="2" spans="1:3" ht="13.05" customHeight="1" x14ac:dyDescent="0.25">
      <c r="A2" s="4"/>
      <c r="B2" s="40" t="s">
        <v>133</v>
      </c>
      <c r="C2" s="4"/>
    </row>
    <row r="3" spans="1:3" ht="13.05" customHeight="1" x14ac:dyDescent="0.25">
      <c r="A3" s="4"/>
      <c r="B3" s="4" t="s">
        <v>134</v>
      </c>
      <c r="C3" s="4"/>
    </row>
    <row r="4" spans="1:3" ht="13.05" customHeight="1" x14ac:dyDescent="0.25">
      <c r="A4" s="4"/>
      <c r="B4" s="111" t="s">
        <v>135</v>
      </c>
      <c r="C4" s="112" t="s">
        <v>136</v>
      </c>
    </row>
    <row r="5" spans="1:3" ht="13.05" customHeight="1" x14ac:dyDescent="0.25">
      <c r="A5" s="4"/>
      <c r="B5" s="113" t="s">
        <v>137</v>
      </c>
      <c r="C5" s="114">
        <v>0</v>
      </c>
    </row>
    <row r="6" spans="1:3" ht="13.05" customHeight="1" x14ac:dyDescent="0.25">
      <c r="A6" s="4"/>
      <c r="B6" s="113" t="s">
        <v>138</v>
      </c>
      <c r="C6" s="114">
        <v>0.03</v>
      </c>
    </row>
    <row r="7" spans="1:3" ht="13.05" customHeight="1" x14ac:dyDescent="0.25">
      <c r="A7" s="4"/>
      <c r="B7" s="115" t="s">
        <v>139</v>
      </c>
      <c r="C7" s="116">
        <v>0.06</v>
      </c>
    </row>
  </sheetData>
  <pageMargins left="0.7" right="0.7" top="0.75" bottom="0.75" header="0.3" footer="0.3"/>
  <customProperties>
    <customPr name="EpmWorksheetKeyString_GUI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FDF99-A185-499B-BAAB-B0B252DB35A1}">
  <dimension ref="A1:S17"/>
  <sheetViews>
    <sheetView showGridLines="0" workbookViewId="0">
      <selection activeCell="I20" sqref="I20"/>
    </sheetView>
  </sheetViews>
  <sheetFormatPr defaultColWidth="9.21875" defaultRowHeight="13.2" x14ac:dyDescent="0.25"/>
  <cols>
    <col min="1" max="1" width="9.21875" style="1"/>
    <col min="2" max="2" width="26.44140625" style="1" bestFit="1" customWidth="1"/>
    <col min="3" max="3" width="8.77734375" style="1" bestFit="1" customWidth="1"/>
    <col min="4" max="4" width="6.77734375" style="1" bestFit="1" customWidth="1"/>
    <col min="5" max="5" width="6.44140625" style="1" bestFit="1" customWidth="1"/>
    <col min="6" max="7" width="7.77734375" style="1" bestFit="1" customWidth="1"/>
    <col min="8" max="8" width="6.77734375" style="1" bestFit="1" customWidth="1"/>
    <col min="9" max="9" width="7.77734375" style="1" bestFit="1" customWidth="1"/>
    <col min="10" max="11" width="6.77734375" style="1" bestFit="1" customWidth="1"/>
    <col min="12" max="12" width="6.44140625" style="1" bestFit="1" customWidth="1"/>
    <col min="13" max="14" width="6.77734375" style="1" bestFit="1" customWidth="1"/>
    <col min="15" max="16" width="9.21875" style="1"/>
    <col min="17" max="17" width="13.77734375" style="1" bestFit="1" customWidth="1"/>
    <col min="18" max="16384" width="9.21875" style="1"/>
  </cols>
  <sheetData>
    <row r="1" spans="1:19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9" x14ac:dyDescent="0.25">
      <c r="A2" s="4"/>
      <c r="B2" s="54" t="s">
        <v>140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9" x14ac:dyDescent="0.25">
      <c r="A3" s="4"/>
      <c r="B3" s="72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9" x14ac:dyDescent="0.25">
      <c r="A4" s="4"/>
      <c r="B4" s="44" t="s">
        <v>141</v>
      </c>
      <c r="C4" s="45" t="s">
        <v>16</v>
      </c>
      <c r="D4" s="45">
        <v>2027</v>
      </c>
      <c r="E4" s="45">
        <v>2028</v>
      </c>
      <c r="F4" s="45">
        <v>2029</v>
      </c>
      <c r="G4" s="45">
        <v>2030</v>
      </c>
      <c r="H4" s="45">
        <v>2031</v>
      </c>
      <c r="I4" s="45">
        <v>2032</v>
      </c>
      <c r="J4" s="45">
        <v>2033</v>
      </c>
      <c r="K4" s="45">
        <v>2034</v>
      </c>
      <c r="L4" s="45">
        <v>2035</v>
      </c>
      <c r="M4" s="45">
        <v>2036</v>
      </c>
      <c r="N4" s="46">
        <v>2037</v>
      </c>
      <c r="O4" s="41"/>
      <c r="P4" s="2"/>
      <c r="Q4" s="2"/>
      <c r="R4" s="2"/>
      <c r="S4" s="2"/>
    </row>
    <row r="5" spans="1:19" x14ac:dyDescent="0.25">
      <c r="A5" s="4"/>
      <c r="B5" s="47" t="s">
        <v>142</v>
      </c>
      <c r="C5" s="4" t="s">
        <v>143</v>
      </c>
      <c r="D5" s="56">
        <v>0</v>
      </c>
      <c r="E5" s="56">
        <v>75</v>
      </c>
      <c r="F5" s="56">
        <v>75</v>
      </c>
      <c r="G5" s="56">
        <v>75</v>
      </c>
      <c r="H5" s="56">
        <v>74.86</v>
      </c>
      <c r="I5" s="56">
        <v>74.930000000000007</v>
      </c>
      <c r="J5" s="56">
        <v>74.819999999999993</v>
      </c>
      <c r="K5" s="56">
        <v>74.64</v>
      </c>
      <c r="L5" s="56">
        <v>74.61</v>
      </c>
      <c r="M5" s="56">
        <v>74.739999999999995</v>
      </c>
      <c r="N5" s="57">
        <v>74.400000000000006</v>
      </c>
      <c r="O5" s="4"/>
      <c r="P5" s="3"/>
    </row>
    <row r="6" spans="1:19" x14ac:dyDescent="0.25">
      <c r="A6" s="4"/>
      <c r="B6" s="47" t="s">
        <v>144</v>
      </c>
      <c r="C6" s="4" t="s">
        <v>145</v>
      </c>
      <c r="D6" s="4"/>
      <c r="E6" s="4"/>
      <c r="F6" s="4"/>
      <c r="G6" s="4"/>
      <c r="H6" s="4"/>
      <c r="I6" s="4"/>
      <c r="J6" s="4"/>
      <c r="K6" s="4"/>
      <c r="L6" s="4"/>
      <c r="M6" s="4"/>
      <c r="N6" s="48"/>
      <c r="O6" s="4"/>
    </row>
    <row r="7" spans="1:19" x14ac:dyDescent="0.25">
      <c r="A7" s="4"/>
      <c r="B7" s="47" t="s">
        <v>146</v>
      </c>
      <c r="C7" s="4" t="s">
        <v>147</v>
      </c>
      <c r="D7" s="4"/>
      <c r="E7" s="4"/>
      <c r="F7" s="4"/>
      <c r="G7" s="4"/>
      <c r="H7" s="4"/>
      <c r="I7" s="4"/>
      <c r="J7" s="4"/>
      <c r="K7" s="4"/>
      <c r="L7" s="4"/>
      <c r="M7" s="4"/>
      <c r="N7" s="48"/>
      <c r="O7" s="4"/>
    </row>
    <row r="8" spans="1:19" x14ac:dyDescent="0.25">
      <c r="A8" s="4"/>
      <c r="B8" s="49" t="s">
        <v>148</v>
      </c>
      <c r="C8" s="50" t="s">
        <v>145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1"/>
      <c r="O8" s="4"/>
    </row>
    <row r="9" spans="1:19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9" x14ac:dyDescent="0.25">
      <c r="A10" s="4"/>
      <c r="B10" s="75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9" ht="33" customHeight="1" x14ac:dyDescent="0.25">
      <c r="A11" s="4"/>
      <c r="B11" s="199"/>
      <c r="C11" s="199"/>
      <c r="D11" s="199"/>
      <c r="E11" s="199"/>
      <c r="F11" s="199"/>
      <c r="G11" s="199"/>
      <c r="H11" s="199"/>
      <c r="I11" s="4"/>
      <c r="J11" s="4"/>
      <c r="K11" s="4"/>
      <c r="L11" s="4"/>
      <c r="M11" s="4"/>
      <c r="N11" s="4"/>
      <c r="O11" s="4"/>
    </row>
    <row r="12" spans="1:19" x14ac:dyDescent="0.25">
      <c r="A12" s="4"/>
      <c r="B12" s="199"/>
      <c r="C12" s="199"/>
      <c r="D12" s="199"/>
      <c r="E12" s="199"/>
      <c r="F12" s="199"/>
      <c r="G12" s="199"/>
      <c r="H12" s="199"/>
      <c r="I12" s="4"/>
      <c r="J12" s="4"/>
      <c r="K12" s="4"/>
      <c r="L12" s="4"/>
      <c r="M12" s="4"/>
      <c r="N12" s="4"/>
      <c r="O12" s="4"/>
    </row>
    <row r="13" spans="1:19" x14ac:dyDescent="0.25">
      <c r="A13" s="4"/>
      <c r="B13" s="76"/>
      <c r="C13" s="76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9" x14ac:dyDescent="0.25">
      <c r="B14" s="43"/>
      <c r="C14" s="43"/>
    </row>
    <row r="17" spans="17:17" x14ac:dyDescent="0.25">
      <c r="Q17" s="77"/>
    </row>
  </sheetData>
  <mergeCells count="1">
    <mergeCell ref="B11:H12"/>
  </mergeCells>
  <pageMargins left="0.7" right="0.7" top="0.75" bottom="0.75" header="0.3" footer="0.3"/>
  <customProperties>
    <customPr name="EpmWorksheetKeyString_GUID" r:id="rId1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0906E-FCD2-41AB-BADE-4BC51F30AAB1}">
  <dimension ref="A1:U13"/>
  <sheetViews>
    <sheetView showGridLines="0" workbookViewId="0">
      <selection activeCell="T5" sqref="T5"/>
    </sheetView>
  </sheetViews>
  <sheetFormatPr defaultColWidth="9.21875" defaultRowHeight="13.2" x14ac:dyDescent="0.25"/>
  <cols>
    <col min="1" max="1" width="9.21875" style="1"/>
    <col min="2" max="2" width="26.44140625" style="1" bestFit="1" customWidth="1"/>
    <col min="3" max="3" width="8.77734375" style="1" bestFit="1" customWidth="1"/>
    <col min="4" max="21" width="7.44140625" style="1" bestFit="1" customWidth="1"/>
    <col min="22" max="16384" width="9.21875" style="1"/>
  </cols>
  <sheetData>
    <row r="1" spans="1:2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x14ac:dyDescent="0.25">
      <c r="A2" s="4"/>
      <c r="B2" s="54" t="s">
        <v>149</v>
      </c>
      <c r="C2" s="72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x14ac:dyDescent="0.25">
      <c r="A3" s="4"/>
      <c r="B3" s="72"/>
      <c r="C3" s="72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x14ac:dyDescent="0.25">
      <c r="A4" s="4"/>
      <c r="B4" s="44" t="s">
        <v>141</v>
      </c>
      <c r="C4" s="45" t="s">
        <v>16</v>
      </c>
      <c r="D4" s="45">
        <v>2027</v>
      </c>
      <c r="E4" s="45">
        <v>2028</v>
      </c>
      <c r="F4" s="45">
        <v>2029</v>
      </c>
      <c r="G4" s="45">
        <v>2030</v>
      </c>
      <c r="H4" s="45">
        <v>2031</v>
      </c>
      <c r="I4" s="45">
        <v>2032</v>
      </c>
      <c r="J4" s="45">
        <v>2033</v>
      </c>
      <c r="K4" s="45">
        <v>2034</v>
      </c>
      <c r="L4" s="45">
        <v>2035</v>
      </c>
      <c r="M4" s="45">
        <v>2036</v>
      </c>
      <c r="N4" s="45">
        <v>2037</v>
      </c>
      <c r="O4" s="45">
        <v>2038</v>
      </c>
      <c r="P4" s="45">
        <v>2039</v>
      </c>
      <c r="Q4" s="45">
        <v>2040</v>
      </c>
      <c r="R4" s="45">
        <v>2041</v>
      </c>
      <c r="S4" s="45">
        <v>2042</v>
      </c>
      <c r="T4" s="45">
        <v>2043</v>
      </c>
      <c r="U4" s="46">
        <v>2044</v>
      </c>
    </row>
    <row r="5" spans="1:21" x14ac:dyDescent="0.25">
      <c r="A5" s="4"/>
      <c r="B5" s="47" t="s">
        <v>142</v>
      </c>
      <c r="C5" s="4" t="s">
        <v>143</v>
      </c>
      <c r="D5" s="56">
        <v>0</v>
      </c>
      <c r="E5" s="56">
        <v>0</v>
      </c>
      <c r="F5" s="56">
        <v>0</v>
      </c>
      <c r="G5" s="56">
        <v>150</v>
      </c>
      <c r="H5" s="56">
        <v>150</v>
      </c>
      <c r="I5" s="56">
        <v>150</v>
      </c>
      <c r="J5" s="56">
        <v>150</v>
      </c>
      <c r="K5" s="56">
        <v>150</v>
      </c>
      <c r="L5" s="56">
        <v>150</v>
      </c>
      <c r="M5" s="56">
        <v>150</v>
      </c>
      <c r="N5" s="56">
        <v>99.48</v>
      </c>
      <c r="O5" s="56">
        <v>99.66</v>
      </c>
      <c r="P5" s="56">
        <v>99.2</v>
      </c>
      <c r="Q5" s="56">
        <v>80.5</v>
      </c>
      <c r="R5" s="56">
        <v>50.55</v>
      </c>
      <c r="S5" s="56">
        <v>25.08</v>
      </c>
      <c r="T5" s="56">
        <v>25.78</v>
      </c>
      <c r="U5" s="57">
        <v>27.61</v>
      </c>
    </row>
    <row r="6" spans="1:21" x14ac:dyDescent="0.25">
      <c r="A6" s="4"/>
      <c r="B6" s="47" t="s">
        <v>144</v>
      </c>
      <c r="C6" s="4" t="s">
        <v>145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8"/>
    </row>
    <row r="7" spans="1:21" x14ac:dyDescent="0.25">
      <c r="A7" s="4"/>
      <c r="B7" s="47" t="s">
        <v>146</v>
      </c>
      <c r="C7" s="4" t="s">
        <v>147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8"/>
    </row>
    <row r="8" spans="1:21" x14ac:dyDescent="0.25">
      <c r="A8" s="4"/>
      <c r="B8" s="49" t="s">
        <v>148</v>
      </c>
      <c r="C8" s="50" t="s">
        <v>145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1"/>
    </row>
    <row r="9" spans="1:2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x14ac:dyDescent="0.25">
      <c r="A10" s="4"/>
      <c r="B10" s="75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ht="15.75" customHeight="1" x14ac:dyDescent="0.25">
      <c r="A11" s="4"/>
      <c r="B11" s="106"/>
      <c r="C11" s="96"/>
      <c r="D11" s="96"/>
      <c r="E11" s="96"/>
      <c r="F11" s="96"/>
      <c r="G11" s="96"/>
      <c r="H11" s="96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x14ac:dyDescent="0.25">
      <c r="A12" s="4"/>
      <c r="B12" s="96"/>
      <c r="C12" s="96"/>
      <c r="D12" s="96"/>
      <c r="E12" s="96"/>
      <c r="F12" s="96"/>
      <c r="G12" s="96"/>
      <c r="H12" s="96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</sheetData>
  <pageMargins left="0.7" right="0.7" top="0.75" bottom="0.75" header="0.3" footer="0.3"/>
  <customProperties>
    <customPr name="EpmWorksheetKeyString_GUID" r:id="rId1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8709C-4A53-4082-8B4B-059009383F7B}">
  <dimension ref="A1:AH13"/>
  <sheetViews>
    <sheetView showGridLines="0" workbookViewId="0">
      <selection activeCell="AJ5" sqref="AJ5"/>
    </sheetView>
  </sheetViews>
  <sheetFormatPr defaultColWidth="9.21875" defaultRowHeight="13.2" x14ac:dyDescent="0.25"/>
  <cols>
    <col min="1" max="1" width="9.21875" style="1"/>
    <col min="2" max="2" width="26.44140625" style="1" bestFit="1" customWidth="1"/>
    <col min="3" max="3" width="8.77734375" style="1" bestFit="1" customWidth="1"/>
    <col min="4" max="28" width="7.44140625" style="1" bestFit="1" customWidth="1"/>
    <col min="29" max="16384" width="9.21875" style="1"/>
  </cols>
  <sheetData>
    <row r="1" spans="1:34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34" x14ac:dyDescent="0.25">
      <c r="A2" s="4"/>
      <c r="B2" s="54" t="s">
        <v>150</v>
      </c>
      <c r="C2" s="72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4" x14ac:dyDescent="0.25">
      <c r="A3" s="4"/>
      <c r="B3" s="72"/>
      <c r="C3" s="72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spans="1:34" ht="14.4" x14ac:dyDescent="0.3">
      <c r="A4" s="4"/>
      <c r="B4" s="44" t="s">
        <v>141</v>
      </c>
      <c r="C4" s="45" t="s">
        <v>16</v>
      </c>
      <c r="D4" s="45">
        <v>2027</v>
      </c>
      <c r="E4" s="45">
        <f t="shared" ref="E4:AB4" si="0">D4+1</f>
        <v>2028</v>
      </c>
      <c r="F4" s="45">
        <f t="shared" si="0"/>
        <v>2029</v>
      </c>
      <c r="G4" s="45">
        <f t="shared" si="0"/>
        <v>2030</v>
      </c>
      <c r="H4" s="45">
        <f t="shared" si="0"/>
        <v>2031</v>
      </c>
      <c r="I4" s="45">
        <f t="shared" si="0"/>
        <v>2032</v>
      </c>
      <c r="J4" s="45">
        <f t="shared" si="0"/>
        <v>2033</v>
      </c>
      <c r="K4" s="45">
        <f t="shared" si="0"/>
        <v>2034</v>
      </c>
      <c r="L4" s="45">
        <f t="shared" si="0"/>
        <v>2035</v>
      </c>
      <c r="M4" s="45">
        <f t="shared" si="0"/>
        <v>2036</v>
      </c>
      <c r="N4" s="45">
        <f t="shared" si="0"/>
        <v>2037</v>
      </c>
      <c r="O4" s="45">
        <f t="shared" si="0"/>
        <v>2038</v>
      </c>
      <c r="P4" s="45">
        <f t="shared" si="0"/>
        <v>2039</v>
      </c>
      <c r="Q4" s="45">
        <f t="shared" si="0"/>
        <v>2040</v>
      </c>
      <c r="R4" s="45">
        <f t="shared" si="0"/>
        <v>2041</v>
      </c>
      <c r="S4" s="45">
        <f t="shared" si="0"/>
        <v>2042</v>
      </c>
      <c r="T4" s="45">
        <f t="shared" si="0"/>
        <v>2043</v>
      </c>
      <c r="U4" s="45">
        <f t="shared" si="0"/>
        <v>2044</v>
      </c>
      <c r="V4" s="45">
        <f t="shared" si="0"/>
        <v>2045</v>
      </c>
      <c r="W4" s="45">
        <f t="shared" si="0"/>
        <v>2046</v>
      </c>
      <c r="X4" s="45">
        <f t="shared" si="0"/>
        <v>2047</v>
      </c>
      <c r="Y4" s="45">
        <f t="shared" si="0"/>
        <v>2048</v>
      </c>
      <c r="Z4" s="45">
        <f t="shared" si="0"/>
        <v>2049</v>
      </c>
      <c r="AA4" s="45">
        <f t="shared" si="0"/>
        <v>2050</v>
      </c>
      <c r="AB4" s="45">
        <f t="shared" si="0"/>
        <v>2051</v>
      </c>
      <c r="AC4" s="45">
        <f t="shared" ref="AC4:AG4" si="1">AB4+1</f>
        <v>2052</v>
      </c>
      <c r="AD4" s="45">
        <f t="shared" si="1"/>
        <v>2053</v>
      </c>
      <c r="AE4" s="45">
        <f t="shared" si="1"/>
        <v>2054</v>
      </c>
      <c r="AF4" s="45">
        <f t="shared" si="1"/>
        <v>2055</v>
      </c>
      <c r="AG4" s="46">
        <f t="shared" si="1"/>
        <v>2056</v>
      </c>
      <c r="AH4"/>
    </row>
    <row r="5" spans="1:34" x14ac:dyDescent="0.25">
      <c r="A5" s="4"/>
      <c r="B5" s="47" t="s">
        <v>142</v>
      </c>
      <c r="C5" s="4" t="s">
        <v>143</v>
      </c>
      <c r="D5" s="56">
        <v>0</v>
      </c>
      <c r="E5" s="56">
        <v>0</v>
      </c>
      <c r="F5" s="56">
        <v>0</v>
      </c>
      <c r="G5" s="56">
        <v>0</v>
      </c>
      <c r="H5" s="56">
        <v>0</v>
      </c>
      <c r="I5" s="56">
        <v>300</v>
      </c>
      <c r="J5" s="56">
        <v>300</v>
      </c>
      <c r="K5" s="56">
        <v>300</v>
      </c>
      <c r="L5" s="56">
        <v>300</v>
      </c>
      <c r="M5" s="56">
        <v>300</v>
      </c>
      <c r="N5" s="56">
        <v>300</v>
      </c>
      <c r="O5" s="56">
        <v>300</v>
      </c>
      <c r="P5" s="56">
        <v>300</v>
      </c>
      <c r="Q5" s="56">
        <v>300</v>
      </c>
      <c r="R5" s="56">
        <v>297</v>
      </c>
      <c r="S5" s="56">
        <v>294.02999999999997</v>
      </c>
      <c r="T5" s="56">
        <v>291.08969999999999</v>
      </c>
      <c r="U5" s="56">
        <v>288.17880300000002</v>
      </c>
      <c r="V5" s="56">
        <v>285.29701497000002</v>
      </c>
      <c r="W5" s="56">
        <v>282.44404482030001</v>
      </c>
      <c r="X5" s="56">
        <v>279.619604372097</v>
      </c>
      <c r="Y5" s="56">
        <v>276.82340832837605</v>
      </c>
      <c r="Z5" s="56">
        <v>274.0551742450923</v>
      </c>
      <c r="AA5" s="56">
        <v>271.31462250264138</v>
      </c>
      <c r="AB5" s="56">
        <v>268.60147627761495</v>
      </c>
      <c r="AC5" s="56">
        <v>265.9154615148388</v>
      </c>
      <c r="AD5" s="56">
        <v>263.2563068996904</v>
      </c>
      <c r="AE5" s="56">
        <v>260.62374383069351</v>
      </c>
      <c r="AF5" s="56">
        <v>258.01750639238657</v>
      </c>
      <c r="AG5" s="57">
        <v>255.4373313284627</v>
      </c>
    </row>
    <row r="6" spans="1:34" x14ac:dyDescent="0.25">
      <c r="A6" s="4"/>
      <c r="B6" s="47" t="s">
        <v>144</v>
      </c>
      <c r="C6" s="4" t="s">
        <v>145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G6" s="108"/>
    </row>
    <row r="7" spans="1:34" x14ac:dyDescent="0.25">
      <c r="A7" s="4"/>
      <c r="B7" s="47" t="s">
        <v>146</v>
      </c>
      <c r="C7" s="4" t="s">
        <v>147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G7" s="108"/>
    </row>
    <row r="8" spans="1:34" x14ac:dyDescent="0.25">
      <c r="A8" s="4"/>
      <c r="B8" s="49" t="s">
        <v>148</v>
      </c>
      <c r="C8" s="50" t="s">
        <v>145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78"/>
      <c r="AE8" s="78"/>
      <c r="AF8" s="78"/>
      <c r="AG8" s="109"/>
    </row>
    <row r="9" spans="1:34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spans="1:34" x14ac:dyDescent="0.25">
      <c r="A10" s="4"/>
      <c r="B10" s="75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34" ht="15.75" customHeight="1" x14ac:dyDescent="0.25">
      <c r="A11" s="4"/>
      <c r="B11" s="200"/>
      <c r="C11" s="200"/>
      <c r="D11" s="200"/>
      <c r="E11" s="200"/>
      <c r="F11" s="200"/>
      <c r="G11" s="200"/>
      <c r="H11" s="200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34" x14ac:dyDescent="0.25">
      <c r="A12" s="4"/>
      <c r="B12" s="200"/>
      <c r="C12" s="200"/>
      <c r="D12" s="200"/>
      <c r="E12" s="200"/>
      <c r="F12" s="200"/>
      <c r="G12" s="200"/>
      <c r="H12" s="200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34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</sheetData>
  <mergeCells count="1">
    <mergeCell ref="B11:H1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FB0E6-5F1B-4087-93FD-4423241508B2}">
  <dimension ref="A1:AM19"/>
  <sheetViews>
    <sheetView showGridLines="0" workbookViewId="0">
      <selection activeCell="L43" sqref="L43"/>
    </sheetView>
  </sheetViews>
  <sheetFormatPr defaultColWidth="8.77734375" defaultRowHeight="13.2" x14ac:dyDescent="0.25"/>
  <cols>
    <col min="1" max="1" width="8.77734375" style="61"/>
    <col min="2" max="2" width="21.21875" style="61" customWidth="1"/>
    <col min="3" max="3" width="17.77734375" style="61" customWidth="1"/>
    <col min="4" max="4" width="16.21875" style="61" customWidth="1"/>
    <col min="5" max="29" width="9" style="61" bestFit="1" customWidth="1"/>
    <col min="30" max="16384" width="8.77734375" style="61"/>
  </cols>
  <sheetData>
    <row r="1" spans="1:39" x14ac:dyDescent="0.25">
      <c r="A1" s="62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</row>
    <row r="2" spans="1:39" x14ac:dyDescent="0.25">
      <c r="A2" s="62"/>
      <c r="B2" s="54" t="s">
        <v>151</v>
      </c>
      <c r="C2" s="62"/>
      <c r="D2" s="62"/>
      <c r="E2" s="62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62"/>
      <c r="X2" s="62"/>
      <c r="Y2" s="62"/>
      <c r="Z2" s="62"/>
      <c r="AA2" s="62"/>
      <c r="AB2" s="62"/>
      <c r="AC2" s="62"/>
    </row>
    <row r="3" spans="1:39" x14ac:dyDescent="0.25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</row>
    <row r="4" spans="1:39" x14ac:dyDescent="0.25">
      <c r="A4" s="62"/>
      <c r="B4" s="44" t="s">
        <v>17</v>
      </c>
      <c r="C4" s="45" t="s">
        <v>152</v>
      </c>
      <c r="D4" s="45" t="s">
        <v>153</v>
      </c>
      <c r="E4" s="45">
        <v>2027</v>
      </c>
      <c r="F4" s="45">
        <v>2028</v>
      </c>
      <c r="G4" s="45">
        <v>2029</v>
      </c>
      <c r="H4" s="45">
        <v>2030</v>
      </c>
      <c r="I4" s="45">
        <v>2031</v>
      </c>
      <c r="J4" s="45">
        <v>2032</v>
      </c>
      <c r="K4" s="45">
        <v>2033</v>
      </c>
      <c r="L4" s="45">
        <v>2034</v>
      </c>
      <c r="M4" s="45">
        <v>2035</v>
      </c>
      <c r="N4" s="45">
        <v>2036</v>
      </c>
      <c r="O4" s="45">
        <v>2037</v>
      </c>
      <c r="P4" s="45">
        <v>2038</v>
      </c>
      <c r="Q4" s="45">
        <v>2039</v>
      </c>
      <c r="R4" s="45">
        <v>2040</v>
      </c>
      <c r="S4" s="45">
        <v>2041</v>
      </c>
      <c r="T4" s="45">
        <v>2042</v>
      </c>
      <c r="U4" s="45">
        <v>2043</v>
      </c>
      <c r="V4" s="45">
        <v>2044</v>
      </c>
      <c r="W4" s="45">
        <v>2045</v>
      </c>
      <c r="X4" s="45">
        <v>2046</v>
      </c>
      <c r="Y4" s="45">
        <f>X4+1</f>
        <v>2047</v>
      </c>
      <c r="Z4" s="45">
        <f t="shared" ref="Z4:AM4" si="0">Y4+1</f>
        <v>2048</v>
      </c>
      <c r="AA4" s="45">
        <f t="shared" si="0"/>
        <v>2049</v>
      </c>
      <c r="AB4" s="45">
        <f t="shared" si="0"/>
        <v>2050</v>
      </c>
      <c r="AC4" s="45">
        <f t="shared" si="0"/>
        <v>2051</v>
      </c>
      <c r="AD4" s="45">
        <f t="shared" si="0"/>
        <v>2052</v>
      </c>
      <c r="AE4" s="45">
        <f t="shared" si="0"/>
        <v>2053</v>
      </c>
      <c r="AF4" s="45">
        <f t="shared" si="0"/>
        <v>2054</v>
      </c>
      <c r="AG4" s="45">
        <f t="shared" si="0"/>
        <v>2055</v>
      </c>
      <c r="AH4" s="45">
        <f t="shared" si="0"/>
        <v>2056</v>
      </c>
      <c r="AI4" s="45">
        <f t="shared" si="0"/>
        <v>2057</v>
      </c>
      <c r="AJ4" s="45">
        <f t="shared" si="0"/>
        <v>2058</v>
      </c>
      <c r="AK4" s="45">
        <f t="shared" si="0"/>
        <v>2059</v>
      </c>
      <c r="AL4" s="45">
        <f t="shared" si="0"/>
        <v>2060</v>
      </c>
      <c r="AM4" s="45">
        <f t="shared" si="0"/>
        <v>2061</v>
      </c>
    </row>
    <row r="5" spans="1:39" x14ac:dyDescent="0.25">
      <c r="A5" s="62"/>
      <c r="B5" s="63" t="s">
        <v>23</v>
      </c>
      <c r="C5" s="64" t="s">
        <v>26</v>
      </c>
      <c r="D5" s="62" t="s">
        <v>144</v>
      </c>
      <c r="E5" s="99"/>
      <c r="F5" s="99">
        <v>0.59</v>
      </c>
      <c r="G5" s="99">
        <v>0.58499999999999996</v>
      </c>
      <c r="H5" s="99">
        <v>0.57999999999999996</v>
      </c>
      <c r="I5" s="99">
        <v>0.57499999999999996</v>
      </c>
      <c r="J5" s="99">
        <v>0.56999999999999995</v>
      </c>
      <c r="K5" s="99">
        <v>0.56499999999999995</v>
      </c>
      <c r="L5" s="99">
        <v>0.56000000000000005</v>
      </c>
      <c r="M5" s="99">
        <v>0.55000000000000004</v>
      </c>
      <c r="N5" s="99">
        <v>0.54</v>
      </c>
      <c r="O5" s="99">
        <v>0.53</v>
      </c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M5" s="107"/>
    </row>
    <row r="6" spans="1:39" x14ac:dyDescent="0.25">
      <c r="A6" s="62"/>
      <c r="B6" s="63" t="s">
        <v>23</v>
      </c>
      <c r="C6" s="64" t="s">
        <v>26</v>
      </c>
      <c r="D6" s="62" t="s">
        <v>154</v>
      </c>
      <c r="E6" s="99"/>
      <c r="F6" s="99">
        <v>0.32800000000000001</v>
      </c>
      <c r="G6" s="99">
        <v>0.33200000000000002</v>
      </c>
      <c r="H6" s="99">
        <v>0.33600000000000002</v>
      </c>
      <c r="I6" s="99">
        <v>0.34</v>
      </c>
      <c r="J6" s="99">
        <v>0.34400000000000003</v>
      </c>
      <c r="K6" s="99">
        <v>0.34800000000000003</v>
      </c>
      <c r="L6" s="99">
        <v>0.35199999999999998</v>
      </c>
      <c r="M6" s="99">
        <v>0.36</v>
      </c>
      <c r="N6" s="99">
        <v>0.36799999999999999</v>
      </c>
      <c r="O6" s="99">
        <v>0.376</v>
      </c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M6" s="107"/>
    </row>
    <row r="7" spans="1:39" x14ac:dyDescent="0.25">
      <c r="A7" s="62"/>
      <c r="B7" s="63" t="s">
        <v>23</v>
      </c>
      <c r="C7" s="64" t="s">
        <v>26</v>
      </c>
      <c r="D7" s="62" t="s">
        <v>148</v>
      </c>
      <c r="E7" s="99"/>
      <c r="F7" s="99">
        <v>8.2000000000000017E-2</v>
      </c>
      <c r="G7" s="99">
        <v>8.3000000000000018E-2</v>
      </c>
      <c r="H7" s="99">
        <v>8.4000000000000019E-2</v>
      </c>
      <c r="I7" s="99">
        <v>8.500000000000002E-2</v>
      </c>
      <c r="J7" s="99">
        <v>8.6000000000000021E-2</v>
      </c>
      <c r="K7" s="99">
        <v>8.7000000000000022E-2</v>
      </c>
      <c r="L7" s="99">
        <v>8.7999999999999995E-2</v>
      </c>
      <c r="M7" s="99">
        <v>0.09</v>
      </c>
      <c r="N7" s="99">
        <v>9.1999999999999998E-2</v>
      </c>
      <c r="O7" s="99">
        <v>9.4E-2</v>
      </c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M7" s="107"/>
    </row>
    <row r="8" spans="1:39" x14ac:dyDescent="0.25">
      <c r="A8" s="62"/>
      <c r="B8" s="63" t="s">
        <v>24</v>
      </c>
      <c r="C8" s="64" t="s">
        <v>26</v>
      </c>
      <c r="D8" s="62" t="s">
        <v>144</v>
      </c>
      <c r="E8" s="99"/>
      <c r="F8" s="99"/>
      <c r="G8" s="99"/>
      <c r="H8" s="99">
        <v>0.35</v>
      </c>
      <c r="I8" s="99">
        <v>0.33999999999999997</v>
      </c>
      <c r="J8" s="99">
        <v>0.32999999999999996</v>
      </c>
      <c r="K8" s="99">
        <v>0.31999999999999995</v>
      </c>
      <c r="L8" s="99">
        <v>0.30999999999999994</v>
      </c>
      <c r="M8" s="99">
        <v>0.29999999999999993</v>
      </c>
      <c r="N8" s="99">
        <v>0.28999999999999992</v>
      </c>
      <c r="O8" s="99">
        <v>0.27999999999999992</v>
      </c>
      <c r="P8" s="99">
        <v>0.26999999999999991</v>
      </c>
      <c r="Q8" s="99">
        <v>0.2599999999999999</v>
      </c>
      <c r="R8" s="99">
        <v>0.24999999999999989</v>
      </c>
      <c r="S8" s="99">
        <v>0.23999999999999988</v>
      </c>
      <c r="T8" s="99">
        <v>0.22999999999999987</v>
      </c>
      <c r="U8" s="99">
        <v>0.21999999999999986</v>
      </c>
      <c r="V8" s="99">
        <v>0.20999999999999985</v>
      </c>
      <c r="W8" s="99"/>
      <c r="X8" s="99"/>
      <c r="Y8" s="99"/>
      <c r="Z8" s="99"/>
      <c r="AA8" s="99"/>
      <c r="AB8" s="99"/>
      <c r="AC8" s="99"/>
      <c r="AM8" s="107"/>
    </row>
    <row r="9" spans="1:39" x14ac:dyDescent="0.25">
      <c r="A9" s="62"/>
      <c r="B9" s="63" t="s">
        <v>24</v>
      </c>
      <c r="C9" s="64" t="s">
        <v>26</v>
      </c>
      <c r="D9" s="62" t="s">
        <v>154</v>
      </c>
      <c r="E9" s="99"/>
      <c r="F9" s="99"/>
      <c r="G9" s="99"/>
      <c r="H9" s="99">
        <v>0.61250000000000004</v>
      </c>
      <c r="I9" s="99">
        <v>0.61750000000000005</v>
      </c>
      <c r="J9" s="99">
        <v>0.62250000000000005</v>
      </c>
      <c r="K9" s="99">
        <v>0.62750000000000006</v>
      </c>
      <c r="L9" s="99">
        <v>0.63250000000000006</v>
      </c>
      <c r="M9" s="99">
        <v>0.63750000000000007</v>
      </c>
      <c r="N9" s="99">
        <v>0.64250000000000007</v>
      </c>
      <c r="O9" s="99">
        <v>0.64750000000000008</v>
      </c>
      <c r="P9" s="99">
        <v>0.65250000000000008</v>
      </c>
      <c r="Q9" s="99">
        <v>0.65750000000000008</v>
      </c>
      <c r="R9" s="99">
        <v>0.66250000000000009</v>
      </c>
      <c r="S9" s="99">
        <v>0.66750000000000009</v>
      </c>
      <c r="T9" s="99">
        <v>0.6725000000000001</v>
      </c>
      <c r="U9" s="99">
        <v>0.6775000000000001</v>
      </c>
      <c r="V9" s="99">
        <v>0.68250000000000011</v>
      </c>
      <c r="W9" s="99"/>
      <c r="X9" s="99"/>
      <c r="Y9" s="99"/>
      <c r="Z9" s="99"/>
      <c r="AA9" s="99"/>
      <c r="AB9" s="99"/>
      <c r="AC9" s="99"/>
      <c r="AM9" s="107"/>
    </row>
    <row r="10" spans="1:39" x14ac:dyDescent="0.25">
      <c r="A10" s="62"/>
      <c r="B10" s="63" t="s">
        <v>24</v>
      </c>
      <c r="C10" s="64" t="s">
        <v>26</v>
      </c>
      <c r="D10" s="62" t="s">
        <v>148</v>
      </c>
      <c r="E10" s="99"/>
      <c r="F10" s="99"/>
      <c r="G10" s="99"/>
      <c r="H10" s="99">
        <v>3.7499999999999999E-2</v>
      </c>
      <c r="I10" s="99">
        <v>4.2499999999999996E-2</v>
      </c>
      <c r="J10" s="99">
        <v>4.7499999999999994E-2</v>
      </c>
      <c r="K10" s="99">
        <v>5.2499999999999991E-2</v>
      </c>
      <c r="L10" s="99">
        <v>5.7499999999999989E-2</v>
      </c>
      <c r="M10" s="99">
        <v>6.2499999999999986E-2</v>
      </c>
      <c r="N10" s="99">
        <v>6.7499999999999991E-2</v>
      </c>
      <c r="O10" s="99">
        <v>7.2499999999999995E-2</v>
      </c>
      <c r="P10" s="99">
        <v>7.7499999999999999E-2</v>
      </c>
      <c r="Q10" s="99">
        <v>8.2500000000000004E-2</v>
      </c>
      <c r="R10" s="99">
        <v>8.7500000000000008E-2</v>
      </c>
      <c r="S10" s="99">
        <v>9.2500000000000013E-2</v>
      </c>
      <c r="T10" s="99">
        <v>9.7500000000000017E-2</v>
      </c>
      <c r="U10" s="99">
        <v>0.10250000000000002</v>
      </c>
      <c r="V10" s="99">
        <v>0.10750000000000003</v>
      </c>
      <c r="W10" s="99"/>
      <c r="X10" s="99"/>
      <c r="Y10" s="99"/>
      <c r="Z10" s="99"/>
      <c r="AA10" s="99"/>
      <c r="AB10" s="99"/>
      <c r="AC10" s="99"/>
      <c r="AM10" s="107"/>
    </row>
    <row r="11" spans="1:39" x14ac:dyDescent="0.25">
      <c r="A11" s="62"/>
      <c r="B11" s="63" t="s">
        <v>25</v>
      </c>
      <c r="C11" s="64" t="s">
        <v>26</v>
      </c>
      <c r="D11" s="62" t="s">
        <v>144</v>
      </c>
      <c r="E11" s="99"/>
      <c r="F11" s="99"/>
      <c r="G11" s="99"/>
      <c r="H11" s="99"/>
      <c r="I11" s="99"/>
      <c r="J11" s="99">
        <v>0.85</v>
      </c>
      <c r="K11" s="99">
        <v>0.85</v>
      </c>
      <c r="L11" s="99">
        <v>0.85</v>
      </c>
      <c r="M11" s="99">
        <v>0.85</v>
      </c>
      <c r="N11" s="99">
        <v>0.85</v>
      </c>
      <c r="O11" s="99">
        <v>0.85</v>
      </c>
      <c r="P11" s="99">
        <v>0.84750000000000003</v>
      </c>
      <c r="Q11" s="99">
        <v>0.84500000000000008</v>
      </c>
      <c r="R11" s="99">
        <v>0.84250000000000014</v>
      </c>
      <c r="S11" s="99">
        <v>0.84000000000000019</v>
      </c>
      <c r="T11" s="99">
        <v>0.83750000000000024</v>
      </c>
      <c r="U11" s="99">
        <v>0.8350000000000003</v>
      </c>
      <c r="V11" s="99">
        <v>0.83250000000000035</v>
      </c>
      <c r="W11" s="99">
        <v>0.8300000000000004</v>
      </c>
      <c r="X11" s="99">
        <v>0.82750000000000046</v>
      </c>
      <c r="Y11" s="99">
        <v>0.82500000000000051</v>
      </c>
      <c r="Z11" s="99">
        <v>0.82250000000000056</v>
      </c>
      <c r="AA11" s="99">
        <v>0.82000000000000062</v>
      </c>
      <c r="AB11" s="99">
        <v>0.81750000000000067</v>
      </c>
      <c r="AC11" s="99">
        <v>0.81500000000000072</v>
      </c>
      <c r="AD11" s="99">
        <v>0.81250000000000078</v>
      </c>
      <c r="AE11" s="99">
        <v>0.81000000000000083</v>
      </c>
      <c r="AF11" s="99">
        <v>0.80750000000000088</v>
      </c>
      <c r="AG11" s="99">
        <v>0.80500000000000094</v>
      </c>
      <c r="AH11" s="99">
        <v>0.80250000000000099</v>
      </c>
      <c r="AI11" s="99"/>
      <c r="AJ11" s="99"/>
      <c r="AK11" s="99"/>
      <c r="AL11" s="99"/>
      <c r="AM11" s="65"/>
    </row>
    <row r="12" spans="1:39" x14ac:dyDescent="0.25">
      <c r="A12" s="62"/>
      <c r="B12" s="63" t="s">
        <v>25</v>
      </c>
      <c r="C12" s="64" t="s">
        <v>26</v>
      </c>
      <c r="D12" s="62" t="s">
        <v>154</v>
      </c>
      <c r="E12" s="99"/>
      <c r="F12" s="99"/>
      <c r="G12" s="99"/>
      <c r="H12" s="99"/>
      <c r="I12" s="99"/>
      <c r="J12" s="99">
        <v>0.1</v>
      </c>
      <c r="K12" s="99">
        <v>0.1</v>
      </c>
      <c r="L12" s="99">
        <v>0.1</v>
      </c>
      <c r="M12" s="99">
        <v>0.1</v>
      </c>
      <c r="N12" s="99">
        <v>0.1</v>
      </c>
      <c r="O12" s="99">
        <v>0.1</v>
      </c>
      <c r="P12" s="99">
        <v>0.10100000000000001</v>
      </c>
      <c r="Q12" s="99">
        <v>0.10200000000000001</v>
      </c>
      <c r="R12" s="99">
        <v>0.10300000000000001</v>
      </c>
      <c r="S12" s="99">
        <v>0.10400000000000001</v>
      </c>
      <c r="T12" s="99">
        <v>0.10500000000000001</v>
      </c>
      <c r="U12" s="99">
        <v>0.10600000000000001</v>
      </c>
      <c r="V12" s="99">
        <v>0.10700000000000001</v>
      </c>
      <c r="W12" s="99">
        <v>0.10800000000000001</v>
      </c>
      <c r="X12" s="99">
        <v>0.10900000000000001</v>
      </c>
      <c r="Y12" s="99">
        <v>0.11000000000000001</v>
      </c>
      <c r="Z12" s="99">
        <v>0.11100000000000002</v>
      </c>
      <c r="AA12" s="99">
        <v>0.11200000000000002</v>
      </c>
      <c r="AB12" s="99">
        <v>0.11300000000000002</v>
      </c>
      <c r="AC12" s="99">
        <v>0.11400000000000002</v>
      </c>
      <c r="AD12" s="99">
        <v>0.11500000000000002</v>
      </c>
      <c r="AE12" s="99">
        <v>0.11600000000000002</v>
      </c>
      <c r="AF12" s="99">
        <v>0.11700000000000002</v>
      </c>
      <c r="AG12" s="99">
        <v>0.11800000000000002</v>
      </c>
      <c r="AH12" s="99">
        <v>0.11900000000000002</v>
      </c>
      <c r="AI12" s="99"/>
      <c r="AJ12" s="99"/>
      <c r="AK12" s="99"/>
      <c r="AL12" s="99"/>
      <c r="AM12" s="65"/>
    </row>
    <row r="13" spans="1:39" x14ac:dyDescent="0.25">
      <c r="A13" s="62"/>
      <c r="B13" s="66" t="s">
        <v>25</v>
      </c>
      <c r="C13" s="67" t="s">
        <v>26</v>
      </c>
      <c r="D13" s="68" t="s">
        <v>148</v>
      </c>
      <c r="E13" s="69"/>
      <c r="F13" s="69"/>
      <c r="G13" s="69"/>
      <c r="H13" s="69"/>
      <c r="I13" s="69"/>
      <c r="J13" s="69">
        <v>0.05</v>
      </c>
      <c r="K13" s="69">
        <v>0.05</v>
      </c>
      <c r="L13" s="69">
        <v>0.05</v>
      </c>
      <c r="M13" s="69">
        <v>0.05</v>
      </c>
      <c r="N13" s="69">
        <v>0.05</v>
      </c>
      <c r="O13" s="69">
        <v>0.05</v>
      </c>
      <c r="P13" s="69">
        <v>5.1499999999999962E-2</v>
      </c>
      <c r="Q13" s="69">
        <v>5.2999999999999908E-2</v>
      </c>
      <c r="R13" s="69">
        <v>5.4499999999999854E-2</v>
      </c>
      <c r="S13" s="69">
        <v>5.59999999999998E-2</v>
      </c>
      <c r="T13" s="69">
        <v>5.7499999999999746E-2</v>
      </c>
      <c r="U13" s="69">
        <v>5.8999999999999692E-2</v>
      </c>
      <c r="V13" s="69">
        <v>6.0499999999999637E-2</v>
      </c>
      <c r="W13" s="69">
        <v>6.1999999999999583E-2</v>
      </c>
      <c r="X13" s="69">
        <v>6.3499999999999529E-2</v>
      </c>
      <c r="Y13" s="69">
        <v>6.4999999999999475E-2</v>
      </c>
      <c r="Z13" s="69">
        <v>6.6499999999999421E-2</v>
      </c>
      <c r="AA13" s="69">
        <v>6.7999999999999367E-2</v>
      </c>
      <c r="AB13" s="69">
        <v>6.9499999999999312E-2</v>
      </c>
      <c r="AC13" s="69">
        <v>7.0999999999999258E-2</v>
      </c>
      <c r="AD13" s="69">
        <v>7.2499999999999204E-2</v>
      </c>
      <c r="AE13" s="69">
        <v>7.399999999999915E-2</v>
      </c>
      <c r="AF13" s="69">
        <v>7.5499999999999096E-2</v>
      </c>
      <c r="AG13" s="69">
        <v>7.6999999999999041E-2</v>
      </c>
      <c r="AH13" s="69">
        <v>7.8499999999998987E-2</v>
      </c>
      <c r="AI13" s="69"/>
      <c r="AJ13" s="69"/>
      <c r="AK13" s="69"/>
      <c r="AL13" s="69"/>
      <c r="AM13" s="70"/>
    </row>
    <row r="14" spans="1:39" x14ac:dyDescent="0.25">
      <c r="A14" s="62"/>
      <c r="B14" s="62"/>
      <c r="C14" s="64"/>
      <c r="D14" s="62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</row>
    <row r="15" spans="1:39" x14ac:dyDescent="0.25">
      <c r="A15" s="62"/>
      <c r="B15" s="73" t="s">
        <v>47</v>
      </c>
      <c r="C15" s="71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</row>
    <row r="16" spans="1:39" x14ac:dyDescent="0.25">
      <c r="A16" s="62"/>
      <c r="B16" s="62" t="s">
        <v>155</v>
      </c>
      <c r="C16" s="71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</row>
    <row r="17" spans="1:29" x14ac:dyDescent="0.25">
      <c r="A17" s="62"/>
      <c r="B17" s="62" t="s">
        <v>156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</row>
    <row r="18" spans="1:29" x14ac:dyDescent="0.25">
      <c r="A18" s="62"/>
      <c r="B18" s="62" t="s">
        <v>157</v>
      </c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</row>
    <row r="19" spans="1:29" x14ac:dyDescent="0.25">
      <c r="A19" s="62"/>
      <c r="B19" s="62" t="s">
        <v>158</v>
      </c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</row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525F9-45B4-432A-B6BC-0D341EEB7429}">
  <dimension ref="A1:AP31"/>
  <sheetViews>
    <sheetView showGridLines="0" workbookViewId="0">
      <selection activeCell="AI11" sqref="AI11"/>
    </sheetView>
  </sheetViews>
  <sheetFormatPr defaultColWidth="9.21875" defaultRowHeight="13.2" x14ac:dyDescent="0.25"/>
  <cols>
    <col min="1" max="1" width="9.21875" style="1"/>
    <col min="2" max="2" width="19" style="1" customWidth="1"/>
    <col min="3" max="4" width="18.44140625" style="1" customWidth="1"/>
    <col min="5" max="5" width="14.21875" style="1" customWidth="1"/>
    <col min="6" max="16384" width="9.21875" style="1"/>
  </cols>
  <sheetData>
    <row r="1" spans="1:42" x14ac:dyDescent="0.25">
      <c r="A1" s="52"/>
      <c r="B1" s="162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2" spans="1:42" x14ac:dyDescent="0.25">
      <c r="A2" s="4"/>
      <c r="B2" s="54" t="s">
        <v>159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spans="1:42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42" s="52" customFormat="1" ht="14.4" x14ac:dyDescent="0.3">
      <c r="A4" s="55"/>
      <c r="B4" s="44" t="s">
        <v>160</v>
      </c>
      <c r="C4" s="45" t="s">
        <v>161</v>
      </c>
      <c r="D4" s="45" t="s">
        <v>17</v>
      </c>
      <c r="E4" s="45" t="s">
        <v>16</v>
      </c>
      <c r="F4" s="45">
        <v>2027</v>
      </c>
      <c r="G4" s="45">
        <f>F4+1</f>
        <v>2028</v>
      </c>
      <c r="H4" s="45">
        <f t="shared" ref="H4:AN4" si="0">G4+1</f>
        <v>2029</v>
      </c>
      <c r="I4" s="45">
        <f t="shared" si="0"/>
        <v>2030</v>
      </c>
      <c r="J4" s="45">
        <f t="shared" si="0"/>
        <v>2031</v>
      </c>
      <c r="K4" s="45">
        <f t="shared" si="0"/>
        <v>2032</v>
      </c>
      <c r="L4" s="45">
        <f t="shared" si="0"/>
        <v>2033</v>
      </c>
      <c r="M4" s="45">
        <f t="shared" si="0"/>
        <v>2034</v>
      </c>
      <c r="N4" s="45">
        <f t="shared" si="0"/>
        <v>2035</v>
      </c>
      <c r="O4" s="45">
        <f t="shared" si="0"/>
        <v>2036</v>
      </c>
      <c r="P4" s="45">
        <f t="shared" si="0"/>
        <v>2037</v>
      </c>
      <c r="Q4" s="45">
        <f t="shared" si="0"/>
        <v>2038</v>
      </c>
      <c r="R4" s="45">
        <f t="shared" si="0"/>
        <v>2039</v>
      </c>
      <c r="S4" s="45">
        <f t="shared" si="0"/>
        <v>2040</v>
      </c>
      <c r="T4" s="45">
        <f t="shared" si="0"/>
        <v>2041</v>
      </c>
      <c r="U4" s="45">
        <f t="shared" si="0"/>
        <v>2042</v>
      </c>
      <c r="V4" s="45">
        <f t="shared" si="0"/>
        <v>2043</v>
      </c>
      <c r="W4" s="45">
        <f t="shared" si="0"/>
        <v>2044</v>
      </c>
      <c r="X4" s="45">
        <f t="shared" si="0"/>
        <v>2045</v>
      </c>
      <c r="Y4" s="45">
        <f t="shared" si="0"/>
        <v>2046</v>
      </c>
      <c r="Z4" s="45">
        <f t="shared" si="0"/>
        <v>2047</v>
      </c>
      <c r="AA4" s="45">
        <f t="shared" si="0"/>
        <v>2048</v>
      </c>
      <c r="AB4" s="45">
        <f t="shared" si="0"/>
        <v>2049</v>
      </c>
      <c r="AC4" s="45">
        <f t="shared" si="0"/>
        <v>2050</v>
      </c>
      <c r="AD4" s="45">
        <f t="shared" si="0"/>
        <v>2051</v>
      </c>
      <c r="AE4" s="45">
        <f t="shared" si="0"/>
        <v>2052</v>
      </c>
      <c r="AF4" s="45">
        <f t="shared" si="0"/>
        <v>2053</v>
      </c>
      <c r="AG4" s="45">
        <f t="shared" si="0"/>
        <v>2054</v>
      </c>
      <c r="AH4" s="45">
        <f t="shared" si="0"/>
        <v>2055</v>
      </c>
      <c r="AI4" s="45">
        <f t="shared" si="0"/>
        <v>2056</v>
      </c>
      <c r="AJ4" s="45">
        <f t="shared" si="0"/>
        <v>2057</v>
      </c>
      <c r="AK4" s="45">
        <f t="shared" si="0"/>
        <v>2058</v>
      </c>
      <c r="AL4" s="45">
        <f t="shared" si="0"/>
        <v>2059</v>
      </c>
      <c r="AM4" s="45">
        <f t="shared" si="0"/>
        <v>2060</v>
      </c>
      <c r="AN4" s="45">
        <f t="shared" si="0"/>
        <v>2061</v>
      </c>
      <c r="AO4"/>
      <c r="AP4"/>
    </row>
    <row r="5" spans="1:42" x14ac:dyDescent="0.25">
      <c r="A5" s="4"/>
      <c r="B5" s="47" t="s">
        <v>162</v>
      </c>
      <c r="C5" s="4" t="s">
        <v>163</v>
      </c>
      <c r="D5" s="4" t="s">
        <v>137</v>
      </c>
      <c r="E5" s="4" t="s">
        <v>164</v>
      </c>
      <c r="F5" s="56">
        <v>80.98</v>
      </c>
      <c r="G5" s="56">
        <v>72.38</v>
      </c>
      <c r="H5" s="56">
        <v>69.47</v>
      </c>
      <c r="I5" s="56">
        <v>69.47</v>
      </c>
      <c r="J5" s="56">
        <v>69.47</v>
      </c>
      <c r="K5" s="56">
        <v>69.47</v>
      </c>
      <c r="L5" s="56">
        <v>69.47</v>
      </c>
      <c r="M5" s="56">
        <v>69.47</v>
      </c>
      <c r="N5" s="56">
        <v>69.47</v>
      </c>
      <c r="O5" s="56">
        <v>69.47</v>
      </c>
      <c r="P5" s="56">
        <v>69.47</v>
      </c>
      <c r="Q5" s="56">
        <v>69.47</v>
      </c>
      <c r="R5" s="56">
        <v>69.47</v>
      </c>
      <c r="S5" s="56">
        <v>69.47</v>
      </c>
      <c r="T5" s="56">
        <v>69.47</v>
      </c>
      <c r="U5" s="56">
        <v>69.47</v>
      </c>
      <c r="V5" s="56">
        <v>69.47</v>
      </c>
      <c r="W5" s="56">
        <v>69.47</v>
      </c>
      <c r="X5" s="56">
        <v>69.47</v>
      </c>
      <c r="Y5" s="56">
        <v>69.47</v>
      </c>
      <c r="Z5" s="56">
        <v>69.47</v>
      </c>
      <c r="AA5" s="56">
        <v>69.47</v>
      </c>
      <c r="AB5" s="56">
        <v>69.47</v>
      </c>
      <c r="AC5" s="56">
        <v>69.47</v>
      </c>
      <c r="AD5" s="56">
        <v>69.47</v>
      </c>
      <c r="AE5" s="56">
        <v>69.47</v>
      </c>
      <c r="AF5" s="56">
        <v>69.47</v>
      </c>
      <c r="AG5" s="56">
        <v>69.47</v>
      </c>
      <c r="AH5" s="56">
        <v>69.47</v>
      </c>
      <c r="AI5" s="56">
        <v>69.47</v>
      </c>
      <c r="AJ5" s="56">
        <v>69.47</v>
      </c>
      <c r="AK5" s="56">
        <v>69.47</v>
      </c>
      <c r="AL5" s="56">
        <v>69.47</v>
      </c>
      <c r="AM5" s="56">
        <v>69.47</v>
      </c>
      <c r="AN5" s="57">
        <v>69.47</v>
      </c>
    </row>
    <row r="6" spans="1:42" x14ac:dyDescent="0.25">
      <c r="A6" s="4"/>
      <c r="B6" s="47" t="s">
        <v>165</v>
      </c>
      <c r="C6" s="4" t="s">
        <v>166</v>
      </c>
      <c r="D6" s="4" t="s">
        <v>167</v>
      </c>
      <c r="E6" s="4" t="s">
        <v>168</v>
      </c>
      <c r="F6" s="56">
        <v>3.06</v>
      </c>
      <c r="G6" s="56">
        <v>3.38</v>
      </c>
      <c r="H6" s="56">
        <v>3.38</v>
      </c>
      <c r="I6" s="56">
        <v>3.38</v>
      </c>
      <c r="J6" s="56">
        <v>3.38</v>
      </c>
      <c r="K6" s="56">
        <v>3.38</v>
      </c>
      <c r="L6" s="56">
        <v>3.38</v>
      </c>
      <c r="M6" s="56">
        <v>3.38</v>
      </c>
      <c r="N6" s="56">
        <v>3.38</v>
      </c>
      <c r="O6" s="56">
        <v>3.38</v>
      </c>
      <c r="P6" s="56">
        <v>3.38</v>
      </c>
      <c r="Q6" s="56">
        <v>3.38</v>
      </c>
      <c r="R6" s="56">
        <v>3.38</v>
      </c>
      <c r="S6" s="56">
        <v>3.38</v>
      </c>
      <c r="T6" s="56">
        <v>3.38</v>
      </c>
      <c r="U6" s="56">
        <v>3.38</v>
      </c>
      <c r="V6" s="56">
        <v>3.38</v>
      </c>
      <c r="W6" s="56">
        <v>3.38</v>
      </c>
      <c r="X6" s="56">
        <v>3.38</v>
      </c>
      <c r="Y6" s="56">
        <v>3.38</v>
      </c>
      <c r="Z6" s="56">
        <v>3.38</v>
      </c>
      <c r="AA6" s="56">
        <v>3.38</v>
      </c>
      <c r="AB6" s="56">
        <v>3.38</v>
      </c>
      <c r="AC6" s="56">
        <v>3.38</v>
      </c>
      <c r="AD6" s="56">
        <v>3.38</v>
      </c>
      <c r="AE6" s="56">
        <v>3.38</v>
      </c>
      <c r="AF6" s="56">
        <v>3.38</v>
      </c>
      <c r="AG6" s="56">
        <v>3.38</v>
      </c>
      <c r="AH6" s="56">
        <v>3.38</v>
      </c>
      <c r="AI6" s="56">
        <v>3.38</v>
      </c>
      <c r="AJ6" s="56">
        <v>3.38</v>
      </c>
      <c r="AK6" s="56">
        <v>3.38</v>
      </c>
      <c r="AL6" s="56">
        <v>3.38</v>
      </c>
      <c r="AM6" s="56">
        <v>3.38</v>
      </c>
      <c r="AN6" s="57">
        <v>3.38</v>
      </c>
    </row>
    <row r="7" spans="1:42" x14ac:dyDescent="0.25">
      <c r="A7" s="4"/>
      <c r="B7" s="47" t="s">
        <v>169</v>
      </c>
      <c r="C7" s="4" t="s">
        <v>170</v>
      </c>
      <c r="D7" s="4" t="s">
        <v>167</v>
      </c>
      <c r="E7" s="4" t="s">
        <v>164</v>
      </c>
      <c r="F7" s="56">
        <v>28.34</v>
      </c>
      <c r="G7" s="56">
        <v>25.33</v>
      </c>
      <c r="H7" s="56">
        <v>24.31</v>
      </c>
      <c r="I7" s="56">
        <v>24.31</v>
      </c>
      <c r="J7" s="56">
        <v>24.31</v>
      </c>
      <c r="K7" s="56">
        <v>24.31</v>
      </c>
      <c r="L7" s="56">
        <v>24.31</v>
      </c>
      <c r="M7" s="56">
        <v>24.31</v>
      </c>
      <c r="N7" s="56">
        <v>24.31</v>
      </c>
      <c r="O7" s="56">
        <v>24.31</v>
      </c>
      <c r="P7" s="56">
        <v>24.31</v>
      </c>
      <c r="Q7" s="56">
        <v>24.31</v>
      </c>
      <c r="R7" s="56">
        <v>24.31</v>
      </c>
      <c r="S7" s="56">
        <v>24.31</v>
      </c>
      <c r="T7" s="56">
        <v>24.31</v>
      </c>
      <c r="U7" s="56">
        <v>24.31</v>
      </c>
      <c r="V7" s="56">
        <v>24.31</v>
      </c>
      <c r="W7" s="56">
        <v>24.31</v>
      </c>
      <c r="X7" s="56">
        <v>24.31</v>
      </c>
      <c r="Y7" s="56">
        <v>24.31</v>
      </c>
      <c r="Z7" s="56">
        <v>24.31</v>
      </c>
      <c r="AA7" s="56">
        <v>24.31</v>
      </c>
      <c r="AB7" s="56">
        <v>24.31</v>
      </c>
      <c r="AC7" s="56">
        <v>24.31</v>
      </c>
      <c r="AD7" s="56">
        <v>24.31</v>
      </c>
      <c r="AE7" s="56">
        <v>24.31</v>
      </c>
      <c r="AF7" s="56">
        <v>24.31</v>
      </c>
      <c r="AG7" s="56">
        <v>24.31</v>
      </c>
      <c r="AH7" s="56">
        <v>24.31</v>
      </c>
      <c r="AI7" s="56">
        <v>24.31</v>
      </c>
      <c r="AJ7" s="56">
        <v>24.31</v>
      </c>
      <c r="AK7" s="56">
        <v>24.31</v>
      </c>
      <c r="AL7" s="56">
        <v>24.31</v>
      </c>
      <c r="AM7" s="56">
        <v>24.31</v>
      </c>
      <c r="AN7" s="57">
        <v>24.31</v>
      </c>
    </row>
    <row r="8" spans="1:42" x14ac:dyDescent="0.25">
      <c r="A8" s="4"/>
      <c r="B8" s="47" t="s">
        <v>171</v>
      </c>
      <c r="C8" s="4" t="s">
        <v>163</v>
      </c>
      <c r="D8" s="4" t="s">
        <v>172</v>
      </c>
      <c r="E8" s="4" t="s">
        <v>164</v>
      </c>
      <c r="F8" s="56">
        <v>86.92</v>
      </c>
      <c r="G8" s="56">
        <v>77.63</v>
      </c>
      <c r="H8" s="56">
        <v>74.37</v>
      </c>
      <c r="I8" s="56">
        <v>74.37</v>
      </c>
      <c r="J8" s="56">
        <v>74.37</v>
      </c>
      <c r="K8" s="56">
        <v>74.37</v>
      </c>
      <c r="L8" s="56">
        <v>74.37</v>
      </c>
      <c r="M8" s="56">
        <v>74.37</v>
      </c>
      <c r="N8" s="56">
        <v>74.37</v>
      </c>
      <c r="O8" s="56">
        <v>74.37</v>
      </c>
      <c r="P8" s="56">
        <v>74.37</v>
      </c>
      <c r="Q8" s="56">
        <v>74.37</v>
      </c>
      <c r="R8" s="56">
        <v>74.37</v>
      </c>
      <c r="S8" s="56">
        <v>74.37</v>
      </c>
      <c r="T8" s="56">
        <v>74.37</v>
      </c>
      <c r="U8" s="56">
        <v>74.37</v>
      </c>
      <c r="V8" s="56">
        <v>74.37</v>
      </c>
      <c r="W8" s="56">
        <v>74.37</v>
      </c>
      <c r="X8" s="56">
        <v>74.37</v>
      </c>
      <c r="Y8" s="56">
        <v>74.37</v>
      </c>
      <c r="Z8" s="56">
        <v>74.37</v>
      </c>
      <c r="AA8" s="56">
        <v>74.37</v>
      </c>
      <c r="AB8" s="56">
        <v>74.37</v>
      </c>
      <c r="AC8" s="56">
        <v>74.37</v>
      </c>
      <c r="AD8" s="56">
        <v>74.37</v>
      </c>
      <c r="AE8" s="56">
        <v>74.37</v>
      </c>
      <c r="AF8" s="56">
        <v>74.37</v>
      </c>
      <c r="AG8" s="56">
        <v>74.37</v>
      </c>
      <c r="AH8" s="56">
        <v>74.37</v>
      </c>
      <c r="AI8" s="56">
        <v>74.37</v>
      </c>
      <c r="AJ8" s="56">
        <v>74.37</v>
      </c>
      <c r="AK8" s="56">
        <v>74.37</v>
      </c>
      <c r="AL8" s="56">
        <v>74.37</v>
      </c>
      <c r="AM8" s="56">
        <v>74.37</v>
      </c>
      <c r="AN8" s="57">
        <v>74.37</v>
      </c>
    </row>
    <row r="9" spans="1:42" x14ac:dyDescent="0.25">
      <c r="A9" s="4"/>
      <c r="B9" s="47" t="s">
        <v>173</v>
      </c>
      <c r="C9" s="4" t="s">
        <v>166</v>
      </c>
      <c r="D9" s="4" t="s">
        <v>139</v>
      </c>
      <c r="E9" s="4" t="s">
        <v>168</v>
      </c>
      <c r="F9" s="56">
        <v>20.25</v>
      </c>
      <c r="G9" s="56">
        <v>14.53</v>
      </c>
      <c r="H9" s="56">
        <v>14.53</v>
      </c>
      <c r="I9" s="56">
        <v>14.53</v>
      </c>
      <c r="J9" s="56">
        <v>14.53</v>
      </c>
      <c r="K9" s="56">
        <v>14.53</v>
      </c>
      <c r="L9" s="56">
        <v>14.53</v>
      </c>
      <c r="M9" s="56">
        <v>14.53</v>
      </c>
      <c r="N9" s="56">
        <v>14.53</v>
      </c>
      <c r="O9" s="56">
        <v>14.53</v>
      </c>
      <c r="P9" s="56">
        <v>14.53</v>
      </c>
      <c r="Q9" s="56">
        <v>14.53</v>
      </c>
      <c r="R9" s="56">
        <v>14.53</v>
      </c>
      <c r="S9" s="56">
        <v>14.53</v>
      </c>
      <c r="T9" s="56">
        <v>14.53</v>
      </c>
      <c r="U9" s="56">
        <v>14.53</v>
      </c>
      <c r="V9" s="56">
        <v>14.53</v>
      </c>
      <c r="W9" s="56">
        <v>14.53</v>
      </c>
      <c r="X9" s="56">
        <v>14.53</v>
      </c>
      <c r="Y9" s="56">
        <v>14.53</v>
      </c>
      <c r="Z9" s="56">
        <v>14.53</v>
      </c>
      <c r="AA9" s="56">
        <v>14.53</v>
      </c>
      <c r="AB9" s="56">
        <v>14.53</v>
      </c>
      <c r="AC9" s="56">
        <v>14.53</v>
      </c>
      <c r="AD9" s="56">
        <v>14.53</v>
      </c>
      <c r="AE9" s="56">
        <v>14.53</v>
      </c>
      <c r="AF9" s="56">
        <v>14.53</v>
      </c>
      <c r="AG9" s="56">
        <v>14.53</v>
      </c>
      <c r="AH9" s="56">
        <v>14.53</v>
      </c>
      <c r="AI9" s="56">
        <v>14.53</v>
      </c>
      <c r="AJ9" s="56">
        <v>14.53</v>
      </c>
      <c r="AK9" s="56">
        <v>14.53</v>
      </c>
      <c r="AL9" s="56">
        <v>14.53</v>
      </c>
      <c r="AM9" s="56">
        <v>14.53</v>
      </c>
      <c r="AN9" s="57">
        <v>14.53</v>
      </c>
    </row>
    <row r="10" spans="1:42" x14ac:dyDescent="0.25">
      <c r="A10" s="4"/>
      <c r="B10" s="49" t="s">
        <v>174</v>
      </c>
      <c r="C10" s="50" t="s">
        <v>170</v>
      </c>
      <c r="D10" s="50" t="s">
        <v>139</v>
      </c>
      <c r="E10" s="50" t="s">
        <v>164</v>
      </c>
      <c r="F10" s="58">
        <v>31.34</v>
      </c>
      <c r="G10" s="58">
        <v>28.33</v>
      </c>
      <c r="H10" s="58">
        <v>27.31</v>
      </c>
      <c r="I10" s="58">
        <v>27.31</v>
      </c>
      <c r="J10" s="58">
        <v>27.31</v>
      </c>
      <c r="K10" s="58">
        <v>27.31</v>
      </c>
      <c r="L10" s="58">
        <v>27.31</v>
      </c>
      <c r="M10" s="58">
        <v>27.31</v>
      </c>
      <c r="N10" s="58">
        <v>27.31</v>
      </c>
      <c r="O10" s="58">
        <v>27.31</v>
      </c>
      <c r="P10" s="58">
        <v>27.31</v>
      </c>
      <c r="Q10" s="58">
        <v>27.31</v>
      </c>
      <c r="R10" s="58">
        <v>27.31</v>
      </c>
      <c r="S10" s="58">
        <v>27.31</v>
      </c>
      <c r="T10" s="58">
        <v>27.31</v>
      </c>
      <c r="U10" s="58">
        <v>27.31</v>
      </c>
      <c r="V10" s="58">
        <v>27.31</v>
      </c>
      <c r="W10" s="58">
        <v>27.31</v>
      </c>
      <c r="X10" s="58">
        <v>27.31</v>
      </c>
      <c r="Y10" s="58">
        <v>27.31</v>
      </c>
      <c r="Z10" s="58">
        <v>27.31</v>
      </c>
      <c r="AA10" s="58">
        <v>27.31</v>
      </c>
      <c r="AB10" s="58">
        <v>27.31</v>
      </c>
      <c r="AC10" s="58">
        <v>27.31</v>
      </c>
      <c r="AD10" s="58">
        <v>27.31</v>
      </c>
      <c r="AE10" s="58">
        <v>27.31</v>
      </c>
      <c r="AF10" s="58">
        <v>27.31</v>
      </c>
      <c r="AG10" s="58">
        <v>27.31</v>
      </c>
      <c r="AH10" s="58">
        <v>27.31</v>
      </c>
      <c r="AI10" s="58">
        <v>27.31</v>
      </c>
      <c r="AJ10" s="58">
        <v>27.31</v>
      </c>
      <c r="AK10" s="58">
        <v>27.31</v>
      </c>
      <c r="AL10" s="58">
        <v>27.31</v>
      </c>
      <c r="AM10" s="58">
        <v>27.31</v>
      </c>
      <c r="AN10" s="110">
        <v>27.31</v>
      </c>
    </row>
    <row r="11" spans="1:42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6" spans="1:42" x14ac:dyDescent="0.25">
      <c r="F16" s="3"/>
    </row>
    <row r="17" spans="6:6" x14ac:dyDescent="0.25">
      <c r="F17" s="3"/>
    </row>
    <row r="18" spans="6:6" x14ac:dyDescent="0.25">
      <c r="F18" s="3"/>
    </row>
    <row r="19" spans="6:6" x14ac:dyDescent="0.25">
      <c r="F19" s="3"/>
    </row>
    <row r="20" spans="6:6" x14ac:dyDescent="0.25">
      <c r="F20" s="3"/>
    </row>
    <row r="21" spans="6:6" x14ac:dyDescent="0.25">
      <c r="F21" s="3"/>
    </row>
    <row r="22" spans="6:6" x14ac:dyDescent="0.25">
      <c r="F22" s="3"/>
    </row>
    <row r="23" spans="6:6" x14ac:dyDescent="0.25">
      <c r="F23" s="3"/>
    </row>
    <row r="24" spans="6:6" x14ac:dyDescent="0.25">
      <c r="F24" s="3"/>
    </row>
    <row r="25" spans="6:6" x14ac:dyDescent="0.25">
      <c r="F25" s="3"/>
    </row>
    <row r="26" spans="6:6" x14ac:dyDescent="0.25">
      <c r="F26" s="3"/>
    </row>
    <row r="27" spans="6:6" x14ac:dyDescent="0.25">
      <c r="F27" s="3"/>
    </row>
    <row r="28" spans="6:6" x14ac:dyDescent="0.25">
      <c r="F28" s="3"/>
    </row>
    <row r="29" spans="6:6" x14ac:dyDescent="0.25">
      <c r="F29" s="3"/>
    </row>
    <row r="30" spans="6:6" x14ac:dyDescent="0.25">
      <c r="F30" s="3"/>
    </row>
    <row r="31" spans="6:6" x14ac:dyDescent="0.25">
      <c r="F31" s="3"/>
    </row>
  </sheetData>
  <pageMargins left="0.7" right="0.7" top="0.75" bottom="0.75" header="0.3" footer="0.3"/>
  <customProperties>
    <customPr name="EpmWorksheetKeyString_GUID" r:id="rId1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EC9EA-3F0D-4CFB-9CB7-6114CC0A6850}">
  <dimension ref="A1:J20"/>
  <sheetViews>
    <sheetView showGridLines="0" workbookViewId="0">
      <selection activeCell="D5" sqref="D5"/>
    </sheetView>
  </sheetViews>
  <sheetFormatPr defaultColWidth="9.21875" defaultRowHeight="13.2" x14ac:dyDescent="0.25"/>
  <cols>
    <col min="1" max="1" width="9.21875" style="1"/>
    <col min="2" max="2" width="20.21875" style="1" customWidth="1"/>
    <col min="3" max="3" width="14.44140625" style="1" bestFit="1" customWidth="1"/>
    <col min="4" max="4" width="11.77734375" style="1" bestFit="1" customWidth="1"/>
    <col min="5" max="5" width="17" style="1" bestFit="1" customWidth="1"/>
    <col min="6" max="6" width="22.21875" style="1" bestFit="1" customWidth="1"/>
    <col min="7" max="17" width="8.77734375" style="1" customWidth="1"/>
    <col min="18" max="16384" width="9.21875" style="1"/>
  </cols>
  <sheetData>
    <row r="1" spans="1:10" x14ac:dyDescent="0.25">
      <c r="A1" s="4"/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s="4"/>
      <c r="B2" s="40" t="s">
        <v>175</v>
      </c>
      <c r="C2" s="4"/>
      <c r="D2" s="4"/>
      <c r="E2" s="4"/>
      <c r="F2" s="4"/>
      <c r="G2" s="4"/>
      <c r="H2" s="4"/>
      <c r="I2" s="4"/>
      <c r="J2" s="4"/>
    </row>
    <row r="3" spans="1:10" x14ac:dyDescent="0.25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x14ac:dyDescent="0.25">
      <c r="A4" s="4"/>
      <c r="B4" s="44"/>
      <c r="C4" s="59" t="s">
        <v>31</v>
      </c>
      <c r="D4" s="59" t="s">
        <v>23</v>
      </c>
      <c r="E4" s="59" t="s">
        <v>24</v>
      </c>
      <c r="F4" s="60" t="s">
        <v>25</v>
      </c>
      <c r="G4" s="4"/>
      <c r="H4" s="4"/>
      <c r="I4" s="4"/>
      <c r="J4" s="4"/>
    </row>
    <row r="5" spans="1:10" x14ac:dyDescent="0.25">
      <c r="A5" s="4"/>
      <c r="B5" s="159" t="s">
        <v>176</v>
      </c>
      <c r="C5" s="160" t="s">
        <v>177</v>
      </c>
      <c r="D5" s="160">
        <v>16</v>
      </c>
      <c r="E5" s="160">
        <v>19</v>
      </c>
      <c r="F5" s="161">
        <v>8</v>
      </c>
      <c r="G5" s="4"/>
      <c r="H5" s="4"/>
      <c r="I5" s="4"/>
      <c r="J5" s="4"/>
    </row>
    <row r="6" spans="1:10" x14ac:dyDescent="0.25">
      <c r="A6" s="4"/>
      <c r="B6" s="53"/>
      <c r="C6" s="53"/>
      <c r="D6" s="4"/>
      <c r="E6" s="4"/>
      <c r="F6" s="4"/>
      <c r="G6" s="4"/>
      <c r="H6" s="4"/>
      <c r="I6" s="4"/>
      <c r="J6" s="4"/>
    </row>
    <row r="7" spans="1:10" x14ac:dyDescent="0.25">
      <c r="A7" s="4"/>
      <c r="B7" s="100"/>
      <c r="C7" s="100"/>
      <c r="D7" s="4"/>
      <c r="E7" s="4"/>
      <c r="F7" s="4"/>
      <c r="G7" s="4"/>
      <c r="H7" s="4"/>
      <c r="I7" s="4"/>
      <c r="J7" s="4"/>
    </row>
    <row r="8" spans="1:10" x14ac:dyDescent="0.25">
      <c r="A8" s="4"/>
      <c r="B8" s="100"/>
      <c r="C8" s="100"/>
      <c r="D8" s="4"/>
      <c r="E8" s="4"/>
      <c r="F8" s="4"/>
      <c r="G8" s="4"/>
      <c r="H8" s="4"/>
      <c r="I8" s="4"/>
      <c r="J8" s="4"/>
    </row>
    <row r="9" spans="1:10" x14ac:dyDescent="0.25">
      <c r="A9" s="4"/>
      <c r="B9" s="100"/>
      <c r="C9" s="100"/>
      <c r="D9" s="4"/>
      <c r="E9" s="4"/>
      <c r="F9" s="4"/>
      <c r="G9" s="4"/>
      <c r="H9" s="4"/>
      <c r="I9" s="4"/>
      <c r="J9" s="4"/>
    </row>
    <row r="10" spans="1:10" x14ac:dyDescent="0.25">
      <c r="A10" s="4"/>
      <c r="B10" s="100"/>
      <c r="C10" s="100"/>
      <c r="D10" s="101"/>
      <c r="E10" s="101"/>
      <c r="F10" s="4"/>
      <c r="G10" s="4"/>
      <c r="H10" s="4"/>
      <c r="I10" s="4"/>
      <c r="J10" s="4"/>
    </row>
    <row r="11" spans="1:10" x14ac:dyDescent="0.25">
      <c r="A11" s="4"/>
      <c r="B11" s="100"/>
      <c r="C11" s="100"/>
      <c r="D11" s="101"/>
      <c r="E11" s="101"/>
      <c r="F11" s="4"/>
      <c r="G11" s="4"/>
      <c r="H11" s="4"/>
      <c r="I11" s="4"/>
      <c r="J11" s="4"/>
    </row>
    <row r="12" spans="1:10" x14ac:dyDescent="0.25">
      <c r="A12" s="4"/>
      <c r="B12" s="102"/>
      <c r="C12" s="102"/>
      <c r="D12" s="22"/>
      <c r="E12" s="22"/>
      <c r="F12" s="4"/>
      <c r="G12" s="4"/>
      <c r="H12" s="4"/>
      <c r="I12" s="4"/>
      <c r="J12" s="4"/>
    </row>
    <row r="13" spans="1:10" x14ac:dyDescent="0.25">
      <c r="A13" s="4"/>
      <c r="B13" s="100"/>
      <c r="C13" s="100"/>
      <c r="D13" s="4"/>
      <c r="E13" s="4"/>
      <c r="F13" s="4"/>
      <c r="G13" s="4"/>
      <c r="H13" s="4"/>
      <c r="I13" s="4"/>
      <c r="J13" s="4"/>
    </row>
    <row r="14" spans="1:10" x14ac:dyDescent="0.25">
      <c r="A14" s="4"/>
      <c r="B14" s="100"/>
      <c r="C14" s="100"/>
      <c r="D14" s="4"/>
      <c r="E14" s="4"/>
      <c r="F14" s="4"/>
      <c r="G14" s="4"/>
      <c r="H14" s="4"/>
      <c r="I14" s="4"/>
      <c r="J14" s="4"/>
    </row>
    <row r="15" spans="1:10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0" x14ac:dyDescent="0.25">
      <c r="A16" s="4"/>
      <c r="B16" s="74"/>
      <c r="C16" s="53"/>
      <c r="D16" s="4"/>
      <c r="E16" s="4"/>
      <c r="F16" s="4"/>
      <c r="G16" s="4"/>
      <c r="H16" s="4"/>
      <c r="I16" s="4"/>
      <c r="J16" s="4"/>
    </row>
    <row r="17" spans="1:1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</row>
  </sheetData>
  <pageMargins left="0.7" right="0.7" top="0.75" bottom="0.75" header="0.3" footer="0.3"/>
  <customProperties>
    <customPr name="EpmWorksheetKeyString_GUID" r:id="rId1"/>
  </customProperti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326C6-57AD-4398-9718-A91CDE57701A}">
  <dimension ref="A1:D18"/>
  <sheetViews>
    <sheetView showGridLines="0" workbookViewId="0">
      <selection activeCell="G8" sqref="G8"/>
    </sheetView>
  </sheetViews>
  <sheetFormatPr defaultColWidth="8.77734375" defaultRowHeight="13.2" x14ac:dyDescent="0.25"/>
  <cols>
    <col min="1" max="1" width="15.21875" style="1" customWidth="1"/>
    <col min="2" max="2" width="12" style="1" bestFit="1" customWidth="1"/>
    <col min="3" max="3" width="44.21875" style="1" customWidth="1"/>
    <col min="4" max="16384" width="8.77734375" style="1"/>
  </cols>
  <sheetData>
    <row r="1" spans="1:4" ht="14.4" x14ac:dyDescent="0.3">
      <c r="A1"/>
      <c r="B1" s="4"/>
      <c r="C1" s="4"/>
      <c r="D1" s="4"/>
    </row>
    <row r="2" spans="1:4" x14ac:dyDescent="0.25">
      <c r="A2" s="4"/>
      <c r="B2" s="40" t="s">
        <v>178</v>
      </c>
      <c r="C2" s="4"/>
      <c r="D2" s="4"/>
    </row>
    <row r="3" spans="1:4" x14ac:dyDescent="0.25">
      <c r="A3" s="4"/>
      <c r="B3" s="4"/>
      <c r="C3" s="4"/>
      <c r="D3" s="4"/>
    </row>
    <row r="4" spans="1:4" x14ac:dyDescent="0.25">
      <c r="A4" s="4"/>
      <c r="B4" s="44" t="s">
        <v>179</v>
      </c>
      <c r="C4" s="46" t="s">
        <v>180</v>
      </c>
      <c r="D4" s="4"/>
    </row>
    <row r="5" spans="1:4" x14ac:dyDescent="0.25">
      <c r="A5" s="4"/>
      <c r="B5" s="47" t="s">
        <v>181</v>
      </c>
      <c r="C5" s="48" t="s">
        <v>182</v>
      </c>
      <c r="D5" s="4"/>
    </row>
    <row r="6" spans="1:4" x14ac:dyDescent="0.25">
      <c r="A6" s="4"/>
      <c r="B6" s="47" t="s">
        <v>183</v>
      </c>
      <c r="C6" s="48" t="s">
        <v>184</v>
      </c>
      <c r="D6" s="4"/>
    </row>
    <row r="7" spans="1:4" x14ac:dyDescent="0.25">
      <c r="A7" s="4"/>
      <c r="B7" s="47" t="s">
        <v>185</v>
      </c>
      <c r="C7" s="48" t="s">
        <v>186</v>
      </c>
      <c r="D7" s="4"/>
    </row>
    <row r="8" spans="1:4" x14ac:dyDescent="0.25">
      <c r="A8" s="4"/>
      <c r="B8" s="47" t="s">
        <v>187</v>
      </c>
      <c r="C8" s="48" t="s">
        <v>188</v>
      </c>
      <c r="D8" s="4"/>
    </row>
    <row r="9" spans="1:4" x14ac:dyDescent="0.25">
      <c r="A9" s="4"/>
      <c r="B9" s="47" t="s">
        <v>189</v>
      </c>
      <c r="C9" s="48" t="s">
        <v>190</v>
      </c>
      <c r="D9" s="4"/>
    </row>
    <row r="10" spans="1:4" x14ac:dyDescent="0.25">
      <c r="A10" s="4"/>
      <c r="B10" s="47" t="s">
        <v>143</v>
      </c>
      <c r="C10" s="48" t="s">
        <v>191</v>
      </c>
      <c r="D10" s="4"/>
    </row>
    <row r="11" spans="1:4" x14ac:dyDescent="0.25">
      <c r="A11" s="4"/>
      <c r="B11" s="47" t="s">
        <v>192</v>
      </c>
      <c r="C11" s="48" t="s">
        <v>193</v>
      </c>
      <c r="D11" s="4"/>
    </row>
    <row r="12" spans="1:4" x14ac:dyDescent="0.25">
      <c r="A12" s="4"/>
      <c r="B12" s="47" t="s">
        <v>147</v>
      </c>
      <c r="C12" s="48" t="s">
        <v>194</v>
      </c>
      <c r="D12" s="4"/>
    </row>
    <row r="13" spans="1:4" x14ac:dyDescent="0.25">
      <c r="A13" s="4"/>
      <c r="B13" s="47" t="s">
        <v>22</v>
      </c>
      <c r="C13" s="48" t="s">
        <v>195</v>
      </c>
      <c r="D13" s="4"/>
    </row>
    <row r="14" spans="1:4" x14ac:dyDescent="0.25">
      <c r="A14" s="4"/>
      <c r="B14" s="47" t="s">
        <v>196</v>
      </c>
      <c r="C14" s="48" t="s">
        <v>197</v>
      </c>
      <c r="D14" s="4"/>
    </row>
    <row r="15" spans="1:4" x14ac:dyDescent="0.25">
      <c r="A15" s="4"/>
      <c r="B15" s="47" t="s">
        <v>198</v>
      </c>
      <c r="C15" s="48" t="s">
        <v>199</v>
      </c>
      <c r="D15" s="4"/>
    </row>
    <row r="16" spans="1:4" x14ac:dyDescent="0.25">
      <c r="A16" s="4"/>
      <c r="B16" s="47" t="s">
        <v>200</v>
      </c>
      <c r="C16" s="48" t="s">
        <v>201</v>
      </c>
      <c r="D16" s="4"/>
    </row>
    <row r="17" spans="1:4" x14ac:dyDescent="0.25">
      <c r="A17" s="4"/>
      <c r="B17" s="49" t="s">
        <v>18</v>
      </c>
      <c r="C17" s="51" t="s">
        <v>202</v>
      </c>
      <c r="D17" s="4"/>
    </row>
    <row r="18" spans="1:4" x14ac:dyDescent="0.25">
      <c r="A18" s="4"/>
      <c r="B18" s="4"/>
      <c r="C18" s="4"/>
      <c r="D18" s="4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4DFC9-A717-4F0C-AFE0-5E7C40E41426}">
  <dimension ref="C2:D13"/>
  <sheetViews>
    <sheetView showGridLines="0" zoomScale="160" zoomScaleNormal="160" workbookViewId="0">
      <selection activeCell="C17" sqref="C17"/>
    </sheetView>
  </sheetViews>
  <sheetFormatPr defaultRowHeight="13.2" x14ac:dyDescent="0.25"/>
  <cols>
    <col min="1" max="2" width="8.88671875" style="1"/>
    <col min="3" max="3" width="88.77734375" style="1" bestFit="1" customWidth="1"/>
    <col min="4" max="4" width="10.5546875" style="1" customWidth="1"/>
    <col min="5" max="16384" width="8.88671875" style="1"/>
  </cols>
  <sheetData>
    <row r="2" spans="3:4" x14ac:dyDescent="0.25">
      <c r="C2" s="40" t="s">
        <v>203</v>
      </c>
    </row>
    <row r="4" spans="3:4" x14ac:dyDescent="0.25">
      <c r="C4" s="120" t="s">
        <v>204</v>
      </c>
      <c r="D4" s="121"/>
    </row>
    <row r="5" spans="3:4" x14ac:dyDescent="0.25">
      <c r="C5" s="192" t="s">
        <v>205</v>
      </c>
      <c r="D5" s="193">
        <v>0.03</v>
      </c>
    </row>
    <row r="6" spans="3:4" x14ac:dyDescent="0.25">
      <c r="C6" s="194" t="s">
        <v>206</v>
      </c>
      <c r="D6" s="195">
        <v>0.03</v>
      </c>
    </row>
    <row r="7" spans="3:4" x14ac:dyDescent="0.25">
      <c r="C7" s="194" t="s">
        <v>207</v>
      </c>
      <c r="D7" s="195">
        <v>0.05</v>
      </c>
    </row>
    <row r="8" spans="3:4" x14ac:dyDescent="0.25">
      <c r="C8" s="194" t="s">
        <v>227</v>
      </c>
      <c r="D8" s="196">
        <v>1600</v>
      </c>
    </row>
    <row r="9" spans="3:4" x14ac:dyDescent="0.25">
      <c r="C9" s="197" t="s">
        <v>208</v>
      </c>
      <c r="D9" s="198" t="s">
        <v>209</v>
      </c>
    </row>
    <row r="11" spans="3:4" x14ac:dyDescent="0.25">
      <c r="C11" s="168" t="s">
        <v>47</v>
      </c>
    </row>
    <row r="12" spans="3:4" x14ac:dyDescent="0.25">
      <c r="C12" s="61" t="s">
        <v>210</v>
      </c>
    </row>
    <row r="13" spans="3:4" x14ac:dyDescent="0.25">
      <c r="C13" s="61"/>
    </row>
  </sheetData>
  <pageMargins left="0.7" right="0.7" top="0.75" bottom="0.75" header="0.3" footer="0.3"/>
  <pageSetup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C95A0-F7D5-45B3-B054-9A34BE597817}">
  <dimension ref="A1:AN101"/>
  <sheetViews>
    <sheetView workbookViewId="0">
      <selection activeCell="G9" sqref="G9"/>
    </sheetView>
  </sheetViews>
  <sheetFormatPr defaultColWidth="0" defaultRowHeight="14.4" zeroHeight="1" x14ac:dyDescent="0.3"/>
  <cols>
    <col min="1" max="1" width="8.77734375" customWidth="1"/>
    <col min="2" max="2" width="60.5546875" bestFit="1" customWidth="1"/>
    <col min="3" max="3" width="28.21875" bestFit="1" customWidth="1"/>
    <col min="4" max="4" width="10.21875" bestFit="1" customWidth="1"/>
    <col min="5" max="5" width="7.5546875" bestFit="1" customWidth="1"/>
    <col min="6" max="6" width="11.21875" customWidth="1"/>
    <col min="7" max="34" width="7.5546875" bestFit="1" customWidth="1"/>
    <col min="35" max="40" width="8.77734375" customWidth="1"/>
    <col min="41" max="16384" width="8.77734375" hidden="1"/>
  </cols>
  <sheetData>
    <row r="1" spans="2:34" x14ac:dyDescent="0.3"/>
    <row r="2" spans="2:34" x14ac:dyDescent="0.3">
      <c r="B2" s="120" t="s">
        <v>211</v>
      </c>
    </row>
    <row r="3" spans="2:34" x14ac:dyDescent="0.3">
      <c r="B3" s="1"/>
      <c r="D3" s="150"/>
      <c r="E3" s="1"/>
      <c r="F3" s="1"/>
    </row>
    <row r="4" spans="2:34" x14ac:dyDescent="0.3">
      <c r="B4" s="143" t="s">
        <v>205</v>
      </c>
      <c r="C4" s="144"/>
      <c r="D4" s="150"/>
      <c r="E4" s="1"/>
      <c r="F4" s="1"/>
    </row>
    <row r="5" spans="2:34" x14ac:dyDescent="0.3">
      <c r="B5" s="143" t="s">
        <v>206</v>
      </c>
      <c r="C5" s="144"/>
      <c r="D5" s="150"/>
      <c r="E5" s="1"/>
      <c r="F5" s="1"/>
    </row>
    <row r="6" spans="2:34" x14ac:dyDescent="0.3">
      <c r="B6" s="143" t="s">
        <v>207</v>
      </c>
      <c r="C6" s="144"/>
      <c r="D6" s="150"/>
      <c r="F6" s="1"/>
    </row>
    <row r="7" spans="2:34" x14ac:dyDescent="0.3">
      <c r="B7" s="190" t="s">
        <v>227</v>
      </c>
      <c r="C7" s="145"/>
      <c r="D7" s="151"/>
      <c r="F7" s="1"/>
    </row>
    <row r="8" spans="2:34" x14ac:dyDescent="0.3">
      <c r="B8" s="143" t="s">
        <v>212</v>
      </c>
      <c r="C8" s="145"/>
      <c r="D8" s="117"/>
    </row>
    <row r="9" spans="2:34" x14ac:dyDescent="0.3">
      <c r="B9" s="143" t="s">
        <v>213</v>
      </c>
      <c r="C9" s="145"/>
    </row>
    <row r="10" spans="2:34" x14ac:dyDescent="0.3">
      <c r="B10" s="143" t="s">
        <v>214</v>
      </c>
      <c r="C10" s="146"/>
    </row>
    <row r="11" spans="2:34" x14ac:dyDescent="0.3">
      <c r="B11" s="143" t="s">
        <v>215</v>
      </c>
      <c r="C11" s="147"/>
    </row>
    <row r="12" spans="2:34" x14ac:dyDescent="0.3">
      <c r="B12" s="191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H12" s="52"/>
    </row>
    <row r="13" spans="2:34" x14ac:dyDescent="0.3">
      <c r="B13" s="191"/>
      <c r="C13" s="119"/>
      <c r="D13" s="119"/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19"/>
      <c r="AE13" s="119"/>
      <c r="AF13" s="119"/>
    </row>
    <row r="14" spans="2:34" ht="15.6" x14ac:dyDescent="0.3">
      <c r="B14" s="157" t="s">
        <v>46</v>
      </c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119"/>
      <c r="AF14" s="119"/>
    </row>
    <row r="15" spans="2:34" x14ac:dyDescent="0.3">
      <c r="B15" s="148" t="s">
        <v>216</v>
      </c>
      <c r="C15" s="79">
        <v>2027</v>
      </c>
      <c r="D15" s="79">
        <v>2028</v>
      </c>
      <c r="E15" s="79">
        <v>2029</v>
      </c>
      <c r="F15" s="79">
        <v>2030</v>
      </c>
      <c r="G15" s="79">
        <v>2031</v>
      </c>
      <c r="H15" s="79">
        <v>2032</v>
      </c>
      <c r="I15" s="79">
        <v>2033</v>
      </c>
      <c r="J15" s="79">
        <v>2034</v>
      </c>
      <c r="K15" s="79">
        <v>2035</v>
      </c>
      <c r="L15" s="79">
        <v>2036</v>
      </c>
      <c r="M15" s="79">
        <v>2037</v>
      </c>
      <c r="N15" s="79">
        <v>2038</v>
      </c>
      <c r="O15" s="79">
        <v>2039</v>
      </c>
      <c r="P15" s="79">
        <v>2040</v>
      </c>
      <c r="Q15" s="79">
        <v>2041</v>
      </c>
      <c r="R15" s="79">
        <v>2042</v>
      </c>
      <c r="S15" s="79">
        <v>2043</v>
      </c>
      <c r="T15" s="79">
        <v>2044</v>
      </c>
      <c r="U15" s="79">
        <v>2045</v>
      </c>
      <c r="V15" s="79">
        <v>2046</v>
      </c>
      <c r="W15" s="79">
        <v>2047</v>
      </c>
      <c r="X15" s="79">
        <v>2048</v>
      </c>
      <c r="Y15" s="79">
        <v>2049</v>
      </c>
      <c r="Z15" s="79">
        <v>2050</v>
      </c>
      <c r="AA15" s="79">
        <v>2051</v>
      </c>
      <c r="AB15" s="79">
        <v>2052</v>
      </c>
      <c r="AC15" s="79">
        <v>2053</v>
      </c>
      <c r="AD15" s="79">
        <v>2054</v>
      </c>
      <c r="AE15" s="79">
        <v>2055</v>
      </c>
      <c r="AF15" s="79">
        <v>2056</v>
      </c>
    </row>
    <row r="16" spans="2:34" x14ac:dyDescent="0.3">
      <c r="B16" s="143" t="s">
        <v>217</v>
      </c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  <c r="AA16" s="124"/>
      <c r="AB16" s="124"/>
      <c r="AC16" s="124"/>
      <c r="AD16" s="124"/>
      <c r="AE16" s="124"/>
      <c r="AF16" s="124"/>
    </row>
    <row r="17" spans="2:34" x14ac:dyDescent="0.3">
      <c r="B17" s="158" t="s">
        <v>224</v>
      </c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</row>
    <row r="18" spans="2:34" x14ac:dyDescent="0.3">
      <c r="B18" s="148" t="s">
        <v>218</v>
      </c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  <c r="AA18" s="124"/>
      <c r="AB18" s="124"/>
      <c r="AC18" s="124"/>
      <c r="AD18" s="124"/>
      <c r="AE18" s="124"/>
      <c r="AF18" s="124"/>
    </row>
    <row r="19" spans="2:34" x14ac:dyDescent="0.3">
      <c r="C19" s="119"/>
      <c r="D19" s="119"/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</row>
    <row r="20" spans="2:34" x14ac:dyDescent="0.3">
      <c r="B20" s="143" t="s">
        <v>219</v>
      </c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</row>
    <row r="21" spans="2:34" x14ac:dyDescent="0.3">
      <c r="B21" s="143" t="s">
        <v>220</v>
      </c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  <c r="AA21" s="124"/>
      <c r="AB21" s="124"/>
      <c r="AC21" s="124"/>
      <c r="AD21" s="124"/>
      <c r="AE21" s="124"/>
      <c r="AF21" s="124"/>
    </row>
    <row r="22" spans="2:34" x14ac:dyDescent="0.3">
      <c r="B22" s="158" t="s">
        <v>225</v>
      </c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  <c r="AA22" s="124"/>
      <c r="AB22" s="124"/>
      <c r="AC22" s="124"/>
      <c r="AD22" s="124"/>
      <c r="AE22" s="124"/>
      <c r="AF22" s="124"/>
    </row>
    <row r="23" spans="2:34" x14ac:dyDescent="0.3">
      <c r="B23" s="158" t="s">
        <v>226</v>
      </c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  <c r="AA23" s="124"/>
      <c r="AB23" s="124"/>
      <c r="AC23" s="124"/>
      <c r="AD23" s="124"/>
      <c r="AE23" s="124"/>
      <c r="AF23" s="124"/>
    </row>
    <row r="24" spans="2:34" x14ac:dyDescent="0.3">
      <c r="B24" s="148" t="s">
        <v>221</v>
      </c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  <c r="AA24" s="124"/>
      <c r="AB24" s="124"/>
      <c r="AC24" s="124"/>
      <c r="AD24" s="124"/>
      <c r="AE24" s="124"/>
      <c r="AF24" s="124"/>
    </row>
    <row r="25" spans="2:34" x14ac:dyDescent="0.3">
      <c r="D25" s="118"/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  <c r="AA25" s="118"/>
      <c r="AB25" s="118"/>
      <c r="AC25" s="118"/>
      <c r="AD25" s="118"/>
      <c r="AE25" s="118"/>
      <c r="AF25" s="118"/>
    </row>
    <row r="26" spans="2:34" x14ac:dyDescent="0.3">
      <c r="B26" s="148" t="s">
        <v>222</v>
      </c>
      <c r="C26" s="154"/>
      <c r="D26" s="154"/>
      <c r="E26" s="154"/>
      <c r="F26" s="154"/>
      <c r="G26" s="154"/>
      <c r="H26" s="154"/>
      <c r="I26" s="154"/>
      <c r="J26" s="154"/>
      <c r="K26" s="154"/>
      <c r="L26" s="154"/>
      <c r="M26" s="154"/>
      <c r="N26" s="154"/>
      <c r="O26" s="154"/>
      <c r="P26" s="154"/>
      <c r="Q26" s="154"/>
      <c r="R26" s="154"/>
      <c r="S26" s="154"/>
      <c r="T26" s="154"/>
      <c r="U26" s="154"/>
      <c r="V26" s="154"/>
      <c r="W26" s="154"/>
      <c r="X26" s="154"/>
      <c r="Y26" s="154"/>
      <c r="Z26" s="154"/>
      <c r="AA26" s="154"/>
      <c r="AB26" s="154"/>
      <c r="AC26" s="154"/>
      <c r="AD26" s="154"/>
      <c r="AE26" s="154"/>
      <c r="AF26" s="154"/>
      <c r="AH26" s="149"/>
    </row>
    <row r="27" spans="2:34" x14ac:dyDescent="0.3">
      <c r="B27" s="143" t="s">
        <v>223</v>
      </c>
      <c r="C27" s="155"/>
      <c r="D27" s="155"/>
      <c r="E27" s="155"/>
      <c r="F27" s="155"/>
      <c r="G27" s="155"/>
      <c r="H27" s="155"/>
      <c r="I27" s="155"/>
      <c r="J27" s="155"/>
      <c r="K27" s="155"/>
      <c r="L27" s="155"/>
      <c r="M27" s="155"/>
      <c r="N27" s="155"/>
      <c r="O27" s="155"/>
      <c r="P27" s="155"/>
      <c r="Q27" s="155"/>
      <c r="R27" s="155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  <c r="AF27" s="155"/>
    </row>
    <row r="28" spans="2:34" x14ac:dyDescent="0.3"/>
    <row r="29" spans="2:34" x14ac:dyDescent="0.3"/>
    <row r="30" spans="2:34" ht="15.6" x14ac:dyDescent="0.3">
      <c r="B30" s="157" t="s">
        <v>45</v>
      </c>
    </row>
    <row r="31" spans="2:34" x14ac:dyDescent="0.3">
      <c r="B31" s="148" t="s">
        <v>216</v>
      </c>
      <c r="C31" s="79">
        <v>2027</v>
      </c>
      <c r="D31" s="79">
        <v>2028</v>
      </c>
      <c r="E31" s="79">
        <v>2029</v>
      </c>
      <c r="F31" s="79">
        <v>2030</v>
      </c>
      <c r="G31" s="79">
        <v>2031</v>
      </c>
      <c r="H31" s="79">
        <v>2032</v>
      </c>
      <c r="I31" s="79">
        <v>2033</v>
      </c>
      <c r="J31" s="79">
        <v>2034</v>
      </c>
      <c r="K31" s="79">
        <v>2035</v>
      </c>
      <c r="L31" s="79">
        <v>2036</v>
      </c>
      <c r="M31" s="79">
        <v>2037</v>
      </c>
      <c r="N31" s="79">
        <v>2038</v>
      </c>
      <c r="O31" s="79">
        <v>2039</v>
      </c>
      <c r="P31" s="79">
        <v>2040</v>
      </c>
      <c r="Q31" s="79">
        <v>2041</v>
      </c>
      <c r="R31" s="79">
        <v>2042</v>
      </c>
      <c r="S31" s="79">
        <v>2043</v>
      </c>
      <c r="T31" s="79">
        <v>2044</v>
      </c>
    </row>
    <row r="32" spans="2:34" x14ac:dyDescent="0.3">
      <c r="B32" s="143" t="s">
        <v>217</v>
      </c>
      <c r="C32" s="156"/>
      <c r="D32" s="156"/>
      <c r="E32" s="156"/>
      <c r="F32" s="156"/>
      <c r="G32" s="156"/>
      <c r="H32" s="156"/>
      <c r="I32" s="156"/>
      <c r="J32" s="156"/>
      <c r="K32" s="156"/>
      <c r="L32" s="156"/>
      <c r="M32" s="156"/>
      <c r="N32" s="156"/>
      <c r="O32" s="156"/>
      <c r="P32" s="156"/>
      <c r="Q32" s="156"/>
      <c r="R32" s="156"/>
      <c r="S32" s="156"/>
      <c r="T32" s="156"/>
    </row>
    <row r="33" spans="2:22" x14ac:dyDescent="0.3">
      <c r="B33" s="158" t="s">
        <v>224</v>
      </c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</row>
    <row r="34" spans="2:22" x14ac:dyDescent="0.3">
      <c r="B34" s="148" t="s">
        <v>218</v>
      </c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</row>
    <row r="35" spans="2:22" x14ac:dyDescent="0.3">
      <c r="C35" s="119"/>
      <c r="D35" s="119"/>
      <c r="E35" s="119"/>
      <c r="F35" s="119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</row>
    <row r="36" spans="2:22" x14ac:dyDescent="0.3">
      <c r="B36" s="143" t="s">
        <v>219</v>
      </c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</row>
    <row r="37" spans="2:22" x14ac:dyDescent="0.3">
      <c r="B37" s="143" t="s">
        <v>220</v>
      </c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</row>
    <row r="38" spans="2:22" x14ac:dyDescent="0.3">
      <c r="B38" s="158" t="s">
        <v>225</v>
      </c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</row>
    <row r="39" spans="2:22" x14ac:dyDescent="0.3">
      <c r="B39" s="158" t="s">
        <v>226</v>
      </c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</row>
    <row r="40" spans="2:22" x14ac:dyDescent="0.3">
      <c r="B40" s="148" t="s">
        <v>221</v>
      </c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</row>
    <row r="41" spans="2:22" x14ac:dyDescent="0.3"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</row>
    <row r="42" spans="2:22" x14ac:dyDescent="0.3">
      <c r="B42" s="148" t="s">
        <v>222</v>
      </c>
      <c r="C42" s="154"/>
      <c r="D42" s="154"/>
      <c r="E42" s="154"/>
      <c r="F42" s="154"/>
      <c r="G42" s="154"/>
      <c r="H42" s="154"/>
      <c r="I42" s="154"/>
      <c r="J42" s="154"/>
      <c r="K42" s="154"/>
      <c r="L42" s="154"/>
      <c r="M42" s="154"/>
      <c r="N42" s="154"/>
      <c r="O42" s="154"/>
      <c r="P42" s="154"/>
      <c r="Q42" s="154"/>
      <c r="R42" s="154"/>
      <c r="S42" s="154"/>
      <c r="T42" s="154"/>
      <c r="V42" s="149"/>
    </row>
    <row r="43" spans="2:22" x14ac:dyDescent="0.3">
      <c r="B43" s="143" t="s">
        <v>223</v>
      </c>
      <c r="C43" s="155"/>
      <c r="D43" s="155"/>
      <c r="E43" s="155"/>
      <c r="F43" s="155"/>
      <c r="G43" s="155"/>
      <c r="H43" s="155"/>
      <c r="I43" s="155"/>
      <c r="J43" s="155"/>
      <c r="K43" s="155"/>
      <c r="L43" s="155"/>
      <c r="M43" s="155"/>
      <c r="N43" s="155"/>
      <c r="O43" s="155"/>
      <c r="P43" s="155"/>
      <c r="Q43" s="155"/>
      <c r="R43" s="155"/>
      <c r="S43" s="155"/>
      <c r="T43" s="155"/>
    </row>
    <row r="44" spans="2:22" x14ac:dyDescent="0.3"/>
    <row r="45" spans="2:22" x14ac:dyDescent="0.3">
      <c r="D45" s="118"/>
      <c r="E45" s="118"/>
      <c r="F45" s="118"/>
      <c r="G45" s="118"/>
      <c r="H45" s="118"/>
      <c r="I45" s="118"/>
      <c r="J45" s="118"/>
      <c r="K45" s="118"/>
      <c r="L45" s="118"/>
      <c r="M45" s="118"/>
      <c r="N45" s="118"/>
    </row>
    <row r="46" spans="2:22" ht="15.6" x14ac:dyDescent="0.3">
      <c r="B46" s="157" t="s">
        <v>34</v>
      </c>
    </row>
    <row r="47" spans="2:22" x14ac:dyDescent="0.3">
      <c r="B47" s="148" t="s">
        <v>216</v>
      </c>
      <c r="C47" s="79">
        <v>2027</v>
      </c>
      <c r="D47" s="79">
        <v>2028</v>
      </c>
      <c r="E47" s="79">
        <v>2029</v>
      </c>
      <c r="F47" s="79">
        <v>2030</v>
      </c>
      <c r="G47" s="79">
        <v>2031</v>
      </c>
      <c r="H47" s="79">
        <v>2032</v>
      </c>
      <c r="I47" s="79">
        <v>2033</v>
      </c>
      <c r="J47" s="79">
        <v>2034</v>
      </c>
      <c r="K47" s="79">
        <v>2035</v>
      </c>
      <c r="L47" s="79">
        <v>2036</v>
      </c>
      <c r="M47" s="79">
        <v>2037</v>
      </c>
    </row>
    <row r="48" spans="2:22" x14ac:dyDescent="0.3">
      <c r="B48" s="143" t="s">
        <v>217</v>
      </c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</row>
    <row r="49" spans="2:15" x14ac:dyDescent="0.3">
      <c r="B49" s="158" t="s">
        <v>224</v>
      </c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</row>
    <row r="50" spans="2:15" x14ac:dyDescent="0.3">
      <c r="B50" s="148" t="s">
        <v>218</v>
      </c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</row>
    <row r="51" spans="2:15" x14ac:dyDescent="0.3"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</row>
    <row r="52" spans="2:15" x14ac:dyDescent="0.3">
      <c r="B52" s="143" t="s">
        <v>219</v>
      </c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</row>
    <row r="53" spans="2:15" x14ac:dyDescent="0.3">
      <c r="B53" s="143" t="s">
        <v>220</v>
      </c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</row>
    <row r="54" spans="2:15" x14ac:dyDescent="0.3">
      <c r="B54" s="158" t="s">
        <v>225</v>
      </c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</row>
    <row r="55" spans="2:15" x14ac:dyDescent="0.3">
      <c r="B55" s="158" t="s">
        <v>226</v>
      </c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</row>
    <row r="56" spans="2:15" x14ac:dyDescent="0.3">
      <c r="B56" s="148" t="s">
        <v>221</v>
      </c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</row>
    <row r="57" spans="2:15" x14ac:dyDescent="0.3">
      <c r="C57" s="119"/>
      <c r="D57" s="119"/>
      <c r="E57" s="119"/>
      <c r="F57" s="119"/>
      <c r="G57" s="119"/>
      <c r="H57" s="119"/>
      <c r="I57" s="119"/>
      <c r="J57" s="119"/>
      <c r="K57" s="119"/>
      <c r="L57" s="119"/>
      <c r="M57" s="119"/>
    </row>
    <row r="58" spans="2:15" x14ac:dyDescent="0.3">
      <c r="B58" s="148" t="s">
        <v>222</v>
      </c>
      <c r="C58" s="154"/>
      <c r="D58" s="154"/>
      <c r="E58" s="154"/>
      <c r="F58" s="154"/>
      <c r="G58" s="154"/>
      <c r="H58" s="154"/>
      <c r="I58" s="154"/>
      <c r="J58" s="154"/>
      <c r="K58" s="154"/>
      <c r="L58" s="154"/>
      <c r="M58" s="154"/>
      <c r="O58" s="149"/>
    </row>
    <row r="59" spans="2:15" x14ac:dyDescent="0.3">
      <c r="B59" s="143" t="s">
        <v>223</v>
      </c>
      <c r="C59" s="155"/>
      <c r="D59" s="155"/>
      <c r="E59" s="155"/>
      <c r="F59" s="155"/>
      <c r="G59" s="155"/>
      <c r="H59" s="155"/>
      <c r="I59" s="155"/>
      <c r="J59" s="155"/>
      <c r="K59" s="155"/>
      <c r="L59" s="155"/>
      <c r="M59" s="155"/>
    </row>
    <row r="60" spans="2:15" x14ac:dyDescent="0.3">
      <c r="C60" s="119"/>
      <c r="D60" s="119"/>
      <c r="E60" s="119"/>
      <c r="F60" s="119"/>
      <c r="G60" s="119"/>
      <c r="H60" s="119"/>
      <c r="I60" s="119"/>
      <c r="J60" s="119"/>
      <c r="K60" s="119"/>
      <c r="L60" s="119"/>
      <c r="M60" s="119"/>
    </row>
    <row r="61" spans="2:15" x14ac:dyDescent="0.3">
      <c r="C61" s="119"/>
      <c r="D61" s="119"/>
      <c r="E61" s="119"/>
      <c r="F61" s="119"/>
      <c r="G61" s="119"/>
      <c r="H61" s="119"/>
      <c r="I61" s="119"/>
      <c r="J61" s="119"/>
      <c r="K61" s="119"/>
      <c r="L61" s="119"/>
      <c r="M61" s="119"/>
    </row>
    <row r="62" spans="2:15" x14ac:dyDescent="0.3">
      <c r="C62" s="119"/>
      <c r="D62" s="119"/>
      <c r="E62" s="119"/>
      <c r="F62" s="119"/>
      <c r="G62" s="119"/>
      <c r="H62" s="119"/>
      <c r="I62" s="119"/>
      <c r="J62" s="119"/>
      <c r="K62" s="119"/>
      <c r="L62" s="119"/>
      <c r="M62" s="119"/>
    </row>
    <row r="63" spans="2:15" x14ac:dyDescent="0.3"/>
    <row r="64" spans="2:15" x14ac:dyDescent="0.3">
      <c r="D64" s="118"/>
      <c r="E64" s="118"/>
      <c r="F64" s="118"/>
      <c r="G64" s="118"/>
      <c r="H64" s="118"/>
      <c r="I64" s="118"/>
      <c r="J64" s="118"/>
      <c r="K64" s="118"/>
      <c r="L64" s="118"/>
      <c r="M64" s="118"/>
    </row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  <row r="95" x14ac:dyDescent="0.3"/>
    <row r="96" x14ac:dyDescent="0.3"/>
    <row r="97" x14ac:dyDescent="0.3"/>
    <row r="98" x14ac:dyDescent="0.3"/>
    <row r="99" x14ac:dyDescent="0.3"/>
    <row r="100" x14ac:dyDescent="0.3"/>
    <row r="101" x14ac:dyDescent="0.3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tention_x0020_Start_x0020_Date xmlns="b9f1db13-37d0-4e45-944c-b878e8992007" xsi:nil="true"/>
    <f1f5acf37a9e4df8843432af9802a72a xmlns="b9f1db13-37d0-4e45-944c-b878e8992007">
      <Terms xmlns="http://schemas.microsoft.com/office/infopath/2007/PartnerControls"/>
    </f1f5acf37a9e4df8843432af9802a72a>
    <Preservation_x0020_Order_x0020_Numbers xmlns="e6bb6fa4-9c23-4df5-9c72-0315fa8fef6d" xsi:nil="true"/>
    <p01231d88c934046812dbe39cf15431a xmlns="fae423db-7aea-40a7-8e81-2a365c617d65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Non-Record</TermName>
          <TermId xmlns="http://schemas.microsoft.com/office/infopath/2007/PartnerControls">1e0fcd32-c316-4759-967f-319c5b88aa7f</TermId>
        </TermInfo>
      </Terms>
    </p01231d88c934046812dbe39cf15431a>
    <p01231d88c934046812dbe39cf15430a xmlns="fae423db-7aea-40a7-8e81-2a365c617d65">
      <Terms xmlns="http://schemas.microsoft.com/office/infopath/2007/PartnerControls">
        <TermInfo xmlns="http://schemas.microsoft.com/office/infopath/2007/PartnerControls">
          <TermName xmlns="http://schemas.microsoft.com/office/infopath/2007/PartnerControls">Finance</TermName>
          <TermId xmlns="http://schemas.microsoft.com/office/infopath/2007/PartnerControls">86745135-ce4f-4e17-a884-919bde617c0e</TermId>
        </TermInfo>
      </Terms>
    </p01231d88c934046812dbe39cf15430a>
    <ExtractedContributor xmlns="http://schemas.microsoft.com/sharepoint/v3" xsi:nil="true"/>
    <Retain_x0020_Until_x0020_Date xmlns="b9f1db13-37d0-4e45-944c-b878e8992007" xsi:nil="true"/>
    <IP_x0020_Classification xmlns="e6bb6fa4-9c23-4df5-9c72-0315fa8fef6d">Company Confidential</IP_x0020_Classification>
    <TaxCatchAll xmlns="b9f1db13-37d0-4e45-944c-b878e8992007">
      <Value>14</Value>
      <Value>1</Value>
    </TaxCatchAll>
    <Inactive_x0020_Record xmlns="b9f1db13-37d0-4e45-944c-b878e899200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General Document" ma:contentTypeID="0x010100FBB1BDE89FB27C449A0E29AF421E3124010069CECDFDC142AD4092E8F20B45C24529" ma:contentTypeVersion="9" ma:contentTypeDescription="Create a new document." ma:contentTypeScope="" ma:versionID="6c2f38763dd03b65ea10e7b823482438">
  <xsd:schema xmlns:xsd="http://www.w3.org/2001/XMLSchema" xmlns:xs="http://www.w3.org/2001/XMLSchema" xmlns:p="http://schemas.microsoft.com/office/2006/metadata/properties" xmlns:ns1="http://schemas.microsoft.com/sharepoint/v3" xmlns:ns3="b9f1db13-37d0-4e45-944c-b878e8992007" xmlns:ns4="e6bb6fa4-9c23-4df5-9c72-0315fa8fef6d" xmlns:ns5="fae423db-7aea-40a7-8e81-2a365c617d65" xmlns:ns6="fbbb0f08-8657-41ed-8e05-33415b3b1f92" targetNamespace="http://schemas.microsoft.com/office/2006/metadata/properties" ma:root="true" ma:fieldsID="033f4a82dca9f3db3db57a848e7c041a" ns1:_="" ns3:_="" ns4:_="" ns5:_="" ns6:_="">
    <xsd:import namespace="http://schemas.microsoft.com/sharepoint/v3"/>
    <xsd:import namespace="b9f1db13-37d0-4e45-944c-b878e8992007"/>
    <xsd:import namespace="e6bb6fa4-9c23-4df5-9c72-0315fa8fef6d"/>
    <xsd:import namespace="fae423db-7aea-40a7-8e81-2a365c617d65"/>
    <xsd:import namespace="fbbb0f08-8657-41ed-8e05-33415b3b1f92"/>
    <xsd:element name="properties">
      <xsd:complexType>
        <xsd:sequence>
          <xsd:element name="documentManagement">
            <xsd:complexType>
              <xsd:all>
                <xsd:element ref="ns4:IP_x0020_Classification" minOccurs="0"/>
                <xsd:element ref="ns4:Preservation_x0020_Order_x0020_Numbers" minOccurs="0"/>
                <xsd:element ref="ns3:Retention_x0020_Start_x0020_Date" minOccurs="0"/>
                <xsd:element ref="ns3:Retain_x0020_Until_x0020_Date" minOccurs="0"/>
                <xsd:element ref="ns3:TaxCatchAllLabel" minOccurs="0"/>
                <xsd:element ref="ns5:p01231d88c934046812dbe39cf15431a" minOccurs="0"/>
                <xsd:element ref="ns5:p01231d88c934046812dbe39cf15430a" minOccurs="0"/>
                <xsd:element ref="ns3:TaxCatchAll" minOccurs="0"/>
                <xsd:element ref="ns1:ExtractedContributor" minOccurs="0"/>
                <xsd:element ref="ns3:Inactive_x0020_Record" minOccurs="0"/>
                <xsd:element ref="ns3:f1f5acf37a9e4df8843432af9802a72a" minOccurs="0"/>
                <xsd:element ref="ns6:MediaServiceMetadata" minOccurs="0"/>
                <xsd:element ref="ns6:MediaServiceFastMetadata" minOccurs="0"/>
                <xsd:element ref="ns6:MediaServiceSearchProperties" minOccurs="0"/>
                <xsd:element ref="ns6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ExtractedContributor" ma:index="19" nillable="true" ma:displayName="Extracted Contributor" ma:description="List of names of individuals who participated in creation of the content." ma:internalName="ExtractedContributor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1db13-37d0-4e45-944c-b878e8992007" elementFormDefault="qualified">
    <xsd:import namespace="http://schemas.microsoft.com/office/2006/documentManagement/types"/>
    <xsd:import namespace="http://schemas.microsoft.com/office/infopath/2007/PartnerControls"/>
    <xsd:element name="Retention_x0020_Start_x0020_Date" ma:index="7" nillable="true" ma:displayName="Retention Start Date" ma:description="The start date for retention period calculation." ma:format="DateOnly" ma:internalName="Retention_x0020_Start_x0020_Date">
      <xsd:simpleType>
        <xsd:restriction base="dms:DateTime"/>
      </xsd:simpleType>
    </xsd:element>
    <xsd:element name="Retain_x0020_Until_x0020_Date" ma:index="8" nillable="true" ma:displayName="Retain Until Date" ma:description="The start date for retention period calculation." ma:format="DateOnly" ma:internalName="Retain_x0020_Until_x0020_Date">
      <xsd:simpleType>
        <xsd:restriction base="dms:DateTime"/>
      </xsd:simpleType>
    </xsd:element>
    <xsd:element name="TaxCatchAllLabel" ma:index="9" nillable="true" ma:displayName="Taxonomy Catch All Column1" ma:description="" ma:hidden="true" ma:list="{c4f78fc9-e7d4-4a24-a860-4cd9c54e473e}" ma:internalName="TaxCatchAllLabel" ma:readOnly="true" ma:showField="CatchAllDataLabel" ma:web="d9ede142-41d1-41a0-9027-702020ddd8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17" nillable="true" ma:displayName="Taxonomy Catch All Column" ma:description="" ma:hidden="true" ma:list="{c4f78fc9-e7d4-4a24-a860-4cd9c54e473e}" ma:internalName="TaxCatchAll" ma:showField="CatchAllData" ma:web="d9ede142-41d1-41a0-9027-702020ddd8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nactive_x0020_Record" ma:index="20" nillable="true" ma:displayName="Inactive Record" ma:description="Used to designate records as inactive." ma:internalName="Inactive_x0020_Record">
      <xsd:simpleType>
        <xsd:restriction base="dms:Boolean"/>
      </xsd:simpleType>
    </xsd:element>
    <xsd:element name="f1f5acf37a9e4df8843432af9802a72a" ma:index="21" nillable="true" ma:taxonomy="true" ma:internalName="f1f5acf37a9e4df8843432af9802a72a" ma:taxonomyFieldName="Chevron_x0020_Discipline" ma:displayName="Chevron Discipline" ma:fieldId="{f1f5acf3-7a9e-4df8-8434-32af9802a72a}" ma:sspId="03b784c7-ee61-4ee7-89a9-d87ec2bf0954" ma:termSetId="84286160-6c66-4956-a819-71b834cd237e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bb6fa4-9c23-4df5-9c72-0315fa8fef6d" elementFormDefault="qualified">
    <xsd:import namespace="http://schemas.microsoft.com/office/2006/documentManagement/types"/>
    <xsd:import namespace="http://schemas.microsoft.com/office/infopath/2007/PartnerControls"/>
    <xsd:element name="IP_x0020_Classification" ma:index="4" nillable="true" ma:displayName="IP Classification" ma:default="Company Confidential" ma:description="Sensitivity of the information" ma:format="Dropdown" ma:internalName="IP_x0020_Classification" ma:readOnly="false">
      <xsd:simpleType>
        <xsd:restriction base="dms:Choice">
          <xsd:enumeration value="Public"/>
          <xsd:enumeration value="Company Confidential"/>
          <xsd:enumeration value="Confidential Restricted"/>
          <xsd:enumeration value="Classified"/>
        </xsd:restriction>
      </xsd:simpleType>
    </xsd:element>
    <xsd:element name="Preservation_x0020_Order_x0020_Numbers" ma:index="5" nillable="true" ma:displayName="Preservation Order Numbers" ma:description="Preservation Order Numbers, when issued by Legal, require that this item MUST NOT be deleted. Separate multiple preservation order numbers with commas." ma:internalName="Preservation_x0020_Order_x0020_Number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e423db-7aea-40a7-8e81-2a365c617d65" elementFormDefault="qualified">
    <xsd:import namespace="http://schemas.microsoft.com/office/2006/documentManagement/types"/>
    <xsd:import namespace="http://schemas.microsoft.com/office/infopath/2007/PartnerControls"/>
    <xsd:element name="p01231d88c934046812dbe39cf15431a" ma:index="13" ma:taxonomy="true" ma:internalName="p01231d88c934046812dbe39cf15431a" ma:taxonomyFieldName="Retention_x0020_Category" ma:displayName="Retention Category" ma:readOnly="false" ma:default="1;#Non-Record|1e0fcd32-c316-4759-967f-319c5b88aa7f" ma:fieldId="{fd1ef4d8-3e07-46a2-b2b4-c9e81ccc81f4}" ma:sspId="03b784c7-ee61-4ee7-89a9-d87ec2bf0954" ma:termSetId="fda4940a-b680-4317-929f-5e2e0638e24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01231d88c934046812dbe39cf15430a" ma:index="16" ma:taxonomy="true" ma:internalName="p01231d88c934046812dbe39cf15430a" ma:taxonomyFieldName="Chevron_x0020_Organization" ma:displayName="Owner Organization" ma:default="3;#Finance|86745135-ce4f-4e17-a884-919bde617c0e" ma:fieldId="{901231d8-8c93-4046-812d-be39cf15430a}" ma:sspId="03b784c7-ee61-4ee7-89a9-d87ec2bf0954" ma:termSetId="4bf10e93-cbf8-470b-bd43-152d61f74238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bb0f08-8657-41ed-8e05-33415b3b1f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axOccurs="1" ma:index="2" ma:displayName="Author"/>
        <xsd:element ref="dcterms:created" minOccurs="0" maxOccurs="1"/>
        <xsd:element ref="dc:identifier" minOccurs="0" maxOccurs="1"/>
        <xsd:element name="contentType" minOccurs="0" maxOccurs="1" type="xsd:string" ma:index="18" ma:displayName="Content Typ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03b784c7-ee61-4ee7-89a9-d87ec2bf0954" ContentTypeId="0x010100FBB1BDE89FB27C449A0E29AF421E312401" PreviousValue="false"/>
</file>

<file path=customXml/itemProps1.xml><?xml version="1.0" encoding="utf-8"?>
<ds:datastoreItem xmlns:ds="http://schemas.openxmlformats.org/officeDocument/2006/customXml" ds:itemID="{D760BBC2-1024-4966-87C5-C6E4DBCDF75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DA4175-0E7F-4A19-9E98-ADD2AA15FFFF}">
  <ds:schemaRefs>
    <ds:schemaRef ds:uri="http://schemas.microsoft.com/office/2006/documentManagement/types"/>
    <ds:schemaRef ds:uri="fae423db-7aea-40a7-8e81-2a365c617d65"/>
    <ds:schemaRef ds:uri="http://schemas.microsoft.com/sharepoint/v3"/>
    <ds:schemaRef ds:uri="http://www.w3.org/XML/1998/namespace"/>
    <ds:schemaRef ds:uri="http://purl.org/dc/terms/"/>
    <ds:schemaRef ds:uri="http://purl.org/dc/elements/1.1/"/>
    <ds:schemaRef ds:uri="fbbb0f08-8657-41ed-8e05-33415b3b1f92"/>
    <ds:schemaRef ds:uri="http://schemas.openxmlformats.org/package/2006/metadata/core-properties"/>
    <ds:schemaRef ds:uri="http://purl.org/dc/dcmitype/"/>
    <ds:schemaRef ds:uri="b9f1db13-37d0-4e45-944c-b878e8992007"/>
    <ds:schemaRef ds:uri="http://schemas.microsoft.com/office/infopath/2007/PartnerControls"/>
    <ds:schemaRef ds:uri="e6bb6fa4-9c23-4df5-9c72-0315fa8fef6d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E4854BC-B498-456D-B382-75F95E04DC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9f1db13-37d0-4e45-944c-b878e8992007"/>
    <ds:schemaRef ds:uri="e6bb6fa4-9c23-4df5-9c72-0315fa8fef6d"/>
    <ds:schemaRef ds:uri="fae423db-7aea-40a7-8e81-2a365c617d65"/>
    <ds:schemaRef ds:uri="fbbb0f08-8657-41ed-8e05-33415b3b1f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012EFFA-27DA-4282-A86B-494EDA7ABBFD}">
  <ds:schemaRefs>
    <ds:schemaRef ds:uri="Microsoft.SharePoint.Taxonomy.ContentTypeSync"/>
  </ds:schemaRefs>
</ds:datastoreItem>
</file>

<file path=docMetadata/LabelInfo.xml><?xml version="1.0" encoding="utf-8"?>
<clbl:labelList xmlns:clbl="http://schemas.microsoft.com/office/2020/mipLabelMetadata">
  <clbl:label id="{6e4db608-ddec-4a44-8ad7-7d5a79b7448e}" enabled="1" method="Standard" siteId="{fd799da1-bfc1-4234-a91c-72b3a1cb9e2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Exhibit 1</vt:lpstr>
      <vt:lpstr>Exhibit 2</vt:lpstr>
      <vt:lpstr>Exhibit 3</vt:lpstr>
      <vt:lpstr>Exhibit 4</vt:lpstr>
      <vt:lpstr>Exhibit 5</vt:lpstr>
      <vt:lpstr>Exhibit 6</vt:lpstr>
      <vt:lpstr>Exhibit 7</vt:lpstr>
      <vt:lpstr>Exhibit 8</vt:lpstr>
      <vt:lpstr>Exhibit 9</vt:lpstr>
      <vt:lpstr>Exhibit 10</vt:lpstr>
      <vt:lpstr>Exhibit 11</vt:lpstr>
      <vt:lpstr>Exhibit 12</vt:lpstr>
      <vt:lpstr>Leverage Analysis - Template</vt:lpstr>
    </vt:vector>
  </TitlesOfParts>
  <Manager/>
  <Company>Chevron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NorthStar Energy</dc:title>
  <dc:subject/>
  <dc:creator>Sandoval Lopez, Marco</dc:creator>
  <cp:keywords/>
  <dc:description/>
  <cp:lastModifiedBy>Eder, Sebastian</cp:lastModifiedBy>
  <cp:revision/>
  <dcterms:created xsi:type="dcterms:W3CDTF">2024-07-23T15:02:07Z</dcterms:created>
  <dcterms:modified xsi:type="dcterms:W3CDTF">2026-10-09T16:21:56Z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e4db608-ddec-4a44-8ad7-7d5a79b7448e_Enabled">
    <vt:lpwstr>true</vt:lpwstr>
  </property>
  <property fmtid="{D5CDD505-2E9C-101B-9397-08002B2CF9AE}" pid="3" name="MSIP_Label_6e4db608-ddec-4a44-8ad7-7d5a79b7448e_SetDate">
    <vt:lpwstr>2024-07-23T15:19:21Z</vt:lpwstr>
  </property>
  <property fmtid="{D5CDD505-2E9C-101B-9397-08002B2CF9AE}" pid="4" name="MSIP_Label_6e4db608-ddec-4a44-8ad7-7d5a79b7448e_Method">
    <vt:lpwstr>Standard</vt:lpwstr>
  </property>
  <property fmtid="{D5CDD505-2E9C-101B-9397-08002B2CF9AE}" pid="5" name="MSIP_Label_6e4db608-ddec-4a44-8ad7-7d5a79b7448e_Name">
    <vt:lpwstr>Internal</vt:lpwstr>
  </property>
  <property fmtid="{D5CDD505-2E9C-101B-9397-08002B2CF9AE}" pid="6" name="MSIP_Label_6e4db608-ddec-4a44-8ad7-7d5a79b7448e_SiteId">
    <vt:lpwstr>fd799da1-bfc1-4234-a91c-72b3a1cb9e26</vt:lpwstr>
  </property>
  <property fmtid="{D5CDD505-2E9C-101B-9397-08002B2CF9AE}" pid="7" name="MSIP_Label_6e4db608-ddec-4a44-8ad7-7d5a79b7448e_ActionId">
    <vt:lpwstr>af4c5ae1-a1af-4ef3-a831-9bd0ddf4de0d</vt:lpwstr>
  </property>
  <property fmtid="{D5CDD505-2E9C-101B-9397-08002B2CF9AE}" pid="8" name="MSIP_Label_6e4db608-ddec-4a44-8ad7-7d5a79b7448e_ContentBits">
    <vt:lpwstr>0</vt:lpwstr>
  </property>
  <property fmtid="{D5CDD505-2E9C-101B-9397-08002B2CF9AE}" pid="9" name="ContentTypeId">
    <vt:lpwstr>0x010100FBB1BDE89FB27C449A0E29AF421E3124010069CECDFDC142AD4092E8F20B45C24529</vt:lpwstr>
  </property>
  <property fmtid="{D5CDD505-2E9C-101B-9397-08002B2CF9AE}" pid="10" name="Chevron Discipline">
    <vt:lpwstr/>
  </property>
  <property fmtid="{D5CDD505-2E9C-101B-9397-08002B2CF9AE}" pid="11" name="Retention Category">
    <vt:lpwstr>1;#Non-Record|1e0fcd32-c316-4759-967f-319c5b88aa7f</vt:lpwstr>
  </property>
  <property fmtid="{D5CDD505-2E9C-101B-9397-08002B2CF9AE}" pid="12" name="Chevron Organization">
    <vt:lpwstr>14;#Finance|86745135-ce4f-4e17-a884-919bde617c0e</vt:lpwstr>
  </property>
  <property fmtid="{D5CDD505-2E9C-101B-9397-08002B2CF9AE}" pid="13" name="Retention_x0020_Category">
    <vt:lpwstr>1;#Non-Record|1e0fcd32-c316-4759-967f-319c5b88aa7f</vt:lpwstr>
  </property>
  <property fmtid="{D5CDD505-2E9C-101B-9397-08002B2CF9AE}" pid="14" name="Chevron_x0020_Discipline">
    <vt:lpwstr/>
  </property>
  <property fmtid="{D5CDD505-2E9C-101B-9397-08002B2CF9AE}" pid="15" name="Chevron_x0020_Organization">
    <vt:lpwstr>14;#Finance|86745135-ce4f-4e17-a884-919bde617c0e</vt:lpwstr>
  </property>
</Properties>
</file>