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2d4d2d0da35dc3e/Desktop/FWCSC Public Relations 2025-2026/Grants and Scholarships/"/>
    </mc:Choice>
  </mc:AlternateContent>
  <xr:revisionPtr revIDLastSave="0" documentId="8_{619F2D51-25D3-4A19-B0B1-33F5AE2B0E2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tart" sheetId="1" r:id="rId1"/>
    <sheet name="Expenses" sheetId="2" r:id="rId2"/>
  </sheets>
  <definedNames>
    <definedName name="Z_3AB9C50A_0CCC_4D40_90C4_60296CDA148D_.wvu.FilterData" localSheetId="1" hidden="1">Expenses!$B$7:$E$12</definedName>
    <definedName name="Z_4722F6F2_3861_4242_8DB3_527CDA57DDD9_.wvu.FilterData" localSheetId="1" hidden="1">Expenses!$B$20:$E$24</definedName>
    <definedName name="Z_4B3BC7EC_3B14_4066_9151_32C70F6A0665_.wvu.FilterData" localSheetId="1" hidden="1">Expenses!$B$14:$E$18</definedName>
    <definedName name="Z_946A011A_DAFE_476B_990F_0DCC05604FD4_.wvu.FilterData" localSheetId="1" hidden="1">Expenses!$B$40:$E$45</definedName>
    <definedName name="Z_C2FCB2C0_F5ED_46AA_861B_FB25323D767E_.wvu.FilterData" localSheetId="1" hidden="1">Expenses!$B$26:$E$31</definedName>
    <definedName name="Z_E58A21A9_5719_45FB_9B59_9C681689A7C0_.wvu.FilterData" localSheetId="1" hidden="1">Expenses!$B$33:$E$38</definedName>
  </definedNames>
  <calcPr calcId="191029"/>
  <customWorkbookViews>
    <customWorkbookView name="MiscellaneousExpenses171819 filter view" guid="{946A011A-DAFE-476B-990F-0DCC05604FD4}" maximized="1" windowWidth="0" windowHeight="0" activeSheetId="0"/>
    <customWorkbookView name="MiscellaneousExpenses17 filter view" guid="{C2FCB2C0-F5ED-46AA-861B-FB25323D767E}" maximized="1" windowWidth="0" windowHeight="0" activeSheetId="0"/>
    <customWorkbookView name="DecorationsExpenses13 filter view" guid="{4B3BC7EC-3B14-4066-9151-32C70F6A0665}" maximized="1" windowWidth="0" windowHeight="0" activeSheetId="0"/>
    <customWorkbookView name="SiteExpenses11 filter view" guid="{3AB9C50A-0CCC-4D40-90C4-60296CDA148D}" maximized="1" windowWidth="0" windowHeight="0" activeSheetId="0"/>
    <customWorkbookView name="PublicityExpenses15 filter view" guid="{4722F6F2-3861-4242-8DB3-527CDA57DDD9}" maximized="1" windowWidth="0" windowHeight="0" activeSheetId="0"/>
    <customWorkbookView name="MiscellaneousExpenses1718 filter view" guid="{E58A21A9-5719-45FB-9B59-9C681689A7C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2tpOJNZxFeKNsd5L2nofwgMQptLs7s6h6tOsju0bJy0="/>
    </ext>
  </extLst>
</workbook>
</file>

<file path=xl/calcChain.xml><?xml version="1.0" encoding="utf-8"?>
<calcChain xmlns="http://schemas.openxmlformats.org/spreadsheetml/2006/main">
  <c r="E45" i="2" l="1"/>
  <c r="D45" i="2"/>
  <c r="E38" i="2"/>
  <c r="D38" i="2"/>
  <c r="E31" i="2"/>
  <c r="D31" i="2"/>
  <c r="E24" i="2"/>
  <c r="D24" i="2"/>
  <c r="E18" i="2"/>
  <c r="D18" i="2"/>
  <c r="C5" i="2" s="1"/>
  <c r="E12" i="2"/>
</calcChain>
</file>

<file path=xl/sharedStrings.xml><?xml version="1.0" encoding="utf-8"?>
<sst xmlns="http://schemas.openxmlformats.org/spreadsheetml/2006/main" count="163" uniqueCount="123">
  <si>
    <t xml:space="preserve"> </t>
  </si>
  <si>
    <t>How to Use the FWCSC Community Grant Budget Template</t>
  </si>
  <si>
    <r>
      <rPr>
        <sz val="10"/>
        <color theme="1"/>
        <rFont val="Century Gothic"/>
      </rPr>
      <t xml:space="preserve">This budget sheet helped judges understand </t>
    </r>
    <r>
      <rPr>
        <b/>
        <sz val="10"/>
        <color theme="1"/>
        <rFont val="Century Gothic"/>
      </rPr>
      <t>what you planned to spend the grant funds on and why</t>
    </r>
    <r>
      <rPr>
        <sz val="10"/>
        <color theme="1"/>
        <rFont val="Century Gothic"/>
      </rPr>
      <t xml:space="preserve">. It did not need to be perfect. It needed to be </t>
    </r>
    <r>
      <rPr>
        <b/>
        <sz val="10"/>
        <color theme="1"/>
        <rFont val="Century Gothic"/>
      </rPr>
      <t>clear, honest, and reasonable</t>
    </r>
    <r>
      <rPr>
        <sz val="10"/>
        <color theme="1"/>
        <rFont val="Century Gothic"/>
      </rPr>
      <t>.</t>
    </r>
  </si>
  <si>
    <t>You do not need to fill out every line or subcategory, just what is applicable to your grant project.</t>
  </si>
  <si>
    <t>You can leave subcategories blank if they do not apply or delete unused rows.</t>
  </si>
  <si>
    <t>You can add rows under subcategories if you need more space, but do not add additional subcategories.</t>
  </si>
  <si>
    <t xml:space="preserve">This budget template helped judges see that you planned carefully and understood how the funds would be used. </t>
  </si>
  <si>
    <t>Clear, simple explanations were always better than complicated ones.</t>
  </si>
  <si>
    <r>
      <rPr>
        <sz val="10"/>
        <color theme="1"/>
        <rFont val="Century Gothic"/>
      </rPr>
      <t>List for</t>
    </r>
    <r>
      <rPr>
        <b/>
        <sz val="10"/>
        <color theme="1"/>
        <rFont val="Century Gothic"/>
      </rPr>
      <t xml:space="preserve"> each</t>
    </r>
    <r>
      <rPr>
        <sz val="10"/>
        <color theme="1"/>
        <rFont val="Century Gothic"/>
      </rPr>
      <t xml:space="preserve"> item:</t>
    </r>
  </si>
  <si>
    <t>What you planned to buy or pay for</t>
  </si>
  <si>
    <t>How much is the estimated cost</t>
  </si>
  <si>
    <t>Why it was needed for your project</t>
  </si>
  <si>
    <t>General Tips Before You Start</t>
  </si>
  <si>
    <t>Think through your project from start to finish.</t>
  </si>
  <si>
    <r>
      <rPr>
        <sz val="10"/>
        <color theme="1"/>
        <rFont val="Century Gothic"/>
      </rPr>
      <t xml:space="preserve">Ask yourself: </t>
    </r>
    <r>
      <rPr>
        <i/>
        <sz val="10"/>
        <color theme="1"/>
        <rFont val="Century Gothic"/>
      </rPr>
      <t>What do I need to make this happen?</t>
    </r>
  </si>
  <si>
    <t>Break big costs into smaller pieces when possible.</t>
  </si>
  <si>
    <t>Use whole dollar amounts when estimating.</t>
  </si>
  <si>
    <t>Double-check your math before submitting.</t>
  </si>
  <si>
    <r>
      <rPr>
        <b/>
        <sz val="10"/>
        <color theme="1"/>
        <rFont val="Century Gothic"/>
      </rPr>
      <t xml:space="preserve">   Estimated</t>
    </r>
    <r>
      <rPr>
        <sz val="10"/>
        <color theme="1"/>
        <rFont val="Century Gothic"/>
      </rPr>
      <t xml:space="preserve"> meant what you expected to spend.</t>
    </r>
  </si>
  <si>
    <r>
      <rPr>
        <sz val="10"/>
        <color theme="1"/>
        <rFont val="Century Gothic"/>
      </rPr>
      <t xml:space="preserve">   Add up each section to get a </t>
    </r>
    <r>
      <rPr>
        <b/>
        <sz val="10"/>
        <color theme="1"/>
        <rFont val="Century Gothic"/>
      </rPr>
      <t>Subtotal</t>
    </r>
    <r>
      <rPr>
        <sz val="10"/>
        <color theme="1"/>
        <rFont val="Century Gothic"/>
      </rPr>
      <t>.</t>
    </r>
  </si>
  <si>
    <r>
      <rPr>
        <sz val="10"/>
        <color theme="1"/>
        <rFont val="Century Gothic"/>
      </rPr>
      <t xml:space="preserve">   Add all subtotals together for </t>
    </r>
    <r>
      <rPr>
        <b/>
        <sz val="10"/>
        <color theme="1"/>
        <rFont val="Century Gothic"/>
      </rPr>
      <t>Total Expenses</t>
    </r>
    <r>
      <rPr>
        <sz val="10"/>
        <color theme="1"/>
        <rFont val="Century Gothic"/>
      </rPr>
      <t>.</t>
    </r>
  </si>
  <si>
    <t xml:space="preserve">   The total should match the amount you requested, unless requesting partial funding for a project. </t>
  </si>
  <si>
    <t>Section A. Personnel (Labor)</t>
  </si>
  <si>
    <t>What this section is for:</t>
  </si>
  <si>
    <t>People who will be paid from grant funds to help with your project.</t>
  </si>
  <si>
    <t>Include costs such as:</t>
  </si>
  <si>
    <t>Staff time</t>
  </si>
  <si>
    <t>Instructors or coaches</t>
  </si>
  <si>
    <t>Event helpers or supervisors</t>
  </si>
  <si>
    <t>Setup or cleanup help</t>
  </si>
  <si>
    <r>
      <rPr>
        <b/>
        <sz val="10"/>
        <color theme="1"/>
        <rFont val="Century Gothic"/>
      </rPr>
      <t>Do not include volunteers</t>
    </r>
    <r>
      <rPr>
        <sz val="10"/>
        <color theme="1"/>
        <rFont val="Century Gothic"/>
      </rPr>
      <t xml:space="preserve"> unless they will paid.</t>
    </r>
  </si>
  <si>
    <t>Examples:</t>
  </si>
  <si>
    <t>Site staff for an event</t>
  </si>
  <si>
    <t>Youth program leader pay</t>
  </si>
  <si>
    <t>Temporary help for setup or supervision</t>
  </si>
  <si>
    <t>Justification example:</t>
  </si>
  <si>
    <t>“This covers staff time needed to supervise youth during the event and ensure safety.”</t>
  </si>
  <si>
    <t>Section B. Burden, Fringe Benefits, and Overhead</t>
  </si>
  <si>
    <r>
      <rPr>
        <sz val="10"/>
        <color theme="1"/>
        <rFont val="Century Gothic"/>
      </rPr>
      <t xml:space="preserve">Extra costs related to paying people or running the organization that are </t>
    </r>
    <r>
      <rPr>
        <b/>
        <sz val="10"/>
        <color theme="1"/>
        <rFont val="Century Gothic"/>
      </rPr>
      <t>not direct wages</t>
    </r>
    <r>
      <rPr>
        <sz val="10"/>
        <color theme="1"/>
        <rFont val="Century Gothic"/>
      </rPr>
      <t xml:space="preserve"> and are </t>
    </r>
    <r>
      <rPr>
        <b/>
        <sz val="10"/>
        <color theme="1"/>
        <rFont val="Century Gothic"/>
      </rPr>
      <t>not tied to one specific supply or piece of equipment</t>
    </r>
    <r>
      <rPr>
        <sz val="10"/>
        <color theme="1"/>
        <rFont val="Century Gothic"/>
      </rPr>
      <t>.</t>
    </r>
  </si>
  <si>
    <t>This section covered the “behind-the-scenes” costs that made it possible for staff or programs to operate.</t>
  </si>
  <si>
    <r>
      <rPr>
        <sz val="10"/>
        <color theme="1"/>
        <rFont val="Century Gothic"/>
      </rPr>
      <t xml:space="preserve">If you are unsure what to put here, or if your project does not involve paid staff or operating costs for the grant fund, it is acceptable to </t>
    </r>
    <r>
      <rPr>
        <b/>
        <sz val="10"/>
        <color theme="1"/>
        <rFont val="Century Gothic"/>
      </rPr>
      <t>leave this section blank.</t>
    </r>
  </si>
  <si>
    <t>Burden and Fringe Benefits</t>
  </si>
  <si>
    <t>These are costs connected to paying staff, such as:</t>
  </si>
  <si>
    <t>Payroll taxes</t>
  </si>
  <si>
    <t>Required employer contributions</t>
  </si>
  <si>
    <t>Worker’s compensation insurance</t>
  </si>
  <si>
    <t>Benefits provided to employees, if applicable</t>
  </si>
  <si>
    <t>Overhead</t>
  </si>
  <si>
    <t>These are general operating costs that support the project but are not tied to one specific item, such as:</t>
  </si>
  <si>
    <t>Basic office expenses</t>
  </si>
  <si>
    <t>Administrative support</t>
  </si>
  <si>
    <t>Utilities or shared operating costs</t>
  </si>
  <si>
    <t>Employer payroll taxes for staff paid through the grant</t>
  </si>
  <si>
    <t>Administrative support needed to manage the project</t>
  </si>
  <si>
    <t>Shared office costs that supported the program</t>
  </si>
  <si>
    <t>“This amount covers required payroll taxes and basic administrative costs needed to manage the project.”</t>
  </si>
  <si>
    <t>Section C. Rent</t>
  </si>
  <si>
    <t>Costs to use a space or pay for services related to communication and promotion.</t>
  </si>
  <si>
    <t>Room or hall rental</t>
  </si>
  <si>
    <t>Rent for the space where the program is ran</t>
  </si>
  <si>
    <t>Renting a community room</t>
  </si>
  <si>
    <t>“This cost allows us to reserve a space large enough for all participants.”</t>
  </si>
  <si>
    <t>Section D. Equipment</t>
  </si>
  <si>
    <t>Items that arel reused or astlasted longer than one day.</t>
  </si>
  <si>
    <t>Tables and chairs</t>
  </si>
  <si>
    <t>Tools or devices</t>
  </si>
  <si>
    <t>Equipment needed to run the activity</t>
  </si>
  <si>
    <t>Sound equipment</t>
  </si>
  <si>
    <t>Sports gear</t>
  </si>
  <si>
    <t>Display materials</t>
  </si>
  <si>
    <t>“This equipment is needed to safely and effectively run the program.”</t>
  </si>
  <si>
    <t>Section E. Supplies</t>
  </si>
  <si>
    <r>
      <rPr>
        <sz val="10"/>
        <color theme="1"/>
        <rFont val="Century Gothic"/>
      </rPr>
      <t xml:space="preserve">Items that are used or replaced often. Grant funds </t>
    </r>
    <r>
      <rPr>
        <b/>
        <sz val="10"/>
        <color theme="1"/>
        <rFont val="Century Gothic"/>
      </rPr>
      <t xml:space="preserve">cannot </t>
    </r>
    <r>
      <rPr>
        <sz val="10"/>
        <color theme="1"/>
        <rFont val="Century Gothic"/>
      </rPr>
      <t>support food items.</t>
    </r>
  </si>
  <si>
    <t>Paper</t>
  </si>
  <si>
    <t>Craft supplies</t>
  </si>
  <si>
    <t>Office or activity materials</t>
  </si>
  <si>
    <t>Stationery supplies</t>
  </si>
  <si>
    <t>Craft materials</t>
  </si>
  <si>
    <t>Game or activity supplies</t>
  </si>
  <si>
    <t>“These supplies allow participants to fully participate in the activity.”</t>
  </si>
  <si>
    <t>Section F. Miscellaneous</t>
  </si>
  <si>
    <t>Costs that do not clearly fit in other sections.</t>
  </si>
  <si>
    <t>Transportation</t>
  </si>
  <si>
    <t>Technology-related costs</t>
  </si>
  <si>
    <t>Participation fees for experiences</t>
  </si>
  <si>
    <t>Gas or mileage</t>
  </si>
  <si>
    <t>Phone use</t>
  </si>
  <si>
    <t>Youth attending a summer camp</t>
  </si>
  <si>
    <t>“These costs support coordination and communication for the project.”</t>
  </si>
  <si>
    <t>2026 FWCSC Budget Template</t>
  </si>
  <si>
    <t xml:space="preserve"> ORG NAME (FWCSC Flocking Project)</t>
  </si>
  <si>
    <t>Grant Requested Amount:</t>
  </si>
  <si>
    <t>TOTAL EXPENSES</t>
  </si>
  <si>
    <t>Total Estimated Cost</t>
  </si>
  <si>
    <t>A. Personnel (Labor)</t>
  </si>
  <si>
    <t>Justification/Budget Notes</t>
  </si>
  <si>
    <t>Estimated</t>
  </si>
  <si>
    <t>Actual</t>
  </si>
  <si>
    <t>Subtotal</t>
  </si>
  <si>
    <t xml:space="preserve">$0.00 </t>
  </si>
  <si>
    <t>B. Burden, Fringe Benefits, &amp; Overhead</t>
  </si>
  <si>
    <t>C. Rent</t>
  </si>
  <si>
    <t>KO Storage</t>
  </si>
  <si>
    <t>This rent covers 12 months at KO Storage, priced at $100 per month, to store FWCSC materials due to the Club's expansion in programs.</t>
  </si>
  <si>
    <t>D. Equipment</t>
  </si>
  <si>
    <t>24" Plastic Flamingos (50)</t>
  </si>
  <si>
    <t>The flamingos will be used to flock as described in the grant application.</t>
  </si>
  <si>
    <t>Stakes (50)</t>
  </si>
  <si>
    <t>The stakes are to support the flamingos for durability and support signs.</t>
  </si>
  <si>
    <t>FWCSC Marketing Signs (5)</t>
  </si>
  <si>
    <t>The signs will display rules of flocking and market the FWCSC club. They will be weather resistant and stored in the FWCSC storage locker for repeated use.</t>
  </si>
  <si>
    <t>E. Supplies</t>
  </si>
  <si>
    <t>Zipties (1,000)</t>
  </si>
  <si>
    <t>This will secure flamingos to the stakes, and a one time use.</t>
  </si>
  <si>
    <t>Markers (4 packs of 12)</t>
  </si>
  <si>
    <t>The markers allow volunteers to customize signs as listed in the grant application.</t>
  </si>
  <si>
    <t>8"x11" Flyers (100)</t>
  </si>
  <si>
    <t>Flyers will be printed by LoneOak to market the new initiative.</t>
  </si>
  <si>
    <t>F. Miscellaneous</t>
  </si>
  <si>
    <t>MIC Conference Entry Fee (1)</t>
  </si>
  <si>
    <t>Sending the Community Engagement Coordinator to the MIC Conference allows FWCSC to gain understanding from other clubs and learn marketing strategies that will be recorded for continuity.</t>
  </si>
  <si>
    <t>Justification if total project expenses exceed the grant request amount.</t>
  </si>
  <si>
    <r>
      <rPr>
        <sz val="12"/>
        <color theme="1"/>
        <rFont val="Century Gothic"/>
      </rPr>
      <t>FWCSC is</t>
    </r>
    <r>
      <rPr>
        <b/>
        <sz val="12"/>
        <color theme="1"/>
        <rFont val="Century Gothic"/>
      </rPr>
      <t xml:space="preserve"> not</t>
    </r>
    <r>
      <rPr>
        <sz val="12"/>
        <color theme="1"/>
        <rFont val="Century Gothic"/>
      </rPr>
      <t xml:space="preserve"> requesting that the FWCSC Community Grants cover the costs of KO Storage. Club funds have been raised to cover this cost. The remaining costs of the project are requested, for a total of $952. The Flocking Committee rounded to $960 for contingency.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</si>
</sst>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1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6"/>
      <color theme="1"/>
      <name val="Century Gothic"/>
    </font>
    <font>
      <sz val="10"/>
      <color theme="1"/>
      <name val="Century Gothic"/>
    </font>
    <font>
      <b/>
      <sz val="10"/>
      <color theme="1"/>
      <name val="Century Gothic"/>
    </font>
    <font>
      <b/>
      <sz val="14"/>
      <color theme="1"/>
      <name val="Century Gothic"/>
    </font>
    <font>
      <sz val="8"/>
      <color theme="0"/>
      <name val="Century Gothic"/>
    </font>
    <font>
      <b/>
      <sz val="20"/>
      <color theme="9"/>
      <name val="Century Gothic"/>
    </font>
    <font>
      <b/>
      <sz val="17"/>
      <color rgb="FF2683C6"/>
      <name val="Century Gothic"/>
    </font>
    <font>
      <sz val="22"/>
      <color theme="1"/>
      <name val="Century Gothic"/>
    </font>
    <font>
      <sz val="10"/>
      <name val="Arial"/>
    </font>
    <font>
      <b/>
      <sz val="22"/>
      <color theme="9"/>
      <name val="Century Gothic"/>
    </font>
    <font>
      <b/>
      <sz val="18"/>
      <color theme="1"/>
      <name val="Century Gothic"/>
    </font>
    <font>
      <b/>
      <sz val="12"/>
      <color theme="1"/>
      <name val="Century Gothic"/>
    </font>
    <font>
      <sz val="12"/>
      <color theme="1"/>
      <name val="Century Gothic"/>
    </font>
    <font>
      <sz val="9"/>
      <color theme="1"/>
      <name val="Century Gothic"/>
    </font>
    <font>
      <i/>
      <sz val="10"/>
      <color theme="1"/>
      <name val="Century Gothic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EDBE6"/>
        <bgColor rgb="FFCEDBE6"/>
      </patternFill>
    </fill>
    <fill>
      <patternFill patternType="solid">
        <fgColor rgb="FFA3CEED"/>
        <bgColor rgb="FFA3CEED"/>
      </patternFill>
    </fill>
    <fill>
      <patternFill patternType="solid">
        <fgColor rgb="FFD1E6F6"/>
        <bgColor rgb="FFD1E6F6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theme="9"/>
      </right>
      <top style="medium">
        <color rgb="FF000000"/>
      </top>
      <bottom/>
      <diagonal/>
    </border>
    <border>
      <left style="thin">
        <color theme="9"/>
      </left>
      <right/>
      <top style="medium">
        <color rgb="FF000000"/>
      </top>
      <bottom style="thin">
        <color theme="9"/>
      </bottom>
      <diagonal/>
    </border>
    <border>
      <left/>
      <right style="medium">
        <color rgb="FF000000"/>
      </right>
      <top style="medium">
        <color rgb="FF000000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medium">
        <color rgb="FF000000"/>
      </left>
      <right style="thin">
        <color theme="9"/>
      </right>
      <top/>
      <bottom style="medium">
        <color rgb="FF000000"/>
      </bottom>
      <diagonal/>
    </border>
    <border>
      <left style="thin">
        <color theme="9"/>
      </left>
      <right/>
      <top style="thin">
        <color theme="9"/>
      </top>
      <bottom style="medium">
        <color rgb="FF000000"/>
      </bottom>
      <diagonal/>
    </border>
    <border>
      <left/>
      <right style="medium">
        <color rgb="FF000000"/>
      </right>
      <top style="thin">
        <color theme="9"/>
      </top>
      <bottom style="medium">
        <color rgb="FF000000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9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theme="9"/>
      </right>
      <top/>
      <bottom/>
      <diagonal/>
    </border>
    <border>
      <left style="thin">
        <color theme="9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theme="9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3" borderId="1" xfId="0" applyFont="1" applyFill="1" applyBorder="1" applyAlignment="1">
      <alignment vertical="center"/>
    </xf>
    <xf numFmtId="0" fontId="7" fillId="0" borderId="0" xfId="0" applyFont="1"/>
    <xf numFmtId="0" fontId="8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0" fillId="2" borderId="4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2" fillId="2" borderId="8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6" fillId="5" borderId="19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2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8" fontId="15" fillId="0" borderId="24" xfId="0" applyNumberFormat="1" applyFont="1" applyBorder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15" fillId="3" borderId="25" xfId="0" applyFont="1" applyFill="1" applyBorder="1" applyAlignment="1">
      <alignment horizontal="left" vertical="center" wrapText="1"/>
    </xf>
    <xf numFmtId="0" fontId="15" fillId="3" borderId="26" xfId="0" applyFont="1" applyFill="1" applyBorder="1" applyAlignment="1">
      <alignment horizontal="left" vertical="center" wrapText="1"/>
    </xf>
    <xf numFmtId="8" fontId="15" fillId="3" borderId="26" xfId="0" applyNumberFormat="1" applyFont="1" applyFill="1" applyBorder="1" applyAlignment="1">
      <alignment horizontal="right" vertical="center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8" fontId="15" fillId="0" borderId="26" xfId="0" applyNumberFormat="1" applyFont="1" applyBorder="1" applyAlignment="1">
      <alignment horizontal="right" vertical="center"/>
    </xf>
    <xf numFmtId="0" fontId="15" fillId="0" borderId="27" xfId="0" applyFont="1" applyBorder="1" applyAlignment="1">
      <alignment horizontal="left" vertical="center"/>
    </xf>
    <xf numFmtId="0" fontId="15" fillId="0" borderId="27" xfId="0" applyFont="1" applyBorder="1" applyAlignment="1">
      <alignment horizontal="right" vertical="center"/>
    </xf>
    <xf numFmtId="8" fontId="15" fillId="0" borderId="28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center" wrapText="1"/>
    </xf>
    <xf numFmtId="8" fontId="15" fillId="0" borderId="0" xfId="0" applyNumberFormat="1" applyFont="1" applyAlignment="1">
      <alignment horizontal="right" vertical="center"/>
    </xf>
    <xf numFmtId="0" fontId="15" fillId="0" borderId="23" xfId="0" applyFont="1" applyBorder="1" applyAlignment="1">
      <alignment horizontal="left" vertical="center"/>
    </xf>
    <xf numFmtId="0" fontId="15" fillId="3" borderId="25" xfId="0" applyFont="1" applyFill="1" applyBorder="1" applyAlignment="1">
      <alignment horizontal="left" vertical="center"/>
    </xf>
    <xf numFmtId="0" fontId="15" fillId="3" borderId="26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4" fillId="2" borderId="20" xfId="0" applyFont="1" applyFill="1" applyBorder="1"/>
    <xf numFmtId="0" fontId="4" fillId="2" borderId="1" xfId="0" applyFont="1" applyFill="1" applyBorder="1"/>
    <xf numFmtId="8" fontId="10" fillId="2" borderId="9" xfId="0" applyNumberFormat="1" applyFont="1" applyFill="1" applyBorder="1" applyAlignment="1">
      <alignment horizontal="right" vertical="center"/>
    </xf>
    <xf numFmtId="0" fontId="11" fillId="0" borderId="10" xfId="0" applyFont="1" applyBorder="1"/>
    <xf numFmtId="0" fontId="13" fillId="4" borderId="11" xfId="0" applyFont="1" applyFill="1" applyBorder="1" applyAlignment="1">
      <alignment horizontal="center" vertical="center"/>
    </xf>
    <xf numFmtId="0" fontId="11" fillId="0" borderId="16" xfId="0" applyFont="1" applyBorder="1"/>
    <xf numFmtId="0" fontId="14" fillId="5" borderId="12" xfId="0" applyFont="1" applyFill="1" applyBorder="1" applyAlignment="1">
      <alignment horizontal="right" vertical="center"/>
    </xf>
    <xf numFmtId="0" fontId="11" fillId="0" borderId="13" xfId="0" applyFont="1" applyBorder="1"/>
    <xf numFmtId="8" fontId="15" fillId="5" borderId="17" xfId="0" applyNumberFormat="1" applyFont="1" applyFill="1" applyBorder="1" applyAlignment="1">
      <alignment horizontal="right" vertical="center"/>
    </xf>
    <xf numFmtId="0" fontId="11" fillId="0" borderId="18" xfId="0" applyFont="1" applyBorder="1"/>
    <xf numFmtId="0" fontId="9" fillId="2" borderId="3" xfId="0" applyFont="1" applyFill="1" applyBorder="1" applyAlignment="1">
      <alignment wrapText="1"/>
    </xf>
    <xf numFmtId="0" fontId="11" fillId="0" borderId="7" xfId="0" applyFont="1" applyBorder="1"/>
    <xf numFmtId="0" fontId="15" fillId="2" borderId="29" xfId="0" applyFont="1" applyFill="1" applyBorder="1" applyAlignment="1">
      <alignment horizontal="left" vertical="center" wrapText="1"/>
    </xf>
    <xf numFmtId="0" fontId="11" fillId="0" borderId="30" xfId="0" applyFont="1" applyBorder="1"/>
    <xf numFmtId="0" fontId="11" fillId="0" borderId="32" xfId="0" applyFont="1" applyBorder="1"/>
    <xf numFmtId="0" fontId="11" fillId="0" borderId="33" xfId="0" applyFont="1" applyBorder="1"/>
    <xf numFmtId="0" fontId="11" fillId="0" borderId="34" xfId="0" applyFont="1" applyBorder="1"/>
    <xf numFmtId="0" fontId="11" fillId="0" borderId="35" xfId="0" applyFont="1" applyBorder="1"/>
    <xf numFmtId="0" fontId="3" fillId="4" borderId="11" xfId="0" applyFont="1" applyFill="1" applyBorder="1" applyAlignment="1">
      <alignment horizontal="center" vertical="center" wrapText="1"/>
    </xf>
    <xf numFmtId="0" fontId="11" fillId="0" borderId="31" xfId="0" applyFont="1" applyBorder="1"/>
  </cellXfs>
  <cellStyles count="1">
    <cellStyle name="Normal" xfId="0" builtinId="0"/>
  </cellStyles>
  <dxfs count="30">
    <dxf>
      <border>
        <left style="thin">
          <color rgb="FFA3CEED"/>
        </left>
        <right style="thin">
          <color rgb="FFA3CEED"/>
        </right>
        <top style="thin">
          <color rgb="FFA3CEED"/>
        </top>
        <bottom style="thin">
          <color rgb="FFA3CEED"/>
        </bottom>
      </border>
    </dxf>
    <dxf>
      <fill>
        <patternFill patternType="solid">
          <fgColor rgb="FFD1E6F6"/>
          <bgColor rgb="FFD1E6F6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A3CEED"/>
          <bgColor rgb="FFA3CEED"/>
        </patternFill>
      </fill>
    </dxf>
    <dxf>
      <border>
        <left style="thin">
          <color rgb="FFA3CEED"/>
        </left>
        <right style="thin">
          <color rgb="FFA3CEED"/>
        </right>
        <top style="thin">
          <color rgb="FFA3CEED"/>
        </top>
        <bottom style="thin">
          <color rgb="FFA3CEED"/>
        </bottom>
      </border>
    </dxf>
    <dxf>
      <fill>
        <patternFill patternType="solid">
          <fgColor rgb="FFD1E6F6"/>
          <bgColor rgb="FFD1E6F6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A3CEED"/>
          <bgColor rgb="FFA3CEED"/>
        </patternFill>
      </fill>
    </dxf>
    <dxf>
      <border>
        <left style="thin">
          <color rgb="FFA3CEED"/>
        </left>
        <right style="thin">
          <color rgb="FFA3CEED"/>
        </right>
        <top style="thin">
          <color rgb="FFA3CEED"/>
        </top>
        <bottom style="thin">
          <color rgb="FFA3CEED"/>
        </bottom>
      </border>
    </dxf>
    <dxf>
      <fill>
        <patternFill patternType="solid">
          <fgColor rgb="FFD1E6F6"/>
          <bgColor rgb="FFD1E6F6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A3CEED"/>
          <bgColor rgb="FFA3CEED"/>
        </patternFill>
      </fill>
    </dxf>
    <dxf>
      <border>
        <left style="thin">
          <color rgb="FFA3CEED"/>
        </left>
        <right style="thin">
          <color rgb="FFA3CEED"/>
        </right>
        <top style="thin">
          <color rgb="FFA3CEED"/>
        </top>
        <bottom style="thin">
          <color rgb="FFA3CEED"/>
        </bottom>
      </border>
    </dxf>
    <dxf>
      <fill>
        <patternFill patternType="solid">
          <fgColor rgb="FFD1E6F6"/>
          <bgColor rgb="FFD1E6F6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A3CEED"/>
          <bgColor rgb="FFA3CEED"/>
        </patternFill>
      </fill>
    </dxf>
    <dxf>
      <border>
        <left style="thin">
          <color rgb="FFA3CEED"/>
        </left>
        <right style="thin">
          <color rgb="FFA3CEED"/>
        </right>
        <top style="thin">
          <color rgb="FFA3CEED"/>
        </top>
        <bottom style="thin">
          <color rgb="FFA3CEED"/>
        </bottom>
      </border>
    </dxf>
    <dxf>
      <fill>
        <patternFill patternType="solid">
          <fgColor rgb="FFD1E6F6"/>
          <bgColor rgb="FFD1E6F6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A3CEED"/>
          <bgColor rgb="FFA3CEED"/>
        </patternFill>
      </fill>
    </dxf>
    <dxf>
      <border>
        <left style="thin">
          <color rgb="FFA3CEED"/>
        </left>
        <right style="thin">
          <color rgb="FFA3CEED"/>
        </right>
        <top style="thin">
          <color rgb="FFA3CEED"/>
        </top>
        <bottom style="thin">
          <color rgb="FFA3CEED"/>
        </bottom>
      </border>
    </dxf>
    <dxf>
      <fill>
        <patternFill patternType="solid">
          <fgColor rgb="FFD1E6F6"/>
          <bgColor rgb="FFD1E6F6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A3CEED"/>
          <bgColor rgb="FFA3CEED"/>
        </patternFill>
      </fill>
    </dxf>
  </dxfs>
  <tableStyles count="6">
    <tableStyle name="Expenses-style" pivot="0" count="5" xr9:uid="{00000000-0011-0000-FFFF-FFFF00000000}">
      <tableStyleElement type="wholeTable" size="0" dxfId="25"/>
      <tableStyleElement type="headerRow" dxfId="29"/>
      <tableStyleElement type="totalRow" dxfId="26"/>
      <tableStyleElement type="firstRowStripe" dxfId="28"/>
      <tableStyleElement type="secondRowStripe" dxfId="27"/>
    </tableStyle>
    <tableStyle name="Expenses-style 2" pivot="0" count="5" xr9:uid="{00000000-0011-0000-FFFF-FFFF01000000}">
      <tableStyleElement type="wholeTable" size="0" dxfId="20"/>
      <tableStyleElement type="headerRow" dxfId="24"/>
      <tableStyleElement type="totalRow" dxfId="21"/>
      <tableStyleElement type="firstRowStripe" dxfId="23"/>
      <tableStyleElement type="secondRowStripe" dxfId="22"/>
    </tableStyle>
    <tableStyle name="Expenses-style 3" pivot="0" count="5" xr9:uid="{00000000-0011-0000-FFFF-FFFF02000000}">
      <tableStyleElement type="wholeTable" size="0" dxfId="15"/>
      <tableStyleElement type="headerRow" dxfId="19"/>
      <tableStyleElement type="totalRow" dxfId="16"/>
      <tableStyleElement type="firstRowStripe" dxfId="18"/>
      <tableStyleElement type="secondRowStripe" dxfId="17"/>
    </tableStyle>
    <tableStyle name="Expenses-style 4" pivot="0" count="5" xr9:uid="{00000000-0011-0000-FFFF-FFFF03000000}">
      <tableStyleElement type="wholeTable" size="0" dxfId="10"/>
      <tableStyleElement type="headerRow" dxfId="14"/>
      <tableStyleElement type="totalRow" dxfId="11"/>
      <tableStyleElement type="firstRowStripe" dxfId="13"/>
      <tableStyleElement type="secondRowStripe" dxfId="12"/>
    </tableStyle>
    <tableStyle name="Expenses-style 5" pivot="0" count="5" xr9:uid="{00000000-0011-0000-FFFF-FFFF04000000}">
      <tableStyleElement type="wholeTable" size="0" dxfId="5"/>
      <tableStyleElement type="headerRow" dxfId="9"/>
      <tableStyleElement type="totalRow" dxfId="6"/>
      <tableStyleElement type="firstRowStripe" dxfId="8"/>
      <tableStyleElement type="secondRowStripe" dxfId="7"/>
    </tableStyle>
    <tableStyle name="Expenses-style 6" pivot="0" count="5" xr9:uid="{00000000-0011-0000-FFFF-FFFF05000000}">
      <tableStyleElement type="wholeTable" size="0" dxfId="0"/>
      <tableStyleElement type="headerRow" dxfId="4"/>
      <tableStyleElement type="totalRow" dxfId="1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iteExpenses11" displayName="SiteExpenses11" ref="B7:E12" totalsRowCount="1">
  <tableColumns count="4">
    <tableColumn id="1" xr3:uid="{00000000-0010-0000-0000-000001000000}" name="A. Personnel (Labor)"/>
    <tableColumn id="2" xr3:uid="{00000000-0010-0000-0000-000002000000}" name="Justification/Budget Notes" totalsRowLabel="Subtotal"/>
    <tableColumn id="3" xr3:uid="{00000000-0010-0000-0000-000003000000}" name="Estimated" totalsRowLabel="$0.00 "/>
    <tableColumn id="4" xr3:uid="{00000000-0010-0000-0000-000004000000}" name="Actual" totalsRowFunction="sum"/>
  </tableColumns>
  <tableStyleInfo name="Expens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ecorationsExpenses13" displayName="DecorationsExpenses13" ref="B14:E18" totalsRowCount="1">
  <tableColumns count="4">
    <tableColumn id="1" xr3:uid="{00000000-0010-0000-0100-000001000000}" name="B. Burden, Fringe Benefits, &amp; Overhead"/>
    <tableColumn id="2" xr3:uid="{00000000-0010-0000-0100-000002000000}" name="Justification/Budget Notes" totalsRowLabel="Subtotal"/>
    <tableColumn id="3" xr3:uid="{00000000-0010-0000-0100-000003000000}" name="Estimated" totalsRowFunction="sum"/>
    <tableColumn id="4" xr3:uid="{00000000-0010-0000-0100-000004000000}" name="Actual" totalsRowFunction="sum"/>
  </tableColumns>
  <tableStyleInfo name="Expense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ublicityExpenses15" displayName="PublicityExpenses15" ref="B20:E24" totalsRowCount="1">
  <tableColumns count="4">
    <tableColumn id="1" xr3:uid="{00000000-0010-0000-0200-000001000000}" name="C. Rent"/>
    <tableColumn id="2" xr3:uid="{00000000-0010-0000-0200-000002000000}" name="Justification/Budget Notes" totalsRowLabel="Subtotal"/>
    <tableColumn id="3" xr3:uid="{00000000-0010-0000-0200-000003000000}" name="Estimated" totalsRowFunction="sum"/>
    <tableColumn id="4" xr3:uid="{00000000-0010-0000-0200-000004000000}" name="Actual" totalsRowFunction="sum"/>
  </tableColumns>
  <tableStyleInfo name="Expense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iscellaneousExpenses17" displayName="MiscellaneousExpenses17" ref="B26:E31" totalsRowCount="1">
  <tableColumns count="4">
    <tableColumn id="1" xr3:uid="{00000000-0010-0000-0300-000001000000}" name="D. Equipment"/>
    <tableColumn id="2" xr3:uid="{00000000-0010-0000-0300-000002000000}" name="Justification/Budget Notes" totalsRowLabel="Subtotal"/>
    <tableColumn id="3" xr3:uid="{00000000-0010-0000-0300-000003000000}" name="Estimated" totalsRowFunction="sum"/>
    <tableColumn id="4" xr3:uid="{00000000-0010-0000-0300-000004000000}" name="Actual" totalsRowFunction="sum"/>
  </tableColumns>
  <tableStyleInfo name="Expense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iscellaneousExpenses1718" displayName="MiscellaneousExpenses1718" ref="B33:E38" totalsRowCount="1">
  <tableColumns count="4">
    <tableColumn id="1" xr3:uid="{00000000-0010-0000-0400-000001000000}" name="E. Supplies"/>
    <tableColumn id="2" xr3:uid="{00000000-0010-0000-0400-000002000000}" name="Justification/Budget Notes" totalsRowLabel="Subtotal"/>
    <tableColumn id="3" xr3:uid="{00000000-0010-0000-0400-000003000000}" name="Estimated" totalsRowFunction="sum"/>
    <tableColumn id="4" xr3:uid="{00000000-0010-0000-0400-000004000000}" name="Actual" totalsRowFunction="sum"/>
  </tableColumns>
  <tableStyleInfo name="Expense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MiscellaneousExpenses171819" displayName="MiscellaneousExpenses171819" ref="B40:E45" totalsRowCount="1">
  <tableColumns count="4">
    <tableColumn id="1" xr3:uid="{00000000-0010-0000-0500-000001000000}" name="F. Miscellaneous"/>
    <tableColumn id="2" xr3:uid="{00000000-0010-0000-0500-000002000000}" name="Justification/Budget Notes" totalsRowLabel="Subtotal"/>
    <tableColumn id="3" xr3:uid="{00000000-0010-0000-0500-000003000000}" name="Estimated" totalsRowFunction="sum"/>
    <tableColumn id="4" xr3:uid="{00000000-0010-0000-0500-000004000000}" name="Actual" totalsRowFunction="sum"/>
  </tableColumns>
  <tableStyleInfo name="Expenses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6B9F25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/>
  </sheetViews>
  <sheetFormatPr defaultColWidth="12.5703125" defaultRowHeight="15" customHeight="1" x14ac:dyDescent="0.2"/>
  <cols>
    <col min="1" max="1" width="2.85546875" customWidth="1"/>
    <col min="2" max="2" width="95" customWidth="1"/>
    <col min="3" max="3" width="2.85546875" customWidth="1"/>
    <col min="4" max="26" width="8.85546875" customWidth="1"/>
  </cols>
  <sheetData>
    <row r="1" spans="1:26" ht="19.5" customHeight="1" x14ac:dyDescent="0.2">
      <c r="C1" s="1" t="s">
        <v>0</v>
      </c>
    </row>
    <row r="2" spans="1:26" ht="30" customHeight="1" x14ac:dyDescent="0.2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.5" customHeight="1" x14ac:dyDescent="0.25">
      <c r="B3" s="4" t="s">
        <v>2</v>
      </c>
    </row>
    <row r="4" spans="1:26" ht="16.5" customHeight="1" x14ac:dyDescent="0.25">
      <c r="B4" s="5" t="s">
        <v>3</v>
      </c>
    </row>
    <row r="5" spans="1:26" ht="15.75" customHeight="1" x14ac:dyDescent="0.25">
      <c r="B5" s="5" t="s">
        <v>4</v>
      </c>
    </row>
    <row r="6" spans="1:26" ht="19.5" customHeight="1" x14ac:dyDescent="0.25">
      <c r="B6" s="5" t="s">
        <v>5</v>
      </c>
    </row>
    <row r="7" spans="1:26" ht="19.5" customHeight="1" x14ac:dyDescent="0.25">
      <c r="B7" s="5" t="s">
        <v>6</v>
      </c>
    </row>
    <row r="8" spans="1:26" ht="19.5" customHeight="1" x14ac:dyDescent="0.25">
      <c r="B8" s="5" t="s">
        <v>7</v>
      </c>
    </row>
    <row r="9" spans="1:26" ht="22.5" customHeight="1" x14ac:dyDescent="0.25">
      <c r="B9" s="5" t="s">
        <v>8</v>
      </c>
    </row>
    <row r="10" spans="1:26" ht="12" customHeight="1" x14ac:dyDescent="0.2">
      <c r="B10" s="6" t="s">
        <v>9</v>
      </c>
    </row>
    <row r="11" spans="1:26" ht="12" customHeight="1" x14ac:dyDescent="0.2">
      <c r="B11" s="6" t="s">
        <v>10</v>
      </c>
    </row>
    <row r="12" spans="1:26" ht="12" customHeight="1" x14ac:dyDescent="0.2">
      <c r="B12" s="6" t="s">
        <v>11</v>
      </c>
    </row>
    <row r="13" spans="1:26" ht="12" customHeight="1" x14ac:dyDescent="0.25">
      <c r="B13" s="5"/>
    </row>
    <row r="14" spans="1:26" ht="12" customHeight="1" x14ac:dyDescent="0.2">
      <c r="B14" s="7" t="s">
        <v>12</v>
      </c>
    </row>
    <row r="15" spans="1:26" ht="12" customHeight="1" x14ac:dyDescent="0.2">
      <c r="B15" s="8" t="s">
        <v>13</v>
      </c>
    </row>
    <row r="16" spans="1:26" ht="12" customHeight="1" x14ac:dyDescent="0.2">
      <c r="B16" s="8" t="s">
        <v>14</v>
      </c>
    </row>
    <row r="17" spans="2:2" ht="12" customHeight="1" x14ac:dyDescent="0.2">
      <c r="B17" s="8" t="s">
        <v>15</v>
      </c>
    </row>
    <row r="18" spans="2:2" ht="12" customHeight="1" x14ac:dyDescent="0.2">
      <c r="B18" s="8" t="s">
        <v>16</v>
      </c>
    </row>
    <row r="19" spans="2:2" ht="12" customHeight="1" x14ac:dyDescent="0.2">
      <c r="B19" s="8" t="s">
        <v>17</v>
      </c>
    </row>
    <row r="20" spans="2:2" ht="12" customHeight="1" x14ac:dyDescent="0.25">
      <c r="B20" s="9" t="s">
        <v>18</v>
      </c>
    </row>
    <row r="21" spans="2:2" ht="12" customHeight="1" x14ac:dyDescent="0.25">
      <c r="B21" s="5" t="s">
        <v>19</v>
      </c>
    </row>
    <row r="22" spans="2:2" ht="12" customHeight="1" x14ac:dyDescent="0.25">
      <c r="B22" s="5" t="s">
        <v>20</v>
      </c>
    </row>
    <row r="23" spans="2:2" ht="12" customHeight="1" x14ac:dyDescent="0.25">
      <c r="B23" s="5" t="s">
        <v>21</v>
      </c>
    </row>
    <row r="24" spans="2:2" ht="12" customHeight="1" x14ac:dyDescent="0.25">
      <c r="B24" s="5"/>
    </row>
    <row r="25" spans="2:2" ht="12" customHeight="1" x14ac:dyDescent="0.2">
      <c r="B25" s="10" t="s">
        <v>22</v>
      </c>
    </row>
    <row r="26" spans="2:2" ht="12" customHeight="1" x14ac:dyDescent="0.2">
      <c r="B26" s="9" t="s">
        <v>23</v>
      </c>
    </row>
    <row r="27" spans="2:2" ht="12" customHeight="1" x14ac:dyDescent="0.25">
      <c r="B27" s="5" t="s">
        <v>24</v>
      </c>
    </row>
    <row r="28" spans="2:2" ht="12" customHeight="1" x14ac:dyDescent="0.25">
      <c r="B28" s="5"/>
    </row>
    <row r="29" spans="2:2" ht="12" customHeight="1" x14ac:dyDescent="0.2">
      <c r="B29" s="9" t="s">
        <v>25</v>
      </c>
    </row>
    <row r="30" spans="2:2" ht="12" customHeight="1" x14ac:dyDescent="0.2">
      <c r="B30" s="8" t="s">
        <v>26</v>
      </c>
    </row>
    <row r="31" spans="2:2" ht="12" customHeight="1" x14ac:dyDescent="0.2">
      <c r="B31" s="8" t="s">
        <v>27</v>
      </c>
    </row>
    <row r="32" spans="2:2" ht="12" customHeight="1" x14ac:dyDescent="0.2">
      <c r="B32" s="8" t="s">
        <v>28</v>
      </c>
    </row>
    <row r="33" spans="2:2" ht="12" customHeight="1" x14ac:dyDescent="0.2">
      <c r="B33" s="8" t="s">
        <v>29</v>
      </c>
    </row>
    <row r="34" spans="2:2" ht="12" customHeight="1" x14ac:dyDescent="0.25">
      <c r="B34" s="9" t="s">
        <v>30</v>
      </c>
    </row>
    <row r="35" spans="2:2" ht="12" customHeight="1" x14ac:dyDescent="0.25">
      <c r="B35" s="5"/>
    </row>
    <row r="36" spans="2:2" ht="12" customHeight="1" x14ac:dyDescent="0.2">
      <c r="B36" s="9" t="s">
        <v>31</v>
      </c>
    </row>
    <row r="37" spans="2:2" ht="12" customHeight="1" x14ac:dyDescent="0.2">
      <c r="B37" s="8" t="s">
        <v>32</v>
      </c>
    </row>
    <row r="38" spans="2:2" ht="12" customHeight="1" x14ac:dyDescent="0.2">
      <c r="B38" s="8" t="s">
        <v>33</v>
      </c>
    </row>
    <row r="39" spans="2:2" ht="12" customHeight="1" x14ac:dyDescent="0.2">
      <c r="B39" s="8" t="s">
        <v>34</v>
      </c>
    </row>
    <row r="40" spans="2:2" ht="12" customHeight="1" x14ac:dyDescent="0.25">
      <c r="B40" s="5"/>
    </row>
    <row r="41" spans="2:2" ht="12" customHeight="1" x14ac:dyDescent="0.2">
      <c r="B41" s="9" t="s">
        <v>35</v>
      </c>
    </row>
    <row r="42" spans="2:2" ht="12" customHeight="1" x14ac:dyDescent="0.25">
      <c r="B42" s="5" t="s">
        <v>36</v>
      </c>
    </row>
    <row r="43" spans="2:2" ht="12" customHeight="1" x14ac:dyDescent="0.25">
      <c r="B43" s="5"/>
    </row>
    <row r="44" spans="2:2" ht="12" customHeight="1" x14ac:dyDescent="0.2">
      <c r="B44" s="10" t="s">
        <v>37</v>
      </c>
    </row>
    <row r="45" spans="2:2" ht="12" customHeight="1" x14ac:dyDescent="0.2">
      <c r="B45" s="9" t="s">
        <v>23</v>
      </c>
    </row>
    <row r="46" spans="2:2" ht="12" customHeight="1" x14ac:dyDescent="0.25">
      <c r="B46" s="4" t="s">
        <v>38</v>
      </c>
    </row>
    <row r="47" spans="2:2" ht="12" customHeight="1" x14ac:dyDescent="0.25">
      <c r="B47" s="5" t="s">
        <v>39</v>
      </c>
    </row>
    <row r="48" spans="2:2" ht="12" customHeight="1" x14ac:dyDescent="0.25">
      <c r="B48" s="4" t="s">
        <v>40</v>
      </c>
    </row>
    <row r="49" spans="2:2" ht="12" customHeight="1" x14ac:dyDescent="0.25">
      <c r="B49" s="5"/>
    </row>
    <row r="50" spans="2:2" ht="12" customHeight="1" x14ac:dyDescent="0.2">
      <c r="B50" s="9" t="s">
        <v>25</v>
      </c>
    </row>
    <row r="51" spans="2:2" ht="12" customHeight="1" x14ac:dyDescent="0.2">
      <c r="B51" s="9" t="s">
        <v>41</v>
      </c>
    </row>
    <row r="52" spans="2:2" ht="12" customHeight="1" x14ac:dyDescent="0.25">
      <c r="B52" s="5" t="s">
        <v>42</v>
      </c>
    </row>
    <row r="53" spans="2:2" ht="12" customHeight="1" x14ac:dyDescent="0.2">
      <c r="B53" s="8" t="s">
        <v>43</v>
      </c>
    </row>
    <row r="54" spans="2:2" ht="12" customHeight="1" x14ac:dyDescent="0.2">
      <c r="B54" s="8" t="s">
        <v>44</v>
      </c>
    </row>
    <row r="55" spans="2:2" ht="12" customHeight="1" x14ac:dyDescent="0.2">
      <c r="B55" s="8" t="s">
        <v>45</v>
      </c>
    </row>
    <row r="56" spans="2:2" ht="12" customHeight="1" x14ac:dyDescent="0.2">
      <c r="B56" s="8" t="s">
        <v>46</v>
      </c>
    </row>
    <row r="57" spans="2:2" ht="12" customHeight="1" x14ac:dyDescent="0.2">
      <c r="B57" s="9" t="s">
        <v>47</v>
      </c>
    </row>
    <row r="58" spans="2:2" ht="12" customHeight="1" x14ac:dyDescent="0.25">
      <c r="B58" s="5" t="s">
        <v>48</v>
      </c>
    </row>
    <row r="59" spans="2:2" ht="12" customHeight="1" x14ac:dyDescent="0.2">
      <c r="B59" s="8" t="s">
        <v>49</v>
      </c>
    </row>
    <row r="60" spans="2:2" ht="12" customHeight="1" x14ac:dyDescent="0.2">
      <c r="B60" s="8" t="s">
        <v>50</v>
      </c>
    </row>
    <row r="61" spans="2:2" ht="12" customHeight="1" x14ac:dyDescent="0.2">
      <c r="B61" s="8" t="s">
        <v>51</v>
      </c>
    </row>
    <row r="62" spans="2:2" ht="12" customHeight="1" x14ac:dyDescent="0.25">
      <c r="B62" s="5"/>
    </row>
    <row r="63" spans="2:2" ht="12" customHeight="1" x14ac:dyDescent="0.2">
      <c r="B63" s="9" t="s">
        <v>31</v>
      </c>
    </row>
    <row r="64" spans="2:2" ht="12" customHeight="1" x14ac:dyDescent="0.2">
      <c r="B64" s="8" t="s">
        <v>52</v>
      </c>
    </row>
    <row r="65" spans="2:2" ht="12" customHeight="1" x14ac:dyDescent="0.2">
      <c r="B65" s="8" t="s">
        <v>53</v>
      </c>
    </row>
    <row r="66" spans="2:2" ht="12" customHeight="1" x14ac:dyDescent="0.2">
      <c r="B66" s="8" t="s">
        <v>54</v>
      </c>
    </row>
    <row r="67" spans="2:2" ht="12" customHeight="1" x14ac:dyDescent="0.25">
      <c r="B67" s="5"/>
    </row>
    <row r="68" spans="2:2" ht="12" customHeight="1" x14ac:dyDescent="0.2">
      <c r="B68" s="9" t="s">
        <v>35</v>
      </c>
    </row>
    <row r="69" spans="2:2" ht="12" customHeight="1" x14ac:dyDescent="0.25">
      <c r="B69" s="5" t="s">
        <v>55</v>
      </c>
    </row>
    <row r="70" spans="2:2" ht="12" customHeight="1" x14ac:dyDescent="0.25">
      <c r="B70" s="5"/>
    </row>
    <row r="71" spans="2:2" ht="12" customHeight="1" x14ac:dyDescent="0.2">
      <c r="B71" s="10" t="s">
        <v>56</v>
      </c>
    </row>
    <row r="72" spans="2:2" ht="12" customHeight="1" x14ac:dyDescent="0.2">
      <c r="B72" s="9" t="s">
        <v>23</v>
      </c>
    </row>
    <row r="73" spans="2:2" ht="12" customHeight="1" x14ac:dyDescent="0.25">
      <c r="B73" s="5" t="s">
        <v>57</v>
      </c>
    </row>
    <row r="74" spans="2:2" ht="12" customHeight="1" x14ac:dyDescent="0.25">
      <c r="B74" s="5"/>
    </row>
    <row r="75" spans="2:2" ht="12" customHeight="1" x14ac:dyDescent="0.2">
      <c r="B75" s="9" t="s">
        <v>25</v>
      </c>
    </row>
    <row r="76" spans="2:2" ht="12" customHeight="1" x14ac:dyDescent="0.2">
      <c r="B76" s="8" t="s">
        <v>58</v>
      </c>
    </row>
    <row r="77" spans="2:2" ht="12" customHeight="1" x14ac:dyDescent="0.25">
      <c r="B77" s="5"/>
    </row>
    <row r="78" spans="2:2" ht="12" customHeight="1" x14ac:dyDescent="0.2">
      <c r="B78" s="9" t="s">
        <v>31</v>
      </c>
    </row>
    <row r="79" spans="2:2" ht="12" customHeight="1" x14ac:dyDescent="0.2">
      <c r="B79" s="8" t="s">
        <v>59</v>
      </c>
    </row>
    <row r="80" spans="2:2" ht="12" customHeight="1" x14ac:dyDescent="0.2">
      <c r="B80" s="8" t="s">
        <v>60</v>
      </c>
    </row>
    <row r="81" spans="2:2" ht="12" customHeight="1" x14ac:dyDescent="0.25">
      <c r="B81" s="5"/>
    </row>
    <row r="82" spans="2:2" ht="12" customHeight="1" x14ac:dyDescent="0.2">
      <c r="B82" s="9" t="s">
        <v>35</v>
      </c>
    </row>
    <row r="83" spans="2:2" ht="12" customHeight="1" x14ac:dyDescent="0.25">
      <c r="B83" s="5" t="s">
        <v>61</v>
      </c>
    </row>
    <row r="84" spans="2:2" ht="12" customHeight="1" x14ac:dyDescent="0.25">
      <c r="B84" s="5"/>
    </row>
    <row r="85" spans="2:2" ht="12" customHeight="1" x14ac:dyDescent="0.2">
      <c r="B85" s="10" t="s">
        <v>62</v>
      </c>
    </row>
    <row r="86" spans="2:2" ht="12" customHeight="1" x14ac:dyDescent="0.2">
      <c r="B86" s="9" t="s">
        <v>23</v>
      </c>
    </row>
    <row r="87" spans="2:2" ht="12" customHeight="1" x14ac:dyDescent="0.25">
      <c r="B87" s="5" t="s">
        <v>63</v>
      </c>
    </row>
    <row r="88" spans="2:2" ht="12" customHeight="1" x14ac:dyDescent="0.25">
      <c r="B88" s="5"/>
    </row>
    <row r="89" spans="2:2" ht="12" customHeight="1" x14ac:dyDescent="0.2">
      <c r="B89" s="9" t="s">
        <v>25</v>
      </c>
    </row>
    <row r="90" spans="2:2" ht="12" customHeight="1" x14ac:dyDescent="0.2">
      <c r="B90" s="8" t="s">
        <v>64</v>
      </c>
    </row>
    <row r="91" spans="2:2" ht="12" customHeight="1" x14ac:dyDescent="0.2">
      <c r="B91" s="8" t="s">
        <v>65</v>
      </c>
    </row>
    <row r="92" spans="2:2" ht="12" customHeight="1" x14ac:dyDescent="0.2">
      <c r="B92" s="8" t="s">
        <v>66</v>
      </c>
    </row>
    <row r="93" spans="2:2" ht="12" customHeight="1" x14ac:dyDescent="0.25">
      <c r="B93" s="5"/>
    </row>
    <row r="94" spans="2:2" ht="12" customHeight="1" x14ac:dyDescent="0.2">
      <c r="B94" s="9" t="s">
        <v>31</v>
      </c>
    </row>
    <row r="95" spans="2:2" ht="12" customHeight="1" x14ac:dyDescent="0.2">
      <c r="B95" s="8" t="s">
        <v>67</v>
      </c>
    </row>
    <row r="96" spans="2:2" ht="12" customHeight="1" x14ac:dyDescent="0.2">
      <c r="B96" s="8" t="s">
        <v>68</v>
      </c>
    </row>
    <row r="97" spans="2:2" ht="12" customHeight="1" x14ac:dyDescent="0.2">
      <c r="B97" s="8" t="s">
        <v>69</v>
      </c>
    </row>
    <row r="98" spans="2:2" ht="12" customHeight="1" x14ac:dyDescent="0.25">
      <c r="B98" s="5"/>
    </row>
    <row r="99" spans="2:2" ht="12" customHeight="1" x14ac:dyDescent="0.2">
      <c r="B99" s="9" t="s">
        <v>35</v>
      </c>
    </row>
    <row r="100" spans="2:2" ht="12" customHeight="1" x14ac:dyDescent="0.25">
      <c r="B100" s="5" t="s">
        <v>70</v>
      </c>
    </row>
    <row r="101" spans="2:2" ht="12" customHeight="1" x14ac:dyDescent="0.25">
      <c r="B101" s="5"/>
    </row>
    <row r="102" spans="2:2" ht="12" customHeight="1" x14ac:dyDescent="0.2">
      <c r="B102" s="10" t="s">
        <v>71</v>
      </c>
    </row>
    <row r="103" spans="2:2" ht="12" customHeight="1" x14ac:dyDescent="0.2">
      <c r="B103" s="9" t="s">
        <v>23</v>
      </c>
    </row>
    <row r="104" spans="2:2" ht="12" customHeight="1" x14ac:dyDescent="0.25">
      <c r="B104" s="5" t="s">
        <v>72</v>
      </c>
    </row>
    <row r="105" spans="2:2" ht="12" customHeight="1" x14ac:dyDescent="0.25">
      <c r="B105" s="5"/>
    </row>
    <row r="106" spans="2:2" ht="12" customHeight="1" x14ac:dyDescent="0.2">
      <c r="B106" s="9" t="s">
        <v>25</v>
      </c>
    </row>
    <row r="107" spans="2:2" ht="12" customHeight="1" x14ac:dyDescent="0.2">
      <c r="B107" s="8" t="s">
        <v>73</v>
      </c>
    </row>
    <row r="108" spans="2:2" ht="12" customHeight="1" x14ac:dyDescent="0.2">
      <c r="B108" s="8" t="s">
        <v>74</v>
      </c>
    </row>
    <row r="109" spans="2:2" ht="12" customHeight="1" x14ac:dyDescent="0.2">
      <c r="B109" s="8" t="s">
        <v>75</v>
      </c>
    </row>
    <row r="110" spans="2:2" ht="12" customHeight="1" x14ac:dyDescent="0.25">
      <c r="B110" s="5"/>
    </row>
    <row r="111" spans="2:2" ht="12" customHeight="1" x14ac:dyDescent="0.2">
      <c r="B111" s="9" t="s">
        <v>31</v>
      </c>
    </row>
    <row r="112" spans="2:2" ht="12" customHeight="1" x14ac:dyDescent="0.2">
      <c r="B112" s="8" t="s">
        <v>76</v>
      </c>
    </row>
    <row r="113" spans="2:2" ht="12" customHeight="1" x14ac:dyDescent="0.2">
      <c r="B113" s="8" t="s">
        <v>77</v>
      </c>
    </row>
    <row r="114" spans="2:2" ht="12" customHeight="1" x14ac:dyDescent="0.2">
      <c r="B114" s="8" t="s">
        <v>78</v>
      </c>
    </row>
    <row r="115" spans="2:2" ht="12" customHeight="1" x14ac:dyDescent="0.25">
      <c r="B115" s="5"/>
    </row>
    <row r="116" spans="2:2" ht="12" customHeight="1" x14ac:dyDescent="0.2">
      <c r="B116" s="9" t="s">
        <v>35</v>
      </c>
    </row>
    <row r="117" spans="2:2" ht="12" customHeight="1" x14ac:dyDescent="0.25">
      <c r="B117" s="5" t="s">
        <v>79</v>
      </c>
    </row>
    <row r="118" spans="2:2" ht="12" customHeight="1" x14ac:dyDescent="0.25">
      <c r="B118" s="5"/>
    </row>
    <row r="119" spans="2:2" ht="12" customHeight="1" x14ac:dyDescent="0.2">
      <c r="B119" s="10" t="s">
        <v>80</v>
      </c>
    </row>
    <row r="120" spans="2:2" ht="12" customHeight="1" x14ac:dyDescent="0.2">
      <c r="B120" s="9" t="s">
        <v>23</v>
      </c>
    </row>
    <row r="121" spans="2:2" ht="12" customHeight="1" x14ac:dyDescent="0.25">
      <c r="B121" s="5" t="s">
        <v>81</v>
      </c>
    </row>
    <row r="122" spans="2:2" ht="12" customHeight="1" x14ac:dyDescent="0.25">
      <c r="B122" s="5"/>
    </row>
    <row r="123" spans="2:2" ht="12" customHeight="1" x14ac:dyDescent="0.2">
      <c r="B123" s="9" t="s">
        <v>25</v>
      </c>
    </row>
    <row r="124" spans="2:2" ht="12" customHeight="1" x14ac:dyDescent="0.2">
      <c r="B124" s="8" t="s">
        <v>82</v>
      </c>
    </row>
    <row r="125" spans="2:2" ht="12" customHeight="1" x14ac:dyDescent="0.2">
      <c r="B125" s="8" t="s">
        <v>83</v>
      </c>
    </row>
    <row r="126" spans="2:2" ht="12" customHeight="1" x14ac:dyDescent="0.2">
      <c r="B126" s="8" t="s">
        <v>84</v>
      </c>
    </row>
    <row r="127" spans="2:2" ht="12" customHeight="1" x14ac:dyDescent="0.25">
      <c r="B127" s="5"/>
    </row>
    <row r="128" spans="2:2" ht="12" customHeight="1" x14ac:dyDescent="0.2">
      <c r="B128" s="9" t="s">
        <v>31</v>
      </c>
    </row>
    <row r="129" spans="2:2" ht="12" customHeight="1" x14ac:dyDescent="0.2">
      <c r="B129" s="8" t="s">
        <v>85</v>
      </c>
    </row>
    <row r="130" spans="2:2" ht="12" customHeight="1" x14ac:dyDescent="0.2">
      <c r="B130" s="8" t="s">
        <v>86</v>
      </c>
    </row>
    <row r="131" spans="2:2" ht="12" customHeight="1" x14ac:dyDescent="0.2">
      <c r="B131" s="8" t="s">
        <v>87</v>
      </c>
    </row>
    <row r="132" spans="2:2" ht="12" customHeight="1" x14ac:dyDescent="0.25">
      <c r="B132" s="5"/>
    </row>
    <row r="133" spans="2:2" ht="12" customHeight="1" x14ac:dyDescent="0.2">
      <c r="B133" s="9" t="s">
        <v>35</v>
      </c>
    </row>
    <row r="134" spans="2:2" ht="12" customHeight="1" x14ac:dyDescent="0.25">
      <c r="B134" s="5" t="s">
        <v>88</v>
      </c>
    </row>
    <row r="135" spans="2:2" ht="12" customHeight="1" x14ac:dyDescent="0.2"/>
    <row r="136" spans="2:2" ht="12" customHeight="1" x14ac:dyDescent="0.2"/>
    <row r="137" spans="2:2" ht="12" customHeight="1" x14ac:dyDescent="0.2"/>
    <row r="138" spans="2:2" ht="12" customHeight="1" x14ac:dyDescent="0.2"/>
    <row r="139" spans="2:2" ht="12" customHeight="1" x14ac:dyDescent="0.2"/>
    <row r="140" spans="2:2" ht="12" customHeight="1" x14ac:dyDescent="0.2"/>
    <row r="141" spans="2:2" ht="12" customHeight="1" x14ac:dyDescent="0.2"/>
    <row r="142" spans="2:2" ht="12" customHeight="1" x14ac:dyDescent="0.2"/>
    <row r="143" spans="2:2" ht="12" customHeight="1" x14ac:dyDescent="0.2"/>
    <row r="144" spans="2:2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rintOptions horizontalCentered="1"/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Z1002"/>
  <sheetViews>
    <sheetView showGridLines="0" workbookViewId="0"/>
  </sheetViews>
  <sheetFormatPr defaultColWidth="12.5703125" defaultRowHeight="15" customHeight="1" x14ac:dyDescent="0.2"/>
  <cols>
    <col min="1" max="1" width="2.85546875" customWidth="1"/>
    <col min="2" max="2" width="55.85546875" customWidth="1"/>
    <col min="3" max="3" width="108.28515625" customWidth="1"/>
    <col min="4" max="4" width="25.42578125" customWidth="1"/>
    <col min="5" max="5" width="3.7109375" hidden="1" customWidth="1"/>
    <col min="6" max="6" width="5.42578125" hidden="1" customWidth="1"/>
    <col min="7" max="26" width="9.140625" customWidth="1"/>
  </cols>
  <sheetData>
    <row r="1" spans="1:26" ht="45.75" customHeight="1" x14ac:dyDescent="0.3">
      <c r="A1" s="11"/>
      <c r="B1" s="12" t="s">
        <v>89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6.75" customHeight="1" x14ac:dyDescent="0.4">
      <c r="A2" s="13"/>
      <c r="B2" s="64" t="s">
        <v>90</v>
      </c>
      <c r="C2" s="14"/>
      <c r="D2" s="14"/>
      <c r="E2" s="15"/>
      <c r="F2" s="1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 x14ac:dyDescent="0.4">
      <c r="A3" s="13"/>
      <c r="B3" s="65"/>
      <c r="C3" s="17" t="s">
        <v>91</v>
      </c>
      <c r="D3" s="56">
        <v>960</v>
      </c>
      <c r="E3" s="57"/>
      <c r="F3" s="1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 x14ac:dyDescent="0.25">
      <c r="A4" s="13"/>
      <c r="B4" s="58" t="s">
        <v>92</v>
      </c>
      <c r="C4" s="60" t="s">
        <v>93</v>
      </c>
      <c r="D4" s="61"/>
      <c r="E4" s="19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30" customHeight="1" x14ac:dyDescent="0.25">
      <c r="A5" s="13"/>
      <c r="B5" s="59"/>
      <c r="C5" s="62">
        <f>SUM(D12,D18,D24,D31,D38,D45)</f>
        <v>2152</v>
      </c>
      <c r="D5" s="63"/>
      <c r="E5" s="22"/>
      <c r="F5" s="2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0" customHeight="1" x14ac:dyDescent="0.2">
      <c r="A6" s="13"/>
      <c r="B6" s="24"/>
      <c r="C6" s="25"/>
      <c r="D6" s="25"/>
      <c r="E6" s="26"/>
      <c r="F6" s="2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30" customHeight="1" x14ac:dyDescent="0.2">
      <c r="A7" s="13"/>
      <c r="B7" s="29" t="s">
        <v>94</v>
      </c>
      <c r="C7" s="30" t="s">
        <v>95</v>
      </c>
      <c r="D7" s="31" t="s">
        <v>96</v>
      </c>
      <c r="E7" s="26" t="s">
        <v>97</v>
      </c>
      <c r="F7" s="32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30" customHeight="1" x14ac:dyDescent="0.3">
      <c r="A8" s="11"/>
      <c r="B8" s="33"/>
      <c r="C8" s="34"/>
      <c r="D8" s="35"/>
      <c r="E8" s="36"/>
      <c r="F8" s="3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" customHeight="1" x14ac:dyDescent="0.3">
      <c r="A9" s="11"/>
      <c r="B9" s="37"/>
      <c r="C9" s="38"/>
      <c r="D9" s="39"/>
      <c r="E9" s="36"/>
      <c r="F9" s="3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" customHeight="1" x14ac:dyDescent="0.3">
      <c r="A10" s="11"/>
      <c r="B10" s="40"/>
      <c r="C10" s="41"/>
      <c r="D10" s="42"/>
      <c r="E10" s="36"/>
      <c r="F10" s="3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customHeight="1" x14ac:dyDescent="0.3">
      <c r="A11" s="11"/>
      <c r="B11" s="37"/>
      <c r="C11" s="38"/>
      <c r="D11" s="39"/>
      <c r="E11" s="36"/>
      <c r="F11" s="3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" customHeight="1" x14ac:dyDescent="0.3">
      <c r="A12" s="11"/>
      <c r="B12" s="43"/>
      <c r="C12" s="44" t="s">
        <v>98</v>
      </c>
      <c r="D12" s="45" t="s">
        <v>99</v>
      </c>
      <c r="E12" s="36">
        <f>SUBTOTAL(109,SiteExpenses11[Actual])</f>
        <v>0</v>
      </c>
      <c r="F12" s="3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x14ac:dyDescent="0.3">
      <c r="A13" s="11"/>
      <c r="B13" s="24"/>
      <c r="C13" s="25"/>
      <c r="D13" s="25"/>
      <c r="E13" s="32"/>
      <c r="F13" s="4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" customHeight="1" x14ac:dyDescent="0.3">
      <c r="A14" s="11"/>
      <c r="B14" s="47" t="s">
        <v>100</v>
      </c>
      <c r="C14" s="30" t="s">
        <v>95</v>
      </c>
      <c r="D14" s="31" t="s">
        <v>96</v>
      </c>
      <c r="E14" s="26" t="s">
        <v>97</v>
      </c>
      <c r="F14" s="3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 customHeight="1" x14ac:dyDescent="0.3">
      <c r="A15" s="11"/>
      <c r="B15" s="33"/>
      <c r="C15" s="34"/>
      <c r="D15" s="35"/>
      <c r="E15" s="48">
        <v>300</v>
      </c>
      <c r="F15" s="3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customHeight="1" x14ac:dyDescent="0.3">
      <c r="A16" s="11"/>
      <c r="B16" s="37"/>
      <c r="C16" s="38"/>
      <c r="D16" s="39"/>
      <c r="E16" s="48"/>
      <c r="F16" s="3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" customHeight="1" x14ac:dyDescent="0.3">
      <c r="A17" s="11"/>
      <c r="B17" s="40"/>
      <c r="C17" s="41"/>
      <c r="D17" s="42"/>
      <c r="E17" s="48"/>
      <c r="F17" s="32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 customHeight="1" x14ac:dyDescent="0.3">
      <c r="A18" s="11"/>
      <c r="B18" s="43"/>
      <c r="C18" s="44" t="s">
        <v>98</v>
      </c>
      <c r="D18" s="45">
        <f>SUBTOTAL(109,DecorationsExpenses13[Estimated])</f>
        <v>0</v>
      </c>
      <c r="E18" s="48">
        <f>SUBTOTAL(109,DecorationsExpenses13[Actual])</f>
        <v>300</v>
      </c>
      <c r="F18" s="32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0" customHeight="1" x14ac:dyDescent="0.3">
      <c r="A19" s="11"/>
      <c r="B19" s="24"/>
      <c r="C19" s="25"/>
      <c r="D19" s="25"/>
      <c r="E19" s="32"/>
      <c r="F19" s="4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0" customHeight="1" x14ac:dyDescent="0.25">
      <c r="A20" s="13"/>
      <c r="B20" s="29" t="s">
        <v>101</v>
      </c>
      <c r="C20" s="30" t="s">
        <v>95</v>
      </c>
      <c r="D20" s="31" t="s">
        <v>96</v>
      </c>
      <c r="E20" s="26" t="s">
        <v>97</v>
      </c>
      <c r="F20" s="32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" customHeight="1" x14ac:dyDescent="0.3">
      <c r="A21" s="11"/>
      <c r="B21" s="49" t="s">
        <v>102</v>
      </c>
      <c r="C21" s="34" t="s">
        <v>103</v>
      </c>
      <c r="D21" s="35">
        <v>1200</v>
      </c>
      <c r="E21" s="36"/>
      <c r="F21" s="3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 x14ac:dyDescent="0.3">
      <c r="A22" s="11"/>
      <c r="B22" s="50"/>
      <c r="C22" s="51"/>
      <c r="D22" s="39"/>
      <c r="E22" s="36"/>
      <c r="F22" s="3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 customHeight="1" x14ac:dyDescent="0.3">
      <c r="A23" s="11"/>
      <c r="B23" s="52"/>
      <c r="C23" s="53"/>
      <c r="D23" s="42"/>
      <c r="E23" s="36"/>
      <c r="F23" s="32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 x14ac:dyDescent="0.3">
      <c r="A24" s="11"/>
      <c r="B24" s="43"/>
      <c r="C24" s="44" t="s">
        <v>98</v>
      </c>
      <c r="D24" s="45">
        <f>SUBTOTAL(109,PublicityExpenses15[Estimated])</f>
        <v>1200</v>
      </c>
      <c r="E24" s="36">
        <f>SUBTOTAL(109,PublicityExpenses15[Actual])</f>
        <v>0</v>
      </c>
      <c r="F24" s="32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" customHeight="1" x14ac:dyDescent="0.3">
      <c r="A25" s="11"/>
      <c r="B25" s="24"/>
      <c r="C25" s="25"/>
      <c r="D25" s="25"/>
      <c r="E25" s="32"/>
      <c r="F25" s="3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 x14ac:dyDescent="0.25">
      <c r="A26" s="13"/>
      <c r="B26" s="29" t="s">
        <v>104</v>
      </c>
      <c r="C26" s="30" t="s">
        <v>95</v>
      </c>
      <c r="D26" s="31" t="s">
        <v>96</v>
      </c>
      <c r="E26" s="26" t="s">
        <v>97</v>
      </c>
      <c r="F26" s="3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 customHeight="1" x14ac:dyDescent="0.3">
      <c r="A27" s="11"/>
      <c r="B27" s="33" t="s">
        <v>105</v>
      </c>
      <c r="C27" s="34" t="s">
        <v>106</v>
      </c>
      <c r="D27" s="35">
        <v>300</v>
      </c>
      <c r="E27" s="36">
        <v>13</v>
      </c>
      <c r="F27" s="32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0" customHeight="1" x14ac:dyDescent="0.3">
      <c r="A28" s="11"/>
      <c r="B28" s="37" t="s">
        <v>107</v>
      </c>
      <c r="C28" s="38" t="s">
        <v>108</v>
      </c>
      <c r="D28" s="39">
        <v>100</v>
      </c>
      <c r="E28" s="36"/>
      <c r="F28" s="3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0" customHeight="1" x14ac:dyDescent="0.3">
      <c r="A29" s="11"/>
      <c r="B29" s="40" t="s">
        <v>109</v>
      </c>
      <c r="C29" s="41" t="s">
        <v>110</v>
      </c>
      <c r="D29" s="42">
        <v>150</v>
      </c>
      <c r="E29" s="36"/>
      <c r="F29" s="3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" customHeight="1" x14ac:dyDescent="0.3">
      <c r="A30" s="11"/>
      <c r="B30" s="37"/>
      <c r="C30" s="38"/>
      <c r="D30" s="39"/>
      <c r="E30" s="36"/>
      <c r="F30" s="32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0" customHeight="1" x14ac:dyDescent="0.3">
      <c r="A31" s="11"/>
      <c r="B31" s="43"/>
      <c r="C31" s="44" t="s">
        <v>98</v>
      </c>
      <c r="D31" s="45">
        <f>SUBTOTAL(109,MiscellaneousExpenses17[Estimated])</f>
        <v>550</v>
      </c>
      <c r="E31" s="36">
        <f>SUBTOTAL(109,MiscellaneousExpenses17[Actual])</f>
        <v>13</v>
      </c>
      <c r="F31" s="3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" customHeight="1" x14ac:dyDescent="0.3">
      <c r="A32" s="11"/>
      <c r="B32" s="54"/>
      <c r="C32" s="54"/>
      <c r="D32" s="54"/>
      <c r="E32" s="55"/>
      <c r="F32" s="5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" customHeight="1" x14ac:dyDescent="0.25">
      <c r="A33" s="13"/>
      <c r="B33" s="29" t="s">
        <v>111</v>
      </c>
      <c r="C33" s="30" t="s">
        <v>95</v>
      </c>
      <c r="D33" s="31" t="s">
        <v>96</v>
      </c>
      <c r="E33" s="26" t="s">
        <v>97</v>
      </c>
      <c r="F33" s="3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0" customHeight="1" x14ac:dyDescent="0.3">
      <c r="A34" s="11"/>
      <c r="B34" s="33" t="s">
        <v>112</v>
      </c>
      <c r="C34" s="34" t="s">
        <v>113</v>
      </c>
      <c r="D34" s="35">
        <v>60</v>
      </c>
      <c r="E34" s="36">
        <v>13</v>
      </c>
      <c r="F34" s="3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0" customHeight="1" x14ac:dyDescent="0.3">
      <c r="A35" s="11"/>
      <c r="B35" s="37" t="s">
        <v>114</v>
      </c>
      <c r="C35" s="38" t="s">
        <v>115</v>
      </c>
      <c r="D35" s="39">
        <v>12</v>
      </c>
      <c r="E35" s="36"/>
      <c r="F35" s="3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0" customHeight="1" x14ac:dyDescent="0.3">
      <c r="A36" s="11"/>
      <c r="B36" s="40" t="s">
        <v>116</v>
      </c>
      <c r="C36" s="41" t="s">
        <v>117</v>
      </c>
      <c r="D36" s="42">
        <v>80</v>
      </c>
      <c r="E36" s="36"/>
      <c r="F36" s="3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0" customHeight="1" x14ac:dyDescent="0.3">
      <c r="A37" s="11"/>
      <c r="B37" s="37"/>
      <c r="C37" s="38"/>
      <c r="D37" s="39"/>
      <c r="E37" s="36"/>
      <c r="F37" s="3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0" customHeight="1" x14ac:dyDescent="0.3">
      <c r="A38" s="11"/>
      <c r="B38" s="43"/>
      <c r="C38" s="44" t="s">
        <v>98</v>
      </c>
      <c r="D38" s="45">
        <f>SUBTOTAL(109,MiscellaneousExpenses1718[Estimated])</f>
        <v>152</v>
      </c>
      <c r="E38" s="36">
        <f>SUBTOTAL(109,MiscellaneousExpenses1718[Actual])</f>
        <v>13</v>
      </c>
      <c r="F38" s="3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0" customHeight="1" x14ac:dyDescent="0.3">
      <c r="A39" s="11"/>
      <c r="B39" s="24"/>
      <c r="C39" s="25"/>
      <c r="D39" s="2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0" customHeight="1" x14ac:dyDescent="0.25">
      <c r="A40" s="13"/>
      <c r="B40" s="29" t="s">
        <v>118</v>
      </c>
      <c r="C40" s="30" t="s">
        <v>95</v>
      </c>
      <c r="D40" s="31" t="s">
        <v>96</v>
      </c>
      <c r="E40" s="26" t="s">
        <v>97</v>
      </c>
      <c r="F40" s="3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55.5" customHeight="1" x14ac:dyDescent="0.3">
      <c r="A41" s="11"/>
      <c r="B41" s="33" t="s">
        <v>119</v>
      </c>
      <c r="C41" s="34" t="s">
        <v>120</v>
      </c>
      <c r="D41" s="35">
        <v>250</v>
      </c>
      <c r="E41" s="36">
        <v>13</v>
      </c>
      <c r="F41" s="3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0" customHeight="1" x14ac:dyDescent="0.3">
      <c r="A42" s="11"/>
      <c r="B42" s="37"/>
      <c r="C42" s="38"/>
      <c r="D42" s="39"/>
      <c r="E42" s="36"/>
      <c r="F42" s="3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" customHeight="1" x14ac:dyDescent="0.3">
      <c r="A43" s="11"/>
      <c r="B43" s="40"/>
      <c r="C43" s="41"/>
      <c r="D43" s="42"/>
      <c r="E43" s="36"/>
      <c r="F43" s="3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" customHeight="1" x14ac:dyDescent="0.3">
      <c r="A44" s="11"/>
      <c r="B44" s="37"/>
      <c r="C44" s="38"/>
      <c r="D44" s="39"/>
      <c r="E44" s="36"/>
      <c r="F44" s="3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0" customHeight="1" x14ac:dyDescent="0.3">
      <c r="A45" s="11"/>
      <c r="B45" s="43"/>
      <c r="C45" s="44" t="s">
        <v>98</v>
      </c>
      <c r="D45" s="45">
        <f>SUBTOTAL(109,MiscellaneousExpenses171819[Estimated])</f>
        <v>250</v>
      </c>
      <c r="E45" s="36">
        <f>SUBTOTAL(109,MiscellaneousExpenses171819[Actual])</f>
        <v>13</v>
      </c>
      <c r="F45" s="3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" customHeight="1" x14ac:dyDescent="0.3">
      <c r="A46" s="11"/>
      <c r="B46" s="24"/>
      <c r="C46" s="25"/>
      <c r="D46" s="2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0" customHeight="1" x14ac:dyDescent="0.3">
      <c r="A47" s="11"/>
      <c r="B47" s="72" t="s">
        <v>121</v>
      </c>
      <c r="C47" s="66" t="s">
        <v>122</v>
      </c>
      <c r="D47" s="67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0" customHeight="1" x14ac:dyDescent="0.3">
      <c r="A48" s="11"/>
      <c r="B48" s="73"/>
      <c r="C48" s="68"/>
      <c r="D48" s="69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0" customHeight="1" x14ac:dyDescent="0.3">
      <c r="A49" s="11"/>
      <c r="B49" s="73"/>
      <c r="C49" s="68"/>
      <c r="D49" s="6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0" customHeight="1" x14ac:dyDescent="0.3">
      <c r="A50" s="11"/>
      <c r="B50" s="73"/>
      <c r="C50" s="68"/>
      <c r="D50" s="69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0" customHeight="1" x14ac:dyDescent="0.3">
      <c r="A51" s="11"/>
      <c r="B51" s="73"/>
      <c r="C51" s="68"/>
      <c r="D51" s="69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0" customHeight="1" x14ac:dyDescent="0.3">
      <c r="A52" s="11"/>
      <c r="B52" s="59"/>
      <c r="C52" s="70"/>
      <c r="D52" s="71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" customHeight="1" x14ac:dyDescent="0.3">
      <c r="A53" s="1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0" customHeight="1" x14ac:dyDescent="0.3">
      <c r="A54" s="1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" customHeigh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0" customHeight="1" x14ac:dyDescent="0.3">
      <c r="A56" s="11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0" customHeight="1" x14ac:dyDescent="0.3">
      <c r="A57" s="11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0" customHeight="1" x14ac:dyDescent="0.3">
      <c r="A58" s="11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" customHeight="1" x14ac:dyDescent="0.3">
      <c r="A59" s="11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0" customHeight="1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0" customHeight="1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0" customHeight="1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0" customHeight="1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0" customHeight="1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0" customHeight="1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0" customHeight="1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" customHeight="1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0" customHeight="1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" customHeight="1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0" customHeight="1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0" customHeight="1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0" customHeight="1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0" customHeight="1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0" customHeight="1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" customHeight="1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0" customHeight="1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" customHeight="1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0" customHeight="1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0" customHeight="1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0" customHeight="1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0" customHeight="1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0" customHeight="1" x14ac:dyDescent="0.3">
      <c r="A82" s="11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0" customHeight="1" x14ac:dyDescent="0.3">
      <c r="A83" s="11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" customHeight="1" x14ac:dyDescent="0.3">
      <c r="A84" s="11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0" customHeight="1" x14ac:dyDescent="0.3">
      <c r="A85" s="11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0" customHeight="1" x14ac:dyDescent="0.3">
      <c r="A86" s="11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0" customHeight="1" x14ac:dyDescent="0.3">
      <c r="A87" s="11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0" customHeight="1" x14ac:dyDescent="0.3">
      <c r="A88" s="11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0" customHeight="1" x14ac:dyDescent="0.3">
      <c r="A89" s="11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0" customHeight="1" x14ac:dyDescent="0.3">
      <c r="A90" s="11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0" customHeight="1" x14ac:dyDescent="0.3">
      <c r="A91" s="11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0" customHeight="1" x14ac:dyDescent="0.3">
      <c r="A92" s="1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0" customHeight="1" x14ac:dyDescent="0.3">
      <c r="A93" s="1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0" customHeight="1" x14ac:dyDescent="0.3">
      <c r="A94" s="1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30" customHeight="1" x14ac:dyDescent="0.3">
      <c r="A95" s="1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0" customHeight="1" x14ac:dyDescent="0.3">
      <c r="A96" s="1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0" customHeight="1" x14ac:dyDescent="0.3">
      <c r="A97" s="1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0" customHeight="1" x14ac:dyDescent="0.3">
      <c r="A98" s="1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0" customHeight="1" x14ac:dyDescent="0.3">
      <c r="A99" s="1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0" customHeight="1" x14ac:dyDescent="0.3">
      <c r="A100" s="11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0" customHeight="1" x14ac:dyDescent="0.3">
      <c r="A101" s="11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0" customHeight="1" x14ac:dyDescent="0.3">
      <c r="A102" s="11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0" customHeight="1" x14ac:dyDescent="0.3">
      <c r="A103" s="11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0" customHeight="1" x14ac:dyDescent="0.3">
      <c r="A104" s="11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0" customHeight="1" x14ac:dyDescent="0.3">
      <c r="A105" s="11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0" customHeight="1" x14ac:dyDescent="0.3">
      <c r="A106" s="11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0" customHeight="1" x14ac:dyDescent="0.3">
      <c r="A107" s="11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0" customHeight="1" x14ac:dyDescent="0.3">
      <c r="A108" s="11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0" customHeight="1" x14ac:dyDescent="0.3">
      <c r="A109" s="11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0" customHeight="1" x14ac:dyDescent="0.3">
      <c r="A110" s="11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0" customHeight="1" x14ac:dyDescent="0.3">
      <c r="A111" s="11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0" customHeight="1" x14ac:dyDescent="0.3">
      <c r="A112" s="11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0" customHeight="1" x14ac:dyDescent="0.3">
      <c r="A113" s="11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0" customHeight="1" x14ac:dyDescent="0.3">
      <c r="A114" s="11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0" customHeight="1" x14ac:dyDescent="0.3">
      <c r="A115" s="11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0" customHeight="1" x14ac:dyDescent="0.3">
      <c r="A116" s="11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0" customHeight="1" x14ac:dyDescent="0.3">
      <c r="A117" s="11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0" customHeight="1" x14ac:dyDescent="0.3">
      <c r="A118" s="11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0" customHeight="1" x14ac:dyDescent="0.3">
      <c r="A119" s="1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0" customHeight="1" x14ac:dyDescent="0.3">
      <c r="A120" s="11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0" customHeight="1" x14ac:dyDescent="0.3">
      <c r="A121" s="1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30" customHeight="1" x14ac:dyDescent="0.3">
      <c r="A122" s="11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0" customHeight="1" x14ac:dyDescent="0.3">
      <c r="A123" s="11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0" customHeight="1" x14ac:dyDescent="0.3">
      <c r="A124" s="11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0" customHeight="1" x14ac:dyDescent="0.3">
      <c r="A125" s="11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0" customHeight="1" x14ac:dyDescent="0.3">
      <c r="A126" s="11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0" customHeight="1" x14ac:dyDescent="0.3">
      <c r="A127" s="11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0" customHeight="1" x14ac:dyDescent="0.3">
      <c r="A128" s="11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0" customHeight="1" x14ac:dyDescent="0.3">
      <c r="A129" s="11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0" customHeight="1" x14ac:dyDescent="0.3">
      <c r="A130" s="11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0" customHeight="1" x14ac:dyDescent="0.3">
      <c r="A131" s="11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30" customHeight="1" x14ac:dyDescent="0.3">
      <c r="A132" s="11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30" customHeight="1" x14ac:dyDescent="0.3">
      <c r="A133" s="11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30" customHeight="1" x14ac:dyDescent="0.3">
      <c r="A134" s="11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0" customHeight="1" x14ac:dyDescent="0.3">
      <c r="A135" s="11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0" customHeight="1" x14ac:dyDescent="0.3">
      <c r="A136" s="11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30" customHeight="1" x14ac:dyDescent="0.3">
      <c r="A137" s="1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30" customHeight="1" x14ac:dyDescent="0.3">
      <c r="A138" s="1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30" customHeight="1" x14ac:dyDescent="0.3">
      <c r="A139" s="1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30" customHeight="1" x14ac:dyDescent="0.3">
      <c r="A140" s="11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0" customHeight="1" x14ac:dyDescent="0.3">
      <c r="A141" s="11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30" customHeight="1" x14ac:dyDescent="0.3">
      <c r="A142" s="11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0" customHeight="1" x14ac:dyDescent="0.3">
      <c r="A143" s="11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0" customHeight="1" x14ac:dyDescent="0.3">
      <c r="A144" s="11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0" customHeight="1" x14ac:dyDescent="0.3">
      <c r="A145" s="11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0" customHeight="1" x14ac:dyDescent="0.3">
      <c r="A146" s="11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0" customHeight="1" x14ac:dyDescent="0.3">
      <c r="A147" s="11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0" customHeight="1" x14ac:dyDescent="0.3">
      <c r="A148" s="11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0" customHeight="1" x14ac:dyDescent="0.3">
      <c r="A149" s="11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0" customHeight="1" x14ac:dyDescent="0.3">
      <c r="A150" s="11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0" customHeight="1" x14ac:dyDescent="0.3">
      <c r="A151" s="11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30" customHeight="1" x14ac:dyDescent="0.3">
      <c r="A152" s="11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30" customHeight="1" x14ac:dyDescent="0.3">
      <c r="A153" s="11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0" customHeight="1" x14ac:dyDescent="0.3">
      <c r="A154" s="11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0" customHeight="1" x14ac:dyDescent="0.3">
      <c r="A155" s="11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0" customHeight="1" x14ac:dyDescent="0.3">
      <c r="A156" s="11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0" customHeight="1" x14ac:dyDescent="0.3">
      <c r="A157" s="11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30" customHeight="1" x14ac:dyDescent="0.3">
      <c r="A158" s="11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30" customHeight="1" x14ac:dyDescent="0.3">
      <c r="A159" s="11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30" customHeight="1" x14ac:dyDescent="0.3">
      <c r="A160" s="1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0" customHeight="1" x14ac:dyDescent="0.3">
      <c r="A161" s="1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0" customHeight="1" x14ac:dyDescent="0.3">
      <c r="A162" s="1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0" customHeight="1" x14ac:dyDescent="0.3">
      <c r="A163" s="1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30" customHeight="1" x14ac:dyDescent="0.3">
      <c r="A164" s="11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0" customHeight="1" x14ac:dyDescent="0.3">
      <c r="A165" s="11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30" customHeight="1" x14ac:dyDescent="0.3">
      <c r="A166" s="11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30" customHeight="1" x14ac:dyDescent="0.3">
      <c r="A167" s="11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30" customHeight="1" x14ac:dyDescent="0.3">
      <c r="A168" s="11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30" customHeight="1" x14ac:dyDescent="0.3">
      <c r="A169" s="11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0" customHeight="1" x14ac:dyDescent="0.3">
      <c r="A170" s="11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0" customHeight="1" x14ac:dyDescent="0.3">
      <c r="A171" s="11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0" customHeight="1" x14ac:dyDescent="0.3">
      <c r="A172" s="11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0" customHeight="1" x14ac:dyDescent="0.3">
      <c r="A173" s="11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0" customHeight="1" x14ac:dyDescent="0.3">
      <c r="A174" s="11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0" customHeight="1" x14ac:dyDescent="0.3">
      <c r="A175" s="11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30" customHeight="1" x14ac:dyDescent="0.3">
      <c r="A176" s="11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30" customHeight="1" x14ac:dyDescent="0.3">
      <c r="A177" s="1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30" customHeight="1" x14ac:dyDescent="0.3">
      <c r="A178" s="11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0" customHeight="1" x14ac:dyDescent="0.3">
      <c r="A179" s="11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0" customHeight="1" x14ac:dyDescent="0.3">
      <c r="A180" s="11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0" customHeight="1" x14ac:dyDescent="0.3">
      <c r="A181" s="11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30" customHeight="1" x14ac:dyDescent="0.3">
      <c r="A182" s="11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30" customHeight="1" x14ac:dyDescent="0.3">
      <c r="A183" s="11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30" customHeight="1" x14ac:dyDescent="0.3">
      <c r="A184" s="11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30" customHeight="1" x14ac:dyDescent="0.3">
      <c r="A185" s="11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0" customHeight="1" x14ac:dyDescent="0.3">
      <c r="A186" s="11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0" customHeight="1" x14ac:dyDescent="0.3">
      <c r="A187" s="11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0" customHeight="1" x14ac:dyDescent="0.3">
      <c r="A188" s="11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0" customHeight="1" x14ac:dyDescent="0.3">
      <c r="A189" s="11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30" customHeight="1" x14ac:dyDescent="0.3">
      <c r="A190" s="11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30" customHeight="1" x14ac:dyDescent="0.3">
      <c r="A191" s="11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30" customHeight="1" x14ac:dyDescent="0.3">
      <c r="A192" s="11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30" customHeight="1" x14ac:dyDescent="0.3">
      <c r="A193" s="11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30" customHeight="1" x14ac:dyDescent="0.3">
      <c r="A194" s="11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30" customHeight="1" x14ac:dyDescent="0.3">
      <c r="A195" s="11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30" customHeight="1" x14ac:dyDescent="0.3">
      <c r="A196" s="11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30" customHeight="1" x14ac:dyDescent="0.3">
      <c r="A197" s="11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30" customHeight="1" x14ac:dyDescent="0.3">
      <c r="A198" s="11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30" customHeight="1" x14ac:dyDescent="0.3">
      <c r="A199" s="11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30" customHeight="1" x14ac:dyDescent="0.3">
      <c r="A200" s="11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30" customHeight="1" x14ac:dyDescent="0.3">
      <c r="A201" s="11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30" customHeight="1" x14ac:dyDescent="0.3">
      <c r="A202" s="11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30" customHeight="1" x14ac:dyDescent="0.3">
      <c r="A203" s="11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0" customHeight="1" x14ac:dyDescent="0.3">
      <c r="A204" s="11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30" customHeight="1" x14ac:dyDescent="0.3">
      <c r="A205" s="11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30" customHeight="1" x14ac:dyDescent="0.3">
      <c r="A206" s="11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30" customHeight="1" x14ac:dyDescent="0.3">
      <c r="A207" s="11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30" customHeight="1" x14ac:dyDescent="0.3">
      <c r="A208" s="11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30" customHeight="1" x14ac:dyDescent="0.3">
      <c r="A209" s="11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30" customHeight="1" x14ac:dyDescent="0.3">
      <c r="A210" s="11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30" customHeight="1" x14ac:dyDescent="0.3">
      <c r="A211" s="11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30" customHeight="1" x14ac:dyDescent="0.3">
      <c r="A212" s="11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30" customHeight="1" x14ac:dyDescent="0.3">
      <c r="A213" s="11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30" customHeight="1" x14ac:dyDescent="0.3">
      <c r="A214" s="11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30" customHeight="1" x14ac:dyDescent="0.3">
      <c r="A215" s="11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30" customHeight="1" x14ac:dyDescent="0.3">
      <c r="A216" s="11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30" customHeight="1" x14ac:dyDescent="0.3">
      <c r="A217" s="11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30" customHeight="1" x14ac:dyDescent="0.3">
      <c r="A218" s="11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30" customHeight="1" x14ac:dyDescent="0.3">
      <c r="A219" s="11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30" customHeight="1" x14ac:dyDescent="0.3">
      <c r="A220" s="11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0" customHeight="1" x14ac:dyDescent="0.3">
      <c r="A221" s="11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0" customHeight="1" x14ac:dyDescent="0.3">
      <c r="A222" s="11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30" customHeight="1" x14ac:dyDescent="0.3">
      <c r="A223" s="11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30" customHeight="1" x14ac:dyDescent="0.3">
      <c r="A224" s="11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30" customHeight="1" x14ac:dyDescent="0.3">
      <c r="A225" s="11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30" customHeight="1" x14ac:dyDescent="0.3">
      <c r="A226" s="11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30" customHeight="1" x14ac:dyDescent="0.3">
      <c r="A227" s="11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30" customHeight="1" x14ac:dyDescent="0.3">
      <c r="A228" s="11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30" customHeight="1" x14ac:dyDescent="0.3">
      <c r="A229" s="11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30" customHeight="1" x14ac:dyDescent="0.3">
      <c r="A230" s="11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30" customHeight="1" x14ac:dyDescent="0.3">
      <c r="A231" s="11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0" customHeight="1" x14ac:dyDescent="0.3">
      <c r="A232" s="11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30" customHeight="1" x14ac:dyDescent="0.3">
      <c r="A233" s="11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30" customHeight="1" x14ac:dyDescent="0.3">
      <c r="A234" s="11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30" customHeight="1" x14ac:dyDescent="0.3">
      <c r="A235" s="11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30" customHeight="1" x14ac:dyDescent="0.3">
      <c r="A236" s="11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30" customHeight="1" x14ac:dyDescent="0.3">
      <c r="A237" s="11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30" customHeight="1" x14ac:dyDescent="0.3">
      <c r="A238" s="11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30" customHeight="1" x14ac:dyDescent="0.3">
      <c r="A239" s="11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30" customHeight="1" x14ac:dyDescent="0.3">
      <c r="A240" s="11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30" customHeight="1" x14ac:dyDescent="0.3">
      <c r="A241" s="11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30" customHeight="1" x14ac:dyDescent="0.3">
      <c r="A242" s="11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30" customHeight="1" x14ac:dyDescent="0.3">
      <c r="A243" s="11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30" customHeight="1" x14ac:dyDescent="0.3">
      <c r="A244" s="11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30" customHeight="1" x14ac:dyDescent="0.3">
      <c r="A245" s="11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0" customHeight="1" x14ac:dyDescent="0.3">
      <c r="A246" s="11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30" customHeight="1" x14ac:dyDescent="0.3">
      <c r="A247" s="11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30" customHeight="1" x14ac:dyDescent="0.3">
      <c r="A248" s="11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30" customHeight="1" x14ac:dyDescent="0.3">
      <c r="A249" s="11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30" customHeight="1" x14ac:dyDescent="0.3">
      <c r="A250" s="11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0" customHeight="1" x14ac:dyDescent="0.3">
      <c r="A251" s="11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0" customHeight="1" x14ac:dyDescent="0.3">
      <c r="A252" s="11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0" customHeight="1" x14ac:dyDescent="0.3">
      <c r="A253" s="11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0" customHeight="1" x14ac:dyDescent="0.3">
      <c r="A254" s="11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30" customHeight="1" x14ac:dyDescent="0.3">
      <c r="A255" s="11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30" customHeight="1" x14ac:dyDescent="0.3">
      <c r="A256" s="11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0" customHeight="1" x14ac:dyDescent="0.3">
      <c r="A257" s="11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0" customHeight="1" x14ac:dyDescent="0.3">
      <c r="A258" s="11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30" customHeight="1" x14ac:dyDescent="0.3">
      <c r="A259" s="11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0" customHeight="1" x14ac:dyDescent="0.3">
      <c r="A260" s="11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30" customHeight="1" x14ac:dyDescent="0.3">
      <c r="A261" s="11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30" customHeight="1" x14ac:dyDescent="0.3">
      <c r="A262" s="11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30" customHeight="1" x14ac:dyDescent="0.3">
      <c r="A263" s="11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30" customHeight="1" x14ac:dyDescent="0.3">
      <c r="A264" s="11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30" customHeight="1" x14ac:dyDescent="0.3">
      <c r="A265" s="11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30" customHeight="1" x14ac:dyDescent="0.3">
      <c r="A266" s="11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0" customHeight="1" x14ac:dyDescent="0.3">
      <c r="A267" s="11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30" customHeight="1" x14ac:dyDescent="0.3">
      <c r="A268" s="11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30" customHeight="1" x14ac:dyDescent="0.3">
      <c r="A269" s="11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30" customHeight="1" x14ac:dyDescent="0.3">
      <c r="A270" s="11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30" customHeight="1" x14ac:dyDescent="0.3">
      <c r="A271" s="11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30" customHeight="1" x14ac:dyDescent="0.3">
      <c r="A272" s="11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30" customHeight="1" x14ac:dyDescent="0.3">
      <c r="A273" s="11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30" customHeight="1" x14ac:dyDescent="0.3">
      <c r="A274" s="11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30" customHeight="1" x14ac:dyDescent="0.3">
      <c r="A275" s="11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30" customHeight="1" x14ac:dyDescent="0.3">
      <c r="A276" s="11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30" customHeight="1" x14ac:dyDescent="0.3">
      <c r="A277" s="11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30" customHeight="1" x14ac:dyDescent="0.3">
      <c r="A278" s="11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30" customHeight="1" x14ac:dyDescent="0.3">
      <c r="A279" s="11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30" customHeight="1" x14ac:dyDescent="0.3">
      <c r="A280" s="11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30" customHeight="1" x14ac:dyDescent="0.3">
      <c r="A281" s="11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30" customHeight="1" x14ac:dyDescent="0.3">
      <c r="A282" s="11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30" customHeight="1" x14ac:dyDescent="0.3">
      <c r="A283" s="11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30" customHeight="1" x14ac:dyDescent="0.3">
      <c r="A284" s="11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30" customHeight="1" x14ac:dyDescent="0.3">
      <c r="A285" s="11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30" customHeight="1" x14ac:dyDescent="0.3">
      <c r="A286" s="11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30" customHeight="1" x14ac:dyDescent="0.3">
      <c r="A287" s="11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30" customHeight="1" x14ac:dyDescent="0.3">
      <c r="A288" s="11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30" customHeight="1" x14ac:dyDescent="0.3">
      <c r="A289" s="11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30" customHeight="1" x14ac:dyDescent="0.3">
      <c r="A290" s="11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30" customHeight="1" x14ac:dyDescent="0.3">
      <c r="A291" s="11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30" customHeight="1" x14ac:dyDescent="0.3">
      <c r="A292" s="11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30" customHeight="1" x14ac:dyDescent="0.3">
      <c r="A293" s="11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30" customHeight="1" x14ac:dyDescent="0.3">
      <c r="A294" s="11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30" customHeight="1" x14ac:dyDescent="0.3">
      <c r="A295" s="11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30" customHeight="1" x14ac:dyDescent="0.3">
      <c r="A296" s="11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30" customHeight="1" x14ac:dyDescent="0.3">
      <c r="A297" s="11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30" customHeight="1" x14ac:dyDescent="0.3">
      <c r="A298" s="11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30" customHeight="1" x14ac:dyDescent="0.3">
      <c r="A299" s="11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30" customHeight="1" x14ac:dyDescent="0.3">
      <c r="A300" s="11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30" customHeight="1" x14ac:dyDescent="0.3">
      <c r="A301" s="11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30" customHeight="1" x14ac:dyDescent="0.3">
      <c r="A302" s="11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30" customHeight="1" x14ac:dyDescent="0.3">
      <c r="A303" s="11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30" customHeight="1" x14ac:dyDescent="0.3">
      <c r="A304" s="11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30" customHeight="1" x14ac:dyDescent="0.3">
      <c r="A305" s="11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30" customHeight="1" x14ac:dyDescent="0.3">
      <c r="A306" s="11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30" customHeight="1" x14ac:dyDescent="0.3">
      <c r="A307" s="11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30" customHeight="1" x14ac:dyDescent="0.3">
      <c r="A308" s="11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30" customHeight="1" x14ac:dyDescent="0.3">
      <c r="A309" s="11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30" customHeight="1" x14ac:dyDescent="0.3">
      <c r="A310" s="11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30" customHeight="1" x14ac:dyDescent="0.3">
      <c r="A311" s="11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30" customHeight="1" x14ac:dyDescent="0.3">
      <c r="A312" s="11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30" customHeight="1" x14ac:dyDescent="0.3">
      <c r="A313" s="11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30" customHeight="1" x14ac:dyDescent="0.3">
      <c r="A314" s="11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30" customHeight="1" x14ac:dyDescent="0.3">
      <c r="A315" s="11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30" customHeight="1" x14ac:dyDescent="0.3">
      <c r="A316" s="11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30" customHeight="1" x14ac:dyDescent="0.3">
      <c r="A317" s="11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30" customHeight="1" x14ac:dyDescent="0.3">
      <c r="A318" s="11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30" customHeight="1" x14ac:dyDescent="0.3">
      <c r="A319" s="11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30" customHeight="1" x14ac:dyDescent="0.3">
      <c r="A320" s="11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30" customHeight="1" x14ac:dyDescent="0.3">
      <c r="A321" s="11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30" customHeight="1" x14ac:dyDescent="0.3">
      <c r="A322" s="11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30" customHeight="1" x14ac:dyDescent="0.3">
      <c r="A323" s="11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30" customHeight="1" x14ac:dyDescent="0.3">
      <c r="A324" s="11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30" customHeight="1" x14ac:dyDescent="0.3">
      <c r="A325" s="11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30" customHeight="1" x14ac:dyDescent="0.3">
      <c r="A326" s="11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30" customHeight="1" x14ac:dyDescent="0.3">
      <c r="A327" s="11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30" customHeight="1" x14ac:dyDescent="0.3">
      <c r="A328" s="11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30" customHeight="1" x14ac:dyDescent="0.3">
      <c r="A329" s="11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30" customHeight="1" x14ac:dyDescent="0.3">
      <c r="A330" s="11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30" customHeight="1" x14ac:dyDescent="0.3">
      <c r="A331" s="11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30" customHeight="1" x14ac:dyDescent="0.3">
      <c r="A332" s="11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30" customHeight="1" x14ac:dyDescent="0.3">
      <c r="A333" s="11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30" customHeight="1" x14ac:dyDescent="0.3">
      <c r="A334" s="11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30" customHeight="1" x14ac:dyDescent="0.3">
      <c r="A335" s="11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30" customHeight="1" x14ac:dyDescent="0.3">
      <c r="A336" s="11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30" customHeight="1" x14ac:dyDescent="0.3">
      <c r="A337" s="11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30" customHeight="1" x14ac:dyDescent="0.3">
      <c r="A338" s="11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30" customHeight="1" x14ac:dyDescent="0.3">
      <c r="A339" s="11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30" customHeight="1" x14ac:dyDescent="0.3">
      <c r="A340" s="11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30" customHeight="1" x14ac:dyDescent="0.3">
      <c r="A341" s="11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30" customHeight="1" x14ac:dyDescent="0.3">
      <c r="A342" s="11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30" customHeight="1" x14ac:dyDescent="0.3">
      <c r="A343" s="11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30" customHeight="1" x14ac:dyDescent="0.3">
      <c r="A344" s="11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30" customHeight="1" x14ac:dyDescent="0.3">
      <c r="A345" s="11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30" customHeight="1" x14ac:dyDescent="0.3">
      <c r="A346" s="11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30" customHeight="1" x14ac:dyDescent="0.3">
      <c r="A347" s="11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0" customHeight="1" x14ac:dyDescent="0.3">
      <c r="A348" s="11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30" customHeight="1" x14ac:dyDescent="0.3">
      <c r="A349" s="11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0" customHeight="1" x14ac:dyDescent="0.3">
      <c r="A350" s="11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0" customHeight="1" x14ac:dyDescent="0.3">
      <c r="A351" s="11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0" customHeight="1" x14ac:dyDescent="0.3">
      <c r="A352" s="11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0" customHeight="1" x14ac:dyDescent="0.3">
      <c r="A353" s="11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0" customHeight="1" x14ac:dyDescent="0.3">
      <c r="A354" s="11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0" customHeight="1" x14ac:dyDescent="0.3">
      <c r="A355" s="11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0" customHeight="1" x14ac:dyDescent="0.3">
      <c r="A356" s="11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0" customHeight="1" x14ac:dyDescent="0.3">
      <c r="A357" s="11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0" customHeight="1" x14ac:dyDescent="0.3">
      <c r="A358" s="11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0" customHeight="1" x14ac:dyDescent="0.3">
      <c r="A359" s="11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30" customHeight="1" x14ac:dyDescent="0.3">
      <c r="A360" s="11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30" customHeight="1" x14ac:dyDescent="0.3">
      <c r="A361" s="11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30" customHeight="1" x14ac:dyDescent="0.3">
      <c r="A362" s="11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30" customHeight="1" x14ac:dyDescent="0.3">
      <c r="A363" s="11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30" customHeight="1" x14ac:dyDescent="0.3">
      <c r="A364" s="11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0" customHeight="1" x14ac:dyDescent="0.3">
      <c r="A365" s="11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30" customHeight="1" x14ac:dyDescent="0.3">
      <c r="A366" s="11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30" customHeight="1" x14ac:dyDescent="0.3">
      <c r="A367" s="11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30" customHeight="1" x14ac:dyDescent="0.3">
      <c r="A368" s="11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30" customHeight="1" x14ac:dyDescent="0.3">
      <c r="A369" s="11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0" customHeight="1" x14ac:dyDescent="0.3">
      <c r="A370" s="11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0" customHeight="1" x14ac:dyDescent="0.3">
      <c r="A371" s="11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30" customHeight="1" x14ac:dyDescent="0.3">
      <c r="A372" s="11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30" customHeight="1" x14ac:dyDescent="0.3">
      <c r="A373" s="11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30" customHeight="1" x14ac:dyDescent="0.3">
      <c r="A374" s="11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30" customHeight="1" x14ac:dyDescent="0.3">
      <c r="A375" s="11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30" customHeight="1" x14ac:dyDescent="0.3">
      <c r="A376" s="11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30" customHeight="1" x14ac:dyDescent="0.3">
      <c r="A377" s="11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30" customHeight="1" x14ac:dyDescent="0.3">
      <c r="A378" s="11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30" customHeight="1" x14ac:dyDescent="0.3">
      <c r="A379" s="11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30" customHeight="1" x14ac:dyDescent="0.3">
      <c r="A380" s="11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30" customHeight="1" x14ac:dyDescent="0.3">
      <c r="A381" s="11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30" customHeight="1" x14ac:dyDescent="0.3">
      <c r="A382" s="11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30" customHeight="1" x14ac:dyDescent="0.3">
      <c r="A383" s="11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30" customHeight="1" x14ac:dyDescent="0.3">
      <c r="A384" s="11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30" customHeight="1" x14ac:dyDescent="0.3">
      <c r="A385" s="11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30" customHeight="1" x14ac:dyDescent="0.3">
      <c r="A386" s="11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30" customHeight="1" x14ac:dyDescent="0.3">
      <c r="A387" s="11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30" customHeight="1" x14ac:dyDescent="0.3">
      <c r="A388" s="11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30" customHeight="1" x14ac:dyDescent="0.3">
      <c r="A389" s="11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30" customHeight="1" x14ac:dyDescent="0.3">
      <c r="A390" s="11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30" customHeight="1" x14ac:dyDescent="0.3">
      <c r="A391" s="11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30" customHeight="1" x14ac:dyDescent="0.3">
      <c r="A392" s="11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30" customHeight="1" x14ac:dyDescent="0.3">
      <c r="A393" s="11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30" customHeight="1" x14ac:dyDescent="0.3">
      <c r="A394" s="11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30" customHeight="1" x14ac:dyDescent="0.3">
      <c r="A395" s="11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30" customHeight="1" x14ac:dyDescent="0.3">
      <c r="A396" s="11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30" customHeight="1" x14ac:dyDescent="0.3">
      <c r="A397" s="11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30" customHeight="1" x14ac:dyDescent="0.3">
      <c r="A398" s="11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30" customHeight="1" x14ac:dyDescent="0.3">
      <c r="A399" s="11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30" customHeight="1" x14ac:dyDescent="0.3">
      <c r="A400" s="11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30" customHeight="1" x14ac:dyDescent="0.3">
      <c r="A401" s="11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30" customHeight="1" x14ac:dyDescent="0.3">
      <c r="A402" s="11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30" customHeight="1" x14ac:dyDescent="0.3">
      <c r="A403" s="11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30" customHeight="1" x14ac:dyDescent="0.3">
      <c r="A404" s="11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30" customHeight="1" x14ac:dyDescent="0.3">
      <c r="A405" s="11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30" customHeight="1" x14ac:dyDescent="0.3">
      <c r="A406" s="11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30" customHeight="1" x14ac:dyDescent="0.3">
      <c r="A407" s="11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30" customHeight="1" x14ac:dyDescent="0.3">
      <c r="A408" s="11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30" customHeight="1" x14ac:dyDescent="0.3">
      <c r="A409" s="11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30" customHeight="1" x14ac:dyDescent="0.3">
      <c r="A410" s="11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30" customHeight="1" x14ac:dyDescent="0.3">
      <c r="A411" s="11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30" customHeight="1" x14ac:dyDescent="0.3">
      <c r="A412" s="11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30" customHeight="1" x14ac:dyDescent="0.3">
      <c r="A413" s="11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30" customHeight="1" x14ac:dyDescent="0.3">
      <c r="A414" s="11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30" customHeight="1" x14ac:dyDescent="0.3">
      <c r="A415" s="11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30" customHeight="1" x14ac:dyDescent="0.3">
      <c r="A416" s="11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30" customHeight="1" x14ac:dyDescent="0.3">
      <c r="A417" s="11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30" customHeight="1" x14ac:dyDescent="0.3">
      <c r="A418" s="11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30" customHeight="1" x14ac:dyDescent="0.3">
      <c r="A419" s="11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30" customHeight="1" x14ac:dyDescent="0.3">
      <c r="A420" s="11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30" customHeight="1" x14ac:dyDescent="0.3">
      <c r="A421" s="11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30" customHeight="1" x14ac:dyDescent="0.3">
      <c r="A422" s="11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30" customHeight="1" x14ac:dyDescent="0.3">
      <c r="A423" s="11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30" customHeight="1" x14ac:dyDescent="0.3">
      <c r="A424" s="11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30" customHeight="1" x14ac:dyDescent="0.3">
      <c r="A425" s="11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30" customHeight="1" x14ac:dyDescent="0.3">
      <c r="A426" s="11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30" customHeight="1" x14ac:dyDescent="0.3">
      <c r="A427" s="11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30" customHeight="1" x14ac:dyDescent="0.3">
      <c r="A428" s="11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30" customHeight="1" x14ac:dyDescent="0.3">
      <c r="A429" s="11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30" customHeight="1" x14ac:dyDescent="0.3">
      <c r="A430" s="11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0" customHeight="1" x14ac:dyDescent="0.3">
      <c r="A431" s="11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30" customHeight="1" x14ac:dyDescent="0.3">
      <c r="A432" s="11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30" customHeight="1" x14ac:dyDescent="0.3">
      <c r="A433" s="11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30" customHeight="1" x14ac:dyDescent="0.3">
      <c r="A434" s="11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30" customHeight="1" x14ac:dyDescent="0.3">
      <c r="A435" s="11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30" customHeight="1" x14ac:dyDescent="0.3">
      <c r="A436" s="11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30" customHeight="1" x14ac:dyDescent="0.3">
      <c r="A437" s="11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30" customHeight="1" x14ac:dyDescent="0.3">
      <c r="A438" s="11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30" customHeight="1" x14ac:dyDescent="0.3">
      <c r="A439" s="11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30" customHeight="1" x14ac:dyDescent="0.3">
      <c r="A440" s="11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30" customHeight="1" x14ac:dyDescent="0.3">
      <c r="A441" s="11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30" customHeight="1" x14ac:dyDescent="0.3">
      <c r="A442" s="11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30" customHeight="1" x14ac:dyDescent="0.3">
      <c r="A443" s="11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30" customHeight="1" x14ac:dyDescent="0.3">
      <c r="A444" s="11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30" customHeight="1" x14ac:dyDescent="0.3">
      <c r="A445" s="11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30" customHeight="1" x14ac:dyDescent="0.3">
      <c r="A446" s="11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30" customHeight="1" x14ac:dyDescent="0.3">
      <c r="A447" s="11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30" customHeight="1" x14ac:dyDescent="0.3">
      <c r="A448" s="11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30" customHeight="1" x14ac:dyDescent="0.3">
      <c r="A449" s="11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30" customHeight="1" x14ac:dyDescent="0.3">
      <c r="A450" s="11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30" customHeight="1" x14ac:dyDescent="0.3">
      <c r="A451" s="11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30" customHeight="1" x14ac:dyDescent="0.3">
      <c r="A452" s="11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30" customHeight="1" x14ac:dyDescent="0.3">
      <c r="A453" s="11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30" customHeight="1" x14ac:dyDescent="0.3">
      <c r="A454" s="11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30" customHeight="1" x14ac:dyDescent="0.3">
      <c r="A455" s="11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30" customHeight="1" x14ac:dyDescent="0.3">
      <c r="A456" s="11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30" customHeight="1" x14ac:dyDescent="0.3">
      <c r="A457" s="11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30" customHeight="1" x14ac:dyDescent="0.3">
      <c r="A458" s="11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30" customHeight="1" x14ac:dyDescent="0.3">
      <c r="A459" s="11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30" customHeight="1" x14ac:dyDescent="0.3">
      <c r="A460" s="11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30" customHeight="1" x14ac:dyDescent="0.3">
      <c r="A461" s="11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30" customHeight="1" x14ac:dyDescent="0.3">
      <c r="A462" s="11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30" customHeight="1" x14ac:dyDescent="0.3">
      <c r="A463" s="11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30" customHeight="1" x14ac:dyDescent="0.3">
      <c r="A464" s="11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30" customHeight="1" x14ac:dyDescent="0.3">
      <c r="A465" s="11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30" customHeight="1" x14ac:dyDescent="0.3">
      <c r="A466" s="11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30" customHeight="1" x14ac:dyDescent="0.3">
      <c r="A467" s="11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30" customHeight="1" x14ac:dyDescent="0.3">
      <c r="A468" s="11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30" customHeight="1" x14ac:dyDescent="0.3">
      <c r="A469" s="11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30" customHeight="1" x14ac:dyDescent="0.3">
      <c r="A470" s="11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30" customHeight="1" x14ac:dyDescent="0.3">
      <c r="A471" s="11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30" customHeight="1" x14ac:dyDescent="0.3">
      <c r="A472" s="11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30" customHeight="1" x14ac:dyDescent="0.3">
      <c r="A473" s="11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30" customHeight="1" x14ac:dyDescent="0.3">
      <c r="A474" s="11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30" customHeight="1" x14ac:dyDescent="0.3">
      <c r="A475" s="11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0" customHeight="1" x14ac:dyDescent="0.3">
      <c r="A476" s="11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30" customHeight="1" x14ac:dyDescent="0.3">
      <c r="A477" s="11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0" customHeight="1" x14ac:dyDescent="0.3">
      <c r="A478" s="11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30" customHeight="1" x14ac:dyDescent="0.3">
      <c r="A479" s="11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30" customHeight="1" x14ac:dyDescent="0.3">
      <c r="A480" s="11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30" customHeight="1" x14ac:dyDescent="0.3">
      <c r="A481" s="11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30" customHeight="1" x14ac:dyDescent="0.3">
      <c r="A482" s="11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30" customHeight="1" x14ac:dyDescent="0.3">
      <c r="A483" s="11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30" customHeight="1" x14ac:dyDescent="0.3">
      <c r="A484" s="11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30" customHeight="1" x14ac:dyDescent="0.3">
      <c r="A485" s="11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30" customHeight="1" x14ac:dyDescent="0.3">
      <c r="A486" s="11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30" customHeight="1" x14ac:dyDescent="0.3">
      <c r="A487" s="11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30" customHeight="1" x14ac:dyDescent="0.3">
      <c r="A488" s="11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30" customHeight="1" x14ac:dyDescent="0.3">
      <c r="A489" s="11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30" customHeight="1" x14ac:dyDescent="0.3">
      <c r="A490" s="11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30" customHeight="1" x14ac:dyDescent="0.3">
      <c r="A491" s="11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30" customHeight="1" x14ac:dyDescent="0.3">
      <c r="A492" s="11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30" customHeight="1" x14ac:dyDescent="0.3">
      <c r="A493" s="11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30" customHeight="1" x14ac:dyDescent="0.3">
      <c r="A494" s="11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30" customHeight="1" x14ac:dyDescent="0.3">
      <c r="A495" s="11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30" customHeight="1" x14ac:dyDescent="0.3">
      <c r="A496" s="11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30" customHeight="1" x14ac:dyDescent="0.3">
      <c r="A497" s="11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30" customHeight="1" x14ac:dyDescent="0.3">
      <c r="A498" s="11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30" customHeight="1" x14ac:dyDescent="0.3">
      <c r="A499" s="11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30" customHeight="1" x14ac:dyDescent="0.3">
      <c r="A500" s="11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30" customHeight="1" x14ac:dyDescent="0.3">
      <c r="A501" s="11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30" customHeight="1" x14ac:dyDescent="0.3">
      <c r="A502" s="11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30" customHeight="1" x14ac:dyDescent="0.3">
      <c r="A503" s="11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30" customHeight="1" x14ac:dyDescent="0.3">
      <c r="A504" s="11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30" customHeight="1" x14ac:dyDescent="0.3">
      <c r="A505" s="11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30" customHeight="1" x14ac:dyDescent="0.3">
      <c r="A506" s="11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30" customHeight="1" x14ac:dyDescent="0.3">
      <c r="A507" s="11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30" customHeight="1" x14ac:dyDescent="0.3">
      <c r="A508" s="11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30" customHeight="1" x14ac:dyDescent="0.3">
      <c r="A509" s="11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30" customHeight="1" x14ac:dyDescent="0.3">
      <c r="A510" s="11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30" customHeight="1" x14ac:dyDescent="0.3">
      <c r="A511" s="11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30" customHeight="1" x14ac:dyDescent="0.3">
      <c r="A512" s="11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30" customHeight="1" x14ac:dyDescent="0.3">
      <c r="A513" s="11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30" customHeight="1" x14ac:dyDescent="0.3">
      <c r="A514" s="11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30" customHeight="1" x14ac:dyDescent="0.3">
      <c r="A515" s="11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30" customHeight="1" x14ac:dyDescent="0.3">
      <c r="A516" s="11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30" customHeight="1" x14ac:dyDescent="0.3">
      <c r="A517" s="11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30" customHeight="1" x14ac:dyDescent="0.3">
      <c r="A518" s="11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30" customHeight="1" x14ac:dyDescent="0.3">
      <c r="A519" s="11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30" customHeight="1" x14ac:dyDescent="0.3">
      <c r="A520" s="11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30" customHeight="1" x14ac:dyDescent="0.3">
      <c r="A521" s="11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30" customHeight="1" x14ac:dyDescent="0.3">
      <c r="A522" s="11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30" customHeight="1" x14ac:dyDescent="0.3">
      <c r="A523" s="11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30" customHeight="1" x14ac:dyDescent="0.3">
      <c r="A524" s="11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30" customHeight="1" x14ac:dyDescent="0.3">
      <c r="A525" s="11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30" customHeight="1" x14ac:dyDescent="0.3">
      <c r="A526" s="11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30" customHeight="1" x14ac:dyDescent="0.3">
      <c r="A527" s="11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30" customHeight="1" x14ac:dyDescent="0.3">
      <c r="A528" s="11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30" customHeight="1" x14ac:dyDescent="0.3">
      <c r="A529" s="11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30" customHeight="1" x14ac:dyDescent="0.3">
      <c r="A530" s="11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30" customHeight="1" x14ac:dyDescent="0.3">
      <c r="A531" s="11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30" customHeight="1" x14ac:dyDescent="0.3">
      <c r="A532" s="11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30" customHeight="1" x14ac:dyDescent="0.3">
      <c r="A533" s="11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30" customHeight="1" x14ac:dyDescent="0.3">
      <c r="A534" s="11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30" customHeight="1" x14ac:dyDescent="0.3">
      <c r="A535" s="11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30" customHeight="1" x14ac:dyDescent="0.3">
      <c r="A536" s="11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30" customHeight="1" x14ac:dyDescent="0.3">
      <c r="A537" s="11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30" customHeight="1" x14ac:dyDescent="0.3">
      <c r="A538" s="11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30" customHeight="1" x14ac:dyDescent="0.3">
      <c r="A539" s="11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30" customHeight="1" x14ac:dyDescent="0.3">
      <c r="A540" s="11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30" customHeight="1" x14ac:dyDescent="0.3">
      <c r="A541" s="11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30" customHeight="1" x14ac:dyDescent="0.3">
      <c r="A542" s="11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30" customHeight="1" x14ac:dyDescent="0.3">
      <c r="A543" s="11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30" customHeight="1" x14ac:dyDescent="0.3">
      <c r="A544" s="11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30" customHeight="1" x14ac:dyDescent="0.3">
      <c r="A545" s="11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30" customHeight="1" x14ac:dyDescent="0.3">
      <c r="A546" s="11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30" customHeight="1" x14ac:dyDescent="0.3">
      <c r="A547" s="11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30" customHeight="1" x14ac:dyDescent="0.3">
      <c r="A548" s="11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30" customHeight="1" x14ac:dyDescent="0.3">
      <c r="A549" s="11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30" customHeight="1" x14ac:dyDescent="0.3">
      <c r="A550" s="11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30" customHeight="1" x14ac:dyDescent="0.3">
      <c r="A551" s="11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30" customHeight="1" x14ac:dyDescent="0.3">
      <c r="A552" s="11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30" customHeight="1" x14ac:dyDescent="0.3">
      <c r="A553" s="11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30" customHeight="1" x14ac:dyDescent="0.3">
      <c r="A554" s="11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30" customHeight="1" x14ac:dyDescent="0.3">
      <c r="A555" s="11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30" customHeight="1" x14ac:dyDescent="0.3">
      <c r="A556" s="11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30" customHeight="1" x14ac:dyDescent="0.3">
      <c r="A557" s="11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30" customHeight="1" x14ac:dyDescent="0.3">
      <c r="A558" s="11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30" customHeight="1" x14ac:dyDescent="0.3">
      <c r="A559" s="11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30" customHeight="1" x14ac:dyDescent="0.3">
      <c r="A560" s="11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30" customHeight="1" x14ac:dyDescent="0.3">
      <c r="A561" s="11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30" customHeight="1" x14ac:dyDescent="0.3">
      <c r="A562" s="11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30" customHeight="1" x14ac:dyDescent="0.3">
      <c r="A563" s="11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30" customHeight="1" x14ac:dyDescent="0.3">
      <c r="A564" s="11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30" customHeight="1" x14ac:dyDescent="0.3">
      <c r="A565" s="11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30" customHeight="1" x14ac:dyDescent="0.3">
      <c r="A566" s="11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30" customHeight="1" x14ac:dyDescent="0.3">
      <c r="A567" s="11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30" customHeight="1" x14ac:dyDescent="0.3">
      <c r="A568" s="11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30" customHeight="1" x14ac:dyDescent="0.3">
      <c r="A569" s="11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30" customHeight="1" x14ac:dyDescent="0.3">
      <c r="A570" s="11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30" customHeight="1" x14ac:dyDescent="0.3">
      <c r="A571" s="11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30" customHeight="1" x14ac:dyDescent="0.3">
      <c r="A572" s="11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30" customHeight="1" x14ac:dyDescent="0.3">
      <c r="A573" s="11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30" customHeight="1" x14ac:dyDescent="0.3">
      <c r="A574" s="11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30" customHeight="1" x14ac:dyDescent="0.3">
      <c r="A575" s="11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30" customHeight="1" x14ac:dyDescent="0.3">
      <c r="A576" s="11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30" customHeight="1" x14ac:dyDescent="0.3">
      <c r="A577" s="11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30" customHeight="1" x14ac:dyDescent="0.3">
      <c r="A578" s="11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30" customHeight="1" x14ac:dyDescent="0.3">
      <c r="A579" s="11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30" customHeight="1" x14ac:dyDescent="0.3">
      <c r="A580" s="11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30" customHeight="1" x14ac:dyDescent="0.3">
      <c r="A581" s="11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0" customHeight="1" x14ac:dyDescent="0.3">
      <c r="A582" s="11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30" customHeight="1" x14ac:dyDescent="0.3">
      <c r="A583" s="11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30" customHeight="1" x14ac:dyDescent="0.3">
      <c r="A584" s="11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30" customHeight="1" x14ac:dyDescent="0.3">
      <c r="A585" s="11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30" customHeight="1" x14ac:dyDescent="0.3">
      <c r="A586" s="11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30" customHeight="1" x14ac:dyDescent="0.3">
      <c r="A587" s="11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30" customHeight="1" x14ac:dyDescent="0.3">
      <c r="A588" s="11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30" customHeight="1" x14ac:dyDescent="0.3">
      <c r="A589" s="11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30" customHeight="1" x14ac:dyDescent="0.3">
      <c r="A590" s="11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30" customHeight="1" x14ac:dyDescent="0.3">
      <c r="A591" s="11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30" customHeight="1" x14ac:dyDescent="0.3">
      <c r="A592" s="11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30" customHeight="1" x14ac:dyDescent="0.3">
      <c r="A593" s="11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30" customHeight="1" x14ac:dyDescent="0.3">
      <c r="A594" s="11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30" customHeight="1" x14ac:dyDescent="0.3">
      <c r="A595" s="11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30" customHeight="1" x14ac:dyDescent="0.3">
      <c r="A596" s="11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30" customHeight="1" x14ac:dyDescent="0.3">
      <c r="A597" s="11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30" customHeight="1" x14ac:dyDescent="0.3">
      <c r="A598" s="11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30" customHeight="1" x14ac:dyDescent="0.3">
      <c r="A599" s="11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30" customHeight="1" x14ac:dyDescent="0.3">
      <c r="A600" s="11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30" customHeight="1" x14ac:dyDescent="0.3">
      <c r="A601" s="11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30" customHeight="1" x14ac:dyDescent="0.3">
      <c r="A602" s="11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30" customHeight="1" x14ac:dyDescent="0.3">
      <c r="A603" s="11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30" customHeight="1" x14ac:dyDescent="0.3">
      <c r="A604" s="11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30" customHeight="1" x14ac:dyDescent="0.3">
      <c r="A605" s="11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30" customHeight="1" x14ac:dyDescent="0.3">
      <c r="A606" s="11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30" customHeight="1" x14ac:dyDescent="0.3">
      <c r="A607" s="11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0" customHeight="1" x14ac:dyDescent="0.3">
      <c r="A608" s="11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30" customHeight="1" x14ac:dyDescent="0.3">
      <c r="A609" s="11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30" customHeight="1" x14ac:dyDescent="0.3">
      <c r="A610" s="11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30" customHeight="1" x14ac:dyDescent="0.3">
      <c r="A611" s="11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30" customHeight="1" x14ac:dyDescent="0.3">
      <c r="A612" s="11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30" customHeight="1" x14ac:dyDescent="0.3">
      <c r="A613" s="11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30" customHeight="1" x14ac:dyDescent="0.3">
      <c r="A614" s="11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30" customHeight="1" x14ac:dyDescent="0.3">
      <c r="A615" s="11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30" customHeight="1" x14ac:dyDescent="0.3">
      <c r="A616" s="11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0" customHeight="1" x14ac:dyDescent="0.3">
      <c r="A617" s="11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30" customHeight="1" x14ac:dyDescent="0.3">
      <c r="A618" s="11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30" customHeight="1" x14ac:dyDescent="0.3">
      <c r="A619" s="11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30" customHeight="1" x14ac:dyDescent="0.3">
      <c r="A620" s="11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30" customHeight="1" x14ac:dyDescent="0.3">
      <c r="A621" s="11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30" customHeight="1" x14ac:dyDescent="0.3">
      <c r="A622" s="11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30" customHeight="1" x14ac:dyDescent="0.3">
      <c r="A623" s="11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30" customHeight="1" x14ac:dyDescent="0.3">
      <c r="A624" s="11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30" customHeight="1" x14ac:dyDescent="0.3">
      <c r="A625" s="11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30" customHeight="1" x14ac:dyDescent="0.3">
      <c r="A626" s="11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30" customHeight="1" x14ac:dyDescent="0.3">
      <c r="A627" s="11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30" customHeight="1" x14ac:dyDescent="0.3">
      <c r="A628" s="11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30" customHeight="1" x14ac:dyDescent="0.3">
      <c r="A629" s="11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30" customHeight="1" x14ac:dyDescent="0.3">
      <c r="A630" s="11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30" customHeight="1" x14ac:dyDescent="0.3">
      <c r="A631" s="11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30" customHeight="1" x14ac:dyDescent="0.3">
      <c r="A632" s="11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30" customHeight="1" x14ac:dyDescent="0.3">
      <c r="A633" s="11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0" customHeight="1" x14ac:dyDescent="0.3">
      <c r="A634" s="11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30" customHeight="1" x14ac:dyDescent="0.3">
      <c r="A635" s="11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30" customHeight="1" x14ac:dyDescent="0.3">
      <c r="A636" s="11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30" customHeight="1" x14ac:dyDescent="0.3">
      <c r="A637" s="11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30" customHeight="1" x14ac:dyDescent="0.3">
      <c r="A638" s="11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30" customHeight="1" x14ac:dyDescent="0.3">
      <c r="A639" s="11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30" customHeight="1" x14ac:dyDescent="0.3">
      <c r="A640" s="11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30" customHeight="1" x14ac:dyDescent="0.3">
      <c r="A641" s="11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30" customHeight="1" x14ac:dyDescent="0.3">
      <c r="A642" s="11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30" customHeight="1" x14ac:dyDescent="0.3">
      <c r="A643" s="11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30" customHeight="1" x14ac:dyDescent="0.3">
      <c r="A644" s="11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30" customHeight="1" x14ac:dyDescent="0.3">
      <c r="A645" s="11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30" customHeight="1" x14ac:dyDescent="0.3">
      <c r="A646" s="11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30" customHeight="1" x14ac:dyDescent="0.3">
      <c r="A647" s="11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30" customHeight="1" x14ac:dyDescent="0.3">
      <c r="A648" s="11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30" customHeight="1" x14ac:dyDescent="0.3">
      <c r="A649" s="11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30" customHeight="1" x14ac:dyDescent="0.3">
      <c r="A650" s="11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30" customHeight="1" x14ac:dyDescent="0.3">
      <c r="A651" s="11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30" customHeight="1" x14ac:dyDescent="0.3">
      <c r="A652" s="11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30" customHeight="1" x14ac:dyDescent="0.3">
      <c r="A653" s="11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30" customHeight="1" x14ac:dyDescent="0.3">
      <c r="A654" s="11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30" customHeight="1" x14ac:dyDescent="0.3">
      <c r="A655" s="11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30" customHeight="1" x14ac:dyDescent="0.3">
      <c r="A656" s="11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30" customHeight="1" x14ac:dyDescent="0.3">
      <c r="A657" s="11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30" customHeight="1" x14ac:dyDescent="0.3">
      <c r="A658" s="11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30" customHeight="1" x14ac:dyDescent="0.3">
      <c r="A659" s="11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30" customHeight="1" x14ac:dyDescent="0.3">
      <c r="A660" s="11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30" customHeight="1" x14ac:dyDescent="0.3">
      <c r="A661" s="11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30" customHeight="1" x14ac:dyDescent="0.3">
      <c r="A662" s="11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30" customHeight="1" x14ac:dyDescent="0.3">
      <c r="A663" s="11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30" customHeight="1" x14ac:dyDescent="0.3">
      <c r="A664" s="11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30" customHeight="1" x14ac:dyDescent="0.3">
      <c r="A665" s="11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30" customHeight="1" x14ac:dyDescent="0.3">
      <c r="A666" s="11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30" customHeight="1" x14ac:dyDescent="0.3">
      <c r="A667" s="11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30" customHeight="1" x14ac:dyDescent="0.3">
      <c r="A668" s="11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30" customHeight="1" x14ac:dyDescent="0.3">
      <c r="A669" s="11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30" customHeight="1" x14ac:dyDescent="0.3">
      <c r="A670" s="11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30" customHeight="1" x14ac:dyDescent="0.3">
      <c r="A671" s="11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30" customHeight="1" x14ac:dyDescent="0.3">
      <c r="A672" s="11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30" customHeight="1" x14ac:dyDescent="0.3">
      <c r="A673" s="11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30" customHeight="1" x14ac:dyDescent="0.3">
      <c r="A674" s="11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30" customHeight="1" x14ac:dyDescent="0.3">
      <c r="A675" s="11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0" customHeight="1" x14ac:dyDescent="0.3">
      <c r="A676" s="11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30" customHeight="1" x14ac:dyDescent="0.3">
      <c r="A677" s="11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30" customHeight="1" x14ac:dyDescent="0.3">
      <c r="A678" s="11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30" customHeight="1" x14ac:dyDescent="0.3">
      <c r="A679" s="11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30" customHeight="1" x14ac:dyDescent="0.3">
      <c r="A680" s="11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30" customHeight="1" x14ac:dyDescent="0.3">
      <c r="A681" s="11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30" customHeight="1" x14ac:dyDescent="0.3">
      <c r="A682" s="11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30" customHeight="1" x14ac:dyDescent="0.3">
      <c r="A683" s="11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30" customHeight="1" x14ac:dyDescent="0.3">
      <c r="A684" s="11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30" customHeight="1" x14ac:dyDescent="0.3">
      <c r="A685" s="11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30" customHeight="1" x14ac:dyDescent="0.3">
      <c r="A686" s="11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30" customHeight="1" x14ac:dyDescent="0.3">
      <c r="A687" s="11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30" customHeight="1" x14ac:dyDescent="0.3">
      <c r="A688" s="11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30" customHeight="1" x14ac:dyDescent="0.3">
      <c r="A689" s="11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30" customHeight="1" x14ac:dyDescent="0.3">
      <c r="A690" s="11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30" customHeight="1" x14ac:dyDescent="0.3">
      <c r="A691" s="11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30" customHeight="1" x14ac:dyDescent="0.3">
      <c r="A692" s="11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0" customHeight="1" x14ac:dyDescent="0.3">
      <c r="A693" s="11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30" customHeight="1" x14ac:dyDescent="0.3">
      <c r="A694" s="11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30" customHeight="1" x14ac:dyDescent="0.3">
      <c r="A695" s="11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30" customHeight="1" x14ac:dyDescent="0.3">
      <c r="A696" s="11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30" customHeight="1" x14ac:dyDescent="0.3">
      <c r="A697" s="11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30" customHeight="1" x14ac:dyDescent="0.3">
      <c r="A698" s="11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30" customHeight="1" x14ac:dyDescent="0.3">
      <c r="A699" s="11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30" customHeight="1" x14ac:dyDescent="0.3">
      <c r="A700" s="11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30" customHeight="1" x14ac:dyDescent="0.3">
      <c r="A701" s="11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30" customHeight="1" x14ac:dyDescent="0.3">
      <c r="A702" s="11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30" customHeight="1" x14ac:dyDescent="0.3">
      <c r="A703" s="11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30" customHeight="1" x14ac:dyDescent="0.3">
      <c r="A704" s="11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30" customHeight="1" x14ac:dyDescent="0.3">
      <c r="A705" s="11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30" customHeight="1" x14ac:dyDescent="0.3">
      <c r="A706" s="11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30" customHeight="1" x14ac:dyDescent="0.3">
      <c r="A707" s="11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30" customHeight="1" x14ac:dyDescent="0.3">
      <c r="A708" s="11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30" customHeight="1" x14ac:dyDescent="0.3">
      <c r="A709" s="11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30" customHeight="1" x14ac:dyDescent="0.3">
      <c r="A710" s="11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30" customHeight="1" x14ac:dyDescent="0.3">
      <c r="A711" s="11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30" customHeight="1" x14ac:dyDescent="0.3">
      <c r="A712" s="11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30" customHeight="1" x14ac:dyDescent="0.3">
      <c r="A713" s="11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30" customHeight="1" x14ac:dyDescent="0.3">
      <c r="A714" s="11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30" customHeight="1" x14ac:dyDescent="0.3">
      <c r="A715" s="11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30" customHeight="1" x14ac:dyDescent="0.3">
      <c r="A716" s="11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30" customHeight="1" x14ac:dyDescent="0.3">
      <c r="A717" s="11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30" customHeight="1" x14ac:dyDescent="0.3">
      <c r="A718" s="11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30" customHeight="1" x14ac:dyDescent="0.3">
      <c r="A719" s="11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30" customHeight="1" x14ac:dyDescent="0.3">
      <c r="A720" s="11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30" customHeight="1" x14ac:dyDescent="0.3">
      <c r="A721" s="11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30" customHeight="1" x14ac:dyDescent="0.3">
      <c r="A722" s="11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30" customHeight="1" x14ac:dyDescent="0.3">
      <c r="A723" s="11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30" customHeight="1" x14ac:dyDescent="0.3">
      <c r="A724" s="11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30" customHeight="1" x14ac:dyDescent="0.3">
      <c r="A725" s="11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30" customHeight="1" x14ac:dyDescent="0.3">
      <c r="A726" s="11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30" customHeight="1" x14ac:dyDescent="0.3">
      <c r="A727" s="11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30" customHeight="1" x14ac:dyDescent="0.3">
      <c r="A728" s="11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30" customHeight="1" x14ac:dyDescent="0.3">
      <c r="A729" s="11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30" customHeight="1" x14ac:dyDescent="0.3">
      <c r="A730" s="11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30" customHeight="1" x14ac:dyDescent="0.3">
      <c r="A731" s="11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30" customHeight="1" x14ac:dyDescent="0.3">
      <c r="A732" s="11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30" customHeight="1" x14ac:dyDescent="0.3">
      <c r="A733" s="11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30" customHeight="1" x14ac:dyDescent="0.3">
      <c r="A734" s="11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30" customHeight="1" x14ac:dyDescent="0.3">
      <c r="A735" s="11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30" customHeight="1" x14ac:dyDescent="0.3">
      <c r="A736" s="11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30" customHeight="1" x14ac:dyDescent="0.3">
      <c r="A737" s="11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30" customHeight="1" x14ac:dyDescent="0.3">
      <c r="A738" s="11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30" customHeight="1" x14ac:dyDescent="0.3">
      <c r="A739" s="11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30" customHeight="1" x14ac:dyDescent="0.3">
      <c r="A740" s="11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30" customHeight="1" x14ac:dyDescent="0.3">
      <c r="A741" s="11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30" customHeight="1" x14ac:dyDescent="0.3">
      <c r="A742" s="11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30" customHeight="1" x14ac:dyDescent="0.3">
      <c r="A743" s="11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30" customHeight="1" x14ac:dyDescent="0.3">
      <c r="A744" s="11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30" customHeight="1" x14ac:dyDescent="0.3">
      <c r="A745" s="11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30" customHeight="1" x14ac:dyDescent="0.3">
      <c r="A746" s="11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30" customHeight="1" x14ac:dyDescent="0.3">
      <c r="A747" s="11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30" customHeight="1" x14ac:dyDescent="0.3">
      <c r="A748" s="11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30" customHeight="1" x14ac:dyDescent="0.3">
      <c r="A749" s="11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30" customHeight="1" x14ac:dyDescent="0.3">
      <c r="A750" s="11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30" customHeight="1" x14ac:dyDescent="0.3">
      <c r="A751" s="11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30" customHeight="1" x14ac:dyDescent="0.3">
      <c r="A752" s="11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30" customHeight="1" x14ac:dyDescent="0.3">
      <c r="A753" s="11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30" customHeight="1" x14ac:dyDescent="0.3">
      <c r="A754" s="11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30" customHeight="1" x14ac:dyDescent="0.3">
      <c r="A755" s="11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30" customHeight="1" x14ac:dyDescent="0.3">
      <c r="A756" s="11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30" customHeight="1" x14ac:dyDescent="0.3">
      <c r="A757" s="11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30" customHeight="1" x14ac:dyDescent="0.3">
      <c r="A758" s="11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30" customHeight="1" x14ac:dyDescent="0.3">
      <c r="A759" s="11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30" customHeight="1" x14ac:dyDescent="0.3">
      <c r="A760" s="11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30" customHeight="1" x14ac:dyDescent="0.3">
      <c r="A761" s="11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30" customHeight="1" x14ac:dyDescent="0.3">
      <c r="A762" s="11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30" customHeight="1" x14ac:dyDescent="0.3">
      <c r="A763" s="11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30" customHeight="1" x14ac:dyDescent="0.3">
      <c r="A764" s="11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30" customHeight="1" x14ac:dyDescent="0.3">
      <c r="A765" s="11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30" customHeight="1" x14ac:dyDescent="0.3">
      <c r="A766" s="11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30" customHeight="1" x14ac:dyDescent="0.3">
      <c r="A767" s="11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30" customHeight="1" x14ac:dyDescent="0.3">
      <c r="A768" s="11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30" customHeight="1" x14ac:dyDescent="0.3">
      <c r="A769" s="11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30" customHeight="1" x14ac:dyDescent="0.3">
      <c r="A770" s="11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30" customHeight="1" x14ac:dyDescent="0.3">
      <c r="A771" s="11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30" customHeight="1" x14ac:dyDescent="0.3">
      <c r="A772" s="11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30" customHeight="1" x14ac:dyDescent="0.3">
      <c r="A773" s="11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30" customHeight="1" x14ac:dyDescent="0.3">
      <c r="A774" s="11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30" customHeight="1" x14ac:dyDescent="0.3">
      <c r="A775" s="11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30" customHeight="1" x14ac:dyDescent="0.3">
      <c r="A776" s="11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30" customHeight="1" x14ac:dyDescent="0.3">
      <c r="A777" s="11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30" customHeight="1" x14ac:dyDescent="0.3">
      <c r="A778" s="11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30" customHeight="1" x14ac:dyDescent="0.3">
      <c r="A779" s="11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30" customHeight="1" x14ac:dyDescent="0.3">
      <c r="A780" s="11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30" customHeight="1" x14ac:dyDescent="0.3">
      <c r="A781" s="11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30" customHeight="1" x14ac:dyDescent="0.3">
      <c r="A782" s="11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30" customHeight="1" x14ac:dyDescent="0.3">
      <c r="A783" s="11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30" customHeight="1" x14ac:dyDescent="0.3">
      <c r="A784" s="11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30" customHeight="1" x14ac:dyDescent="0.3">
      <c r="A785" s="11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30" customHeight="1" x14ac:dyDescent="0.3">
      <c r="A786" s="11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30" customHeight="1" x14ac:dyDescent="0.3">
      <c r="A787" s="11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30" customHeight="1" x14ac:dyDescent="0.3">
      <c r="A788" s="11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30" customHeight="1" x14ac:dyDescent="0.3">
      <c r="A789" s="11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30" customHeight="1" x14ac:dyDescent="0.3">
      <c r="A790" s="11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30" customHeight="1" x14ac:dyDescent="0.3">
      <c r="A791" s="11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30" customHeight="1" x14ac:dyDescent="0.3">
      <c r="A792" s="11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30" customHeight="1" x14ac:dyDescent="0.3">
      <c r="A793" s="11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30" customHeight="1" x14ac:dyDescent="0.3">
      <c r="A794" s="11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30" customHeight="1" x14ac:dyDescent="0.3">
      <c r="A795" s="11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30" customHeight="1" x14ac:dyDescent="0.3">
      <c r="A796" s="11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30" customHeight="1" x14ac:dyDescent="0.3">
      <c r="A797" s="11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30" customHeight="1" x14ac:dyDescent="0.3">
      <c r="A798" s="11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30" customHeight="1" x14ac:dyDescent="0.3">
      <c r="A799" s="11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30" customHeight="1" x14ac:dyDescent="0.3">
      <c r="A800" s="11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30" customHeight="1" x14ac:dyDescent="0.3">
      <c r="A801" s="11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30" customHeight="1" x14ac:dyDescent="0.3">
      <c r="A802" s="11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30" customHeight="1" x14ac:dyDescent="0.3">
      <c r="A803" s="11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30" customHeight="1" x14ac:dyDescent="0.3">
      <c r="A804" s="11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30" customHeight="1" x14ac:dyDescent="0.3">
      <c r="A805" s="11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30" customHeight="1" x14ac:dyDescent="0.3">
      <c r="A806" s="11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30" customHeight="1" x14ac:dyDescent="0.3">
      <c r="A807" s="11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30" customHeight="1" x14ac:dyDescent="0.3">
      <c r="A808" s="11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30" customHeight="1" x14ac:dyDescent="0.3">
      <c r="A809" s="11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30" customHeight="1" x14ac:dyDescent="0.3">
      <c r="A810" s="11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30" customHeight="1" x14ac:dyDescent="0.3">
      <c r="A811" s="11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30" customHeight="1" x14ac:dyDescent="0.3">
      <c r="A812" s="11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30" customHeight="1" x14ac:dyDescent="0.3">
      <c r="A813" s="11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30" customHeight="1" x14ac:dyDescent="0.3">
      <c r="A814" s="11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30" customHeight="1" x14ac:dyDescent="0.3">
      <c r="A815" s="11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30" customHeight="1" x14ac:dyDescent="0.3">
      <c r="A816" s="11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30" customHeight="1" x14ac:dyDescent="0.3">
      <c r="A817" s="11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30" customHeight="1" x14ac:dyDescent="0.3">
      <c r="A818" s="11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30" customHeight="1" x14ac:dyDescent="0.3">
      <c r="A819" s="11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30" customHeight="1" x14ac:dyDescent="0.3">
      <c r="A820" s="11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30" customHeight="1" x14ac:dyDescent="0.3">
      <c r="A821" s="11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30" customHeight="1" x14ac:dyDescent="0.3">
      <c r="A822" s="11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30" customHeight="1" x14ac:dyDescent="0.3">
      <c r="A823" s="11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30" customHeight="1" x14ac:dyDescent="0.3">
      <c r="A824" s="11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30" customHeight="1" x14ac:dyDescent="0.3">
      <c r="A825" s="11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30" customHeight="1" x14ac:dyDescent="0.3">
      <c r="A826" s="11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30" customHeight="1" x14ac:dyDescent="0.3">
      <c r="A827" s="11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30" customHeight="1" x14ac:dyDescent="0.3">
      <c r="A828" s="11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30" customHeight="1" x14ac:dyDescent="0.3">
      <c r="A829" s="11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30" customHeight="1" x14ac:dyDescent="0.3">
      <c r="A830" s="11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30" customHeight="1" x14ac:dyDescent="0.3">
      <c r="A831" s="11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30" customHeight="1" x14ac:dyDescent="0.3">
      <c r="A832" s="11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30" customHeight="1" x14ac:dyDescent="0.3">
      <c r="A833" s="11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30" customHeight="1" x14ac:dyDescent="0.3">
      <c r="A834" s="11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30" customHeight="1" x14ac:dyDescent="0.3">
      <c r="A835" s="11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30" customHeight="1" x14ac:dyDescent="0.3">
      <c r="A836" s="11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30" customHeight="1" x14ac:dyDescent="0.3">
      <c r="A837" s="11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30" customHeight="1" x14ac:dyDescent="0.3">
      <c r="A838" s="11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30" customHeight="1" x14ac:dyDescent="0.3">
      <c r="A839" s="11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30" customHeight="1" x14ac:dyDescent="0.3">
      <c r="A840" s="11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30" customHeight="1" x14ac:dyDescent="0.3">
      <c r="A841" s="11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30" customHeight="1" x14ac:dyDescent="0.3">
      <c r="A842" s="11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30" customHeight="1" x14ac:dyDescent="0.3">
      <c r="A843" s="11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30" customHeight="1" x14ac:dyDescent="0.3">
      <c r="A844" s="11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30" customHeight="1" x14ac:dyDescent="0.3">
      <c r="A845" s="11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30" customHeight="1" x14ac:dyDescent="0.3">
      <c r="A846" s="11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30" customHeight="1" x14ac:dyDescent="0.3">
      <c r="A847" s="11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30" customHeight="1" x14ac:dyDescent="0.3">
      <c r="A848" s="11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30" customHeight="1" x14ac:dyDescent="0.3">
      <c r="A849" s="11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30" customHeight="1" x14ac:dyDescent="0.3">
      <c r="A850" s="11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30" customHeight="1" x14ac:dyDescent="0.3">
      <c r="A851" s="11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30" customHeight="1" x14ac:dyDescent="0.3">
      <c r="A852" s="11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30" customHeight="1" x14ac:dyDescent="0.3">
      <c r="A853" s="11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30" customHeight="1" x14ac:dyDescent="0.3">
      <c r="A854" s="11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30" customHeight="1" x14ac:dyDescent="0.3">
      <c r="A855" s="11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30" customHeight="1" x14ac:dyDescent="0.3">
      <c r="A856" s="11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30" customHeight="1" x14ac:dyDescent="0.3">
      <c r="A857" s="11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30" customHeight="1" x14ac:dyDescent="0.3">
      <c r="A858" s="11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30" customHeight="1" x14ac:dyDescent="0.3">
      <c r="A859" s="11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30" customHeight="1" x14ac:dyDescent="0.3">
      <c r="A860" s="11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30" customHeight="1" x14ac:dyDescent="0.3">
      <c r="A861" s="11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30" customHeight="1" x14ac:dyDescent="0.3">
      <c r="A862" s="11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30" customHeight="1" x14ac:dyDescent="0.3">
      <c r="A863" s="11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30" customHeight="1" x14ac:dyDescent="0.3">
      <c r="A864" s="11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30" customHeight="1" x14ac:dyDescent="0.3">
      <c r="A865" s="11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30" customHeight="1" x14ac:dyDescent="0.3">
      <c r="A866" s="11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30" customHeight="1" x14ac:dyDescent="0.3">
      <c r="A867" s="11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30" customHeight="1" x14ac:dyDescent="0.3">
      <c r="A868" s="11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30" customHeight="1" x14ac:dyDescent="0.3">
      <c r="A869" s="11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30" customHeight="1" x14ac:dyDescent="0.3">
      <c r="A870" s="11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30" customHeight="1" x14ac:dyDescent="0.3">
      <c r="A871" s="11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30" customHeight="1" x14ac:dyDescent="0.3">
      <c r="A872" s="11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30" customHeight="1" x14ac:dyDescent="0.3">
      <c r="A873" s="11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30" customHeight="1" x14ac:dyDescent="0.3">
      <c r="A874" s="11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30" customHeight="1" x14ac:dyDescent="0.3">
      <c r="A875" s="11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30" customHeight="1" x14ac:dyDescent="0.3">
      <c r="A876" s="11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30" customHeight="1" x14ac:dyDescent="0.3">
      <c r="A877" s="11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30" customHeight="1" x14ac:dyDescent="0.3">
      <c r="A878" s="11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30" customHeight="1" x14ac:dyDescent="0.3">
      <c r="A879" s="11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30" customHeight="1" x14ac:dyDescent="0.3">
      <c r="A880" s="11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30" customHeight="1" x14ac:dyDescent="0.3">
      <c r="A881" s="11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30" customHeight="1" x14ac:dyDescent="0.3">
      <c r="A882" s="11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30" customHeight="1" x14ac:dyDescent="0.3">
      <c r="A883" s="11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30" customHeight="1" x14ac:dyDescent="0.3">
      <c r="A884" s="11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30" customHeight="1" x14ac:dyDescent="0.3">
      <c r="A885" s="11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30" customHeight="1" x14ac:dyDescent="0.3">
      <c r="A886" s="11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30" customHeight="1" x14ac:dyDescent="0.3">
      <c r="A887" s="11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30" customHeight="1" x14ac:dyDescent="0.3">
      <c r="A888" s="11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30" customHeight="1" x14ac:dyDescent="0.3">
      <c r="A889" s="11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30" customHeight="1" x14ac:dyDescent="0.3">
      <c r="A890" s="11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30" customHeight="1" x14ac:dyDescent="0.3">
      <c r="A891" s="11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30" customHeight="1" x14ac:dyDescent="0.3">
      <c r="A892" s="11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30" customHeight="1" x14ac:dyDescent="0.3">
      <c r="A893" s="11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30" customHeight="1" x14ac:dyDescent="0.3">
      <c r="A894" s="11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30" customHeight="1" x14ac:dyDescent="0.3">
      <c r="A895" s="11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30" customHeight="1" x14ac:dyDescent="0.3">
      <c r="A896" s="11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30" customHeight="1" x14ac:dyDescent="0.3">
      <c r="A897" s="11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30" customHeight="1" x14ac:dyDescent="0.3">
      <c r="A898" s="11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30" customHeight="1" x14ac:dyDescent="0.3">
      <c r="A899" s="11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30" customHeight="1" x14ac:dyDescent="0.3">
      <c r="A900" s="11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30" customHeight="1" x14ac:dyDescent="0.3">
      <c r="A901" s="11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30" customHeight="1" x14ac:dyDescent="0.3">
      <c r="A902" s="11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30" customHeight="1" x14ac:dyDescent="0.3">
      <c r="A903" s="11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30" customHeight="1" x14ac:dyDescent="0.3">
      <c r="A904" s="11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30" customHeight="1" x14ac:dyDescent="0.3">
      <c r="A905" s="11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30" customHeight="1" x14ac:dyDescent="0.3">
      <c r="A906" s="11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30" customHeight="1" x14ac:dyDescent="0.3">
      <c r="A907" s="11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30" customHeight="1" x14ac:dyDescent="0.3">
      <c r="A908" s="11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30" customHeight="1" x14ac:dyDescent="0.3">
      <c r="A909" s="11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30" customHeight="1" x14ac:dyDescent="0.3">
      <c r="A910" s="11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30" customHeight="1" x14ac:dyDescent="0.3">
      <c r="A911" s="11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30" customHeight="1" x14ac:dyDescent="0.3">
      <c r="A912" s="11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30" customHeight="1" x14ac:dyDescent="0.3">
      <c r="A913" s="11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30" customHeight="1" x14ac:dyDescent="0.3">
      <c r="A914" s="11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30" customHeight="1" x14ac:dyDescent="0.3">
      <c r="A915" s="11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30" customHeight="1" x14ac:dyDescent="0.3">
      <c r="A916" s="11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30" customHeight="1" x14ac:dyDescent="0.3">
      <c r="A917" s="11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30" customHeight="1" x14ac:dyDescent="0.3">
      <c r="A918" s="11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30" customHeight="1" x14ac:dyDescent="0.3">
      <c r="A919" s="11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30" customHeight="1" x14ac:dyDescent="0.3">
      <c r="A920" s="11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30" customHeight="1" x14ac:dyDescent="0.3">
      <c r="A921" s="11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30" customHeight="1" x14ac:dyDescent="0.3">
      <c r="A922" s="11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30" customHeight="1" x14ac:dyDescent="0.3">
      <c r="A923" s="11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30" customHeight="1" x14ac:dyDescent="0.3">
      <c r="A924" s="11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30" customHeight="1" x14ac:dyDescent="0.3">
      <c r="A925" s="11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30" customHeight="1" x14ac:dyDescent="0.3">
      <c r="A926" s="11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30" customHeight="1" x14ac:dyDescent="0.3">
      <c r="A927" s="11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30" customHeight="1" x14ac:dyDescent="0.3">
      <c r="A928" s="11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30" customHeight="1" x14ac:dyDescent="0.3">
      <c r="A929" s="11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30" customHeight="1" x14ac:dyDescent="0.3">
      <c r="A930" s="11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30" customHeight="1" x14ac:dyDescent="0.3">
      <c r="A931" s="11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30" customHeight="1" x14ac:dyDescent="0.3">
      <c r="A932" s="11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30" customHeight="1" x14ac:dyDescent="0.3">
      <c r="A933" s="11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30" customHeight="1" x14ac:dyDescent="0.3">
      <c r="A934" s="11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30" customHeight="1" x14ac:dyDescent="0.3">
      <c r="A935" s="11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30" customHeight="1" x14ac:dyDescent="0.3">
      <c r="A936" s="11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30" customHeight="1" x14ac:dyDescent="0.3">
      <c r="A937" s="11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30" customHeight="1" x14ac:dyDescent="0.3">
      <c r="A938" s="11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30" customHeight="1" x14ac:dyDescent="0.3">
      <c r="A939" s="11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30" customHeight="1" x14ac:dyDescent="0.3">
      <c r="A940" s="11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30" customHeight="1" x14ac:dyDescent="0.3">
      <c r="A941" s="11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30" customHeight="1" x14ac:dyDescent="0.3">
      <c r="A942" s="11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30" customHeight="1" x14ac:dyDescent="0.3">
      <c r="A943" s="11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30" customHeight="1" x14ac:dyDescent="0.3">
      <c r="A944" s="11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30" customHeight="1" x14ac:dyDescent="0.3">
      <c r="A945" s="11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30" customHeight="1" x14ac:dyDescent="0.3">
      <c r="A946" s="11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30" customHeight="1" x14ac:dyDescent="0.3">
      <c r="A947" s="11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30" customHeight="1" x14ac:dyDescent="0.3">
      <c r="A948" s="11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30" customHeight="1" x14ac:dyDescent="0.3">
      <c r="A949" s="11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30" customHeight="1" x14ac:dyDescent="0.3">
      <c r="A950" s="11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30" customHeight="1" x14ac:dyDescent="0.3">
      <c r="A951" s="11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30" customHeight="1" x14ac:dyDescent="0.3">
      <c r="A952" s="11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30" customHeight="1" x14ac:dyDescent="0.3">
      <c r="A953" s="11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30" customHeight="1" x14ac:dyDescent="0.3">
      <c r="A954" s="11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30" customHeight="1" x14ac:dyDescent="0.3">
      <c r="A955" s="11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30" customHeight="1" x14ac:dyDescent="0.3">
      <c r="A956" s="11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30" customHeight="1" x14ac:dyDescent="0.3">
      <c r="A957" s="11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30" customHeight="1" x14ac:dyDescent="0.3">
      <c r="A958" s="11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30" customHeight="1" x14ac:dyDescent="0.3">
      <c r="A959" s="11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30" customHeight="1" x14ac:dyDescent="0.3">
      <c r="A960" s="11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30" customHeight="1" x14ac:dyDescent="0.3">
      <c r="A961" s="11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30" customHeight="1" x14ac:dyDescent="0.3">
      <c r="A962" s="11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30" customHeight="1" x14ac:dyDescent="0.3">
      <c r="A963" s="11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30" customHeight="1" x14ac:dyDescent="0.3">
      <c r="A964" s="11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30" customHeight="1" x14ac:dyDescent="0.3">
      <c r="A965" s="11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30" customHeight="1" x14ac:dyDescent="0.3">
      <c r="A966" s="11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30" customHeight="1" x14ac:dyDescent="0.3">
      <c r="A967" s="11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30" customHeight="1" x14ac:dyDescent="0.3">
      <c r="A968" s="11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30" customHeight="1" x14ac:dyDescent="0.3">
      <c r="A969" s="11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30" customHeight="1" x14ac:dyDescent="0.3">
      <c r="A970" s="11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30" customHeight="1" x14ac:dyDescent="0.3">
      <c r="A971" s="11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30" customHeight="1" x14ac:dyDescent="0.3">
      <c r="A972" s="11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30" customHeight="1" x14ac:dyDescent="0.3">
      <c r="A973" s="11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30" customHeight="1" x14ac:dyDescent="0.3">
      <c r="A974" s="11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30" customHeight="1" x14ac:dyDescent="0.3">
      <c r="A975" s="11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30" customHeight="1" x14ac:dyDescent="0.3">
      <c r="A976" s="11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30" customHeight="1" x14ac:dyDescent="0.3">
      <c r="A977" s="11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30" customHeight="1" x14ac:dyDescent="0.3">
      <c r="A978" s="11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30" customHeight="1" x14ac:dyDescent="0.3">
      <c r="A979" s="11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30" customHeight="1" x14ac:dyDescent="0.3">
      <c r="A980" s="11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30" customHeight="1" x14ac:dyDescent="0.3">
      <c r="A981" s="11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30" customHeight="1" x14ac:dyDescent="0.3">
      <c r="A982" s="11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30" customHeight="1" x14ac:dyDescent="0.3">
      <c r="A983" s="11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30" customHeight="1" x14ac:dyDescent="0.3">
      <c r="A984" s="11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30" customHeight="1" x14ac:dyDescent="0.3">
      <c r="A985" s="11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30" customHeight="1" x14ac:dyDescent="0.3">
      <c r="A986" s="11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30" customHeight="1" x14ac:dyDescent="0.3">
      <c r="A987" s="11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30" customHeight="1" x14ac:dyDescent="0.3">
      <c r="A988" s="11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30" customHeight="1" x14ac:dyDescent="0.3">
      <c r="A989" s="11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30" customHeight="1" x14ac:dyDescent="0.3">
      <c r="A990" s="11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30" customHeight="1" x14ac:dyDescent="0.3">
      <c r="A991" s="11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30" customHeight="1" x14ac:dyDescent="0.3">
      <c r="A992" s="11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30" customHeight="1" x14ac:dyDescent="0.3">
      <c r="A993" s="11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30" customHeight="1" x14ac:dyDescent="0.3">
      <c r="A994" s="11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30" customHeight="1" x14ac:dyDescent="0.3">
      <c r="A995" s="11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30" customHeight="1" x14ac:dyDescent="0.3">
      <c r="A996" s="11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30" customHeight="1" x14ac:dyDescent="0.3">
      <c r="A997" s="11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30" customHeight="1" x14ac:dyDescent="0.3">
      <c r="A998" s="11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30" customHeight="1" x14ac:dyDescent="0.3">
      <c r="A999" s="11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30" customHeight="1" x14ac:dyDescent="0.3">
      <c r="A1000" s="11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30" customHeight="1" x14ac:dyDescent="0.3">
      <c r="A1001" s="11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30" customHeight="1" x14ac:dyDescent="0.3">
      <c r="A1002" s="11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customSheetViews>
    <customSheetView guid="{946A011A-DAFE-476B-990F-0DCC05604FD4}" filter="1" showAutoFilter="1">
      <pageMargins left="0.7" right="0.7" top="0.75" bottom="0.75" header="0.3" footer="0.3"/>
      <autoFilter ref="B40:E45" xr:uid="{A2E5A95F-16DB-4AFC-91C9-2E1D55E74A27}"/>
      <extLst>
        <ext uri="GoogleSheetsCustomDataVersion1">
          <go:sheetsCustomData xmlns:go="http://customooxmlschemas.google.com/" filterViewId="825551851"/>
        </ext>
      </extLst>
    </customSheetView>
    <customSheetView guid="{3AB9C50A-0CCC-4D40-90C4-60296CDA148D}" filter="1" showAutoFilter="1">
      <pageMargins left="0.7" right="0.7" top="0.75" bottom="0.75" header="0.3" footer="0.3"/>
      <autoFilter ref="B7:E12" xr:uid="{38C677DF-FF20-480E-9990-28A347560084}"/>
      <extLst>
        <ext uri="GoogleSheetsCustomDataVersion1">
          <go:sheetsCustomData xmlns:go="http://customooxmlschemas.google.com/" filterViewId="516538566"/>
        </ext>
      </extLst>
    </customSheetView>
    <customSheetView guid="{4722F6F2-3861-4242-8DB3-527CDA57DDD9}" filter="1" showAutoFilter="1">
      <pageMargins left="0.7" right="0.7" top="0.75" bottom="0.75" header="0.3" footer="0.3"/>
      <autoFilter ref="B20:E24" xr:uid="{BFD3EDED-2996-41C1-A93E-92772A1845E8}"/>
      <extLst>
        <ext uri="GoogleSheetsCustomDataVersion1">
          <go:sheetsCustomData xmlns:go="http://customooxmlschemas.google.com/" filterViewId="350959457"/>
        </ext>
      </extLst>
    </customSheetView>
    <customSheetView guid="{C2FCB2C0-F5ED-46AA-861B-FB25323D767E}" filter="1" showAutoFilter="1">
      <pageMargins left="0.7" right="0.7" top="0.75" bottom="0.75" header="0.3" footer="0.3"/>
      <autoFilter ref="B26:E31" xr:uid="{8DC40745-4EC1-47F1-82B5-7B6148499462}"/>
      <extLst>
        <ext uri="GoogleSheetsCustomDataVersion1">
          <go:sheetsCustomData xmlns:go="http://customooxmlschemas.google.com/" filterViewId="2082077194"/>
        </ext>
      </extLst>
    </customSheetView>
    <customSheetView guid="{4B3BC7EC-3B14-4066-9151-32C70F6A0665}" filter="1" showAutoFilter="1">
      <pageMargins left="0.7" right="0.7" top="0.75" bottom="0.75" header="0.3" footer="0.3"/>
      <autoFilter ref="B14:E18" xr:uid="{A4959AFF-A857-499B-95FA-E7EDFCE9FF8C}"/>
      <extLst>
        <ext uri="GoogleSheetsCustomDataVersion1">
          <go:sheetsCustomData xmlns:go="http://customooxmlschemas.google.com/" filterViewId="1990035"/>
        </ext>
      </extLst>
    </customSheetView>
    <customSheetView guid="{E58A21A9-5719-45FB-9B59-9C681689A7C0}" filter="1" showAutoFilter="1">
      <pageMargins left="0.7" right="0.7" top="0.75" bottom="0.75" header="0.3" footer="0.3"/>
      <autoFilter ref="B33:E38" xr:uid="{11003F87-F8B1-4BD3-B24B-D7641391C6E9}"/>
      <extLst>
        <ext uri="GoogleSheetsCustomDataVersion1">
          <go:sheetsCustomData xmlns:go="http://customooxmlschemas.google.com/" filterViewId="1857275049"/>
        </ext>
      </extLst>
    </customSheetView>
  </customSheetViews>
  <mergeCells count="7">
    <mergeCell ref="C47:D52"/>
    <mergeCell ref="B47:B52"/>
    <mergeCell ref="D3:E3"/>
    <mergeCell ref="B4:B5"/>
    <mergeCell ref="C4:D4"/>
    <mergeCell ref="C5:D5"/>
    <mergeCell ref="B2:B3"/>
  </mergeCells>
  <printOptions horizontalCentered="1"/>
  <pageMargins left="0.25" right="0.25" top="0.75" bottom="0.75" header="0" footer="0"/>
  <pageSetup fitToHeight="0" orientation="portrait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Jaira Jenkins</dc:creator>
  <cp:lastModifiedBy>Delinda Giles</cp:lastModifiedBy>
  <dcterms:created xsi:type="dcterms:W3CDTF">2023-08-04T14:50:42Z</dcterms:created>
  <dcterms:modified xsi:type="dcterms:W3CDTF">2025-12-15T22:58:13Z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