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65" yWindow="0" windowWidth="12120" windowHeight="5520" tabRatio="599"/>
  </bookViews>
  <sheets>
    <sheet name="Cover" sheetId="1" r:id="rId1"/>
    <sheet name="Premium-Loss Recap" sheetId="2" r:id="rId2"/>
    <sheet name="Property" sheetId="9" r:id="rId3"/>
    <sheet name="Property Statement of Values" sheetId="3" r:id="rId4"/>
    <sheet name="Inland Marine Schedules" sheetId="24" r:id="rId5"/>
    <sheet name="General Liability" sheetId="8" r:id="rId6"/>
    <sheet name="Employee by Dept" sheetId="29" r:id="rId7"/>
    <sheet name="Law Enforcement" sheetId="20" r:id="rId8"/>
    <sheet name="E &amp; O" sheetId="7" r:id="rId9"/>
    <sheet name="Automobile" sheetId="6" r:id="rId10"/>
    <sheet name="Signatures" sheetId="11" r:id="rId11"/>
  </sheets>
  <externalReferences>
    <externalReference r:id="rId12"/>
  </externalReferences>
  <definedNames>
    <definedName name="Buildings">'Property Statement of Values'!$U$3:$U$52</definedName>
    <definedName name="Bus_Units" localSheetId="6">'[1]Automobile Schedule'!#REF!</definedName>
    <definedName name="Bus_Units">#REF!</definedName>
    <definedName name="Buses">#REF!</definedName>
    <definedName name="City" localSheetId="6">[1]Cover!$B$10</definedName>
    <definedName name="City">Cover!$B$16</definedName>
    <definedName name="Const.Values">'Property Statement of Values'!$I$2:$P$52</definedName>
    <definedName name="Contents">'Property Statement of Values'!$V$3:$V$52</definedName>
    <definedName name="Cost_New">#REF!</definedName>
    <definedName name="Equip.">'Property Statement of Values'!$AB$3:$AB$52</definedName>
    <definedName name="Media" localSheetId="6">'[1]Property Statement of Values'!#REF!</definedName>
    <definedName name="Media">'Property Statement of Values'!#REF!</definedName>
    <definedName name="PP">#REF!</definedName>
    <definedName name="PP_Units" localSheetId="6">'[1]Automobile Schedule'!#REF!</definedName>
    <definedName name="PP_Units">#REF!</definedName>
    <definedName name="_xlnm.Print_Area" localSheetId="9">Automobile!$A$1:$H$59</definedName>
    <definedName name="_xlnm.Print_Area" localSheetId="0">Cover!$A$2:$J$65</definedName>
    <definedName name="_xlnm.Print_Area" localSheetId="8">'E &amp; O'!$A$1:$L$56</definedName>
    <definedName name="_xlnm.Print_Area" localSheetId="5">'General Liability'!$A$1:$S$434</definedName>
    <definedName name="_xlnm.Print_Area" localSheetId="7">'Law Enforcement'!$A$1:$U$134</definedName>
    <definedName name="_xlnm.Print_Area" localSheetId="1">'Premium-Loss Recap'!$A$1:$R$58</definedName>
    <definedName name="_xlnm.Print_Area" localSheetId="2">Property!$A$1:$N$60</definedName>
    <definedName name="_xlnm.Print_Area" localSheetId="3">'Property Statement of Values'!$A$1:$AB$54</definedName>
    <definedName name="_xlnm.Print_Titles" localSheetId="5">'General Liability'!$1:$1</definedName>
    <definedName name="_xlnm.Print_Titles" localSheetId="7">'Law Enforcement'!$1:$1</definedName>
    <definedName name="Prop_Rates" localSheetId="6">#REF!</definedName>
    <definedName name="Prop_Rates">#REF!</definedName>
    <definedName name="Prorata" localSheetId="6">#REF!</definedName>
    <definedName name="Prorata">#REF!</definedName>
    <definedName name="Total" localSheetId="6">'[1]Property Statement of Values'!#REF!</definedName>
    <definedName name="Total">'Property Statement of Values'!#REF!</definedName>
    <definedName name="Trailer_Units" localSheetId="6">'[1]Automobile Schedule'!#REF!</definedName>
    <definedName name="Trailer_Units">#REF!</definedName>
    <definedName name="Trailers">#REF!</definedName>
    <definedName name="Truck_Units" localSheetId="6">'[1]Automobile Schedule'!#REF!</definedName>
    <definedName name="Truck_Units">#REF!</definedName>
    <definedName name="Trucks">#REF!</definedName>
    <definedName name="Values">'Property Statement of Values'!$P$3:$P$52</definedName>
    <definedName name="Vehicles">#REF!</definedName>
    <definedName name="Verification" localSheetId="6">[1]Cover!$K$46:$K$47</definedName>
    <definedName name="Verification">#REF!</definedName>
    <definedName name="Zip" localSheetId="6">[1]Cover!$G$10</definedName>
    <definedName name="Zip">Cover!$F$16</definedName>
  </definedNames>
  <calcPr calcId="145621"/>
</workbook>
</file>

<file path=xl/calcChain.xml><?xml version="1.0" encoding="utf-8"?>
<calcChain xmlns="http://schemas.openxmlformats.org/spreadsheetml/2006/main">
  <c r="E13" i="7" l="1"/>
  <c r="E12" i="7"/>
  <c r="F19" i="8"/>
  <c r="F18" i="8"/>
  <c r="F57" i="29"/>
  <c r="E57" i="29"/>
  <c r="G54" i="29"/>
  <c r="G52" i="29"/>
  <c r="G50" i="29"/>
  <c r="G48" i="29"/>
  <c r="G46" i="29"/>
  <c r="G44" i="29"/>
  <c r="G42" i="29"/>
  <c r="G40" i="29"/>
  <c r="G38" i="29"/>
  <c r="G36" i="29"/>
  <c r="G34" i="29"/>
  <c r="G32" i="29"/>
  <c r="G30" i="29"/>
  <c r="G28" i="29"/>
  <c r="G26" i="29"/>
  <c r="G24" i="29"/>
  <c r="G22" i="29"/>
  <c r="G20" i="29"/>
  <c r="G18" i="29"/>
  <c r="G16" i="29"/>
  <c r="G14" i="29"/>
  <c r="G12" i="29"/>
  <c r="G10" i="29"/>
  <c r="G8" i="29"/>
  <c r="G6" i="29"/>
  <c r="G57" i="29" s="1"/>
  <c r="H16" i="9" l="1"/>
  <c r="H14" i="9"/>
  <c r="H119" i="24" l="1"/>
  <c r="F42" i="6" l="1"/>
  <c r="E14" i="7" l="1"/>
  <c r="F20" i="8"/>
  <c r="B2" i="24"/>
  <c r="A108" i="24"/>
  <c r="A109" i="24"/>
  <c r="A110" i="24" s="1"/>
  <c r="A111" i="24" s="1"/>
  <c r="A112" i="24" s="1"/>
  <c r="A113" i="24" s="1"/>
  <c r="A114" i="24" s="1"/>
  <c r="A115" i="24" s="1"/>
  <c r="A116" i="24" s="1"/>
  <c r="A117" i="24" s="1"/>
  <c r="A118" i="24" s="1"/>
  <c r="A89" i="24"/>
  <c r="A90" i="24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21" i="24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20" i="24"/>
  <c r="A1" i="20" l="1"/>
  <c r="A1" i="7" l="1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A1" i="8" l="1"/>
  <c r="S21" i="3"/>
  <c r="S22" i="3"/>
  <c r="K6" i="2"/>
  <c r="K7" i="2"/>
  <c r="K8" i="2"/>
  <c r="T21" i="3" l="1"/>
  <c r="K36" i="2" l="1"/>
  <c r="K41" i="2" s="1"/>
  <c r="J36" i="2"/>
  <c r="J42" i="2" s="1"/>
  <c r="I36" i="2"/>
  <c r="I41" i="2"/>
  <c r="H36" i="2"/>
  <c r="H40" i="2" s="1"/>
  <c r="H39" i="2" s="1"/>
  <c r="G36" i="2"/>
  <c r="G42" i="2" s="1"/>
  <c r="F36" i="2"/>
  <c r="F42" i="2"/>
  <c r="E36" i="2"/>
  <c r="E41" i="2" s="1"/>
  <c r="D36" i="2"/>
  <c r="D40" i="2"/>
  <c r="D39" i="2" s="1"/>
  <c r="C36" i="2"/>
  <c r="C42" i="2" s="1"/>
  <c r="K33" i="2"/>
  <c r="M33" i="2" s="1"/>
  <c r="K32" i="2"/>
  <c r="K34" i="2"/>
  <c r="K31" i="2"/>
  <c r="M31" i="2" s="1"/>
  <c r="L30" i="2"/>
  <c r="L34" i="2"/>
  <c r="J30" i="2"/>
  <c r="J34" i="2"/>
  <c r="I30" i="2"/>
  <c r="I34" i="2"/>
  <c r="H30" i="2"/>
  <c r="H34" i="2"/>
  <c r="G30" i="2"/>
  <c r="G34" i="2"/>
  <c r="F30" i="2"/>
  <c r="F34" i="2"/>
  <c r="E30" i="2"/>
  <c r="E34" i="2"/>
  <c r="D30" i="2"/>
  <c r="D34" i="2"/>
  <c r="C30" i="2"/>
  <c r="C34" i="2"/>
  <c r="A30" i="2"/>
  <c r="K27" i="2"/>
  <c r="M27" i="2" s="1"/>
  <c r="K26" i="2"/>
  <c r="K28" i="2" s="1"/>
  <c r="K25" i="2"/>
  <c r="M25" i="2" s="1"/>
  <c r="L24" i="2"/>
  <c r="L28" i="2" s="1"/>
  <c r="J24" i="2"/>
  <c r="J28" i="2" s="1"/>
  <c r="I24" i="2"/>
  <c r="I28" i="2" s="1"/>
  <c r="H24" i="2"/>
  <c r="H28" i="2" s="1"/>
  <c r="G24" i="2"/>
  <c r="G28" i="2" s="1"/>
  <c r="F24" i="2"/>
  <c r="F28" i="2" s="1"/>
  <c r="E24" i="2"/>
  <c r="E28" i="2" s="1"/>
  <c r="D24" i="2"/>
  <c r="D28" i="2" s="1"/>
  <c r="C24" i="2"/>
  <c r="C28" i="2" s="1"/>
  <c r="A24" i="2"/>
  <c r="K21" i="2"/>
  <c r="M21" i="2" s="1"/>
  <c r="K20" i="2"/>
  <c r="M20" i="2" s="1"/>
  <c r="K22" i="2"/>
  <c r="K19" i="2"/>
  <c r="M19" i="2"/>
  <c r="L18" i="2"/>
  <c r="L22" i="2"/>
  <c r="J18" i="2"/>
  <c r="J22" i="2"/>
  <c r="I18" i="2"/>
  <c r="I22" i="2"/>
  <c r="H18" i="2"/>
  <c r="H22" i="2"/>
  <c r="G18" i="2"/>
  <c r="G22" i="2"/>
  <c r="F18" i="2"/>
  <c r="F22" i="2"/>
  <c r="E18" i="2"/>
  <c r="E22" i="2"/>
  <c r="D18" i="2"/>
  <c r="D22" i="2"/>
  <c r="C18" i="2"/>
  <c r="C22" i="2"/>
  <c r="A18" i="2"/>
  <c r="K15" i="2"/>
  <c r="M15" i="2" s="1"/>
  <c r="K14" i="2"/>
  <c r="K38" i="2" s="1"/>
  <c r="M38" i="2" s="1"/>
  <c r="K13" i="2"/>
  <c r="M13" i="2" s="1"/>
  <c r="L12" i="2"/>
  <c r="L36" i="2" s="1"/>
  <c r="A12" i="2"/>
  <c r="L9" i="2"/>
  <c r="J9" i="2"/>
  <c r="I9" i="2"/>
  <c r="H9" i="2"/>
  <c r="G9" i="2"/>
  <c r="F9" i="2"/>
  <c r="E9" i="2"/>
  <c r="D9" i="2"/>
  <c r="C9" i="2"/>
  <c r="M8" i="2"/>
  <c r="M7" i="2"/>
  <c r="K9" i="2"/>
  <c r="M6" i="2"/>
  <c r="M4" i="2"/>
  <c r="M9" i="2"/>
  <c r="L53" i="3"/>
  <c r="M53" i="3"/>
  <c r="H17" i="9" s="1"/>
  <c r="N53" i="3"/>
  <c r="S18" i="3"/>
  <c r="S19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O52" i="3"/>
  <c r="F8" i="6"/>
  <c r="J53" i="3"/>
  <c r="K53" i="3"/>
  <c r="S7" i="3"/>
  <c r="O7" i="3"/>
  <c r="O8" i="3"/>
  <c r="S28" i="3"/>
  <c r="S27" i="3"/>
  <c r="S26" i="3"/>
  <c r="S25" i="3"/>
  <c r="S24" i="3"/>
  <c r="S23" i="3"/>
  <c r="T22" i="3"/>
  <c r="S20" i="3"/>
  <c r="O19" i="3"/>
  <c r="T19" i="3" s="1"/>
  <c r="O18" i="3"/>
  <c r="S17" i="3"/>
  <c r="T17" i="3" s="1"/>
  <c r="O17" i="3"/>
  <c r="S16" i="3"/>
  <c r="O16" i="3"/>
  <c r="S15" i="3"/>
  <c r="T15" i="3" s="1"/>
  <c r="O15" i="3"/>
  <c r="S14" i="3"/>
  <c r="O14" i="3"/>
  <c r="S13" i="3"/>
  <c r="T13" i="3" s="1"/>
  <c r="O13" i="3"/>
  <c r="S12" i="3"/>
  <c r="O12" i="3"/>
  <c r="S11" i="3"/>
  <c r="T11" i="3" s="1"/>
  <c r="O11" i="3"/>
  <c r="S10" i="3"/>
  <c r="O10" i="3"/>
  <c r="S9" i="3"/>
  <c r="T9" i="3" s="1"/>
  <c r="O9" i="3"/>
  <c r="S8" i="3"/>
  <c r="S6" i="3"/>
  <c r="O6" i="3"/>
  <c r="T6" i="3" s="1"/>
  <c r="S5" i="3"/>
  <c r="O5" i="3"/>
  <c r="H53" i="3"/>
  <c r="H12" i="9" s="1"/>
  <c r="I53" i="3"/>
  <c r="H13" i="9" s="1"/>
  <c r="R53" i="3"/>
  <c r="P53" i="3"/>
  <c r="Q53" i="3"/>
  <c r="S49" i="3"/>
  <c r="T49" i="3" s="1"/>
  <c r="S50" i="3"/>
  <c r="S51" i="3"/>
  <c r="S52" i="3"/>
  <c r="A1" i="6"/>
  <c r="A1" i="9"/>
  <c r="B31" i="11"/>
  <c r="A1" i="11"/>
  <c r="L41" i="2"/>
  <c r="M12" i="2"/>
  <c r="M16" i="2" s="1"/>
  <c r="D37" i="2"/>
  <c r="H37" i="2"/>
  <c r="E38" i="2"/>
  <c r="I38" i="2"/>
  <c r="C40" i="2"/>
  <c r="G40" i="2"/>
  <c r="D41" i="2"/>
  <c r="H41" i="2"/>
  <c r="E42" i="2"/>
  <c r="I42" i="2"/>
  <c r="C37" i="2"/>
  <c r="G37" i="2"/>
  <c r="D38" i="2"/>
  <c r="H38" i="2"/>
  <c r="F40" i="2"/>
  <c r="J40" i="2"/>
  <c r="C41" i="2"/>
  <c r="G41" i="2"/>
  <c r="D42" i="2"/>
  <c r="H42" i="2"/>
  <c r="M18" i="2"/>
  <c r="M22" i="2" s="1"/>
  <c r="M24" i="2"/>
  <c r="M28" i="2" s="1"/>
  <c r="M26" i="2"/>
  <c r="M30" i="2"/>
  <c r="M32" i="2"/>
  <c r="M34" i="2" s="1"/>
  <c r="F37" i="2"/>
  <c r="J37" i="2"/>
  <c r="C38" i="2"/>
  <c r="G38" i="2"/>
  <c r="E40" i="2"/>
  <c r="E39" i="2"/>
  <c r="I40" i="2"/>
  <c r="F41" i="2"/>
  <c r="J41" i="2"/>
  <c r="E37" i="2"/>
  <c r="I37" i="2"/>
  <c r="F38" i="2"/>
  <c r="J38" i="2"/>
  <c r="L38" i="2"/>
  <c r="L40" i="2"/>
  <c r="L39" i="2" s="1"/>
  <c r="L42" i="2"/>
  <c r="L37" i="2"/>
  <c r="H21" i="9" l="1"/>
  <c r="T52" i="3"/>
  <c r="H19" i="9"/>
  <c r="T8" i="3"/>
  <c r="H18" i="9"/>
  <c r="H15" i="9"/>
  <c r="H29" i="9" s="1"/>
  <c r="H20" i="9"/>
  <c r="T51" i="3"/>
  <c r="T5" i="3"/>
  <c r="T50" i="3"/>
  <c r="T24" i="3"/>
  <c r="T28" i="3"/>
  <c r="T47" i="3"/>
  <c r="T45" i="3"/>
  <c r="T43" i="3"/>
  <c r="T41" i="3"/>
  <c r="T39" i="3"/>
  <c r="T37" i="3"/>
  <c r="T35" i="3"/>
  <c r="T33" i="3"/>
  <c r="T31" i="3"/>
  <c r="T29" i="3"/>
  <c r="T26" i="3"/>
  <c r="O53" i="3"/>
  <c r="K40" i="2"/>
  <c r="M40" i="2" s="1"/>
  <c r="F39" i="2"/>
  <c r="K37" i="2"/>
  <c r="G39" i="2"/>
  <c r="M14" i="2"/>
  <c r="K42" i="2"/>
  <c r="M36" i="2"/>
  <c r="S53" i="3"/>
  <c r="T10" i="3"/>
  <c r="T12" i="3"/>
  <c r="T14" i="3"/>
  <c r="T16" i="3"/>
  <c r="T18" i="3"/>
  <c r="T48" i="3"/>
  <c r="T46" i="3"/>
  <c r="T44" i="3"/>
  <c r="T42" i="3"/>
  <c r="T40" i="3"/>
  <c r="T38" i="3"/>
  <c r="T36" i="3"/>
  <c r="T34" i="3"/>
  <c r="T32" i="3"/>
  <c r="T30" i="3"/>
  <c r="T20" i="3"/>
  <c r="T23" i="3"/>
  <c r="T25" i="3"/>
  <c r="T27" i="3"/>
  <c r="T7" i="3"/>
  <c r="M37" i="2"/>
  <c r="I39" i="2"/>
  <c r="J39" i="2"/>
  <c r="C39" i="2"/>
  <c r="K39" i="2" l="1"/>
  <c r="M39" i="2" s="1"/>
  <c r="M41" i="2"/>
  <c r="M42" i="2"/>
  <c r="T53" i="3"/>
</calcChain>
</file>

<file path=xl/sharedStrings.xml><?xml version="1.0" encoding="utf-8"?>
<sst xmlns="http://schemas.openxmlformats.org/spreadsheetml/2006/main" count="1006" uniqueCount="761">
  <si>
    <t>4)  Is any boating permitted near the swimming area?</t>
  </si>
  <si>
    <t>5)  Are scheduled swimming hours clearly posted?</t>
  </si>
  <si>
    <t xml:space="preserve">     Is area fenced?</t>
  </si>
  <si>
    <t>6)  Are there any diving platforms or rafts in any part of the swimming area?</t>
  </si>
  <si>
    <t xml:space="preserve">          If no swimming is allowed, or no lifeguards on duty, are warning signs posted?</t>
  </si>
  <si>
    <t xml:space="preserve">          Is the beach patrolled regularly during evening hours?</t>
  </si>
  <si>
    <t>2.   Athletic Participants</t>
  </si>
  <si>
    <t xml:space="preserve">      a.  Attach a list of all athletic activities sponsored and number of participants.</t>
  </si>
  <si>
    <t xml:space="preserve">      b.  Is a signed consent form required from parents or guardians?</t>
  </si>
  <si>
    <t>Attach a copy.</t>
  </si>
  <si>
    <t>Marinas, Watercraft, Wharves, Piers, Docks</t>
  </si>
  <si>
    <t>1.   How many piers, docks, or wharves are owned by the Entity?</t>
  </si>
  <si>
    <t xml:space="preserve">      Area of each:</t>
  </si>
  <si>
    <t xml:space="preserve">      Use of Each:</t>
  </si>
  <si>
    <t>2.   Are there boat slips?</t>
  </si>
  <si>
    <t>3.   How many piers/docks anchored?</t>
  </si>
  <si>
    <t>4.   Is there regular maintenance and upkeep program for the piers/docks?</t>
  </si>
  <si>
    <t xml:space="preserve">      Please describe.</t>
  </si>
  <si>
    <t>5.   How often are the piers/docks inspected?</t>
  </si>
  <si>
    <t>6.   Is there a marina exposure?</t>
  </si>
  <si>
    <t>If yes, describe all operations:</t>
  </si>
  <si>
    <t xml:space="preserve">      Receipts:  </t>
  </si>
  <si>
    <t xml:space="preserve">     Are there any operations subcontracted out?</t>
  </si>
  <si>
    <t xml:space="preserve">     If yes, describe:</t>
  </si>
  <si>
    <t>7.   List owned watercraft, including length, usage and horsepower of each.</t>
  </si>
  <si>
    <t>8.   Is there any boat rental conducted by the Entity?</t>
  </si>
  <si>
    <t>If yes, describe the boat operation in detail:</t>
  </si>
  <si>
    <t>A.   Number of centers operated</t>
  </si>
  <si>
    <t>B.   Hours of operation</t>
  </si>
  <si>
    <t>C.   Number of days open per week</t>
  </si>
  <si>
    <t>D.   Number of staff personnel providing care</t>
  </si>
  <si>
    <t>E.   Describe care provider employment requirements (experience and credentials)</t>
  </si>
  <si>
    <t>F.   Number of individuals for which care is provided:</t>
  </si>
  <si>
    <t>Children</t>
  </si>
  <si>
    <t>Adults</t>
  </si>
  <si>
    <t>Average # per day</t>
  </si>
  <si>
    <t>Maximum # per day</t>
  </si>
  <si>
    <t>G.   Is transportation provided by the Entity?</t>
  </si>
  <si>
    <t>If yes, describe.</t>
  </si>
  <si>
    <t>Water Utilities</t>
  </si>
  <si>
    <t>1.   Annual Payroll:</t>
  </si>
  <si>
    <t>(excl. clerical)</t>
  </si>
  <si>
    <t>Gallons per year</t>
  </si>
  <si>
    <t xml:space="preserve">      Miles of Pipe</t>
  </si>
  <si>
    <t>2.   Type of pipe used</t>
  </si>
  <si>
    <t>3.   Percentage of work, such as laying of waterlines, etc. is:</t>
  </si>
  <si>
    <t xml:space="preserve">      a.  Undertaken directly by Entity</t>
  </si>
  <si>
    <t xml:space="preserve">      b.  Performed by independent contractors</t>
  </si>
  <si>
    <t>4.   Source of water supply</t>
  </si>
  <si>
    <t xml:space="preserve">         How old is system?</t>
  </si>
  <si>
    <t xml:space="preserve">      Date upgraded</t>
  </si>
  <si>
    <t xml:space="preserve">      By Whom?</t>
  </si>
  <si>
    <t>5.   Does Entity have water supply tanks?</t>
  </si>
  <si>
    <t>If yes, list below</t>
  </si>
  <si>
    <t>Type</t>
  </si>
  <si>
    <t>Capacity (Gallons)</t>
  </si>
  <si>
    <t>Last Inspected</t>
  </si>
  <si>
    <t>6.   Type of public protection around the tank base(s) (fencing, lighting, aircraft warning lights, runoff</t>
  </si>
  <si>
    <t xml:space="preserve">      channels, etc.).</t>
  </si>
  <si>
    <t>7.   Are the tanks inspected by qualified engineers?</t>
  </si>
  <si>
    <t xml:space="preserve">  How often?</t>
  </si>
  <si>
    <t>8.   Does the system comply with current local and federal standards for hygiene and metals content?</t>
  </si>
  <si>
    <t>Dams/Reservoirs</t>
  </si>
  <si>
    <t>Note:  If Entity maintains more than one dam or reservoir, a separate questionnaire must be completed for each.</t>
  </si>
  <si>
    <t>PLEASE ATTACH PHOTO(S) AND COPIES OF THE LATEST INSPECTIONS.</t>
  </si>
  <si>
    <t>1.   Name of structure</t>
  </si>
  <si>
    <t>Hazard Code</t>
  </si>
  <si>
    <t>2.   Year built</t>
  </si>
  <si>
    <t>Dam</t>
  </si>
  <si>
    <t>Spillway</t>
  </si>
  <si>
    <t>Reservoir</t>
  </si>
  <si>
    <t>3.   Built under the direction of:</t>
  </si>
  <si>
    <t>4.   Purposes</t>
  </si>
  <si>
    <t>5.   Construction</t>
  </si>
  <si>
    <t>6.   Dimensions:</t>
  </si>
  <si>
    <t>Acre/Feet</t>
  </si>
  <si>
    <t>Storage Capacity</t>
  </si>
  <si>
    <t>Height</t>
  </si>
  <si>
    <t>Top Width</t>
  </si>
  <si>
    <t>Base Width</t>
  </si>
  <si>
    <t>7.   How frequently is dam inspected?</t>
  </si>
  <si>
    <t>By whom?</t>
  </si>
  <si>
    <t xml:space="preserve">      Has risk been included under the National Program for Dam Inspections?</t>
  </si>
  <si>
    <t xml:space="preserve">      Does the dam comply with all outstanding safety recommendations?</t>
  </si>
  <si>
    <t>8.   Name of Tributary Rivers or Impoundment Waters:</t>
  </si>
  <si>
    <t xml:space="preserve">      Upstream:</t>
  </si>
  <si>
    <t>Ambulance Services</t>
  </si>
  <si>
    <t>Emergency Management Agency</t>
  </si>
  <si>
    <t>1.   Is the county responsible for the Ambulance Services operations?</t>
  </si>
  <si>
    <t>2.   Please give the number of each of the following certified personnel:</t>
  </si>
  <si>
    <t>3.   Radius of operations</t>
  </si>
  <si>
    <t>4.   Indicate the type of training received by emergency personnel.</t>
  </si>
  <si>
    <t>5.   Describe nursing duties</t>
  </si>
  <si>
    <t>6.   Do nurses carry their own professional insurance?</t>
  </si>
  <si>
    <t>Emergency 911</t>
  </si>
  <si>
    <t xml:space="preserve">  </t>
  </si>
  <si>
    <t>__________________________________________________________________________________________________________</t>
  </si>
  <si>
    <t>1.   Please give the number of each of the following:               employees____________________          volunteers____________________</t>
  </si>
  <si>
    <t>2.   Does County have haz mat response?      _____________________________</t>
  </si>
  <si>
    <t xml:space="preserve">      Please describe training  ________________________________________________________________________</t>
  </si>
  <si>
    <t>3.   Does County have a CERT (Community Emergency Response Team?      _____________________________</t>
  </si>
  <si>
    <t xml:space="preserve">      Please provide number of volunteers________________________________</t>
  </si>
  <si>
    <t>What is the minimum age requirement for operating any of the emergency vehicles?___________________</t>
  </si>
  <si>
    <t>Downstream:</t>
  </si>
  <si>
    <t>9.   How is the water level controlled?</t>
  </si>
  <si>
    <t>If gates, what type?</t>
  </si>
  <si>
    <t>How are gates operated?</t>
  </si>
  <si>
    <t>10.  Describe downstream evacuation plan:</t>
  </si>
  <si>
    <t>Recreational Facilities</t>
  </si>
  <si>
    <t>Water Utilities, Dams, Reservoirs</t>
  </si>
  <si>
    <t>Day Care/Camps</t>
  </si>
  <si>
    <t>Law Enforcement Coverage Application</t>
  </si>
  <si>
    <t>Jail Square Footage</t>
  </si>
  <si>
    <t>7)</t>
  </si>
  <si>
    <t>-   Number of Police Dogs:</t>
  </si>
  <si>
    <t>1.   Dispatching</t>
  </si>
  <si>
    <t xml:space="preserve">     a.  Do you handle your own dispatch?</t>
  </si>
  <si>
    <t xml:space="preserve">     b.  Do you dispatch for other public or private entities?</t>
  </si>
  <si>
    <t xml:space="preserve">          1)  How many entities?</t>
  </si>
  <si>
    <t xml:space="preserve">          2)  What is the total population served?</t>
  </si>
  <si>
    <t xml:space="preserve">          3)  Are incoming calls to dispatchers recorded?</t>
  </si>
  <si>
    <t xml:space="preserve">          4)  How long are tapes maintained?</t>
  </si>
  <si>
    <t xml:space="preserve">          5)  What services do you dispatch?  </t>
  </si>
  <si>
    <t>Police</t>
  </si>
  <si>
    <t>Fire</t>
  </si>
  <si>
    <t>Emergency</t>
  </si>
  <si>
    <t>2.   Policies &amp; Procedures Manuals</t>
  </si>
  <si>
    <t xml:space="preserve">     a.  Do you have a policy and procedure manual?</t>
  </si>
  <si>
    <t xml:space="preserve">     b.  Date of manual</t>
  </si>
  <si>
    <t xml:space="preserve">     c.  Date of last revision/update</t>
  </si>
  <si>
    <t>School Leaders E&amp;O</t>
  </si>
  <si>
    <t xml:space="preserve">     d.  Is your manual reviewed annually by legal counsel?</t>
  </si>
  <si>
    <t xml:space="preserve">                   Counsel's Name</t>
  </si>
  <si>
    <t xml:space="preserve">     e.  Is the manual distributed to all personnel?</t>
  </si>
  <si>
    <t xml:space="preserve">     f.  Is the manual reviewed with them periodically as a part of their formal training?</t>
  </si>
  <si>
    <t xml:space="preserve">     g.  Do you have policies governing:</t>
  </si>
  <si>
    <t>Valuable Papers Values</t>
  </si>
  <si>
    <t>Auto Physical Damage Values</t>
  </si>
  <si>
    <t>Loss of Rents</t>
  </si>
  <si>
    <t>Bus</t>
  </si>
  <si>
    <t>Truck</t>
  </si>
  <si>
    <t>PPT</t>
  </si>
  <si>
    <t>Trailer</t>
  </si>
  <si>
    <t xml:space="preserve">     a.   Do you contract law enforcement services to any other public or private entity?</t>
  </si>
  <si>
    <t xml:space="preserve">           Attach copy of contract.</t>
  </si>
  <si>
    <t xml:space="preserve">     b.   Are you a party to any mutual aid, reciprocal, or regional task force agreements?</t>
  </si>
  <si>
    <t xml:space="preserve">     c.   Do you authorize employee "moonlighting"?</t>
  </si>
  <si>
    <t xml:space="preserve">     d.   Is "moonlighting" preapproved?</t>
  </si>
  <si>
    <t xml:space="preserve">     e.   Is "moonlighting" in bars and taverns approved?</t>
  </si>
  <si>
    <t xml:space="preserve">           Attach a copy of "moonlighting" policies</t>
  </si>
  <si>
    <t xml:space="preserve">     f.   Are you currently at authorized strength?</t>
  </si>
  <si>
    <t xml:space="preserve">     g.   Total number of full-time employees:</t>
  </si>
  <si>
    <t>Penal &amp; Jail Institutions</t>
  </si>
  <si>
    <t>a.   Is coverage for jail premises desired?</t>
  </si>
  <si>
    <t>If yes, do you operate a:</t>
  </si>
  <si>
    <t>Jail</t>
  </si>
  <si>
    <t>Holding Cell</t>
  </si>
  <si>
    <t>b.   Total square footage of jail area:</t>
  </si>
  <si>
    <t xml:space="preserve">       Year Renovated</t>
  </si>
  <si>
    <t xml:space="preserve">       Total square footage of jail cells only:</t>
  </si>
  <si>
    <t xml:space="preserve">      Last Inspection</t>
  </si>
  <si>
    <t>c.   Number of beds provided</t>
  </si>
  <si>
    <t>Number of Cells</t>
  </si>
  <si>
    <t xml:space="preserve">      State Certified Capacity</t>
  </si>
  <si>
    <t xml:space="preserve">      Average # of daily inmates</t>
  </si>
  <si>
    <t>Average Length of Stay</t>
  </si>
  <si>
    <t>d.   Are full-time jailors on duty 24 hours per day?</t>
  </si>
  <si>
    <t xml:space="preserve">      Are part-time jailors used?</t>
  </si>
  <si>
    <t>e.   Are jail premises regularly inspected by:</t>
  </si>
  <si>
    <t xml:space="preserve">      Department of Health?</t>
  </si>
  <si>
    <t xml:space="preserve">      List outstanding recommendations</t>
  </si>
  <si>
    <t>g.   Do you have smoke detectors in jail?</t>
  </si>
  <si>
    <t>h.   Method of inmate surveillance</t>
  </si>
  <si>
    <t>i.   Are there jail operations manuals covering?</t>
  </si>
  <si>
    <t>1)</t>
  </si>
  <si>
    <t>Intake screenings &amp; classification of inmates?</t>
  </si>
  <si>
    <t>2)</t>
  </si>
  <si>
    <t>Strip searches?</t>
  </si>
  <si>
    <t>3)</t>
  </si>
  <si>
    <t>Jail evacuation?</t>
  </si>
  <si>
    <t>4)</t>
  </si>
  <si>
    <t>Medical treatment/sick call?</t>
  </si>
  <si>
    <t>5)</t>
  </si>
  <si>
    <t>Storage &amp; Administration of medication</t>
  </si>
  <si>
    <t>6)</t>
  </si>
  <si>
    <t>Suicide ID Guidelines</t>
  </si>
  <si>
    <t>Visual observation of inmates</t>
  </si>
  <si>
    <t>j.   Are men and women segregated?</t>
  </si>
  <si>
    <t xml:space="preserve">    If yes, in what manner?</t>
  </si>
  <si>
    <t>k.   Are youthful offenders (age 18 and younger) separated from older inmates?</t>
  </si>
  <si>
    <t xml:space="preserve">      If yes, in what manner?</t>
  </si>
  <si>
    <t>l.    Are prisoners who have committed violent crimes kept separated from those who have been incarcerated</t>
  </si>
  <si>
    <t xml:space="preserve">      for lesser offenses?</t>
  </si>
  <si>
    <t>m.  Does the Entity have a contract with any other Entity for use of the jail?</t>
  </si>
  <si>
    <t xml:space="preserve">      If yes, name of Entity.</t>
  </si>
  <si>
    <t>n.   Has there ever been a riot or other prisoner-led disturbance?</t>
  </si>
  <si>
    <t xml:space="preserve">      If yes, describe.</t>
  </si>
  <si>
    <t>o.   In the last three years, have there been any:</t>
  </si>
  <si>
    <t>1)  Jail suicides or attempted suicides?</t>
  </si>
  <si>
    <t>If yes, explain and provide details and explain what has been done to prevent future suicides.</t>
  </si>
  <si>
    <t>p.   Is jail operating under a court order or Consent Degree?</t>
  </si>
  <si>
    <t xml:space="preserve">      If yes, attach a copy with any modifications.</t>
  </si>
  <si>
    <t>q.   Has department received accreditation from the Commission on Accreditation for Law Enforcement</t>
  </si>
  <si>
    <t xml:space="preserve">      Agencies, Inc.?</t>
  </si>
  <si>
    <t>#</t>
  </si>
  <si>
    <t>If yes, when:</t>
  </si>
  <si>
    <t>Law Enforcement and Jail</t>
  </si>
  <si>
    <t>Number of Full Time Officers</t>
  </si>
  <si>
    <t>Number of Part Time Officers</t>
  </si>
  <si>
    <t>Streets &amp; Roads</t>
  </si>
  <si>
    <t>1.  Roads/Highways:</t>
  </si>
  <si>
    <t xml:space="preserve">      a.</t>
  </si>
  <si>
    <t>Condition of roads</t>
  </si>
  <si>
    <t xml:space="preserve">      b.</t>
  </si>
  <si>
    <t>Does the entity have a regular maintenance and upkeep program?</t>
  </si>
  <si>
    <t xml:space="preserve">      c.</t>
  </si>
  <si>
    <t>Are written records of maintenance kept?</t>
  </si>
  <si>
    <t xml:space="preserve">      d.</t>
  </si>
  <si>
    <t>Are barricades and warnings used at road work sites?</t>
  </si>
  <si>
    <t xml:space="preserve">      e.</t>
  </si>
  <si>
    <t>Are road signs regularly inspected for visibility or missing signs?</t>
  </si>
  <si>
    <t>2.  Sidewalks</t>
  </si>
  <si>
    <t>How often are sidewalks inspected for defects?</t>
  </si>
  <si>
    <t>Are written records of inspection kept?</t>
  </si>
  <si>
    <t>Describe sidewalk replacement program</t>
  </si>
  <si>
    <t>3.  Bridges</t>
  </si>
  <si>
    <t>How many bridges of over 20 feet in length are maintained by the Entity?</t>
  </si>
  <si>
    <t>Are all bridges posted for weight limits?</t>
  </si>
  <si>
    <t>Are there any one-lane bridges?</t>
  </si>
  <si>
    <t>Are warning signs posted?</t>
  </si>
  <si>
    <t>Are any bridges closed, condemned, or structurally deficient?</t>
  </si>
  <si>
    <t>List by bridge number and give reasons.</t>
  </si>
  <si>
    <t>Are barriers permanent?</t>
  </si>
  <si>
    <t>When was last inspection?</t>
  </si>
  <si>
    <t># of bridges passed</t>
  </si>
  <si>
    <t>Have all recommendations made at the last inspection been</t>
  </si>
  <si>
    <t>complied with?</t>
  </si>
  <si>
    <t>4.  Describe training of employees using snow removal equipment on roadways.</t>
  </si>
  <si>
    <t>Sewer</t>
  </si>
  <si>
    <t>1.   Is a sewage disposal plan maintained?</t>
  </si>
  <si>
    <t xml:space="preserve">      If yes, give payroll:  </t>
  </si>
  <si>
    <t>2.   Number of miles of sewer lines maintained</t>
  </si>
  <si>
    <t>3.   Percentage of work, such as laying of sewers, removal of sludge, etc., is:</t>
  </si>
  <si>
    <t>Landfills</t>
  </si>
  <si>
    <t>1.     Location of</t>
  </si>
  <si>
    <t>Acres</t>
  </si>
  <si>
    <t># Years in</t>
  </si>
  <si>
    <t>* Control</t>
  </si>
  <si>
    <t>DNA No.</t>
  </si>
  <si>
    <t xml:space="preserve">            Site</t>
  </si>
  <si>
    <t>in Use</t>
  </si>
  <si>
    <t>Fenced</t>
  </si>
  <si>
    <t>Operation</t>
  </si>
  <si>
    <t>of Landfill</t>
  </si>
  <si>
    <t>EPA ID No.</t>
  </si>
  <si>
    <t>* A - Abandoned, C - Closed, E - Entity Operated, S - Subcontracted Out</t>
  </si>
  <si>
    <t>2.   In what type of area is the landfill located?</t>
  </si>
  <si>
    <t xml:space="preserve">      Describe adjacent properties.</t>
  </si>
  <si>
    <t>3.   Do employees monitor attendance when site is open?</t>
  </si>
  <si>
    <t xml:space="preserve">      Is each site fenced with a locked gate when closed?</t>
  </si>
  <si>
    <t>4.   How close is the nearest surface water?</t>
  </si>
  <si>
    <t xml:space="preserve">      Drinking water?</t>
  </si>
  <si>
    <t>5.   Describe any test(s), system(s), or equipment used to monitor the site(s).</t>
  </si>
  <si>
    <t>6.   What type and form of waste goes into each site?</t>
  </si>
  <si>
    <t xml:space="preserve">      Location:</t>
  </si>
  <si>
    <t>1.</t>
  </si>
  <si>
    <t>(TYPE - household, comm'l, industrial, organic)</t>
  </si>
  <si>
    <t>2.</t>
  </si>
  <si>
    <t>(FORM - solid, liquid, sludge, etc...)</t>
  </si>
  <si>
    <t>3.</t>
  </si>
  <si>
    <t>7.   Is any hazardous waste handled at any site?</t>
  </si>
  <si>
    <t>If yes, describe material &amp; handling at any site.</t>
  </si>
  <si>
    <t>8.   Is the Entity aware of any prior activities which involved hazardous wastes?</t>
  </si>
  <si>
    <t>9.   If there are any abandoned or closed sites, please describe closure plans:</t>
  </si>
  <si>
    <t>10.   Are there Methane Gas Escape Vents?</t>
  </si>
  <si>
    <t>11.   Is landfill covered each night per EPA standards?</t>
  </si>
  <si>
    <t>D</t>
  </si>
  <si>
    <t>Blasting</t>
  </si>
  <si>
    <t>1.   Is blasting contracted out?</t>
  </si>
  <si>
    <t>2.   Are certificates of insurance and limits at least equal to those carried by Entity required?</t>
  </si>
  <si>
    <t xml:space="preserve">      If 1. or 2. are answered NO, please complete the following:</t>
  </si>
  <si>
    <t xml:space="preserve">       a.  Describe types and locations of blasting.</t>
  </si>
  <si>
    <t xml:space="preserve">       b.  How many blasts per year?</t>
  </si>
  <si>
    <t xml:space="preserve">       c.  Is blaster certified?</t>
  </si>
  <si>
    <t xml:space="preserve">       d.  Describe precautions taken prior to blasting.</t>
  </si>
  <si>
    <t>Fire Department</t>
  </si>
  <si>
    <t>1.   Paid or Volunteer</t>
  </si>
  <si>
    <t>2.   Number of calls per year</t>
  </si>
  <si>
    <t>3.   What kind of training is required?</t>
  </si>
  <si>
    <t>EMTs, Paramedics, Nurses</t>
  </si>
  <si>
    <t xml:space="preserve">      Certified Personnel</t>
  </si>
  <si>
    <t># of Employees</t>
  </si>
  <si>
    <t># of Volunteers</t>
  </si>
  <si>
    <t xml:space="preserve">      Emergency Medical Technicians</t>
  </si>
  <si>
    <t xml:space="preserve">      Paramedics</t>
  </si>
  <si>
    <t xml:space="preserve">      Nurses</t>
  </si>
  <si>
    <t>Public Works</t>
  </si>
  <si>
    <t>Emergency Services</t>
  </si>
  <si>
    <t>Retro Date</t>
  </si>
  <si>
    <t>Budget (last 3 years)</t>
  </si>
  <si>
    <t>SURPLUS (+)/</t>
  </si>
  <si>
    <t>YEAR</t>
  </si>
  <si>
    <t>REVENUES</t>
  </si>
  <si>
    <t>EXPENDITURES</t>
  </si>
  <si>
    <t>DEFICIT (-)</t>
  </si>
  <si>
    <t>Latest bond rating:</t>
  </si>
  <si>
    <t>Exposure information:</t>
  </si>
  <si>
    <t>1.   Total number of employees</t>
  </si>
  <si>
    <t xml:space="preserve">      Number of full-time, salaried, professional employees</t>
  </si>
  <si>
    <t>Attorneys</t>
  </si>
  <si>
    <t>Accountants</t>
  </si>
  <si>
    <t>Architects</t>
  </si>
  <si>
    <t>Engineers</t>
  </si>
  <si>
    <t>Others</t>
  </si>
  <si>
    <t>(SPECIFY)</t>
  </si>
  <si>
    <t>2.   Do you maintain a law enforcement agency?</t>
  </si>
  <si>
    <t xml:space="preserve">        If no, who provides police service?</t>
  </si>
  <si>
    <t>3.   Indicate elected or appointed officials:  (E = Elected, A = Appointed)</t>
  </si>
  <si>
    <t>Pres/Chair of County Commission</t>
  </si>
  <si>
    <t xml:space="preserve"> Mgr or Admin</t>
  </si>
  <si>
    <t>County Comm/Supv.</t>
  </si>
  <si>
    <t>County Clerk</t>
  </si>
  <si>
    <t>Personnel Dir</t>
  </si>
  <si>
    <t xml:space="preserve"> Council</t>
  </si>
  <si>
    <t>4.   Have any of the following occurred within the past three years?</t>
  </si>
  <si>
    <t>a.   Have you had a strike, slowdown, or other employee disruption?</t>
  </si>
  <si>
    <t>b.   Has there been a layoff of employees or reductions in service?</t>
  </si>
  <si>
    <t>c.   Any disputes, or suits, involving voting or voting rights violations?</t>
  </si>
  <si>
    <t>d.   Has any person, former employee, or job applicant made claim alleging unfair or improper treatment regarding</t>
  </si>
  <si>
    <t xml:space="preserve">       employee hiring, remuneration, advancement, or termination of employment?</t>
  </si>
  <si>
    <t>5.   Does your Entity administer or act in fiduciary capacity for any employment benefit or any self-</t>
  </si>
  <si>
    <t xml:space="preserve">       insurance fund?</t>
  </si>
  <si>
    <t>6.   Do you have a zoning commission?</t>
  </si>
  <si>
    <t>7.   Do you follow a formal written procedure for employee disputes/complaints?</t>
  </si>
  <si>
    <t>8.   Do you administer a centralized emergency dispatch system for other entities?</t>
  </si>
  <si>
    <t xml:space="preserve">      If yes, submit a copy of the contract.</t>
  </si>
  <si>
    <t>Number of:</t>
  </si>
  <si>
    <t>VEHICLE</t>
  </si>
  <si>
    <t>NUMBER</t>
  </si>
  <si>
    <t>1.   Describe operations of any passenger vans or buses (including radius, frequency, receipts, etc.)</t>
  </si>
  <si>
    <t>2.   Describe any vehicles modified to handle handicapped or wheelchair passengers.</t>
  </si>
  <si>
    <t>3.   Describe any mutual aid agreements to loan or share vehicles.</t>
  </si>
  <si>
    <t>4.   Attach a copy of the policy on personal use of owned or leased vehicles.</t>
  </si>
  <si>
    <t>5.   Are any emergency vehicle drivers sent to driver training schools?</t>
  </si>
  <si>
    <t xml:space="preserve">      If yes, who is sent?</t>
  </si>
  <si>
    <t>Current</t>
  </si>
  <si>
    <t>Prop. B&amp;C</t>
  </si>
  <si>
    <t>Misc Prop</t>
  </si>
  <si>
    <t>Gen Liab</t>
  </si>
  <si>
    <t>Law(if any)</t>
  </si>
  <si>
    <t>E/O</t>
  </si>
  <si>
    <t>Auto-PD</t>
  </si>
  <si>
    <t>Sub-TOTAL</t>
  </si>
  <si>
    <t>Excess</t>
  </si>
  <si>
    <t>TOTAL</t>
  </si>
  <si>
    <t>Written Premium</t>
  </si>
  <si>
    <t>Valuation Date:</t>
  </si>
  <si>
    <t>Paid Losses</t>
  </si>
  <si>
    <t>Total Incurred</t>
  </si>
  <si>
    <t>Occurrences</t>
  </si>
  <si>
    <t>Loss Ratio</t>
  </si>
  <si>
    <t>1st Prior</t>
  </si>
  <si>
    <t>Premium</t>
  </si>
  <si>
    <t>2nd Prior</t>
  </si>
  <si>
    <t>3rd Prior</t>
  </si>
  <si>
    <t>4th Prior</t>
  </si>
  <si>
    <t>Auto-Liab</t>
  </si>
  <si>
    <t>Total</t>
  </si>
  <si>
    <t>Excludes Current</t>
  </si>
  <si>
    <t>Average Loss</t>
  </si>
  <si>
    <t>Ave Frequency</t>
  </si>
  <si>
    <t>Entity:</t>
  </si>
  <si>
    <t>Zip</t>
  </si>
  <si>
    <t>Contact:</t>
  </si>
  <si>
    <t>Address:</t>
  </si>
  <si>
    <t>City:</t>
  </si>
  <si>
    <t>Phone:</t>
  </si>
  <si>
    <t>Fax:</t>
  </si>
  <si>
    <t>Agency:</t>
  </si>
  <si>
    <t>Coverage Effective Date</t>
  </si>
  <si>
    <t>Bid Date, if any</t>
  </si>
  <si>
    <t>Need By Date to Agency</t>
  </si>
  <si>
    <t>Crime</t>
  </si>
  <si>
    <t>Title:</t>
  </si>
  <si>
    <t>Loss Control Contact (if other than above)</t>
  </si>
  <si>
    <t>Name:</t>
  </si>
  <si>
    <t>Premium/Loss Recap</t>
  </si>
  <si>
    <t>Year</t>
  </si>
  <si>
    <t>Yes</t>
  </si>
  <si>
    <t>Property Coverage Application</t>
  </si>
  <si>
    <t>I.</t>
  </si>
  <si>
    <t>II.</t>
  </si>
  <si>
    <t>Deductible:</t>
  </si>
  <si>
    <t>III.</t>
  </si>
  <si>
    <t>A.</t>
  </si>
  <si>
    <t>B.</t>
  </si>
  <si>
    <t>C.</t>
  </si>
  <si>
    <t>D.</t>
  </si>
  <si>
    <t>Standard Limits</t>
  </si>
  <si>
    <t>E.</t>
  </si>
  <si>
    <t>F.</t>
  </si>
  <si>
    <t>Extra Expense</t>
  </si>
  <si>
    <t>(Values Are Automatically Filled from Property Statement of Values Spreadsheet on Next Workheet)</t>
  </si>
  <si>
    <t>General Liability Coverage Application</t>
  </si>
  <si>
    <t>Automobile Coverage Application</t>
  </si>
  <si>
    <t>Deductible</t>
  </si>
  <si>
    <t>No</t>
  </si>
  <si>
    <t>Optional Limits:</t>
  </si>
  <si>
    <t>Liability Limits:</t>
  </si>
  <si>
    <t>Optional Coverages:</t>
  </si>
  <si>
    <t>Rejected</t>
  </si>
  <si>
    <t>Signatures</t>
  </si>
  <si>
    <t>Position</t>
  </si>
  <si>
    <t>Date</t>
  </si>
  <si>
    <t>Agency Representative</t>
  </si>
  <si>
    <t>I hereby acknowledge all selections and rejections</t>
  </si>
  <si>
    <t>contained herein.</t>
  </si>
  <si>
    <t>I have reviewed the information contained in the</t>
  </si>
  <si>
    <t>previous ten sections of this application and find</t>
  </si>
  <si>
    <t>the information to be true and correct to the best</t>
  </si>
  <si>
    <t>of my knowledge.</t>
  </si>
  <si>
    <t>Entity Representative's Signature</t>
  </si>
  <si>
    <t>Printed Name</t>
  </si>
  <si>
    <t>Collision and Comprehensive Cover</t>
  </si>
  <si>
    <t>IV.</t>
  </si>
  <si>
    <t>(Complete Automobile Schedule as of Anniversary Date on Following Sheet)</t>
  </si>
  <si>
    <t>Limit</t>
  </si>
  <si>
    <t>Underwriting</t>
  </si>
  <si>
    <t>Construction</t>
  </si>
  <si>
    <t>Deductibles</t>
  </si>
  <si>
    <t>Basic Limits</t>
  </si>
  <si>
    <t>Basic Deductible</t>
  </si>
  <si>
    <t>Basic Limits                    Claims Made Form</t>
  </si>
  <si>
    <t>Coverage Application</t>
  </si>
  <si>
    <t>E-Mail:</t>
  </si>
  <si>
    <t>to trigger coverage.  Enter deductibles other than standard)</t>
  </si>
  <si>
    <t xml:space="preserve"> </t>
  </si>
  <si>
    <t>Company:</t>
  </si>
  <si>
    <t>Assureds:</t>
  </si>
  <si>
    <t xml:space="preserve">Additional  </t>
  </si>
  <si>
    <t>Large Loss Details</t>
  </si>
  <si>
    <t>Date of Loss</t>
  </si>
  <si>
    <t>Line</t>
  </si>
  <si>
    <t>Incurred</t>
  </si>
  <si>
    <t>Details and Status of Loss</t>
  </si>
  <si>
    <t>Prior Year</t>
  </si>
  <si>
    <t>City</t>
  </si>
  <si>
    <t>Servicing Tennessee Counties &amp;</t>
  </si>
  <si>
    <t>County Agencies Since 1981</t>
  </si>
  <si>
    <t>Current Year</t>
  </si>
  <si>
    <t>Beginning:</t>
  </si>
  <si>
    <t>Agency #:</t>
  </si>
  <si>
    <t>Errors or Omissions Coverage Application</t>
  </si>
  <si>
    <t>Agent:</t>
  </si>
  <si>
    <t xml:space="preserve">                                          </t>
  </si>
  <si>
    <t>Carrier loss runs for current and prior 4 years, valued within the last six months, must be provided to the Fund for review. Give details on large losses below.</t>
  </si>
  <si>
    <t xml:space="preserve">Loss Ratio </t>
  </si>
  <si>
    <t xml:space="preserve">     Mail loss runs (valued within last six months to LGIP, 26 Century Blvd, Nashville, 37214 or Fax to 615.872.3522 attn Shirley McGhee</t>
  </si>
  <si>
    <t>III.  Equipment Breakdown (Boiler and Machinery) Requested</t>
  </si>
  <si>
    <r>
      <t>Values - Important that</t>
    </r>
    <r>
      <rPr>
        <b/>
        <i/>
        <sz val="10"/>
        <color indexed="10"/>
        <rFont val="Arial"/>
        <family val="2"/>
      </rPr>
      <t xml:space="preserve"> 100% Replacement Cost Values </t>
    </r>
    <r>
      <rPr>
        <b/>
        <sz val="10"/>
        <rFont val="Arial"/>
        <family val="2"/>
      </rPr>
      <t>Be Listed</t>
    </r>
  </si>
  <si>
    <t>Total Time Element Value</t>
  </si>
  <si>
    <t>TN</t>
  </si>
  <si>
    <t>Uninsured/Underinsured Motorist</t>
  </si>
  <si>
    <t xml:space="preserve">Physical Damage: </t>
  </si>
  <si>
    <t>Provided under Property</t>
  </si>
  <si>
    <t>Cover</t>
  </si>
  <si>
    <t>For what purpose?</t>
  </si>
  <si>
    <t># of Swimming Pools</t>
  </si>
  <si>
    <t>d.</t>
  </si>
  <si>
    <t>Is skating supervised?</t>
  </si>
  <si>
    <t xml:space="preserve"> If yes, how many?</t>
  </si>
  <si>
    <t xml:space="preserve">Receipts:  </t>
  </si>
  <si>
    <t>How often is drinking water tested?</t>
  </si>
  <si>
    <t>#  jailors on duty each shift</t>
  </si>
  <si>
    <t xml:space="preserve">      State Corrections Officials?</t>
  </si>
  <si>
    <t>Mayor/County Executive</t>
  </si>
  <si>
    <t>GENERAL LIABILITY CHECKLIST:</t>
  </si>
  <si>
    <t>INFORMATION: DOES THE PUBLIC ENTITY OWN OR OPERATE ANY OF THE FOLLOWING:</t>
  </si>
  <si>
    <t>Yes/No</t>
  </si>
  <si>
    <t>Housing Authority,Projects</t>
  </si>
  <si>
    <t>Amusement Park,Carnival,Circus</t>
  </si>
  <si>
    <t>Independent Contractors</t>
  </si>
  <si>
    <t>Industrial Development Commission</t>
  </si>
  <si>
    <t>Beaches,Lakes</t>
  </si>
  <si>
    <t>Jail or Detention Facilities</t>
  </si>
  <si>
    <t>Blasting Operations</t>
  </si>
  <si>
    <t>Law Enforcement Activities</t>
  </si>
  <si>
    <t>Bleachers,Arenas,Stadiums</t>
  </si>
  <si>
    <t>Marinas</t>
  </si>
  <si>
    <t>Racing/Rodeo Exhibitions</t>
  </si>
  <si>
    <t>Dams,Reservoirs</t>
  </si>
  <si>
    <t>Recreational Facilities (Parks,Camps,etc.)</t>
  </si>
  <si>
    <t>Day Care Centers, Day Camps</t>
  </si>
  <si>
    <t>Schools and Colleges</t>
  </si>
  <si>
    <t>Electric Utility</t>
  </si>
  <si>
    <t>Sewer Utility</t>
  </si>
  <si>
    <t>Ski Facility</t>
  </si>
  <si>
    <t>Fairs,Festivals</t>
  </si>
  <si>
    <t>Fireworks Displays</t>
  </si>
  <si>
    <t>Water Utility</t>
  </si>
  <si>
    <t>Garbage Collection</t>
  </si>
  <si>
    <t>Watercraft</t>
  </si>
  <si>
    <t>Gas Utility</t>
  </si>
  <si>
    <t>Wharves,Piers,Docks</t>
  </si>
  <si>
    <t>Golf Course</t>
  </si>
  <si>
    <t>Athletic Participants</t>
  </si>
  <si>
    <t>Business Income</t>
  </si>
  <si>
    <t>Number of Constables</t>
  </si>
  <si>
    <t>Number of Youth Center Attendents</t>
  </si>
  <si>
    <t>Number of Bailiffs</t>
  </si>
  <si>
    <t>G.</t>
  </si>
  <si>
    <t>Other</t>
  </si>
  <si>
    <t>Valuable Papers</t>
  </si>
  <si>
    <t>Accounts Receivable</t>
  </si>
  <si>
    <t>Combined Single Limit</t>
  </si>
  <si>
    <t xml:space="preserve">Inland Marine Values </t>
  </si>
  <si>
    <t>Service Rep:</t>
  </si>
  <si>
    <t xml:space="preserve">                Special Requirements or Cov Exceptions:</t>
  </si>
  <si>
    <t>General  Liability</t>
  </si>
  <si>
    <t>Law Enforcement</t>
  </si>
  <si>
    <t>Current Program Retro Dates</t>
  </si>
  <si>
    <t>Public Officials</t>
  </si>
  <si>
    <t>IM</t>
  </si>
  <si>
    <t>Property Information:</t>
  </si>
  <si>
    <t>Building and Contents Coverage Deductibles:</t>
  </si>
  <si>
    <t>Total Content Values</t>
  </si>
  <si>
    <t>EDP Values</t>
  </si>
  <si>
    <t>Rents</t>
  </si>
  <si>
    <t>Insured Name:</t>
  </si>
  <si>
    <t>FIELDS WITH BOLD COLUMN HEADINGS ARE REQUIRED INFORMATION</t>
  </si>
  <si>
    <t>Location Number</t>
  </si>
  <si>
    <t>Location Name</t>
  </si>
  <si>
    <t>Street Address</t>
  </si>
  <si>
    <t>State Code</t>
  </si>
  <si>
    <t>Building Value</t>
  </si>
  <si>
    <t>Contents Value</t>
  </si>
  <si>
    <t>EDP</t>
  </si>
  <si>
    <t>Please provide details of any losses over $25,000</t>
  </si>
  <si>
    <t>Total Building Values</t>
  </si>
  <si>
    <t>Total Insured Value</t>
  </si>
  <si>
    <t>Medical Payments per Occurrence</t>
  </si>
  <si>
    <t>Medical Payments per Person</t>
  </si>
  <si>
    <t>Optional Coverage:</t>
  </si>
  <si>
    <t>Summary of Vehicles - County</t>
  </si>
  <si>
    <t>APD</t>
  </si>
  <si>
    <t>Description</t>
  </si>
  <si>
    <t>Department</t>
  </si>
  <si>
    <t>Total PD Value</t>
  </si>
  <si>
    <t>BI Value</t>
  </si>
  <si>
    <t>TOTAL Value</t>
  </si>
  <si>
    <t>Year Built</t>
  </si>
  <si>
    <t>Number of Stories</t>
  </si>
  <si>
    <t>Square Footage</t>
  </si>
  <si>
    <t>ISO Prot. Class</t>
  </si>
  <si>
    <t>Smoke / Heat Alarms</t>
  </si>
  <si>
    <t>Occupancy Details</t>
  </si>
  <si>
    <r>
      <t>**</t>
    </r>
    <r>
      <rPr>
        <sz val="12"/>
        <color indexed="10"/>
        <rFont val="Arial"/>
        <family val="2"/>
      </rPr>
      <t>Important!!      Do NOT add additional locations past this point without inseting lines HERE</t>
    </r>
  </si>
  <si>
    <t>Optional Tort Limits:</t>
  </si>
  <si>
    <t>General Annual Aggregate per Member</t>
  </si>
  <si>
    <t>Bodily Injury &amp; Property Damage  per Occ</t>
  </si>
  <si>
    <t>Products/Completed Operations Annual Aggregate per Member</t>
  </si>
  <si>
    <t>Excess Liablity requested</t>
  </si>
  <si>
    <t>Premises Medical Payments Each Person</t>
  </si>
  <si>
    <t>Premises Medical Payments Each Accident</t>
  </si>
  <si>
    <t>Public Entity Lead Exposure: applicable to applicants who operate a school, housing authority, water utility or jail.</t>
  </si>
  <si>
    <t>1.  Does the applicant have any procedures for testing lead exposure levels in paint, dust, drinking water and soil</t>
  </si>
  <si>
    <t xml:space="preserve">    at any applicable buildings built prior to 1980? Explain.</t>
  </si>
  <si>
    <t>2.  Have there been any adverse results arising out of the testing procedures described in 1. above? Explain.</t>
  </si>
  <si>
    <t>3.  Describe follow-up/abatement procedures.</t>
  </si>
  <si>
    <t>Independent Contractor Operations</t>
  </si>
  <si>
    <t>1.  Does the Entity use independent contractors?</t>
  </si>
  <si>
    <t>2.  Does the Entity require the following:</t>
  </si>
  <si>
    <t>Certificate of Insurance?</t>
  </si>
  <si>
    <t>Limits at least equal to those carried by Entity, if general contractor?</t>
  </si>
  <si>
    <t>Is the Entity named as an additional insured on the contractor's policy?</t>
  </si>
  <si>
    <t>3.  Are Hold Harmless Agreements used in all the Entity's contracts?</t>
  </si>
  <si>
    <t>Fireworks</t>
  </si>
  <si>
    <t>1.   List the types of events and scheduled dates.</t>
  </si>
  <si>
    <t>2.   Are displays conducted by licensed pyrotechnicians?</t>
  </si>
  <si>
    <t xml:space="preserve">      If no, please explain (Who will set up &amp; launch?  Experience?)</t>
  </si>
  <si>
    <t>3.   Where is display held?  (river, park, open field, etc.)</t>
  </si>
  <si>
    <t>4.   How long will display last?</t>
  </si>
  <si>
    <t>5.   Will emergency vehicles be on premises?</t>
  </si>
  <si>
    <t>6.   Distance from crowd</t>
  </si>
  <si>
    <t>7.   Distance to nearest structure</t>
  </si>
  <si>
    <t>Parks &amp; Recreational Facilities</t>
  </si>
  <si>
    <t>1.   Parks &amp; Recreation Areas</t>
  </si>
  <si>
    <t xml:space="preserve">     a.  How many parks are owned by the Entity?</t>
  </si>
  <si>
    <t># of Acres</t>
  </si>
  <si>
    <t xml:space="preserve">     b.  Is playground equipment inspected?</t>
  </si>
  <si>
    <t>How often?</t>
  </si>
  <si>
    <t xml:space="preserve">          Is corrective action on equipment documented?</t>
  </si>
  <si>
    <t xml:space="preserve">          How is equipment anchored?</t>
  </si>
  <si>
    <t xml:space="preserve">     c.  Number of Golf Courses</t>
  </si>
  <si>
    <t xml:space="preserve">              Annual Receipts:</t>
  </si>
  <si>
    <t xml:space="preserve">              Liquor Receipts:</t>
  </si>
  <si>
    <t xml:space="preserve"> Wave Pools</t>
  </si>
  <si>
    <t xml:space="preserve">     Are all depths marked?</t>
  </si>
  <si>
    <t xml:space="preserve">     e.  Any diving boards 3 meters or over?</t>
  </si>
  <si>
    <t>Are all diving wells 12 feet or deeper?</t>
  </si>
  <si>
    <t>If no, what is depth?</t>
  </si>
  <si>
    <t>Is the area surrounding the pool(s) fenced?</t>
  </si>
  <si>
    <t>Are pools drained in off season?</t>
  </si>
  <si>
    <t xml:space="preserve">     f.  Are Certified Lifeguards on duty at all times pool is open?</t>
  </si>
  <si>
    <t>Type of Certification</t>
  </si>
  <si>
    <t>Number of lifeguards on duty</t>
  </si>
  <si>
    <t xml:space="preserve">     g.  Are pool regulations posted?</t>
  </si>
  <si>
    <t xml:space="preserve">          Are emloyees trained for the use of chlorine?</t>
  </si>
  <si>
    <t xml:space="preserve">          Is chlorine stored in locked facility?</t>
  </si>
  <si>
    <t xml:space="preserve">     h.  Are there any waterslides?</t>
  </si>
  <si>
    <t>If yes, give height, length, and # of curves:</t>
  </si>
  <si>
    <t>Describe supervision in detail.</t>
  </si>
  <si>
    <t>Depth of entry well</t>
  </si>
  <si>
    <t xml:space="preserve">     i.  If you have an ice skating rink, please answer the following:</t>
  </si>
  <si>
    <t>1)  Type of rink</t>
  </si>
  <si>
    <t>2)  Size of rink(s)</t>
  </si>
  <si>
    <t>3)  Is the area lighted?</t>
  </si>
  <si>
    <t>4)  Describe controls, if lake or pond:</t>
  </si>
  <si>
    <t xml:space="preserve">     j.  Describe location and size of beach areas.</t>
  </si>
  <si>
    <t xml:space="preserve">         Is swimming allowed?</t>
  </si>
  <si>
    <t>1)  Is the swimming area roped off?</t>
  </si>
  <si>
    <t>2)  Are certified lifeguards on duty during the swimming hours?</t>
  </si>
  <si>
    <t>3)  Number of lifeguards on duty</t>
  </si>
  <si>
    <t xml:space="preserve">                     </t>
  </si>
  <si>
    <t>(CSL)  per Occurrence</t>
  </si>
  <si>
    <t>Annual Aggregate per member</t>
  </si>
  <si>
    <t>Per Occurrence/Aggregate</t>
  </si>
  <si>
    <t>1.      Does the entity have any exposure to wind,solar or geothermal alternative energy source under the property?</t>
  </si>
  <si>
    <t>If yes, please provide the address or location# on the statement of value___________________________________________________</t>
  </si>
  <si>
    <t>Does the county have a policy on the use of firearms by employees that do not work for the Sheriff's department? _________</t>
  </si>
  <si>
    <t>If yes, please provide a copy of policy and procedures</t>
  </si>
  <si>
    <t>Airport</t>
  </si>
  <si>
    <t>300,000/700,000/100,000</t>
  </si>
  <si>
    <t>$300,000/$700,000/$100,000</t>
  </si>
  <si>
    <t>Number of Reserve Officers</t>
  </si>
  <si>
    <r>
      <t xml:space="preserve">If so, please provide details and location# on statement of value: ___________________________________________________ </t>
    </r>
    <r>
      <rPr>
        <u/>
        <sz val="10"/>
        <rFont val="Arial"/>
        <family val="2"/>
      </rPr>
      <t xml:space="preserve">                                                                                                                    </t>
    </r>
  </si>
  <si>
    <r>
      <t xml:space="preserve">If yes, please provide description of occupant and a copy of the lease agreement: ___________________________________________________ </t>
    </r>
    <r>
      <rPr>
        <u/>
        <sz val="10"/>
        <rFont val="Arial"/>
        <family val="2"/>
      </rPr>
      <t xml:space="preserve">                                                                                                                    </t>
    </r>
  </si>
  <si>
    <t>Classification Type</t>
  </si>
  <si>
    <t>Make Model</t>
  </si>
  <si>
    <t>Serial Number</t>
  </si>
  <si>
    <t>Value</t>
  </si>
  <si>
    <t xml:space="preserve">           </t>
  </si>
  <si>
    <t>Transportation System (Buses,Rail Service)</t>
  </si>
  <si>
    <t>H.</t>
  </si>
  <si>
    <t>J.</t>
  </si>
  <si>
    <t xml:space="preserve">K.    </t>
  </si>
  <si>
    <t>($100,000 maximum limit available)</t>
  </si>
  <si>
    <t>L.</t>
  </si>
  <si>
    <t>Law Enforcement Dogs</t>
  </si>
  <si>
    <t>Drones</t>
  </si>
  <si>
    <t>Please complete questionnaire if you require liability coverage for scheduled drones. If you require limits in excess of $2,000,000, a different application is needed.</t>
  </si>
  <si>
    <t>Please contact LGIP for higher limits application is required.</t>
  </si>
  <si>
    <t>A Certificate of Authorization (COA) must be submitted for each drone listed below. Coverage will not be provided without an approved FAA COA</t>
  </si>
  <si>
    <t>Limited Desired:____________________________________________</t>
  </si>
  <si>
    <t>Year:_____________________________________________________</t>
  </si>
  <si>
    <t>U.A.S./Drone Model:_________________________________________</t>
  </si>
  <si>
    <t>Weight in lbs (including all attachments):_________________________</t>
  </si>
  <si>
    <t>Serial Number:_____________________________________________</t>
  </si>
  <si>
    <t>Description of Use:__________________________________________</t>
  </si>
  <si>
    <t>Operator Name:_____________________________________________</t>
  </si>
  <si>
    <t>Date of Receipt of FAA COA:___________________________________</t>
  </si>
  <si>
    <t>Registration Number:__________________________________________</t>
  </si>
  <si>
    <t>Total U.A.S./Drone Flight Hours:__________________________________</t>
  </si>
  <si>
    <t>Description of Training and Certifications:____________________________</t>
  </si>
  <si>
    <t>____________</t>
  </si>
  <si>
    <t>M.</t>
  </si>
  <si>
    <t>Drone (scheduled)</t>
  </si>
  <si>
    <t>Number of Total Employees</t>
  </si>
  <si>
    <t>Inland Marine Classification Type</t>
  </si>
  <si>
    <t>Contractors Equipment</t>
  </si>
  <si>
    <t>Voting Machines</t>
  </si>
  <si>
    <t>Tools</t>
  </si>
  <si>
    <t>Miscellaneous Equipment</t>
  </si>
  <si>
    <t>Electronic Data Processing</t>
  </si>
  <si>
    <t>Emergency Equipment</t>
  </si>
  <si>
    <t>Radio Equipment</t>
  </si>
  <si>
    <t>Any equipment with a value of $10,000 or more</t>
  </si>
  <si>
    <t>is required to be scheduled. It will not be necessary to</t>
  </si>
  <si>
    <t>schedule any equipment below $10,000. A total blanket</t>
  </si>
  <si>
    <t xml:space="preserve">limit can be provided with a maximum amount per item. </t>
  </si>
  <si>
    <t xml:space="preserve">Also, include department and description of equipment to  </t>
  </si>
  <si>
    <t>the blanket limit</t>
  </si>
  <si>
    <t xml:space="preserve">                                                                                               Inland Marine Schedule</t>
  </si>
  <si>
    <t>Number of Part-Time Employees</t>
  </si>
  <si>
    <t>Number of Full-Time Employees</t>
  </si>
  <si>
    <t>Hospitals and Nursing Homes (No Liability Coverage)</t>
  </si>
  <si>
    <t>Drones (No coverage unless scheduled on policy)</t>
  </si>
  <si>
    <t># of Paid</t>
  </si>
  <si>
    <t>2.   Describe any services:      _________________________________</t>
  </si>
  <si>
    <t>3.   What territory is served (Cities and Counties)?      _____________________________</t>
  </si>
  <si>
    <t>4.   Is this a multi juridictional operation?      _____________________________</t>
  </si>
  <si>
    <t>1.   Does County operate E911?      _____________________________</t>
  </si>
  <si>
    <t>-   Do District Attorney/Prosecutors staff have arrest authority or arrest warrant authority?</t>
  </si>
  <si>
    <t>1. Use of deadly force</t>
  </si>
  <si>
    <t>2. Use of non-deadly force</t>
  </si>
  <si>
    <t>3. Vehicle "hot" pursuit</t>
  </si>
  <si>
    <t>4. Domestic Violence</t>
  </si>
  <si>
    <t>5. AIDS</t>
  </si>
  <si>
    <t>6. Handling of intoxicated individuals</t>
  </si>
  <si>
    <t>7. Ride alongs</t>
  </si>
  <si>
    <t>Last year_____________________________</t>
  </si>
  <si>
    <t>2 Years Prior________________</t>
  </si>
  <si>
    <t>Detention Center</t>
  </si>
  <si>
    <t>Explain all deficits</t>
  </si>
  <si>
    <t>__________________</t>
  </si>
  <si>
    <t>___________________</t>
  </si>
  <si>
    <t>(Cost new  must be entered on automobile schedule</t>
  </si>
  <si>
    <t>Coverage will not be provided without an approved FAA COA for each drone listed
See GL section of application</t>
  </si>
  <si>
    <t>IV.  Underwriting Questions</t>
  </si>
  <si>
    <t>1.      Do you have any vacant buildings? __________________</t>
  </si>
  <si>
    <t>2.      Do you own buildings that are leased to others? _______________</t>
  </si>
  <si>
    <t>3.   Underwriting Information</t>
  </si>
  <si>
    <t>EMPLOYEE BY DEPARTMENT</t>
  </si>
  <si>
    <t>PROVIDE TOTAL NUMBER OF EMPLOYEES BY DEPARTMENT</t>
  </si>
  <si>
    <t>Animal Control/Animal Shelter</t>
  </si>
  <si>
    <t>Board of Education (Schools)</t>
  </si>
  <si>
    <t>Day Care Center/Day Camps</t>
  </si>
  <si>
    <t>County General</t>
  </si>
  <si>
    <t>Health Department</t>
  </si>
  <si>
    <t>Highway Department</t>
  </si>
  <si>
    <t>Landfill</t>
  </si>
  <si>
    <t>Library</t>
  </si>
  <si>
    <t>Maintenance Department</t>
  </si>
  <si>
    <t>Park/Recreation</t>
  </si>
  <si>
    <t>Recycling/Convenience Centers</t>
  </si>
  <si>
    <t>Senior Center</t>
  </si>
  <si>
    <t>Sheriff Department including Jail</t>
  </si>
  <si>
    <t>Solid Waste/Sanitation</t>
  </si>
  <si>
    <t>Other:</t>
  </si>
  <si>
    <t>TOTAL NUMBER OF EMPLOYEES</t>
  </si>
  <si>
    <t>(This should match Total number shown on GL app)</t>
  </si>
  <si>
    <t>E-Mail to shirley.mcghee@willistowerswatson.com</t>
  </si>
  <si>
    <t>ISO Const. Code</t>
  </si>
  <si>
    <t>Spinklered (Yes/No) &amp; percentage</t>
  </si>
  <si>
    <t>Please complete breakdown of employees by departments covered under this policy - see next tab</t>
  </si>
  <si>
    <t>For County owned hospitals and nursing homes: Patient Evacuation Expense:</t>
  </si>
  <si>
    <t>Submit schedule listing each dog's name and replacement value $25,000 is the maxium value available per dog</t>
  </si>
  <si>
    <t>3.      Do you occupy any buildings that are not owned by the county? _______________</t>
  </si>
  <si>
    <t xml:space="preserve">If yes, please provide  copy of the lease agreement: ___________________________________________________                                                                                                                     </t>
  </si>
  <si>
    <r>
      <t xml:space="preserve">Rating - </t>
    </r>
    <r>
      <rPr>
        <b/>
        <sz val="10"/>
        <color rgb="FFFF0000"/>
        <rFont val="Arial"/>
        <family val="2"/>
      </rPr>
      <t>Include All Sheriff Department employees</t>
    </r>
  </si>
  <si>
    <t>Full Time</t>
  </si>
  <si>
    <t>Part Time</t>
  </si>
  <si>
    <t>Number of Correctional Officers</t>
  </si>
  <si>
    <r>
      <t>Rating -</t>
    </r>
    <r>
      <rPr>
        <b/>
        <sz val="10"/>
        <color rgb="FFFF0000"/>
        <rFont val="Arial"/>
        <family val="2"/>
      </rPr>
      <t xml:space="preserve"> Do not count any other Sheriff Dept. employees in this section (such as clerical/cooks/medical).</t>
    </r>
  </si>
  <si>
    <t>If Replacement cost of the dog is desired , please schedule under complete under property app with schedule of dogs</t>
  </si>
  <si>
    <t>f.    Date of last inspection by Tennessee Correction Institute</t>
  </si>
  <si>
    <t xml:space="preserve">      Under the T.C.A.  § 41-4-140, TCI is required to establish minimum standards and conduct annual inspections of each jail facility. Please attach a copy of last jail inspection.</t>
  </si>
  <si>
    <t>LGPCF 1/19/2018</t>
  </si>
  <si>
    <t xml:space="preserve">    Please use the following legend to complete exposure checklist below:</t>
  </si>
  <si>
    <r>
      <t xml:space="preserve">   </t>
    </r>
    <r>
      <rPr>
        <b/>
        <sz val="10"/>
        <rFont val="Arial"/>
        <family val="2"/>
      </rPr>
      <t xml:space="preserve"> LEGEND</t>
    </r>
  </si>
  <si>
    <t xml:space="preserve">    Y - member owns and operate</t>
  </si>
  <si>
    <t xml:space="preserve">    IE - Insured Elsewhere</t>
  </si>
  <si>
    <t xml:space="preserve">    N - no exposure</t>
  </si>
  <si>
    <t xml:space="preserve">    JV - joint venture (multiple entities own/operate) </t>
  </si>
  <si>
    <t>E911</t>
  </si>
  <si>
    <t>Emergency Management Services</t>
  </si>
  <si>
    <t>Nurses</t>
  </si>
  <si>
    <t>EMT's,Paramedics</t>
  </si>
  <si>
    <t>Streets, Roads and Bridges</t>
  </si>
  <si>
    <t>EMT's Paramedics</t>
  </si>
  <si>
    <t>Cemeteries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</si>
</sst>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0000"/>
    <numFmt numFmtId="166" formatCode="&quot;$&quot;#,##0"/>
    <numFmt numFmtId="167" formatCode="&quot;$&quot;#,##0.00"/>
    <numFmt numFmtId="168" formatCode="mm/dd/yy"/>
    <numFmt numFmtId="169" formatCode="0000"/>
    <numFmt numFmtId="170" formatCode="m/d/yy;@"/>
    <numFmt numFmtId="171" formatCode="[&lt;=9999999]###\-####;\(###\)\ ###\-####"/>
    <numFmt numFmtId="172" formatCode="#,##0;[Red]#,##0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9"/>
      <color indexed="10"/>
      <name val="Arial"/>
      <family val="2"/>
    </font>
    <font>
      <sz val="8"/>
      <color indexed="1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Eurostile Bold"/>
      <family val="2"/>
    </font>
    <font>
      <b/>
      <i/>
      <sz val="8"/>
      <name val="Eurostile Bold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mic Sans MS"/>
      <family val="4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u/>
      <sz val="1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18">
    <xf numFmtId="0" fontId="0" fillId="0" borderId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5" borderId="0" applyNumberFormat="0" applyBorder="0" applyAlignment="0" applyProtection="0"/>
    <xf numFmtId="0" fontId="52" fillId="8" borderId="0" applyNumberFormat="0" applyBorder="0" applyAlignment="0" applyProtection="0"/>
    <xf numFmtId="0" fontId="52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9" borderId="0" applyNumberFormat="0" applyBorder="0" applyAlignment="0" applyProtection="0"/>
    <xf numFmtId="0" fontId="54" fillId="3" borderId="0" applyNumberFormat="0" applyBorder="0" applyAlignment="0" applyProtection="0"/>
    <xf numFmtId="0" fontId="55" fillId="20" borderId="1" applyNumberFormat="0" applyAlignment="0" applyProtection="0"/>
    <xf numFmtId="0" fontId="56" fillId="21" borderId="2" applyNumberFormat="0" applyAlignment="0" applyProtection="0"/>
    <xf numFmtId="43" fontId="5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4" borderId="0" applyNumberFormat="0" applyBorder="0" applyAlignment="0" applyProtection="0"/>
    <xf numFmtId="0" fontId="59" fillId="0" borderId="3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62" fillId="7" borderId="1" applyNumberFormat="0" applyAlignment="0" applyProtection="0"/>
    <xf numFmtId="0" fontId="63" fillId="0" borderId="6" applyNumberFormat="0" applyFill="0" applyAlignment="0" applyProtection="0"/>
    <xf numFmtId="0" fontId="64" fillId="22" borderId="0" applyNumberFormat="0" applyBorder="0" applyAlignment="0" applyProtection="0"/>
    <xf numFmtId="0" fontId="71" fillId="0" borderId="0"/>
    <xf numFmtId="0" fontId="51" fillId="23" borderId="7" applyNumberFormat="0" applyFont="0" applyAlignment="0" applyProtection="0"/>
    <xf numFmtId="0" fontId="65" fillId="20" borderId="8" applyNumberFormat="0" applyAlignment="0" applyProtection="0"/>
    <xf numFmtId="9" fontId="5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" fillId="0" borderId="0"/>
    <xf numFmtId="0" fontId="8" fillId="23" borderId="7" applyNumberFormat="0" applyFon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/>
    <xf numFmtId="0" fontId="8" fillId="23" borderId="7" applyNumberFormat="0" applyFont="0" applyAlignment="0" applyProtection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9" fillId="0" borderId="0" xfId="0" applyFont="1"/>
    <xf numFmtId="0" fontId="9" fillId="0" borderId="0" xfId="0" applyFont="1" applyBorder="1"/>
    <xf numFmtId="0" fontId="10" fillId="0" borderId="10" xfId="0" applyFont="1" applyBorder="1"/>
    <xf numFmtId="0" fontId="9" fillId="0" borderId="11" xfId="0" applyFont="1" applyBorder="1"/>
    <xf numFmtId="0" fontId="11" fillId="0" borderId="11" xfId="0" quotePrefix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3" xfId="0" applyFont="1" applyBorder="1"/>
    <xf numFmtId="0" fontId="9" fillId="0" borderId="15" xfId="0" applyFont="1" applyBorder="1"/>
    <xf numFmtId="0" fontId="9" fillId="0" borderId="16" xfId="0" applyFont="1" applyBorder="1"/>
    <xf numFmtId="164" fontId="9" fillId="0" borderId="16" xfId="0" applyNumberFormat="1" applyFont="1" applyBorder="1"/>
    <xf numFmtId="0" fontId="9" fillId="0" borderId="17" xfId="0" applyFont="1" applyBorder="1"/>
    <xf numFmtId="3" fontId="9" fillId="0" borderId="0" xfId="0" applyNumberFormat="1" applyFont="1"/>
    <xf numFmtId="3" fontId="11" fillId="0" borderId="11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center"/>
    </xf>
    <xf numFmtId="0" fontId="9" fillId="0" borderId="18" xfId="0" applyFont="1" applyBorder="1"/>
    <xf numFmtId="164" fontId="9" fillId="0" borderId="18" xfId="0" applyNumberFormat="1" applyFont="1" applyBorder="1"/>
    <xf numFmtId="0" fontId="9" fillId="0" borderId="19" xfId="0" applyFont="1" applyBorder="1"/>
    <xf numFmtId="0" fontId="10" fillId="0" borderId="13" xfId="0" applyFont="1" applyBorder="1"/>
    <xf numFmtId="3" fontId="11" fillId="0" borderId="0" xfId="0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3" xfId="0" quotePrefix="1" applyFont="1" applyBorder="1" applyAlignment="1">
      <alignment horizontal="left"/>
    </xf>
    <xf numFmtId="0" fontId="10" fillId="0" borderId="20" xfId="0" quotePrefix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13" xfId="0" applyFont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0" fontId="16" fillId="0" borderId="0" xfId="0" applyFont="1"/>
    <xf numFmtId="6" fontId="12" fillId="0" borderId="0" xfId="0" applyNumberFormat="1" applyFont="1"/>
    <xf numFmtId="0" fontId="13" fillId="0" borderId="0" xfId="0" applyFont="1"/>
    <xf numFmtId="3" fontId="0" fillId="0" borderId="0" xfId="0" applyNumberFormat="1"/>
    <xf numFmtId="0" fontId="19" fillId="0" borderId="0" xfId="0" applyFont="1" applyAlignment="1">
      <alignment horizontal="left"/>
    </xf>
    <xf numFmtId="0" fontId="17" fillId="0" borderId="0" xfId="0" applyFont="1"/>
    <xf numFmtId="0" fontId="0" fillId="0" borderId="0" xfId="0" applyBorder="1"/>
    <xf numFmtId="167" fontId="0" fillId="0" borderId="0" xfId="0" applyNumberFormat="1"/>
    <xf numFmtId="6" fontId="0" fillId="0" borderId="0" xfId="0" applyNumberFormat="1"/>
    <xf numFmtId="0" fontId="12" fillId="0" borderId="0" xfId="0" applyFont="1" applyFill="1" applyBorder="1"/>
    <xf numFmtId="0" fontId="12" fillId="0" borderId="0" xfId="0" applyFont="1" applyBorder="1"/>
    <xf numFmtId="0" fontId="12" fillId="0" borderId="0" xfId="0" applyFont="1" applyFill="1"/>
    <xf numFmtId="0" fontId="17" fillId="0" borderId="23" xfId="0" applyFont="1" applyBorder="1"/>
    <xf numFmtId="0" fontId="17" fillId="0" borderId="0" xfId="0" applyFont="1" applyAlignment="1">
      <alignment horizontal="right"/>
    </xf>
    <xf numFmtId="0" fontId="17" fillId="0" borderId="0" xfId="0" applyFont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23" fillId="0" borderId="0" xfId="0" applyFont="1"/>
    <xf numFmtId="0" fontId="12" fillId="0" borderId="0" xfId="0" applyFont="1" applyFill="1" applyBorder="1" applyAlignment="1">
      <alignment horizontal="center"/>
    </xf>
    <xf numFmtId="6" fontId="12" fillId="0" borderId="0" xfId="0" applyNumberFormat="1" applyFont="1" applyFill="1" applyBorder="1"/>
    <xf numFmtId="6" fontId="24" fillId="0" borderId="0" xfId="0" applyNumberFormat="1" applyFont="1"/>
    <xf numFmtId="0" fontId="24" fillId="0" borderId="0" xfId="0" applyFont="1"/>
    <xf numFmtId="0" fontId="12" fillId="0" borderId="0" xfId="0" applyFont="1" applyProtection="1"/>
    <xf numFmtId="0" fontId="24" fillId="0" borderId="0" xfId="0" applyFont="1" applyProtection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3" fontId="0" fillId="0" borderId="0" xfId="0" applyNumberFormat="1" applyBorder="1"/>
    <xf numFmtId="0" fontId="0" fillId="0" borderId="0" xfId="0" applyFill="1"/>
    <xf numFmtId="0" fontId="24" fillId="0" borderId="0" xfId="0" applyFont="1" applyFill="1"/>
    <xf numFmtId="38" fontId="0" fillId="0" borderId="0" xfId="0" applyNumberFormat="1"/>
    <xf numFmtId="0" fontId="0" fillId="0" borderId="0" xfId="0" applyFill="1" applyBorder="1"/>
    <xf numFmtId="3" fontId="28" fillId="0" borderId="0" xfId="0" applyNumberFormat="1" applyFont="1" applyBorder="1" applyProtection="1"/>
    <xf numFmtId="0" fontId="28" fillId="0" borderId="0" xfId="0" applyFont="1" applyBorder="1"/>
    <xf numFmtId="0" fontId="24" fillId="0" borderId="0" xfId="0" applyFont="1" applyBorder="1"/>
    <xf numFmtId="0" fontId="9" fillId="0" borderId="13" xfId="0" applyFont="1" applyBorder="1" applyAlignment="1">
      <alignment horizontal="left"/>
    </xf>
    <xf numFmtId="0" fontId="9" fillId="0" borderId="27" xfId="0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/>
    </xf>
    <xf numFmtId="3" fontId="11" fillId="0" borderId="11" xfId="0" quotePrefix="1" applyNumberFormat="1" applyFont="1" applyBorder="1" applyAlignment="1">
      <alignment horizontal="center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3" fontId="9" fillId="0" borderId="0" xfId="0" applyNumberFormat="1" applyFont="1" applyBorder="1" applyAlignment="1" applyProtection="1">
      <protection locked="0"/>
    </xf>
    <xf numFmtId="3" fontId="9" fillId="0" borderId="0" xfId="0" applyNumberFormat="1" applyFont="1" applyBorder="1" applyAlignment="1"/>
    <xf numFmtId="164" fontId="9" fillId="0" borderId="18" xfId="0" applyNumberFormat="1" applyFont="1" applyBorder="1" applyAlignment="1"/>
    <xf numFmtId="0" fontId="10" fillId="0" borderId="13" xfId="0" applyFont="1" applyBorder="1" applyAlignment="1" applyProtection="1">
      <alignment horizontal="left"/>
      <protection locked="0"/>
    </xf>
    <xf numFmtId="0" fontId="24" fillId="0" borderId="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36" fillId="0" borderId="0" xfId="0" applyFont="1"/>
    <xf numFmtId="0" fontId="3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6" fontId="13" fillId="0" borderId="0" xfId="0" applyNumberFormat="1" applyFont="1" applyBorder="1"/>
    <xf numFmtId="0" fontId="12" fillId="0" borderId="0" xfId="0" applyNumberFormat="1" applyFont="1" applyAlignment="1" applyProtection="1">
      <alignment horizontal="right"/>
    </xf>
    <xf numFmtId="0" fontId="12" fillId="0" borderId="0" xfId="0" applyNumberFormat="1" applyFont="1" applyAlignment="1" applyProtection="1">
      <alignment horizontal="right" wrapText="1"/>
      <protection locked="0"/>
    </xf>
    <xf numFmtId="0" fontId="12" fillId="0" borderId="0" xfId="29" applyNumberFormat="1" applyFont="1" applyAlignment="1" applyProtection="1">
      <alignment horizontal="right" wrapText="1"/>
      <protection locked="0"/>
    </xf>
    <xf numFmtId="0" fontId="0" fillId="0" borderId="0" xfId="29" applyNumberFormat="1" applyFont="1" applyAlignment="1" applyProtection="1">
      <alignment wrapText="1"/>
      <protection locked="0"/>
    </xf>
    <xf numFmtId="0" fontId="0" fillId="0" borderId="0" xfId="29" applyNumberFormat="1" applyFont="1" applyAlignment="1" applyProtection="1">
      <alignment wrapText="1"/>
    </xf>
    <xf numFmtId="0" fontId="0" fillId="0" borderId="0" xfId="0" applyNumberFormat="1" applyAlignment="1" applyProtection="1">
      <alignment wrapText="1"/>
      <protection locked="0"/>
    </xf>
    <xf numFmtId="0" fontId="0" fillId="0" borderId="22" xfId="0" applyNumberFormat="1" applyBorder="1" applyProtection="1">
      <protection locked="0"/>
    </xf>
    <xf numFmtId="0" fontId="12" fillId="0" borderId="22" xfId="0" applyNumberFormat="1" applyFont="1" applyBorder="1" applyAlignment="1" applyProtection="1">
      <alignment horizontal="right"/>
      <protection locked="0"/>
    </xf>
    <xf numFmtId="0" fontId="0" fillId="0" borderId="22" xfId="0" applyNumberFormat="1" applyBorder="1" applyAlignment="1" applyProtection="1">
      <alignment horizontal="center" wrapText="1"/>
      <protection locked="0"/>
    </xf>
    <xf numFmtId="0" fontId="0" fillId="0" borderId="0" xfId="0" applyNumberFormat="1" applyBorder="1" applyProtection="1"/>
    <xf numFmtId="0" fontId="0" fillId="0" borderId="0" xfId="29" applyNumberFormat="1" applyFont="1" applyBorder="1" applyAlignment="1" applyProtection="1">
      <alignment wrapText="1"/>
      <protection locked="0"/>
    </xf>
    <xf numFmtId="0" fontId="0" fillId="0" borderId="0" xfId="29" applyNumberFormat="1" applyFont="1" applyBorder="1" applyAlignment="1" applyProtection="1">
      <alignment wrapText="1"/>
    </xf>
    <xf numFmtId="0" fontId="0" fillId="0" borderId="0" xfId="0" applyNumberFormat="1" applyBorder="1" applyAlignment="1" applyProtection="1">
      <alignment wrapText="1"/>
      <protection locked="0"/>
    </xf>
    <xf numFmtId="0" fontId="12" fillId="0" borderId="18" xfId="0" applyNumberFormat="1" applyFont="1" applyBorder="1" applyProtection="1"/>
    <xf numFmtId="0" fontId="12" fillId="0" borderId="18" xfId="29" applyNumberFormat="1" applyFont="1" applyBorder="1" applyAlignment="1" applyProtection="1">
      <alignment wrapText="1"/>
    </xf>
    <xf numFmtId="0" fontId="12" fillId="0" borderId="18" xfId="0" applyNumberFormat="1" applyFont="1" applyBorder="1" applyAlignment="1" applyProtection="1">
      <alignment wrapText="1"/>
    </xf>
    <xf numFmtId="3" fontId="36" fillId="0" borderId="37" xfId="0" applyNumberFormat="1" applyFont="1" applyBorder="1"/>
    <xf numFmtId="0" fontId="9" fillId="24" borderId="21" xfId="0" applyFont="1" applyFill="1" applyBorder="1" applyAlignment="1">
      <alignment horizontal="right"/>
    </xf>
    <xf numFmtId="0" fontId="14" fillId="24" borderId="26" xfId="0" applyNumberFormat="1" applyFont="1" applyFill="1" applyBorder="1" applyAlignment="1">
      <alignment horizontal="center"/>
    </xf>
    <xf numFmtId="0" fontId="9" fillId="24" borderId="26" xfId="0" applyFont="1" applyFill="1" applyBorder="1"/>
    <xf numFmtId="0" fontId="9" fillId="24" borderId="25" xfId="0" applyFont="1" applyFill="1" applyBorder="1"/>
    <xf numFmtId="0" fontId="10" fillId="24" borderId="22" xfId="0" applyFont="1" applyFill="1" applyBorder="1"/>
    <xf numFmtId="0" fontId="9" fillId="24" borderId="22" xfId="0" applyFont="1" applyFill="1" applyBorder="1"/>
    <xf numFmtId="0" fontId="9" fillId="24" borderId="29" xfId="0" applyFont="1" applyFill="1" applyBorder="1"/>
    <xf numFmtId="3" fontId="9" fillId="24" borderId="0" xfId="0" applyNumberFormat="1" applyFont="1" applyFill="1" applyBorder="1" applyAlignment="1" applyProtection="1">
      <alignment horizontal="right"/>
    </xf>
    <xf numFmtId="3" fontId="12" fillId="24" borderId="24" xfId="0" applyNumberFormat="1" applyFont="1" applyFill="1" applyBorder="1" applyAlignment="1" applyProtection="1">
      <alignment horizontal="center"/>
      <protection locked="0"/>
    </xf>
    <xf numFmtId="0" fontId="12" fillId="24" borderId="24" xfId="0" applyFont="1" applyFill="1" applyBorder="1" applyProtection="1">
      <protection locked="0"/>
    </xf>
    <xf numFmtId="0" fontId="18" fillId="24" borderId="42" xfId="0" applyFont="1" applyFill="1" applyBorder="1"/>
    <xf numFmtId="0" fontId="0" fillId="24" borderId="36" xfId="0" applyFill="1" applyBorder="1"/>
    <xf numFmtId="0" fontId="18" fillId="24" borderId="36" xfId="0" applyFont="1" applyFill="1" applyBorder="1"/>
    <xf numFmtId="0" fontId="18" fillId="24" borderId="31" xfId="0" applyFont="1" applyFill="1" applyBorder="1" applyAlignment="1">
      <alignment horizontal="right"/>
    </xf>
    <xf numFmtId="3" fontId="43" fillId="0" borderId="0" xfId="0" applyNumberFormat="1" applyFont="1" applyAlignment="1">
      <alignment horizontal="left"/>
    </xf>
    <xf numFmtId="6" fontId="12" fillId="24" borderId="41" xfId="0" applyNumberFormat="1" applyFont="1" applyFill="1" applyBorder="1"/>
    <xf numFmtId="0" fontId="12" fillId="24" borderId="20" xfId="0" applyFont="1" applyFill="1" applyBorder="1"/>
    <xf numFmtId="6" fontId="12" fillId="24" borderId="13" xfId="0" applyNumberFormat="1" applyFont="1" applyFill="1" applyBorder="1" applyAlignment="1">
      <alignment vertical="top"/>
    </xf>
    <xf numFmtId="6" fontId="12" fillId="24" borderId="34" xfId="0" applyNumberFormat="1" applyFont="1" applyFill="1" applyBorder="1"/>
    <xf numFmtId="0" fontId="12" fillId="24" borderId="24" xfId="0" applyFont="1" applyFill="1" applyBorder="1" applyAlignment="1" applyProtection="1">
      <alignment horizontal="center"/>
      <protection locked="0"/>
    </xf>
    <xf numFmtId="6" fontId="12" fillId="24" borderId="13" xfId="0" applyNumberFormat="1" applyFont="1" applyFill="1" applyBorder="1"/>
    <xf numFmtId="0" fontId="12" fillId="24" borderId="14" xfId="0" applyFont="1" applyFill="1" applyBorder="1"/>
    <xf numFmtId="0" fontId="12" fillId="24" borderId="24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Alignment="1">
      <alignment horizontal="left"/>
    </xf>
    <xf numFmtId="0" fontId="24" fillId="0" borderId="0" xfId="0" applyFont="1" applyFill="1" applyBorder="1"/>
    <xf numFmtId="0" fontId="24" fillId="0" borderId="18" xfId="0" applyFont="1" applyFill="1" applyBorder="1"/>
    <xf numFmtId="0" fontId="24" fillId="0" borderId="18" xfId="0" applyFont="1" applyBorder="1"/>
    <xf numFmtId="0" fontId="24" fillId="0" borderId="0" xfId="0" applyFont="1" applyAlignment="1">
      <alignment horizontal="left"/>
    </xf>
    <xf numFmtId="1" fontId="24" fillId="0" borderId="18" xfId="0" applyNumberFormat="1" applyFont="1" applyFill="1" applyBorder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5" fontId="24" fillId="0" borderId="18" xfId="0" applyNumberFormat="1" applyFont="1" applyFill="1" applyBorder="1" applyAlignment="1">
      <alignment horizontal="left"/>
    </xf>
    <xf numFmtId="3" fontId="24" fillId="0" borderId="18" xfId="0" applyNumberFormat="1" applyFont="1" applyFill="1" applyBorder="1"/>
    <xf numFmtId="0" fontId="24" fillId="0" borderId="0" xfId="0" quotePrefix="1" applyFont="1" applyFill="1" applyAlignment="1">
      <alignment horizontal="left"/>
    </xf>
    <xf numFmtId="0" fontId="24" fillId="0" borderId="39" xfId="0" applyFont="1" applyFill="1" applyBorder="1"/>
    <xf numFmtId="0" fontId="30" fillId="0" borderId="0" xfId="0" applyFont="1" applyFill="1" applyAlignment="1">
      <alignment horizontal="left"/>
    </xf>
    <xf numFmtId="5" fontId="24" fillId="0" borderId="18" xfId="0" applyNumberFormat="1" applyFont="1" applyFill="1" applyBorder="1"/>
    <xf numFmtId="0" fontId="22" fillId="0" borderId="0" xfId="0" applyFont="1" applyFill="1" applyAlignment="1">
      <alignment horizontal="left"/>
    </xf>
    <xf numFmtId="9" fontId="24" fillId="0" borderId="18" xfId="0" applyNumberFormat="1" applyFont="1" applyFill="1" applyBorder="1"/>
    <xf numFmtId="15" fontId="24" fillId="0" borderId="18" xfId="0" applyNumberFormat="1" applyFont="1" applyFill="1" applyBorder="1"/>
    <xf numFmtId="0" fontId="22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right"/>
    </xf>
    <xf numFmtId="0" fontId="30" fillId="0" borderId="18" xfId="0" applyFont="1" applyFill="1" applyBorder="1"/>
    <xf numFmtId="0" fontId="30" fillId="0" borderId="0" xfId="0" quotePrefix="1" applyFont="1" applyFill="1" applyAlignment="1">
      <alignment horizontal="right"/>
    </xf>
    <xf numFmtId="0" fontId="30" fillId="0" borderId="0" xfId="0" applyFont="1" applyFill="1"/>
    <xf numFmtId="0" fontId="24" fillId="24" borderId="36" xfId="0" applyFont="1" applyFill="1" applyBorder="1"/>
    <xf numFmtId="0" fontId="24" fillId="0" borderId="0" xfId="0" quotePrefix="1" applyFont="1" applyAlignment="1">
      <alignment horizontal="left"/>
    </xf>
    <xf numFmtId="0" fontId="24" fillId="0" borderId="18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24" borderId="19" xfId="0" applyFont="1" applyFill="1" applyBorder="1"/>
    <xf numFmtId="0" fontId="24" fillId="0" borderId="0" xfId="0" applyFont="1" applyFill="1" applyAlignment="1">
      <alignment horizontal="center"/>
    </xf>
    <xf numFmtId="0" fontId="24" fillId="0" borderId="0" xfId="0" quotePrefix="1" applyFont="1" applyFill="1" applyAlignment="1">
      <alignment horizontal="right"/>
    </xf>
    <xf numFmtId="0" fontId="25" fillId="24" borderId="42" xfId="0" applyFont="1" applyFill="1" applyBorder="1"/>
    <xf numFmtId="0" fontId="25" fillId="24" borderId="36" xfId="0" applyFont="1" applyFill="1" applyBorder="1"/>
    <xf numFmtId="0" fontId="24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18" fillId="24" borderId="36" xfId="0" applyFont="1" applyFill="1" applyBorder="1" applyAlignment="1">
      <alignment horizontal="right"/>
    </xf>
    <xf numFmtId="166" fontId="12" fillId="24" borderId="24" xfId="0" applyNumberFormat="1" applyFont="1" applyFill="1" applyBorder="1" applyAlignment="1">
      <alignment horizontal="right"/>
    </xf>
    <xf numFmtId="0" fontId="12" fillId="24" borderId="24" xfId="0" applyFont="1" applyFill="1" applyBorder="1"/>
    <xf numFmtId="0" fontId="12" fillId="24" borderId="35" xfId="0" applyFont="1" applyFill="1" applyBorder="1"/>
    <xf numFmtId="0" fontId="12" fillId="24" borderId="38" xfId="0" applyFont="1" applyFill="1" applyBorder="1"/>
    <xf numFmtId="0" fontId="12" fillId="24" borderId="32" xfId="0" applyFont="1" applyFill="1" applyBorder="1"/>
    <xf numFmtId="0" fontId="30" fillId="0" borderId="43" xfId="0" applyFont="1" applyBorder="1" applyAlignment="1">
      <alignment horizontal="center"/>
    </xf>
    <xf numFmtId="3" fontId="24" fillId="0" borderId="44" xfId="0" applyNumberFormat="1" applyFont="1" applyFill="1" applyBorder="1"/>
    <xf numFmtId="0" fontId="9" fillId="24" borderId="41" xfId="0" applyFont="1" applyFill="1" applyBorder="1"/>
    <xf numFmtId="0" fontId="9" fillId="24" borderId="30" xfId="0" applyFont="1" applyFill="1" applyBorder="1"/>
    <xf numFmtId="0" fontId="9" fillId="24" borderId="20" xfId="0" applyFont="1" applyFill="1" applyBorder="1"/>
    <xf numFmtId="0" fontId="14" fillId="24" borderId="34" xfId="0" applyFont="1" applyFill="1" applyBorder="1"/>
    <xf numFmtId="0" fontId="9" fillId="24" borderId="18" xfId="0" applyFont="1" applyFill="1" applyBorder="1"/>
    <xf numFmtId="0" fontId="32" fillId="24" borderId="18" xfId="0" applyFont="1" applyFill="1" applyBorder="1"/>
    <xf numFmtId="0" fontId="9" fillId="24" borderId="19" xfId="0" applyFont="1" applyFill="1" applyBorder="1"/>
    <xf numFmtId="0" fontId="31" fillId="24" borderId="38" xfId="0" applyFont="1" applyFill="1" applyBorder="1" applyAlignment="1">
      <alignment horizontal="center"/>
    </xf>
    <xf numFmtId="0" fontId="31" fillId="24" borderId="24" xfId="0" applyFont="1" applyFill="1" applyBorder="1" applyAlignment="1">
      <alignment horizontal="center"/>
    </xf>
    <xf numFmtId="0" fontId="31" fillId="24" borderId="39" xfId="0" applyFont="1" applyFill="1" applyBorder="1"/>
    <xf numFmtId="0" fontId="10" fillId="24" borderId="39" xfId="0" applyFont="1" applyFill="1" applyBorder="1"/>
    <xf numFmtId="0" fontId="9" fillId="24" borderId="39" xfId="0" applyFont="1" applyFill="1" applyBorder="1"/>
    <xf numFmtId="0" fontId="9" fillId="24" borderId="40" xfId="0" applyFont="1" applyFill="1" applyBorder="1"/>
    <xf numFmtId="6" fontId="36" fillId="0" borderId="0" xfId="0" applyNumberFormat="1" applyFont="1"/>
    <xf numFmtId="3" fontId="24" fillId="0" borderId="0" xfId="0" applyNumberFormat="1" applyFont="1" applyFill="1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12" fillId="24" borderId="36" xfId="0" applyFont="1" applyFill="1" applyBorder="1"/>
    <xf numFmtId="6" fontId="24" fillId="0" borderId="0" xfId="0" applyNumberFormat="1" applyFont="1" applyFill="1" applyBorder="1"/>
    <xf numFmtId="0" fontId="12" fillId="24" borderId="33" xfId="0" applyFont="1" applyFill="1" applyBorder="1" applyAlignment="1">
      <alignment horizontal="left"/>
    </xf>
    <xf numFmtId="0" fontId="36" fillId="0" borderId="0" xfId="0" applyFont="1" applyAlignment="1">
      <alignment horizontal="center"/>
    </xf>
    <xf numFmtId="0" fontId="24" fillId="0" borderId="0" xfId="0" quotePrefix="1" applyFont="1" applyBorder="1" applyAlignment="1">
      <alignment horizontal="left"/>
    </xf>
    <xf numFmtId="0" fontId="24" fillId="0" borderId="39" xfId="0" applyFont="1" applyFill="1" applyBorder="1" applyAlignment="1">
      <alignment horizontal="left"/>
    </xf>
    <xf numFmtId="0" fontId="24" fillId="0" borderId="39" xfId="0" applyFont="1" applyBorder="1"/>
    <xf numFmtId="0" fontId="0" fillId="0" borderId="39" xfId="0" applyBorder="1"/>
    <xf numFmtId="0" fontId="29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6" fillId="0" borderId="0" xfId="0" applyFont="1" applyFill="1"/>
    <xf numFmtId="0" fontId="9" fillId="0" borderId="24" xfId="0" applyFont="1" applyBorder="1" applyProtection="1">
      <protection locked="0"/>
    </xf>
    <xf numFmtId="3" fontId="9" fillId="0" borderId="24" xfId="0" applyNumberFormat="1" applyFont="1" applyBorder="1" applyProtection="1">
      <protection locked="0"/>
    </xf>
    <xf numFmtId="0" fontId="9" fillId="0" borderId="38" xfId="0" applyFont="1" applyBorder="1" applyProtection="1">
      <protection locked="0"/>
    </xf>
    <xf numFmtId="0" fontId="9" fillId="0" borderId="39" xfId="0" applyFont="1" applyBorder="1" applyProtection="1">
      <protection locked="0"/>
    </xf>
    <xf numFmtId="0" fontId="9" fillId="0" borderId="40" xfId="0" applyFont="1" applyBorder="1" applyProtection="1">
      <protection locked="0"/>
    </xf>
    <xf numFmtId="3" fontId="29" fillId="0" borderId="24" xfId="29" applyNumberFormat="1" applyFont="1" applyBorder="1" applyAlignment="1" applyProtection="1">
      <alignment wrapText="1"/>
      <protection hidden="1"/>
    </xf>
    <xf numFmtId="3" fontId="29" fillId="0" borderId="0" xfId="29" applyNumberFormat="1" applyFont="1" applyBorder="1" applyAlignment="1" applyProtection="1">
      <alignment wrapText="1"/>
      <protection locked="0"/>
    </xf>
    <xf numFmtId="0" fontId="29" fillId="0" borderId="0" xfId="0" applyFont="1" applyBorder="1" applyAlignment="1" applyProtection="1">
      <alignment horizontal="center" wrapText="1"/>
      <protection locked="0"/>
    </xf>
    <xf numFmtId="169" fontId="40" fillId="0" borderId="0" xfId="0" applyNumberFormat="1" applyFont="1" applyFill="1" applyBorder="1" applyAlignment="1">
      <alignment horizontal="right" wrapText="1"/>
    </xf>
    <xf numFmtId="1" fontId="29" fillId="0" borderId="0" xfId="0" applyNumberFormat="1" applyFont="1" applyBorder="1" applyAlignment="1" applyProtection="1">
      <alignment horizontal="center" wrapText="1"/>
      <protection locked="0"/>
    </xf>
    <xf numFmtId="0" fontId="40" fillId="0" borderId="0" xfId="0" applyFont="1" applyFill="1" applyBorder="1" applyAlignment="1">
      <alignment horizontal="right" wrapText="1"/>
    </xf>
    <xf numFmtId="0" fontId="40" fillId="0" borderId="0" xfId="0" applyFont="1" applyFill="1" applyBorder="1" applyAlignment="1">
      <alignment wrapText="1"/>
    </xf>
    <xf numFmtId="3" fontId="41" fillId="0" borderId="0" xfId="0" applyNumberFormat="1" applyFont="1" applyBorder="1" applyAlignment="1">
      <alignment horizontal="left"/>
    </xf>
    <xf numFmtId="3" fontId="40" fillId="0" borderId="0" xfId="0" applyNumberFormat="1" applyFont="1" applyFill="1" applyBorder="1" applyAlignment="1">
      <alignment horizontal="right" wrapText="1"/>
    </xf>
    <xf numFmtId="0" fontId="29" fillId="0" borderId="0" xfId="0" applyFont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 applyProtection="1">
      <alignment horizontal="center" wrapText="1"/>
      <protection locked="0"/>
    </xf>
    <xf numFmtId="0" fontId="0" fillId="0" borderId="0" xfId="0" applyNumberFormat="1" applyBorder="1" applyAlignment="1" applyProtection="1">
      <alignment horizontal="center" wrapText="1"/>
      <protection locked="0"/>
    </xf>
    <xf numFmtId="0" fontId="12" fillId="0" borderId="18" xfId="0" applyNumberFormat="1" applyFont="1" applyBorder="1" applyAlignment="1" applyProtection="1">
      <alignment horizontal="center" wrapText="1"/>
    </xf>
    <xf numFmtId="0" fontId="44" fillId="0" borderId="0" xfId="0" applyFont="1" applyBorder="1" applyAlignment="1">
      <alignment horizontal="center"/>
    </xf>
    <xf numFmtId="170" fontId="12" fillId="24" borderId="24" xfId="0" applyNumberFormat="1" applyFont="1" applyFill="1" applyBorder="1" applyProtection="1"/>
    <xf numFmtId="3" fontId="36" fillId="0" borderId="0" xfId="0" applyNumberFormat="1" applyFont="1" applyBorder="1"/>
    <xf numFmtId="0" fontId="29" fillId="0" borderId="0" xfId="0" applyFont="1"/>
    <xf numFmtId="0" fontId="12" fillId="24" borderId="24" xfId="0" applyFont="1" applyFill="1" applyBorder="1" applyProtection="1"/>
    <xf numFmtId="0" fontId="24" fillId="0" borderId="18" xfId="0" applyNumberFormat="1" applyFont="1" applyFill="1" applyBorder="1"/>
    <xf numFmtId="17" fontId="24" fillId="0" borderId="18" xfId="0" applyNumberFormat="1" applyFont="1" applyFill="1" applyBorder="1"/>
    <xf numFmtId="17" fontId="24" fillId="0" borderId="18" xfId="0" applyNumberFormat="1" applyFont="1" applyFill="1" applyBorder="1" applyAlignment="1">
      <alignment horizontal="left"/>
    </xf>
    <xf numFmtId="49" fontId="0" fillId="0" borderId="0" xfId="0" applyNumberFormat="1"/>
    <xf numFmtId="0" fontId="8" fillId="0" borderId="0" xfId="0" applyFont="1" applyAlignment="1"/>
    <xf numFmtId="0" fontId="22" fillId="0" borderId="0" xfId="0" applyFont="1"/>
    <xf numFmtId="14" fontId="9" fillId="0" borderId="24" xfId="0" applyNumberFormat="1" applyFont="1" applyBorder="1" applyProtection="1">
      <protection locked="0"/>
    </xf>
    <xf numFmtId="3" fontId="12" fillId="24" borderId="33" xfId="0" applyNumberFormat="1" applyFont="1" applyFill="1" applyBorder="1" applyAlignment="1" applyProtection="1">
      <alignment horizontal="center"/>
      <protection locked="0"/>
    </xf>
    <xf numFmtId="14" fontId="17" fillId="0" borderId="23" xfId="0" applyNumberFormat="1" applyFont="1" applyBorder="1"/>
    <xf numFmtId="0" fontId="0" fillId="0" borderId="22" xfId="0" applyFill="1" applyBorder="1"/>
    <xf numFmtId="0" fontId="41" fillId="0" borderId="0" xfId="0" applyFont="1"/>
    <xf numFmtId="0" fontId="0" fillId="0" borderId="0" xfId="0" applyFill="1" applyAlignment="1">
      <alignment horizontal="right"/>
    </xf>
    <xf numFmtId="0" fontId="49" fillId="24" borderId="24" xfId="0" applyNumberFormat="1" applyFont="1" applyFill="1" applyBorder="1" applyAlignment="1" applyProtection="1">
      <alignment horizontal="center" wrapText="1"/>
    </xf>
    <xf numFmtId="0" fontId="49" fillId="24" borderId="24" xfId="29" applyNumberFormat="1" applyFont="1" applyFill="1" applyBorder="1" applyAlignment="1" applyProtection="1">
      <alignment horizontal="center" wrapText="1"/>
    </xf>
    <xf numFmtId="0" fontId="23" fillId="0" borderId="24" xfId="0" applyFont="1" applyBorder="1" applyAlignment="1" applyProtection="1">
      <alignment wrapText="1"/>
      <protection locked="0"/>
    </xf>
    <xf numFmtId="0" fontId="23" fillId="0" borderId="24" xfId="0" applyFont="1" applyBorder="1" applyAlignment="1" applyProtection="1">
      <alignment horizontal="center" wrapText="1"/>
      <protection locked="0"/>
    </xf>
    <xf numFmtId="3" fontId="23" fillId="0" borderId="24" xfId="29" applyNumberFormat="1" applyFont="1" applyBorder="1" applyAlignment="1" applyProtection="1">
      <alignment wrapText="1"/>
      <protection locked="0"/>
    </xf>
    <xf numFmtId="3" fontId="23" fillId="0" borderId="24" xfId="29" applyNumberFormat="1" applyFont="1" applyBorder="1" applyAlignment="1" applyProtection="1">
      <alignment wrapText="1"/>
      <protection hidden="1"/>
    </xf>
    <xf numFmtId="1" fontId="23" fillId="0" borderId="24" xfId="0" applyNumberFormat="1" applyFont="1" applyBorder="1" applyAlignment="1" applyProtection="1">
      <alignment horizontal="center" wrapText="1"/>
      <protection locked="0"/>
    </xf>
    <xf numFmtId="3" fontId="23" fillId="0" borderId="24" xfId="0" applyNumberFormat="1" applyFont="1" applyBorder="1" applyAlignment="1" applyProtection="1">
      <alignment wrapText="1"/>
      <protection locked="0"/>
    </xf>
    <xf numFmtId="0" fontId="50" fillId="0" borderId="24" xfId="0" applyFont="1" applyFill="1" applyBorder="1" applyAlignment="1" applyProtection="1">
      <alignment wrapText="1"/>
      <protection locked="0"/>
    </xf>
    <xf numFmtId="3" fontId="50" fillId="0" borderId="24" xfId="0" applyNumberFormat="1" applyFont="1" applyFill="1" applyBorder="1" applyAlignment="1" applyProtection="1">
      <alignment horizontal="right" wrapText="1"/>
      <protection locked="0"/>
    </xf>
    <xf numFmtId="169" fontId="50" fillId="0" borderId="24" xfId="0" applyNumberFormat="1" applyFont="1" applyFill="1" applyBorder="1" applyAlignment="1" applyProtection="1">
      <alignment horizontal="right" wrapText="1"/>
      <protection locked="0"/>
    </xf>
    <xf numFmtId="0" fontId="50" fillId="0" borderId="24" xfId="0" applyFont="1" applyFill="1" applyBorder="1" applyAlignment="1" applyProtection="1">
      <alignment horizontal="center" wrapText="1"/>
      <protection locked="0"/>
    </xf>
    <xf numFmtId="0" fontId="50" fillId="0" borderId="24" xfId="0" applyFont="1" applyFill="1" applyBorder="1" applyAlignment="1" applyProtection="1">
      <alignment horizontal="right" wrapText="1"/>
      <protection locked="0"/>
    </xf>
    <xf numFmtId="14" fontId="24" fillId="0" borderId="18" xfId="0" applyNumberFormat="1" applyFont="1" applyFill="1" applyBorder="1"/>
    <xf numFmtId="0" fontId="30" fillId="0" borderId="0" xfId="0" applyFont="1"/>
    <xf numFmtId="0" fontId="23" fillId="0" borderId="24" xfId="0" applyFont="1" applyBorder="1" applyAlignment="1" applyProtection="1">
      <alignment horizontal="center"/>
      <protection locked="0"/>
    </xf>
    <xf numFmtId="0" fontId="23" fillId="0" borderId="24" xfId="0" applyFont="1" applyBorder="1" applyAlignment="1" applyProtection="1">
      <protection locked="0"/>
    </xf>
    <xf numFmtId="165" fontId="23" fillId="0" borderId="24" xfId="0" applyNumberFormat="1" applyFont="1" applyBorder="1" applyAlignment="1" applyProtection="1">
      <alignment horizontal="center"/>
      <protection locked="0"/>
    </xf>
    <xf numFmtId="3" fontId="23" fillId="0" borderId="24" xfId="30" applyNumberFormat="1" applyFont="1" applyBorder="1" applyAlignment="1" applyProtection="1">
      <alignment wrapText="1"/>
      <protection locked="0"/>
    </xf>
    <xf numFmtId="3" fontId="24" fillId="0" borderId="0" xfId="0" applyNumberFormat="1" applyFont="1" applyFill="1"/>
    <xf numFmtId="0" fontId="24" fillId="0" borderId="18" xfId="0" applyFont="1" applyBorder="1" applyAlignment="1">
      <alignment horizontal="left"/>
    </xf>
    <xf numFmtId="0" fontId="16" fillId="0" borderId="24" xfId="0" applyFont="1" applyBorder="1" applyAlignment="1" applyProtection="1">
      <protection locked="0"/>
    </xf>
    <xf numFmtId="0" fontId="16" fillId="0" borderId="24" xfId="0" applyFont="1" applyBorder="1" applyAlignment="1" applyProtection="1">
      <alignment horizontal="center" wrapText="1"/>
      <protection locked="0"/>
    </xf>
    <xf numFmtId="0" fontId="24" fillId="0" borderId="0" xfId="0" applyFont="1"/>
    <xf numFmtId="0" fontId="12" fillId="0" borderId="0" xfId="0" applyFont="1"/>
    <xf numFmtId="6" fontId="12" fillId="24" borderId="21" xfId="0" applyNumberFormat="1" applyFont="1" applyFill="1" applyBorder="1"/>
    <xf numFmtId="0" fontId="12" fillId="24" borderId="28" xfId="0" applyFont="1" applyFill="1" applyBorder="1"/>
    <xf numFmtId="6" fontId="12" fillId="24" borderId="25" xfId="0" applyNumberFormat="1" applyFont="1" applyFill="1" applyBorder="1"/>
    <xf numFmtId="0" fontId="12" fillId="24" borderId="29" xfId="0" applyFont="1" applyFill="1" applyBorder="1"/>
    <xf numFmtId="3" fontId="0" fillId="0" borderId="0" xfId="0" applyNumberFormat="1" applyFill="1" applyBorder="1"/>
    <xf numFmtId="0" fontId="13" fillId="0" borderId="0" xfId="0" applyFont="1" applyFill="1" applyBorder="1"/>
    <xf numFmtId="2" fontId="12" fillId="0" borderId="0" xfId="0" applyNumberFormat="1" applyFont="1" applyFill="1" applyBorder="1" applyProtection="1">
      <protection locked="0"/>
    </xf>
    <xf numFmtId="0" fontId="13" fillId="24" borderId="24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24" fillId="0" borderId="0" xfId="0" applyFont="1"/>
    <xf numFmtId="0" fontId="24" fillId="0" borderId="0" xfId="0" applyFont="1" applyAlignment="1">
      <alignment horizontal="left" wrapText="1"/>
    </xf>
    <xf numFmtId="6" fontId="8" fillId="0" borderId="0" xfId="0" applyNumberFormat="1" applyFont="1" applyFill="1" applyBorder="1"/>
    <xf numFmtId="0" fontId="24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/>
    <xf numFmtId="0" fontId="20" fillId="0" borderId="0" xfId="0" applyFont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left"/>
    </xf>
    <xf numFmtId="0" fontId="12" fillId="0" borderId="0" xfId="0" applyFont="1" applyFill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0" fillId="24" borderId="38" xfId="0" applyFill="1" applyBorder="1" applyAlignment="1" applyProtection="1">
      <alignment horizontal="left"/>
      <protection locked="0"/>
    </xf>
    <xf numFmtId="0" fontId="0" fillId="24" borderId="39" xfId="0" applyFill="1" applyBorder="1" applyAlignment="1" applyProtection="1">
      <alignment horizontal="left"/>
      <protection locked="0"/>
    </xf>
    <xf numFmtId="0" fontId="0" fillId="24" borderId="40" xfId="0" applyFill="1" applyBorder="1" applyAlignment="1" applyProtection="1">
      <alignment horizontal="left"/>
      <protection locked="0"/>
    </xf>
    <xf numFmtId="0" fontId="0" fillId="24" borderId="33" xfId="0" applyFill="1" applyBorder="1" applyAlignment="1" applyProtection="1">
      <alignment horizontal="left"/>
      <protection locked="0"/>
    </xf>
    <xf numFmtId="0" fontId="0" fillId="24" borderId="33" xfId="0" applyFill="1" applyBorder="1" applyAlignment="1" applyProtection="1">
      <alignment horizontal="left"/>
    </xf>
    <xf numFmtId="0" fontId="0" fillId="24" borderId="24" xfId="0" applyFill="1" applyBorder="1" applyAlignment="1" applyProtection="1">
      <alignment horizontal="left"/>
      <protection locked="0"/>
    </xf>
    <xf numFmtId="0" fontId="0" fillId="24" borderId="38" xfId="0" applyFill="1" applyBorder="1" applyAlignment="1" applyProtection="1">
      <alignment horizontal="center"/>
      <protection locked="0"/>
    </xf>
    <xf numFmtId="0" fontId="0" fillId="24" borderId="39" xfId="0" applyFill="1" applyBorder="1" applyAlignment="1" applyProtection="1">
      <alignment horizontal="center"/>
      <protection locked="0"/>
    </xf>
    <xf numFmtId="0" fontId="0" fillId="24" borderId="40" xfId="0" applyFill="1" applyBorder="1" applyAlignment="1" applyProtection="1">
      <alignment horizontal="center"/>
      <protection locked="0"/>
    </xf>
    <xf numFmtId="0" fontId="0" fillId="24" borderId="0" xfId="0" applyFill="1" applyBorder="1" applyAlignment="1" applyProtection="1">
      <alignment horizontal="left"/>
      <protection locked="0"/>
    </xf>
    <xf numFmtId="0" fontId="0" fillId="24" borderId="24" xfId="0" applyFill="1" applyBorder="1" applyAlignment="1" applyProtection="1">
      <alignment horizontal="center"/>
      <protection locked="0"/>
    </xf>
    <xf numFmtId="0" fontId="0" fillId="24" borderId="24" xfId="0" applyFill="1" applyBorder="1"/>
    <xf numFmtId="168" fontId="0" fillId="24" borderId="24" xfId="0" applyNumberFormat="1" applyFill="1" applyBorder="1" applyProtection="1">
      <protection locked="0"/>
    </xf>
    <xf numFmtId="0" fontId="0" fillId="24" borderId="41" xfId="0" applyFill="1" applyBorder="1" applyAlignment="1" applyProtection="1">
      <alignment horizontal="left"/>
      <protection locked="0"/>
    </xf>
    <xf numFmtId="0" fontId="0" fillId="24" borderId="30" xfId="0" applyFill="1" applyBorder="1" applyAlignment="1" applyProtection="1">
      <alignment horizontal="left"/>
      <protection locked="0"/>
    </xf>
    <xf numFmtId="0" fontId="0" fillId="24" borderId="20" xfId="0" applyFill="1" applyBorder="1" applyAlignment="1" applyProtection="1">
      <alignment horizontal="left"/>
      <protection locked="0"/>
    </xf>
    <xf numFmtId="0" fontId="0" fillId="24" borderId="13" xfId="0" applyFill="1" applyBorder="1" applyAlignment="1" applyProtection="1">
      <alignment horizontal="left"/>
      <protection locked="0"/>
    </xf>
    <xf numFmtId="0" fontId="0" fillId="24" borderId="14" xfId="0" applyFill="1" applyBorder="1" applyAlignment="1" applyProtection="1">
      <alignment horizontal="left"/>
      <protection locked="0"/>
    </xf>
    <xf numFmtId="0" fontId="0" fillId="24" borderId="34" xfId="0" applyFill="1" applyBorder="1" applyAlignment="1" applyProtection="1">
      <alignment horizontal="left"/>
      <protection locked="0"/>
    </xf>
    <xf numFmtId="0" fontId="0" fillId="24" borderId="18" xfId="0" applyFill="1" applyBorder="1" applyAlignment="1" applyProtection="1">
      <alignment horizontal="left"/>
      <protection locked="0"/>
    </xf>
    <xf numFmtId="0" fontId="0" fillId="24" borderId="19" xfId="0" applyFill="1" applyBorder="1" applyAlignment="1" applyProtection="1">
      <alignment horizontal="left"/>
      <protection locked="0"/>
    </xf>
    <xf numFmtId="0" fontId="47" fillId="0" borderId="0" xfId="0" applyFont="1"/>
    <xf numFmtId="0" fontId="48" fillId="0" borderId="0" xfId="0" applyFont="1" applyAlignment="1">
      <alignment horizontal="left"/>
    </xf>
    <xf numFmtId="171" fontId="0" fillId="24" borderId="24" xfId="0" applyNumberFormat="1" applyFill="1" applyBorder="1" applyAlignment="1" applyProtection="1">
      <alignment horizontal="left"/>
      <protection locked="0"/>
    </xf>
    <xf numFmtId="14" fontId="0" fillId="24" borderId="24" xfId="0" applyNumberFormat="1" applyFill="1" applyBorder="1"/>
    <xf numFmtId="0" fontId="0" fillId="0" borderId="0" xfId="0"/>
    <xf numFmtId="0" fontId="0" fillId="0" borderId="0" xfId="0" applyAlignment="1">
      <alignment horizontal="right"/>
    </xf>
    <xf numFmtId="0" fontId="34" fillId="0" borderId="0" xfId="0" applyFont="1" applyAlignment="1">
      <alignment horizontal="right"/>
    </xf>
    <xf numFmtId="0" fontId="0" fillId="0" borderId="0" xfId="0"/>
    <xf numFmtId="0" fontId="0" fillId="0" borderId="0" xfId="0" applyAlignment="1"/>
    <xf numFmtId="0" fontId="17" fillId="0" borderId="0" xfId="0" applyFont="1" applyAlignment="1">
      <alignment horizontal="center"/>
    </xf>
    <xf numFmtId="0" fontId="0" fillId="0" borderId="0" xfId="0"/>
    <xf numFmtId="0" fontId="48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37" fillId="0" borderId="0" xfId="0" applyNumberFormat="1" applyFont="1" applyAlignment="1">
      <alignment horizontal="left"/>
    </xf>
    <xf numFmtId="0" fontId="8" fillId="24" borderId="24" xfId="0" applyFont="1" applyFill="1" applyBorder="1" applyProtection="1">
      <protection locked="0"/>
    </xf>
    <xf numFmtId="6" fontId="8" fillId="0" borderId="18" xfId="0" applyNumberFormat="1" applyFont="1" applyBorder="1"/>
    <xf numFmtId="0" fontId="27" fillId="0" borderId="0" xfId="0" applyFont="1"/>
    <xf numFmtId="6" fontId="8" fillId="0" borderId="0" xfId="0" applyNumberFormat="1" applyFont="1" applyBorder="1"/>
    <xf numFmtId="6" fontId="8" fillId="0" borderId="37" xfId="0" applyNumberFormat="1" applyFont="1" applyBorder="1"/>
    <xf numFmtId="0" fontId="72" fillId="0" borderId="0" xfId="0" applyFont="1"/>
    <xf numFmtId="0" fontId="36" fillId="0" borderId="0" xfId="0" applyFont="1" applyBorder="1" applyAlignment="1">
      <alignment horizontal="center"/>
    </xf>
    <xf numFmtId="0" fontId="70" fillId="0" borderId="0" xfId="0" applyFont="1" applyBorder="1"/>
    <xf numFmtId="0" fontId="36" fillId="0" borderId="0" xfId="0" applyFont="1" applyBorder="1"/>
    <xf numFmtId="0" fontId="69" fillId="0" borderId="0" xfId="0" applyFont="1" applyBorder="1"/>
    <xf numFmtId="0" fontId="12" fillId="24" borderId="0" xfId="0" applyFont="1" applyFill="1" applyBorder="1"/>
    <xf numFmtId="0" fontId="12" fillId="24" borderId="0" xfId="0" applyFont="1" applyFill="1" applyBorder="1" applyAlignment="1">
      <alignment vertical="top" wrapText="1"/>
    </xf>
    <xf numFmtId="0" fontId="12" fillId="24" borderId="30" xfId="0" applyFont="1" applyFill="1" applyBorder="1"/>
    <xf numFmtId="0" fontId="12" fillId="24" borderId="18" xfId="0" applyFont="1" applyFill="1" applyBorder="1"/>
    <xf numFmtId="6" fontId="12" fillId="24" borderId="20" xfId="0" applyNumberFormat="1" applyFont="1" applyFill="1" applyBorder="1"/>
    <xf numFmtId="6" fontId="12" fillId="24" borderId="14" xfId="0" applyNumberFormat="1" applyFont="1" applyFill="1" applyBorder="1" applyAlignment="1">
      <alignment vertical="top"/>
    </xf>
    <xf numFmtId="6" fontId="12" fillId="24" borderId="14" xfId="0" applyNumberFormat="1" applyFont="1" applyFill="1" applyBorder="1"/>
    <xf numFmtId="6" fontId="12" fillId="24" borderId="19" xfId="0" applyNumberFormat="1" applyFont="1" applyFill="1" applyBorder="1"/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56" applyFont="1"/>
    <xf numFmtId="6" fontId="12" fillId="0" borderId="39" xfId="56" applyNumberFormat="1" applyFont="1" applyBorder="1"/>
    <xf numFmtId="6" fontId="12" fillId="0" borderId="0" xfId="0" applyNumberFormat="1" applyFont="1" applyBorder="1"/>
    <xf numFmtId="0" fontId="8" fillId="0" borderId="0" xfId="0" applyFont="1" applyAlignment="1">
      <alignment wrapText="1"/>
    </xf>
    <xf numFmtId="0" fontId="12" fillId="0" borderId="0" xfId="0" applyFont="1"/>
    <xf numFmtId="0" fontId="8" fillId="0" borderId="0" xfId="0" applyFont="1"/>
    <xf numFmtId="0" fontId="73" fillId="0" borderId="0" xfId="0" quotePrefix="1" applyFont="1" applyFill="1" applyBorder="1" applyAlignment="1">
      <alignment horizontal="left"/>
    </xf>
    <xf numFmtId="3" fontId="73" fillId="0" borderId="0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/>
    <xf numFmtId="0" fontId="73" fillId="0" borderId="0" xfId="0" applyFont="1" applyFill="1" applyBorder="1" applyAlignment="1">
      <alignment horizontal="left"/>
    </xf>
    <xf numFmtId="6" fontId="22" fillId="0" borderId="0" xfId="0" applyNumberFormat="1" applyFont="1" applyBorder="1"/>
    <xf numFmtId="0" fontId="24" fillId="0" borderId="0" xfId="0" applyFo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4" fillId="0" borderId="18" xfId="0" applyFont="1" applyBorder="1"/>
    <xf numFmtId="0" fontId="8" fillId="0" borderId="0" xfId="0" applyFont="1" applyAlignment="1">
      <alignment horizontal="left"/>
    </xf>
    <xf numFmtId="0" fontId="25" fillId="24" borderId="42" xfId="0" applyFont="1" applyFill="1" applyBorder="1" applyAlignment="1">
      <alignment horizontal="center"/>
    </xf>
    <xf numFmtId="0" fontId="25" fillId="24" borderId="36" xfId="0" applyFont="1" applyFill="1" applyBorder="1" applyAlignment="1">
      <alignment horizontal="center"/>
    </xf>
    <xf numFmtId="0" fontId="25" fillId="24" borderId="31" xfId="0" applyFont="1" applyFill="1" applyBorder="1" applyAlignment="1">
      <alignment horizontal="center"/>
    </xf>
    <xf numFmtId="0" fontId="8" fillId="0" borderId="0" xfId="56" applyFont="1" applyBorder="1" applyAlignment="1">
      <alignment horizontal="right"/>
    </xf>
    <xf numFmtId="0" fontId="30" fillId="0" borderId="0" xfId="56" quotePrefix="1" applyFont="1" applyBorder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Border="1"/>
    <xf numFmtId="0" fontId="12" fillId="0" borderId="0" xfId="0" applyFont="1" applyFill="1"/>
    <xf numFmtId="0" fontId="12" fillId="0" borderId="0" xfId="0" applyFont="1" applyAlignment="1">
      <alignment horizontal="center"/>
    </xf>
    <xf numFmtId="0" fontId="0" fillId="0" borderId="0" xfId="0" applyFill="1"/>
    <xf numFmtId="3" fontId="12" fillId="24" borderId="24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30" fillId="0" borderId="0" xfId="0" quotePrefix="1" applyFont="1" applyFill="1" applyAlignment="1">
      <alignment horizontal="left"/>
    </xf>
    <xf numFmtId="3" fontId="8" fillId="0" borderId="0" xfId="0" applyNumberFormat="1" applyFont="1" applyFill="1" applyBorder="1"/>
    <xf numFmtId="0" fontId="0" fillId="0" borderId="0" xfId="0" applyAlignment="1">
      <alignment horizontal="center"/>
    </xf>
    <xf numFmtId="0" fontId="27" fillId="0" borderId="0" xfId="0" quotePrefix="1" applyFont="1" applyFill="1" applyBorder="1" applyAlignment="1">
      <alignment horizontal="left"/>
    </xf>
    <xf numFmtId="0" fontId="24" fillId="0" borderId="18" xfId="0" applyFont="1" applyFill="1" applyBorder="1" applyAlignment="1">
      <alignment horizontal="right"/>
    </xf>
    <xf numFmtId="0" fontId="8" fillId="0" borderId="0" xfId="0" applyFont="1" applyFill="1" applyAlignment="1">
      <alignment horizontal="left" vertical="top"/>
    </xf>
    <xf numFmtId="0" fontId="30" fillId="0" borderId="0" xfId="56" quotePrefix="1" applyFont="1" applyAlignment="1">
      <alignment horizontal="center"/>
    </xf>
    <xf numFmtId="172" fontId="8" fillId="0" borderId="39" xfId="56" applyNumberFormat="1" applyFont="1" applyFill="1" applyBorder="1" applyAlignment="1">
      <alignment horizontal="center"/>
    </xf>
    <xf numFmtId="0" fontId="8" fillId="0" borderId="0" xfId="56" applyFont="1"/>
    <xf numFmtId="0" fontId="8" fillId="0" borderId="0" xfId="56" applyFont="1" applyBorder="1"/>
    <xf numFmtId="0" fontId="8" fillId="0" borderId="0" xfId="56" applyFont="1" applyAlignment="1">
      <alignment horizontal="left"/>
    </xf>
    <xf numFmtId="0" fontId="8" fillId="0" borderId="0" xfId="56" applyFont="1" applyBorder="1" applyAlignment="1">
      <alignment horizontal="center"/>
    </xf>
    <xf numFmtId="0" fontId="8" fillId="0" borderId="0" xfId="56" applyFont="1" applyBorder="1"/>
    <xf numFmtId="0" fontId="8" fillId="0" borderId="0" xfId="56" applyFont="1"/>
    <xf numFmtId="0" fontId="8" fillId="0" borderId="0" xfId="56" applyFont="1" applyBorder="1"/>
    <xf numFmtId="0" fontId="8" fillId="0" borderId="0" xfId="56" applyFont="1" applyFill="1" applyBorder="1"/>
    <xf numFmtId="0" fontId="8" fillId="0" borderId="0" xfId="56" applyFont="1" applyAlignment="1">
      <alignment horizontal="left"/>
    </xf>
    <xf numFmtId="0" fontId="75" fillId="0" borderId="0" xfId="56" applyFont="1" applyAlignment="1">
      <alignment horizontal="center"/>
    </xf>
    <xf numFmtId="172" fontId="8" fillId="0" borderId="0" xfId="56" applyNumberFormat="1" applyFont="1"/>
    <xf numFmtId="0" fontId="8" fillId="0" borderId="0" xfId="56" applyFont="1" applyFill="1" applyBorder="1" applyAlignment="1">
      <alignment horizontal="left"/>
    </xf>
    <xf numFmtId="0" fontId="75" fillId="0" borderId="0" xfId="56" applyFont="1" applyFill="1" applyBorder="1" applyAlignment="1">
      <alignment horizontal="center"/>
    </xf>
    <xf numFmtId="172" fontId="8" fillId="0" borderId="18" xfId="56" applyNumberFormat="1" applyFont="1" applyFill="1" applyBorder="1" applyAlignment="1">
      <alignment horizontal="center"/>
    </xf>
    <xf numFmtId="0" fontId="8" fillId="0" borderId="0" xfId="56" applyNumberFormat="1" applyFont="1" applyFill="1" applyBorder="1" applyAlignment="1">
      <alignment horizontal="center"/>
    </xf>
    <xf numFmtId="172" fontId="8" fillId="0" borderId="0" xfId="56" applyNumberFormat="1" applyFont="1" applyFill="1" applyBorder="1" applyAlignment="1">
      <alignment horizontal="center"/>
    </xf>
    <xf numFmtId="3" fontId="8" fillId="0" borderId="0" xfId="56" applyNumberFormat="1" applyFont="1" applyFill="1" applyBorder="1" applyAlignment="1">
      <alignment horizontal="center"/>
    </xf>
    <xf numFmtId="6" fontId="24" fillId="0" borderId="0" xfId="0" applyNumberFormat="1" applyFont="1" applyFill="1"/>
    <xf numFmtId="0" fontId="76" fillId="0" borderId="0" xfId="0" applyFo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/>
    <xf numFmtId="0" fontId="22" fillId="0" borderId="0" xfId="0" applyFont="1" applyFill="1"/>
    <xf numFmtId="0" fontId="8" fillId="0" borderId="0" xfId="0" applyFont="1" applyFill="1" applyAlignment="1"/>
    <xf numFmtId="0" fontId="74" fillId="0" borderId="35" xfId="59" applyFont="1" applyFill="1" applyBorder="1"/>
    <xf numFmtId="0" fontId="0" fillId="0" borderId="32" xfId="0" applyFill="1" applyBorder="1"/>
    <xf numFmtId="0" fontId="6" fillId="0" borderId="32" xfId="59" applyFill="1" applyBorder="1"/>
    <xf numFmtId="0" fontId="6" fillId="0" borderId="33" xfId="59" applyFill="1" applyBorder="1"/>
    <xf numFmtId="0" fontId="45" fillId="0" borderId="0" xfId="0" applyFont="1" applyFill="1"/>
    <xf numFmtId="0" fontId="12" fillId="0" borderId="0" xfId="0" quotePrefix="1" applyFont="1" applyFill="1" applyAlignment="1">
      <alignment horizontal="left"/>
    </xf>
    <xf numFmtId="0" fontId="0" fillId="0" borderId="18" xfId="0" applyFill="1" applyBorder="1"/>
    <xf numFmtId="0" fontId="24" fillId="0" borderId="0" xfId="0" applyFont="1"/>
    <xf numFmtId="0" fontId="12" fillId="0" borderId="0" xfId="0" applyFont="1"/>
    <xf numFmtId="0" fontId="17" fillId="24" borderId="24" xfId="0" applyNumberFormat="1" applyFont="1" applyFill="1" applyBorder="1" applyAlignment="1" applyProtection="1">
      <alignment horizontal="center" wrapText="1"/>
    </xf>
    <xf numFmtId="0" fontId="8" fillId="0" borderId="0" xfId="56"/>
    <xf numFmtId="0" fontId="8" fillId="0" borderId="0" xfId="56" applyBorder="1"/>
    <xf numFmtId="0" fontId="17" fillId="24" borderId="24" xfId="29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wrapText="1"/>
    </xf>
    <xf numFmtId="0" fontId="24" fillId="0" borderId="0" xfId="0" applyFont="1"/>
    <xf numFmtId="0" fontId="24" fillId="0" borderId="0" xfId="0" applyFont="1" applyFill="1" applyBorder="1"/>
    <xf numFmtId="0" fontId="12" fillId="0" borderId="0" xfId="0" applyFont="1"/>
    <xf numFmtId="0" fontId="8" fillId="0" borderId="0" xfId="0" applyFont="1"/>
    <xf numFmtId="0" fontId="21" fillId="25" borderId="32" xfId="0" applyFont="1" applyFill="1" applyBorder="1" applyAlignment="1">
      <alignment horizontal="center" wrapText="1"/>
    </xf>
    <xf numFmtId="14" fontId="24" fillId="0" borderId="0" xfId="0" applyNumberFormat="1" applyFont="1" applyFill="1" applyBorder="1"/>
    <xf numFmtId="0" fontId="73" fillId="0" borderId="0" xfId="0" applyFont="1" applyFill="1" applyAlignment="1">
      <alignment horizontal="left"/>
    </xf>
    <xf numFmtId="0" fontId="21" fillId="25" borderId="33" xfId="0" applyFont="1" applyFill="1" applyBorder="1" applyAlignment="1">
      <alignment horizontal="center" wrapText="1"/>
    </xf>
    <xf numFmtId="170" fontId="12" fillId="24" borderId="0" xfId="0" applyNumberFormat="1" applyFont="1" applyFill="1" applyBorder="1" applyProtection="1"/>
    <xf numFmtId="0" fontId="8" fillId="0" borderId="0" xfId="56"/>
    <xf numFmtId="0" fontId="8" fillId="0" borderId="0" xfId="56" applyFont="1"/>
    <xf numFmtId="0" fontId="8" fillId="0" borderId="0" xfId="56" applyFill="1"/>
    <xf numFmtId="0" fontId="8" fillId="0" borderId="24" xfId="56" applyBorder="1"/>
    <xf numFmtId="0" fontId="12" fillId="0" borderId="0" xfId="56" applyFont="1"/>
    <xf numFmtId="0" fontId="8" fillId="0" borderId="0" xfId="56" applyFont="1" applyFill="1" applyAlignment="1">
      <alignment horizontal="left"/>
    </xf>
    <xf numFmtId="0" fontId="12" fillId="0" borderId="0" xfId="0" applyFont="1"/>
    <xf numFmtId="0" fontId="0" fillId="0" borderId="0" xfId="0" applyFill="1"/>
    <xf numFmtId="0" fontId="0" fillId="0" borderId="0" xfId="0"/>
    <xf numFmtId="0" fontId="12" fillId="0" borderId="0" xfId="0" applyFont="1"/>
    <xf numFmtId="0" fontId="8" fillId="0" borderId="0" xfId="0" applyFont="1"/>
    <xf numFmtId="0" fontId="0" fillId="0" borderId="0" xfId="0" applyFill="1"/>
    <xf numFmtId="0" fontId="8" fillId="0" borderId="0" xfId="0" applyFont="1" applyFill="1"/>
    <xf numFmtId="0" fontId="0" fillId="0" borderId="0" xfId="0" applyFill="1" applyBorder="1"/>
    <xf numFmtId="0" fontId="8" fillId="0" borderId="0" xfId="0" applyFont="1" applyBorder="1"/>
    <xf numFmtId="0" fontId="8" fillId="0" borderId="0" xfId="0" applyFont="1" applyFill="1" applyBorder="1"/>
    <xf numFmtId="0" fontId="8" fillId="0" borderId="0" xfId="56" applyFill="1"/>
    <xf numFmtId="0" fontId="8" fillId="0" borderId="21" xfId="0" applyFont="1" applyBorder="1"/>
    <xf numFmtId="0" fontId="8" fillId="0" borderId="26" xfId="0" applyFont="1" applyBorder="1"/>
    <xf numFmtId="0" fontId="8" fillId="0" borderId="46" xfId="0" applyFont="1" applyBorder="1"/>
    <xf numFmtId="0" fontId="8" fillId="0" borderId="25" xfId="0" applyFont="1" applyBorder="1"/>
    <xf numFmtId="0" fontId="8" fillId="0" borderId="22" xfId="0" applyFont="1" applyBorder="1"/>
    <xf numFmtId="0" fontId="8" fillId="0" borderId="28" xfId="0" applyFont="1" applyBorder="1"/>
    <xf numFmtId="0" fontId="8" fillId="0" borderId="47" xfId="0" applyFont="1" applyBorder="1"/>
    <xf numFmtId="0" fontId="8" fillId="0" borderId="29" xfId="0" applyFont="1" applyBorder="1"/>
    <xf numFmtId="0" fontId="12" fillId="0" borderId="0" xfId="56" applyFont="1" applyBorder="1"/>
    <xf numFmtId="0" fontId="8" fillId="0" borderId="24" xfId="56" applyFont="1" applyBorder="1"/>
    <xf numFmtId="0" fontId="12" fillId="0" borderId="24" xfId="56" applyFont="1" applyBorder="1"/>
    <xf numFmtId="0" fontId="35" fillId="24" borderId="38" xfId="37" applyFill="1" applyBorder="1" applyAlignment="1" applyProtection="1">
      <alignment horizontal="center"/>
      <protection locked="0"/>
    </xf>
    <xf numFmtId="0" fontId="35" fillId="24" borderId="39" xfId="37" applyFill="1" applyBorder="1" applyAlignment="1" applyProtection="1">
      <alignment horizontal="center"/>
      <protection locked="0"/>
    </xf>
    <xf numFmtId="0" fontId="35" fillId="24" borderId="40" xfId="37" applyFill="1" applyBorder="1" applyAlignment="1" applyProtection="1">
      <alignment horizontal="center"/>
      <protection locked="0"/>
    </xf>
    <xf numFmtId="0" fontId="0" fillId="24" borderId="38" xfId="0" applyFill="1" applyBorder="1" applyAlignment="1" applyProtection="1">
      <alignment horizontal="left"/>
      <protection locked="0"/>
    </xf>
    <xf numFmtId="0" fontId="0" fillId="24" borderId="39" xfId="0" applyFill="1" applyBorder="1" applyAlignment="1" applyProtection="1">
      <alignment horizontal="left"/>
      <protection locked="0"/>
    </xf>
    <xf numFmtId="0" fontId="0" fillId="24" borderId="40" xfId="0" applyFill="1" applyBorder="1" applyAlignment="1" applyProtection="1">
      <alignment horizontal="left"/>
      <protection locked="0"/>
    </xf>
    <xf numFmtId="0" fontId="24" fillId="24" borderId="41" xfId="0" applyFont="1" applyFill="1" applyBorder="1" applyAlignment="1" applyProtection="1">
      <alignment horizontal="left"/>
      <protection locked="0"/>
    </xf>
    <xf numFmtId="0" fontId="24" fillId="24" borderId="30" xfId="0" applyFont="1" applyFill="1" applyBorder="1" applyAlignment="1" applyProtection="1">
      <alignment horizontal="left"/>
      <protection locked="0"/>
    </xf>
    <xf numFmtId="0" fontId="24" fillId="24" borderId="20" xfId="0" applyFont="1" applyFill="1" applyBorder="1" applyAlignment="1" applyProtection="1">
      <alignment horizontal="left"/>
      <protection locked="0"/>
    </xf>
    <xf numFmtId="0" fontId="24" fillId="24" borderId="34" xfId="0" applyFont="1" applyFill="1" applyBorder="1" applyAlignment="1" applyProtection="1">
      <alignment horizontal="left"/>
      <protection locked="0"/>
    </xf>
    <xf numFmtId="0" fontId="24" fillId="24" borderId="18" xfId="0" applyFont="1" applyFill="1" applyBorder="1" applyAlignment="1" applyProtection="1">
      <alignment horizontal="left"/>
      <protection locked="0"/>
    </xf>
    <xf numFmtId="0" fontId="24" fillId="24" borderId="19" xfId="0" applyFont="1" applyFill="1" applyBorder="1" applyAlignment="1" applyProtection="1">
      <alignment horizontal="left"/>
      <protection locked="0"/>
    </xf>
    <xf numFmtId="0" fontId="24" fillId="24" borderId="38" xfId="0" applyFont="1" applyFill="1" applyBorder="1" applyAlignment="1" applyProtection="1">
      <alignment horizontal="left"/>
      <protection locked="0"/>
    </xf>
    <xf numFmtId="0" fontId="24" fillId="24" borderId="39" xfId="0" applyFont="1" applyFill="1" applyBorder="1" applyAlignment="1" applyProtection="1">
      <alignment horizontal="left"/>
      <protection locked="0"/>
    </xf>
    <xf numFmtId="0" fontId="24" fillId="24" borderId="40" xfId="0" applyFont="1" applyFill="1" applyBorder="1" applyAlignment="1" applyProtection="1">
      <alignment horizontal="left"/>
      <protection locked="0"/>
    </xf>
    <xf numFmtId="0" fontId="14" fillId="24" borderId="26" xfId="0" applyNumberFormat="1" applyFont="1" applyFill="1" applyBorder="1" applyAlignment="1">
      <alignment horizontal="center"/>
    </xf>
    <xf numFmtId="0" fontId="15" fillId="24" borderId="26" xfId="0" applyFont="1" applyFill="1" applyBorder="1" applyAlignment="1">
      <alignment horizontal="center"/>
    </xf>
    <xf numFmtId="0" fontId="15" fillId="24" borderId="28" xfId="0" applyFont="1" applyFill="1" applyBorder="1" applyAlignment="1">
      <alignment horizontal="center"/>
    </xf>
    <xf numFmtId="0" fontId="8" fillId="0" borderId="0" xfId="56" applyFont="1" applyFill="1" applyBorder="1" applyAlignment="1"/>
    <xf numFmtId="0" fontId="8" fillId="0" borderId="0" xfId="56" applyFont="1" applyFill="1" applyAlignment="1"/>
    <xf numFmtId="0" fontId="8" fillId="0" borderId="0" xfId="0" applyFont="1" applyFill="1" applyAlignment="1"/>
    <xf numFmtId="0" fontId="33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56" applyFont="1" applyAlignment="1">
      <alignment wrapText="1"/>
    </xf>
    <xf numFmtId="0" fontId="12" fillId="24" borderId="45" xfId="0" applyNumberFormat="1" applyFont="1" applyFill="1" applyBorder="1" applyAlignment="1" applyProtection="1">
      <alignment horizontal="center"/>
    </xf>
    <xf numFmtId="0" fontId="12" fillId="0" borderId="0" xfId="0" applyNumberFormat="1" applyFont="1" applyAlignment="1" applyProtection="1">
      <alignment horizontal="right"/>
    </xf>
    <xf numFmtId="0" fontId="23" fillId="0" borderId="0" xfId="0" applyNumberFormat="1" applyFont="1" applyBorder="1" applyAlignment="1" applyProtection="1">
      <alignment horizontal="center"/>
      <protection locked="0"/>
    </xf>
    <xf numFmtId="0" fontId="12" fillId="0" borderId="22" xfId="0" applyNumberFormat="1" applyFont="1" applyBorder="1" applyAlignment="1" applyProtection="1">
      <alignment horizontal="right"/>
    </xf>
    <xf numFmtId="0" fontId="17" fillId="24" borderId="13" xfId="0" applyFont="1" applyFill="1" applyBorder="1" applyAlignment="1"/>
    <xf numFmtId="0" fontId="0" fillId="0" borderId="0" xfId="0" applyAlignment="1"/>
    <xf numFmtId="0" fontId="0" fillId="0" borderId="13" xfId="0" applyBorder="1" applyAlignment="1"/>
    <xf numFmtId="0" fontId="8" fillId="0" borderId="0" xfId="0" quotePrefix="1" applyFont="1" applyFill="1" applyBorder="1" applyAlignment="1">
      <alignment horizontal="left" wrapText="1"/>
    </xf>
    <xf numFmtId="0" fontId="8" fillId="0" borderId="0" xfId="0" quotePrefix="1" applyFont="1" applyFill="1" applyBorder="1" applyAlignment="1">
      <alignment horizontal="left"/>
    </xf>
    <xf numFmtId="0" fontId="8" fillId="26" borderId="41" xfId="0" applyFont="1" applyFill="1" applyBorder="1" applyAlignment="1">
      <alignment horizontal="left" vertical="top" wrapText="1"/>
    </xf>
    <xf numFmtId="0" fontId="8" fillId="26" borderId="30" xfId="0" applyFont="1" applyFill="1" applyBorder="1" applyAlignment="1">
      <alignment horizontal="left" vertical="top" wrapText="1"/>
    </xf>
    <xf numFmtId="0" fontId="8" fillId="26" borderId="20" xfId="0" applyFont="1" applyFill="1" applyBorder="1" applyAlignment="1">
      <alignment wrapText="1"/>
    </xf>
    <xf numFmtId="0" fontId="8" fillId="26" borderId="34" xfId="0" applyFont="1" applyFill="1" applyBorder="1" applyAlignment="1">
      <alignment wrapText="1"/>
    </xf>
    <xf numFmtId="0" fontId="8" fillId="26" borderId="18" xfId="0" applyFont="1" applyFill="1" applyBorder="1" applyAlignment="1">
      <alignment wrapText="1"/>
    </xf>
    <xf numFmtId="0" fontId="8" fillId="26" borderId="19" xfId="0" applyFont="1" applyFill="1" applyBorder="1" applyAlignment="1">
      <alignment wrapText="1"/>
    </xf>
    <xf numFmtId="3" fontId="12" fillId="24" borderId="38" xfId="0" applyNumberFormat="1" applyFont="1" applyFill="1" applyBorder="1" applyAlignment="1" applyProtection="1">
      <alignment horizontal="center"/>
    </xf>
    <xf numFmtId="3" fontId="12" fillId="24" borderId="4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>
      <alignment horizontal="center"/>
    </xf>
    <xf numFmtId="0" fontId="12" fillId="0" borderId="0" xfId="56" applyFont="1" applyFill="1" applyAlignment="1">
      <alignment horizontal="center"/>
    </xf>
    <xf numFmtId="0" fontId="12" fillId="24" borderId="38" xfId="0" applyFont="1" applyFill="1" applyBorder="1" applyAlignment="1">
      <alignment horizontal="center"/>
    </xf>
    <xf numFmtId="0" fontId="12" fillId="24" borderId="40" xfId="0" applyFont="1" applyFill="1" applyBorder="1" applyAlignment="1">
      <alignment horizontal="center"/>
    </xf>
    <xf numFmtId="0" fontId="17" fillId="24" borderId="41" xfId="0" applyFont="1" applyFill="1" applyBorder="1" applyAlignment="1">
      <alignment horizontal="center"/>
    </xf>
    <xf numFmtId="0" fontId="17" fillId="24" borderId="20" xfId="0" applyFont="1" applyFill="1" applyBorder="1" applyAlignment="1">
      <alignment horizontal="center"/>
    </xf>
    <xf numFmtId="0" fontId="17" fillId="24" borderId="13" xfId="0" applyFont="1" applyFill="1" applyBorder="1" applyAlignment="1">
      <alignment horizontal="center"/>
    </xf>
    <xf numFmtId="0" fontId="17" fillId="24" borderId="14" xfId="0" applyFont="1" applyFill="1" applyBorder="1" applyAlignment="1">
      <alignment horizontal="center"/>
    </xf>
    <xf numFmtId="0" fontId="17" fillId="0" borderId="23" xfId="0" applyFont="1" applyBorder="1" applyAlignment="1" applyProtection="1">
      <alignment horizontal="center"/>
      <protection locked="0"/>
    </xf>
    <xf numFmtId="0" fontId="17" fillId="24" borderId="34" xfId="0" applyFont="1" applyFill="1" applyBorder="1" applyAlignment="1">
      <alignment horizontal="center"/>
    </xf>
    <xf numFmtId="0" fontId="17" fillId="24" borderId="19" xfId="0" applyFont="1" applyFill="1" applyBorder="1" applyAlignment="1">
      <alignment horizontal="center"/>
    </xf>
  </cellXfs>
  <cellStyles count="21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2 2" xfId="50"/>
    <cellStyle name="Currency" xfId="29" builtinId="4"/>
    <cellStyle name="Currency 2" xfId="30"/>
    <cellStyle name="Currency 2 2" xfId="51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37" builtinId="8"/>
    <cellStyle name="Input 2" xfId="38"/>
    <cellStyle name="Linked Cell 2" xfId="39"/>
    <cellStyle name="Neutral 2" xfId="40"/>
    <cellStyle name="Normal" xfId="0" builtinId="0"/>
    <cellStyle name="Normal 2" xfId="41"/>
    <cellStyle name="Normal 2 2" xfId="52"/>
    <cellStyle name="Normal 2 3" xfId="56"/>
    <cellStyle name="Normal 3" xfId="48"/>
    <cellStyle name="Normal 4" xfId="55"/>
    <cellStyle name="Normal 4 10" xfId="164"/>
    <cellStyle name="Normal 4 2" xfId="57"/>
    <cellStyle name="Normal 4 2 2" xfId="61"/>
    <cellStyle name="Normal 4 2 2 2" xfId="72"/>
    <cellStyle name="Normal 4 2 2 2 2" xfId="77"/>
    <cellStyle name="Normal 4 2 2 2 2 2" xfId="149"/>
    <cellStyle name="Normal 4 2 2 2 2 3" xfId="203"/>
    <cellStyle name="Normal 4 2 2 2 3" xfId="92"/>
    <cellStyle name="Normal 4 2 2 2 3 2" xfId="144"/>
    <cellStyle name="Normal 4 2 2 2 3 3" xfId="198"/>
    <cellStyle name="Normal 4 2 2 2 4" xfId="126"/>
    <cellStyle name="Normal 4 2 2 2 5" xfId="180"/>
    <cellStyle name="Normal 4 2 2 3" xfId="76"/>
    <cellStyle name="Normal 4 2 2 3 2" xfId="148"/>
    <cellStyle name="Normal 4 2 2 3 3" xfId="202"/>
    <cellStyle name="Normal 4 2 2 4" xfId="93"/>
    <cellStyle name="Normal 4 2 2 4 2" xfId="133"/>
    <cellStyle name="Normal 4 2 2 4 3" xfId="187"/>
    <cellStyle name="Normal 4 2 2 5" xfId="119"/>
    <cellStyle name="Normal 4 2 2 6" xfId="173"/>
    <cellStyle name="Normal 4 2 3" xfId="68"/>
    <cellStyle name="Normal 4 2 3 2" xfId="78"/>
    <cellStyle name="Normal 4 2 3 2 2" xfId="150"/>
    <cellStyle name="Normal 4 2 3 2 3" xfId="204"/>
    <cellStyle name="Normal 4 2 3 3" xfId="94"/>
    <cellStyle name="Normal 4 2 3 3 2" xfId="140"/>
    <cellStyle name="Normal 4 2 3 3 3" xfId="194"/>
    <cellStyle name="Normal 4 2 3 4" xfId="115"/>
    <cellStyle name="Normal 4 2 3 5" xfId="169"/>
    <cellStyle name="Normal 4 2 4" xfId="65"/>
    <cellStyle name="Normal 4 2 4 2" xfId="79"/>
    <cellStyle name="Normal 4 2 4 2 2" xfId="151"/>
    <cellStyle name="Normal 4 2 4 2 3" xfId="205"/>
    <cellStyle name="Normal 4 2 4 3" xfId="95"/>
    <cellStyle name="Normal 4 2 4 3 2" xfId="137"/>
    <cellStyle name="Normal 4 2 4 3 3" xfId="191"/>
    <cellStyle name="Normal 4 2 4 4" xfId="123"/>
    <cellStyle name="Normal 4 2 4 5" xfId="177"/>
    <cellStyle name="Normal 4 2 5" xfId="75"/>
    <cellStyle name="Normal 4 2 5 2" xfId="147"/>
    <cellStyle name="Normal 4 2 5 3" xfId="201"/>
    <cellStyle name="Normal 4 2 6" xfId="96"/>
    <cellStyle name="Normal 4 2 6 2" xfId="129"/>
    <cellStyle name="Normal 4 2 6 3" xfId="183"/>
    <cellStyle name="Normal 4 2 7" xfId="112"/>
    <cellStyle name="Normal 4 2 8" xfId="166"/>
    <cellStyle name="Normal 4 3" xfId="58"/>
    <cellStyle name="Normal 4 3 2" xfId="62"/>
    <cellStyle name="Normal 4 3 2 2" xfId="73"/>
    <cellStyle name="Normal 4 3 2 2 2" xfId="82"/>
    <cellStyle name="Normal 4 3 2 2 2 2" xfId="154"/>
    <cellStyle name="Normal 4 3 2 2 2 3" xfId="208"/>
    <cellStyle name="Normal 4 3 2 2 3" xfId="97"/>
    <cellStyle name="Normal 4 3 2 2 3 2" xfId="145"/>
    <cellStyle name="Normal 4 3 2 2 3 3" xfId="199"/>
    <cellStyle name="Normal 4 3 2 2 4" xfId="127"/>
    <cellStyle name="Normal 4 3 2 2 5" xfId="181"/>
    <cellStyle name="Normal 4 3 2 3" xfId="81"/>
    <cellStyle name="Normal 4 3 2 3 2" xfId="153"/>
    <cellStyle name="Normal 4 3 2 3 3" xfId="207"/>
    <cellStyle name="Normal 4 3 2 4" xfId="98"/>
    <cellStyle name="Normal 4 3 2 4 2" xfId="134"/>
    <cellStyle name="Normal 4 3 2 4 3" xfId="188"/>
    <cellStyle name="Normal 4 3 2 5" xfId="120"/>
    <cellStyle name="Normal 4 3 2 6" xfId="174"/>
    <cellStyle name="Normal 4 3 3" xfId="69"/>
    <cellStyle name="Normal 4 3 3 2" xfId="83"/>
    <cellStyle name="Normal 4 3 3 2 2" xfId="155"/>
    <cellStyle name="Normal 4 3 3 2 3" xfId="209"/>
    <cellStyle name="Normal 4 3 3 3" xfId="99"/>
    <cellStyle name="Normal 4 3 3 3 2" xfId="141"/>
    <cellStyle name="Normal 4 3 3 3 3" xfId="195"/>
    <cellStyle name="Normal 4 3 3 4" xfId="116"/>
    <cellStyle name="Normal 4 3 3 5" xfId="170"/>
    <cellStyle name="Normal 4 3 4" xfId="66"/>
    <cellStyle name="Normal 4 3 4 2" xfId="84"/>
    <cellStyle name="Normal 4 3 4 2 2" xfId="156"/>
    <cellStyle name="Normal 4 3 4 2 3" xfId="210"/>
    <cellStyle name="Normal 4 3 4 3" xfId="100"/>
    <cellStyle name="Normal 4 3 4 3 2" xfId="138"/>
    <cellStyle name="Normal 4 3 4 3 3" xfId="192"/>
    <cellStyle name="Normal 4 3 4 4" xfId="124"/>
    <cellStyle name="Normal 4 3 4 5" xfId="178"/>
    <cellStyle name="Normal 4 3 5" xfId="80"/>
    <cellStyle name="Normal 4 3 5 2" xfId="152"/>
    <cellStyle name="Normal 4 3 5 3" xfId="206"/>
    <cellStyle name="Normal 4 3 6" xfId="101"/>
    <cellStyle name="Normal 4 3 6 2" xfId="130"/>
    <cellStyle name="Normal 4 3 6 3" xfId="184"/>
    <cellStyle name="Normal 4 3 7" xfId="113"/>
    <cellStyle name="Normal 4 3 8" xfId="167"/>
    <cellStyle name="Normal 4 4" xfId="60"/>
    <cellStyle name="Normal 4 4 2" xfId="71"/>
    <cellStyle name="Normal 4 4 2 2" xfId="86"/>
    <cellStyle name="Normal 4 4 2 2 2" xfId="158"/>
    <cellStyle name="Normal 4 4 2 2 3" xfId="212"/>
    <cellStyle name="Normal 4 4 2 3" xfId="102"/>
    <cellStyle name="Normal 4 4 2 3 2" xfId="143"/>
    <cellStyle name="Normal 4 4 2 3 3" xfId="197"/>
    <cellStyle name="Normal 4 4 2 4" xfId="118"/>
    <cellStyle name="Normal 4 4 2 5" xfId="172"/>
    <cellStyle name="Normal 4 4 3" xfId="64"/>
    <cellStyle name="Normal 4 4 3 2" xfId="87"/>
    <cellStyle name="Normal 4 4 3 2 2" xfId="159"/>
    <cellStyle name="Normal 4 4 3 2 3" xfId="213"/>
    <cellStyle name="Normal 4 4 3 3" xfId="103"/>
    <cellStyle name="Normal 4 4 3 3 2" xfId="136"/>
    <cellStyle name="Normal 4 4 3 3 3" xfId="190"/>
    <cellStyle name="Normal 4 4 3 4" xfId="122"/>
    <cellStyle name="Normal 4 4 3 5" xfId="176"/>
    <cellStyle name="Normal 4 4 4" xfId="85"/>
    <cellStyle name="Normal 4 4 4 2" xfId="157"/>
    <cellStyle name="Normal 4 4 4 3" xfId="211"/>
    <cellStyle name="Normal 4 4 5" xfId="104"/>
    <cellStyle name="Normal 4 4 5 2" xfId="132"/>
    <cellStyle name="Normal 4 4 5 3" xfId="186"/>
    <cellStyle name="Normal 4 4 6" xfId="111"/>
    <cellStyle name="Normal 4 4 7" xfId="165"/>
    <cellStyle name="Normal 4 5" xfId="67"/>
    <cellStyle name="Normal 4 5 2" xfId="88"/>
    <cellStyle name="Normal 4 5 2 2" xfId="160"/>
    <cellStyle name="Normal 4 5 2 3" xfId="214"/>
    <cellStyle name="Normal 4 5 3" xfId="105"/>
    <cellStyle name="Normal 4 5 3 2" xfId="139"/>
    <cellStyle name="Normal 4 5 3 3" xfId="193"/>
    <cellStyle name="Normal 4 5 4" xfId="114"/>
    <cellStyle name="Normal 4 5 5" xfId="168"/>
    <cellStyle name="Normal 4 6" xfId="63"/>
    <cellStyle name="Normal 4 6 2" xfId="89"/>
    <cellStyle name="Normal 4 6 2 2" xfId="161"/>
    <cellStyle name="Normal 4 6 2 3" xfId="215"/>
    <cellStyle name="Normal 4 6 3" xfId="106"/>
    <cellStyle name="Normal 4 6 3 2" xfId="135"/>
    <cellStyle name="Normal 4 6 3 3" xfId="189"/>
    <cellStyle name="Normal 4 6 4" xfId="121"/>
    <cellStyle name="Normal 4 6 5" xfId="175"/>
    <cellStyle name="Normal 4 7" xfId="74"/>
    <cellStyle name="Normal 4 7 2" xfId="146"/>
    <cellStyle name="Normal 4 7 3" xfId="200"/>
    <cellStyle name="Normal 4 8" xfId="107"/>
    <cellStyle name="Normal 4 8 2" xfId="128"/>
    <cellStyle name="Normal 4 8 3" xfId="182"/>
    <cellStyle name="Normal 4 9" xfId="110"/>
    <cellStyle name="Normal 5" xfId="59"/>
    <cellStyle name="Normal 5 2" xfId="70"/>
    <cellStyle name="Normal 5 2 2" xfId="91"/>
    <cellStyle name="Normal 5 2 2 2" xfId="163"/>
    <cellStyle name="Normal 5 2 2 3" xfId="217"/>
    <cellStyle name="Normal 5 2 3" xfId="108"/>
    <cellStyle name="Normal 5 2 3 2" xfId="142"/>
    <cellStyle name="Normal 5 2 3 3" xfId="196"/>
    <cellStyle name="Normal 5 2 4" xfId="125"/>
    <cellStyle name="Normal 5 2 5" xfId="179"/>
    <cellStyle name="Normal 5 3" xfId="90"/>
    <cellStyle name="Normal 5 3 2" xfId="162"/>
    <cellStyle name="Normal 5 3 3" xfId="216"/>
    <cellStyle name="Normal 5 4" xfId="109"/>
    <cellStyle name="Normal 5 4 2" xfId="131"/>
    <cellStyle name="Normal 5 4 3" xfId="185"/>
    <cellStyle name="Normal 5 5" xfId="117"/>
    <cellStyle name="Normal 5 6" xfId="171"/>
    <cellStyle name="Note 2" xfId="42"/>
    <cellStyle name="Note 2 2" xfId="53"/>
    <cellStyle name="Note 3" xfId="49"/>
    <cellStyle name="Output 2" xfId="43"/>
    <cellStyle name="Percent 2" xfId="44"/>
    <cellStyle name="Percent 2 2" xfId="54"/>
    <cellStyle name="Title 2" xfId="4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133350</xdr:rowOff>
    </xdr:from>
    <xdr:to>
      <xdr:col>1</xdr:col>
      <xdr:colOff>1819275</xdr:colOff>
      <xdr:row>7</xdr:row>
      <xdr:rowOff>114300</xdr:rowOff>
    </xdr:to>
    <xdr:sp macro="" textlink="">
      <xdr:nvSpPr>
        <xdr:cNvPr id="1045" name="WordArt 21"/>
        <xdr:cNvSpPr>
          <a:spLocks noChangeArrowheads="1" noChangeShapeType="1" noTextEdit="1"/>
        </xdr:cNvSpPr>
      </xdr:nvSpPr>
      <xdr:spPr bwMode="auto">
        <a:xfrm>
          <a:off x="1847850" y="133350"/>
          <a:ext cx="1219200" cy="952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i="1" kern="10" spc="0">
            <a:ln w="38100">
              <a:solidFill>
                <a:srgbClr val="000000"/>
              </a:solidFill>
              <a:round/>
              <a:headEnd/>
              <a:tailEnd/>
            </a:ln>
            <a:solidFill>
              <a:srgbClr val="0000FF"/>
            </a:solidFill>
            <a:effectLst>
              <a:outerShdw dist="35921" dir="2700000" algn="ctr" rotWithShape="0">
                <a:srgbClr val="808080">
                  <a:alpha val="80000"/>
                </a:srgbClr>
              </a:outerShdw>
            </a:effectLst>
            <a:latin typeface="Arial Black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1</xdr:col>
      <xdr:colOff>95251</xdr:colOff>
      <xdr:row>7</xdr:row>
      <xdr:rowOff>104775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1371600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828675</xdr:colOff>
      <xdr:row>0</xdr:row>
      <xdr:rowOff>0</xdr:rowOff>
    </xdr:from>
    <xdr:to>
      <xdr:col>3</xdr:col>
      <xdr:colOff>1581150</xdr:colOff>
      <xdr:row>0</xdr:row>
      <xdr:rowOff>0</xdr:rowOff>
    </xdr:to>
    <xdr:grpSp>
      <xdr:nvGrpSpPr>
        <xdr:cNvPr id="8546" name="Group 25"/>
        <xdr:cNvGrpSpPr>
          <a:grpSpLocks/>
        </xdr:cNvGrpSpPr>
      </xdr:nvGrpSpPr>
      <xdr:grpSpPr bwMode="auto">
        <a:xfrm>
          <a:off x="2860675" y="0"/>
          <a:ext cx="752475" cy="0"/>
          <a:chOff x="312" y="2"/>
          <a:chExt cx="79" cy="40"/>
        </a:xfrm>
      </xdr:grpSpPr>
      <xdr:grpSp>
        <xdr:nvGrpSpPr>
          <xdr:cNvPr id="8547" name="Group 26"/>
          <xdr:cNvGrpSpPr>
            <a:grpSpLocks/>
          </xdr:cNvGrpSpPr>
        </xdr:nvGrpSpPr>
        <xdr:grpSpPr bwMode="auto">
          <a:xfrm>
            <a:off x="343" y="14"/>
            <a:ext cx="48" cy="28"/>
            <a:chOff x="343" y="14"/>
            <a:chExt cx="48" cy="28"/>
          </a:xfrm>
        </xdr:grpSpPr>
        <xdr:sp macro="" textlink="">
          <xdr:nvSpPr>
            <xdr:cNvPr id="8219" name="Text Box 27"/>
            <xdr:cNvSpPr txBox="1">
              <a:spLocks noChangeAspect="1" noChangeArrowheads="1"/>
            </xdr:cNvSpPr>
          </xdr:nvSpPr>
          <xdr:spPr bwMode="auto">
            <a:xfrm>
              <a:off x="18486933387351" y="0"/>
              <a:ext cx="48" cy="0"/>
            </a:xfrm>
            <a:prstGeom prst="rect">
              <a:avLst/>
            </a:prstGeom>
            <a:solidFill>
              <a:srgbClr val="FFFF99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45720" rIns="91440" bIns="45720" anchor="t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80"/>
                  </a:solidFill>
                  <a:latin typeface="Arial Black"/>
                </a:rPr>
                <a:t>APS</a:t>
              </a:r>
            </a:p>
            <a:p>
              <a:pPr algn="l" rtl="0">
                <a:defRPr sz="1000"/>
              </a:pPr>
              <a:endParaRPr lang="en-US" sz="1000" b="0" i="0" u="none" strike="noStrike" baseline="0">
                <a:solidFill>
                  <a:srgbClr val="000080"/>
                </a:solidFill>
                <a:latin typeface="Arial Black"/>
              </a:endParaRPr>
            </a:p>
          </xdr:txBody>
        </xdr:sp>
        <xdr:sp macro="" textlink="">
          <xdr:nvSpPr>
            <xdr:cNvPr id="8553" name="Line 28"/>
            <xdr:cNvSpPr>
              <a:spLocks noChangeAspect="1" noChangeShapeType="1"/>
            </xdr:cNvSpPr>
          </xdr:nvSpPr>
          <xdr:spPr bwMode="auto">
            <a:xfrm>
              <a:off x="343" y="37"/>
              <a:ext cx="29" cy="0"/>
            </a:xfrm>
            <a:prstGeom prst="line">
              <a:avLst/>
            </a:prstGeom>
            <a:noFill/>
            <a:ln w="9525">
              <a:solidFill>
                <a:srgbClr val="00008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8548" name="Group 29"/>
          <xdr:cNvGrpSpPr>
            <a:grpSpLocks/>
          </xdr:cNvGrpSpPr>
        </xdr:nvGrpSpPr>
        <xdr:grpSpPr bwMode="auto">
          <a:xfrm>
            <a:off x="312" y="2"/>
            <a:ext cx="35" cy="39"/>
            <a:chOff x="255" y="776"/>
            <a:chExt cx="70" cy="83"/>
          </a:xfrm>
        </xdr:grpSpPr>
        <xdr:sp macro="" textlink="">
          <xdr:nvSpPr>
            <xdr:cNvPr id="8549" name="Rectangle 30"/>
            <xdr:cNvSpPr>
              <a:spLocks noChangeAspect="1" noChangeArrowheads="1"/>
            </xdr:cNvSpPr>
          </xdr:nvSpPr>
          <xdr:spPr bwMode="auto">
            <a:xfrm>
              <a:off x="255" y="776"/>
              <a:ext cx="70" cy="28"/>
            </a:xfrm>
            <a:prstGeom prst="rect">
              <a:avLst/>
            </a:prstGeom>
            <a:solidFill>
              <a:srgbClr val="000080"/>
            </a:solidFill>
            <a:ln w="9525">
              <a:solidFill>
                <a:srgbClr val="000080"/>
              </a:solidFill>
              <a:miter lim="800000"/>
              <a:headEnd/>
              <a:tailEnd/>
            </a:ln>
          </xdr:spPr>
        </xdr:sp>
        <xdr:sp macro="" textlink="">
          <xdr:nvSpPr>
            <xdr:cNvPr id="8550" name="Rectangle 31"/>
            <xdr:cNvSpPr>
              <a:spLocks noChangeAspect="1" noChangeArrowheads="1"/>
            </xdr:cNvSpPr>
          </xdr:nvSpPr>
          <xdr:spPr bwMode="auto">
            <a:xfrm>
              <a:off x="274" y="804"/>
              <a:ext cx="32" cy="55"/>
            </a:xfrm>
            <a:prstGeom prst="rect">
              <a:avLst/>
            </a:prstGeom>
            <a:solidFill>
              <a:srgbClr val="FE1A02"/>
            </a:solidFill>
            <a:ln w="9525">
              <a:solidFill>
                <a:srgbClr val="000080"/>
              </a:solidFill>
              <a:miter lim="800000"/>
              <a:headEnd/>
              <a:tailEnd/>
            </a:ln>
          </xdr:spPr>
        </xdr:sp>
        <xdr:sp macro="" textlink="">
          <xdr:nvSpPr>
            <xdr:cNvPr id="8224" name="AutoShape 32"/>
            <xdr:cNvSpPr>
              <a:spLocks noChangeAspect="1" noChangeArrowheads="1"/>
            </xdr:cNvSpPr>
          </xdr:nvSpPr>
          <xdr:spPr bwMode="auto">
            <a:xfrm>
              <a:off x="-3309932537495" y="0"/>
              <a:ext cx="40" cy="0"/>
            </a:xfrm>
            <a:prstGeom prst="star5">
              <a:avLst/>
            </a:prstGeom>
            <a:solidFill>
              <a:srgbClr val="FFFFFF"/>
            </a:solidFill>
            <a:ln w="9525">
              <a:solidFill>
                <a:srgbClr val="000080"/>
              </a:solidFill>
              <a:miter lim="800000"/>
              <a:headEnd/>
              <a:tailEnd/>
            </a:ln>
          </xdr:spPr>
          <xdr:txBody>
            <a:bodyPr/>
            <a:lstStyle/>
            <a:p>
              <a:endParaRPr lang="en-US"/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IP%20Property%20Casualty%20Fund%20(LGPCF)/LGPCF%202017-2018/Underwriting/Procedures%20and%20Timeline/applications%20to%20use/LGIP%2017-18%20P%20&amp;%20C%20Renewal%20App%201.4.2017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emium-Loss Recap"/>
      <sheetName val="Property"/>
      <sheetName val="Property Statement of Values"/>
      <sheetName val="Inland Marine Schedules"/>
      <sheetName val="General Liability"/>
      <sheetName val="School Supplemental"/>
      <sheetName val="Employee by Dept"/>
      <sheetName val="School Supplemental "/>
      <sheetName val="Law Enforcement"/>
      <sheetName val="E &amp; O"/>
      <sheetName val="Automobile"/>
      <sheetName val="Automobile Schedule"/>
      <sheetName val="Excess Questionnaire"/>
      <sheetName val="Signatures"/>
      <sheetName val="Proposal-Loss Model"/>
      <sheetName val="IRPM Notes"/>
      <sheetName val="Notice to Accounting"/>
      <sheetName val="Auto ID Card Template"/>
      <sheetName val="Rating Worksheet "/>
      <sheetName val="Proposal"/>
      <sheetName val="Memorandum"/>
      <sheetName val="Sheet1"/>
    </sheetNames>
    <sheetDataSet>
      <sheetData sheetId="0">
        <row r="7">
          <cell r="B7">
            <v>0</v>
          </cell>
        </row>
        <row r="10">
          <cell r="B10">
            <v>0</v>
          </cell>
          <cell r="G10">
            <v>0</v>
          </cell>
        </row>
        <row r="46">
          <cell r="K46" t="str">
            <v>Yes</v>
          </cell>
        </row>
        <row r="47">
          <cell r="K4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6"/>
  <sheetViews>
    <sheetView showGridLines="0" tabSelected="1" zoomScaleNormal="100" workbookViewId="0">
      <selection activeCell="J36" sqref="J36"/>
    </sheetView>
  </sheetViews>
  <sheetFormatPr defaultRowHeight="12.75"/>
  <cols>
    <col min="1" max="1" width="19.140625" style="28" customWidth="1"/>
    <col min="2" max="2" width="38.7109375" customWidth="1"/>
    <col min="3" max="3" width="2" customWidth="1"/>
    <col min="4" max="4" width="2.85546875" customWidth="1"/>
    <col min="5" max="5" width="11.5703125" customWidth="1"/>
    <col min="6" max="6" width="13.42578125" customWidth="1"/>
    <col min="7" max="7" width="10.5703125" customWidth="1"/>
    <col min="8" max="8" width="13.7109375" customWidth="1"/>
  </cols>
  <sheetData>
    <row r="1" spans="1:8" s="323" customFormat="1">
      <c r="A1" s="318"/>
    </row>
    <row r="2" spans="1:8">
      <c r="A2" s="318"/>
      <c r="B2" s="317"/>
      <c r="C2" s="317"/>
      <c r="D2" s="317"/>
      <c r="E2" s="317"/>
      <c r="F2" s="277"/>
      <c r="G2" s="277"/>
      <c r="H2" s="419" t="s">
        <v>747</v>
      </c>
    </row>
    <row r="3" spans="1:8" s="317" customFormat="1">
      <c r="A3" s="318"/>
      <c r="D3" s="323"/>
      <c r="H3" s="319"/>
    </row>
    <row r="4" spans="1:8" s="317" customFormat="1">
      <c r="A4" s="318"/>
      <c r="H4" s="319"/>
    </row>
    <row r="7" spans="1:8">
      <c r="A7" s="314"/>
      <c r="B7" s="277"/>
      <c r="C7" s="277"/>
      <c r="D7" s="277"/>
      <c r="E7" s="277"/>
      <c r="F7" s="277"/>
      <c r="G7" s="277"/>
      <c r="H7" s="277"/>
    </row>
    <row r="8" spans="1:8" ht="15.75">
      <c r="A8" s="314"/>
      <c r="B8" s="281"/>
      <c r="C8" s="281"/>
      <c r="D8" s="287"/>
      <c r="E8" s="281"/>
      <c r="F8" s="281"/>
      <c r="G8" s="281"/>
      <c r="H8" s="281"/>
    </row>
    <row r="9" spans="1:8" s="320" customFormat="1" ht="15.75">
      <c r="A9" s="324" t="s">
        <v>447</v>
      </c>
      <c r="B9" s="323"/>
      <c r="C9" s="321"/>
      <c r="D9" s="322"/>
      <c r="E9" s="321"/>
      <c r="F9" s="321"/>
      <c r="G9" s="321"/>
      <c r="H9" s="321"/>
    </row>
    <row r="10" spans="1:8" s="320" customFormat="1" ht="15.75">
      <c r="A10" s="324" t="s">
        <v>448</v>
      </c>
      <c r="B10" s="323"/>
      <c r="C10" s="321"/>
      <c r="D10" s="322" t="s">
        <v>433</v>
      </c>
      <c r="E10" s="321"/>
      <c r="F10" s="321"/>
      <c r="G10" s="321"/>
      <c r="H10" s="321"/>
    </row>
    <row r="11" spans="1:8">
      <c r="A11" s="278"/>
      <c r="B11" s="280"/>
      <c r="C11" s="280"/>
      <c r="D11" s="286" t="s">
        <v>731</v>
      </c>
      <c r="E11" s="281"/>
      <c r="F11" s="281"/>
      <c r="G11" s="281"/>
      <c r="H11" s="281"/>
    </row>
    <row r="12" spans="1:8">
      <c r="A12" s="278"/>
      <c r="B12" s="281"/>
      <c r="C12" s="281"/>
      <c r="D12" s="283"/>
      <c r="E12" s="281"/>
      <c r="F12" s="281"/>
      <c r="G12" s="281"/>
      <c r="H12" s="281"/>
    </row>
    <row r="13" spans="1:8">
      <c r="A13" s="280" t="s">
        <v>371</v>
      </c>
      <c r="B13" s="488"/>
      <c r="C13" s="489"/>
      <c r="D13" s="490"/>
      <c r="E13" s="290" t="s">
        <v>439</v>
      </c>
      <c r="F13" s="482"/>
      <c r="G13" s="483"/>
      <c r="H13" s="484"/>
    </row>
    <row r="14" spans="1:8">
      <c r="A14" s="278"/>
      <c r="B14" s="281"/>
      <c r="C14" s="281"/>
      <c r="D14" s="281"/>
      <c r="E14" s="280" t="s">
        <v>438</v>
      </c>
      <c r="F14" s="485"/>
      <c r="G14" s="486"/>
      <c r="H14" s="487"/>
    </row>
    <row r="15" spans="1:8">
      <c r="A15" s="280" t="s">
        <v>374</v>
      </c>
      <c r="B15" s="479"/>
      <c r="C15" s="480"/>
      <c r="D15" s="481"/>
      <c r="E15" s="284"/>
      <c r="F15" s="284"/>
      <c r="G15" s="284"/>
      <c r="H15" s="284"/>
    </row>
    <row r="16" spans="1:8">
      <c r="A16" s="280" t="s">
        <v>375</v>
      </c>
      <c r="B16" s="295"/>
      <c r="C16" s="284"/>
      <c r="D16" s="296" t="s">
        <v>461</v>
      </c>
      <c r="E16" s="280" t="s">
        <v>372</v>
      </c>
      <c r="F16" s="297"/>
      <c r="G16" s="277"/>
      <c r="H16" s="277"/>
    </row>
    <row r="17" spans="1:8">
      <c r="A17" s="280"/>
      <c r="B17" s="281"/>
      <c r="C17" s="281"/>
      <c r="D17" s="281"/>
      <c r="E17" s="281"/>
      <c r="F17" s="277"/>
      <c r="G17" s="281"/>
      <c r="H17" s="281"/>
    </row>
    <row r="18" spans="1:8">
      <c r="A18" s="280" t="s">
        <v>373</v>
      </c>
      <c r="B18" s="479"/>
      <c r="C18" s="480"/>
      <c r="D18" s="481"/>
      <c r="E18" s="280" t="s">
        <v>376</v>
      </c>
      <c r="F18" s="297"/>
      <c r="G18" s="280" t="s">
        <v>377</v>
      </c>
      <c r="H18" s="297"/>
    </row>
    <row r="19" spans="1:8">
      <c r="A19" s="280" t="s">
        <v>383</v>
      </c>
      <c r="B19" s="479"/>
      <c r="C19" s="480"/>
      <c r="D19" s="481"/>
      <c r="E19" s="285" t="s">
        <v>434</v>
      </c>
      <c r="F19" s="476"/>
      <c r="G19" s="477"/>
      <c r="H19" s="478"/>
    </row>
    <row r="20" spans="1:8">
      <c r="A20" s="278"/>
      <c r="B20" s="281"/>
      <c r="C20" s="281"/>
      <c r="D20" s="281"/>
      <c r="E20" s="281"/>
      <c r="F20" s="281"/>
      <c r="G20" s="281"/>
      <c r="H20" s="281"/>
    </row>
    <row r="21" spans="1:8">
      <c r="A21" s="280" t="s">
        <v>378</v>
      </c>
      <c r="B21" s="479"/>
      <c r="C21" s="480"/>
      <c r="D21" s="481"/>
      <c r="E21" s="280" t="s">
        <v>376</v>
      </c>
      <c r="F21" s="315"/>
      <c r="G21" s="280" t="s">
        <v>436</v>
      </c>
      <c r="H21" s="315"/>
    </row>
    <row r="22" spans="1:8">
      <c r="A22" s="280" t="s">
        <v>374</v>
      </c>
      <c r="B22" s="479"/>
      <c r="C22" s="480"/>
      <c r="D22" s="481"/>
      <c r="E22" s="284"/>
      <c r="F22" s="284"/>
      <c r="G22" s="284"/>
      <c r="H22" s="284"/>
    </row>
    <row r="23" spans="1:8">
      <c r="A23" s="280" t="s">
        <v>375</v>
      </c>
      <c r="B23" s="295"/>
      <c r="C23" s="277"/>
      <c r="D23" s="302" t="s">
        <v>461</v>
      </c>
      <c r="E23" s="280" t="s">
        <v>372</v>
      </c>
      <c r="F23" s="297"/>
      <c r="G23" s="280" t="s">
        <v>451</v>
      </c>
      <c r="H23" s="297"/>
    </row>
    <row r="24" spans="1:8">
      <c r="A24" s="278"/>
      <c r="B24" s="281"/>
      <c r="C24" s="281"/>
      <c r="D24" s="281"/>
      <c r="E24" s="281"/>
      <c r="F24" s="281"/>
      <c r="G24" s="281"/>
      <c r="H24" s="281"/>
    </row>
    <row r="25" spans="1:8">
      <c r="A25" s="280" t="s">
        <v>453</v>
      </c>
      <c r="B25" s="479"/>
      <c r="C25" s="480"/>
      <c r="D25" s="481"/>
      <c r="E25" s="285" t="s">
        <v>434</v>
      </c>
      <c r="F25" s="476"/>
      <c r="G25" s="477"/>
      <c r="H25" s="478"/>
    </row>
    <row r="26" spans="1:8">
      <c r="A26" s="280" t="s">
        <v>516</v>
      </c>
      <c r="B26" s="479"/>
      <c r="C26" s="480"/>
      <c r="D26" s="481"/>
      <c r="E26" s="285" t="s">
        <v>434</v>
      </c>
      <c r="F26" s="476"/>
      <c r="G26" s="477"/>
      <c r="H26" s="478"/>
    </row>
    <row r="27" spans="1:8">
      <c r="A27" s="278"/>
      <c r="B27" s="281"/>
      <c r="C27" s="281"/>
      <c r="D27" s="281"/>
      <c r="E27" s="281"/>
      <c r="F27" s="281"/>
      <c r="G27" s="281"/>
      <c r="H27" s="281"/>
    </row>
    <row r="28" spans="1:8">
      <c r="A28" s="277"/>
      <c r="B28" s="277"/>
      <c r="C28" s="277"/>
      <c r="D28" s="277"/>
      <c r="E28" s="277"/>
      <c r="F28" s="277"/>
      <c r="G28" s="277"/>
      <c r="H28" s="277"/>
    </row>
    <row r="29" spans="1:8">
      <c r="A29" s="86" t="s">
        <v>520</v>
      </c>
      <c r="B29" s="277"/>
      <c r="C29" s="277"/>
      <c r="D29" s="277"/>
      <c r="E29" s="279" t="s">
        <v>384</v>
      </c>
      <c r="F29" s="277"/>
      <c r="G29" s="277"/>
      <c r="H29" s="277"/>
    </row>
    <row r="30" spans="1:8">
      <c r="A30" s="289"/>
      <c r="B30" s="277"/>
      <c r="C30" s="277"/>
      <c r="D30" s="277"/>
      <c r="E30" s="280" t="s">
        <v>385</v>
      </c>
      <c r="F30" s="292"/>
      <c r="G30" s="293"/>
      <c r="H30" s="294"/>
    </row>
    <row r="31" spans="1:8">
      <c r="A31" s="289" t="s">
        <v>518</v>
      </c>
      <c r="B31" s="303"/>
      <c r="C31" s="277"/>
      <c r="D31" s="277"/>
      <c r="E31" s="280" t="s">
        <v>383</v>
      </c>
      <c r="F31" s="292"/>
      <c r="G31" s="293"/>
      <c r="H31" s="294"/>
    </row>
    <row r="32" spans="1:8">
      <c r="A32" s="289"/>
      <c r="B32" s="277"/>
      <c r="C32" s="277"/>
      <c r="D32" s="277"/>
      <c r="E32" s="280" t="s">
        <v>376</v>
      </c>
      <c r="F32" s="292"/>
      <c r="G32" s="293"/>
      <c r="H32" s="294"/>
    </row>
    <row r="33" spans="1:8">
      <c r="A33" s="289"/>
      <c r="B33" s="277"/>
      <c r="C33" s="277"/>
      <c r="D33" s="277"/>
      <c r="E33" s="280" t="s">
        <v>434</v>
      </c>
      <c r="F33" s="298"/>
      <c r="G33" s="299"/>
      <c r="H33" s="300"/>
    </row>
    <row r="34" spans="1:8">
      <c r="A34" s="289" t="s">
        <v>519</v>
      </c>
      <c r="B34" s="303"/>
      <c r="C34" s="277"/>
      <c r="D34" s="277"/>
      <c r="E34" s="277"/>
      <c r="F34" s="277"/>
      <c r="G34" s="277"/>
      <c r="H34" s="277"/>
    </row>
    <row r="35" spans="1:8">
      <c r="A35" s="289"/>
      <c r="B35" s="277"/>
      <c r="C35" s="277"/>
      <c r="D35" s="277"/>
      <c r="E35" s="277"/>
      <c r="F35" s="277"/>
      <c r="G35" s="277"/>
      <c r="H35" s="277"/>
    </row>
    <row r="36" spans="1:8">
      <c r="A36" s="289"/>
      <c r="B36" s="277"/>
      <c r="C36" s="277"/>
      <c r="D36" s="277"/>
      <c r="E36" s="277"/>
      <c r="F36" s="277"/>
      <c r="G36" s="277"/>
      <c r="H36" s="277"/>
    </row>
    <row r="37" spans="1:8">
      <c r="A37" s="289" t="s">
        <v>521</v>
      </c>
      <c r="B37" s="316"/>
      <c r="C37" s="277"/>
      <c r="D37" s="277"/>
      <c r="E37" s="277"/>
      <c r="F37" s="277"/>
      <c r="G37" s="280" t="s">
        <v>379</v>
      </c>
      <c r="H37" s="304"/>
    </row>
    <row r="38" spans="1:8">
      <c r="A38" s="273"/>
      <c r="B38" s="277"/>
      <c r="C38" s="277"/>
      <c r="D38" s="277"/>
      <c r="E38" s="277"/>
      <c r="F38" s="277"/>
      <c r="G38" s="280" t="s">
        <v>380</v>
      </c>
      <c r="H38" s="304"/>
    </row>
    <row r="39" spans="1:8">
      <c r="A39" s="277"/>
      <c r="B39" s="277"/>
      <c r="C39" s="277"/>
      <c r="D39" s="277"/>
      <c r="E39" s="277"/>
      <c r="F39" s="277"/>
      <c r="G39" s="280" t="s">
        <v>381</v>
      </c>
      <c r="H39" s="304"/>
    </row>
    <row r="40" spans="1:8">
      <c r="A40" s="313" t="s">
        <v>130</v>
      </c>
      <c r="B40" s="303" t="s">
        <v>454</v>
      </c>
      <c r="C40" s="277"/>
      <c r="D40" s="277"/>
      <c r="E40" s="277"/>
      <c r="F40" s="277"/>
      <c r="G40" s="277"/>
      <c r="H40" s="277"/>
    </row>
    <row r="43" spans="1:8">
      <c r="A43" s="273"/>
      <c r="B43" s="277"/>
      <c r="C43" s="277"/>
      <c r="D43" s="277"/>
      <c r="E43" s="279" t="s">
        <v>517</v>
      </c>
      <c r="F43" s="277"/>
      <c r="G43" s="277"/>
      <c r="H43" s="277"/>
    </row>
    <row r="44" spans="1:8">
      <c r="A44" s="289"/>
      <c r="B44" s="277"/>
      <c r="C44" s="277"/>
      <c r="D44" s="277"/>
      <c r="E44" s="277"/>
      <c r="F44" s="305"/>
      <c r="G44" s="306"/>
      <c r="H44" s="307"/>
    </row>
    <row r="45" spans="1:8">
      <c r="A45" s="289"/>
      <c r="B45" s="277"/>
      <c r="C45" s="277"/>
      <c r="D45" s="277"/>
      <c r="E45" s="277"/>
      <c r="F45" s="308"/>
      <c r="G45" s="301"/>
      <c r="H45" s="309"/>
    </row>
    <row r="46" spans="1:8">
      <c r="A46" s="289"/>
      <c r="B46" s="277"/>
      <c r="C46" s="277"/>
      <c r="D46" s="277"/>
      <c r="E46" s="277"/>
      <c r="F46" s="308"/>
      <c r="G46" s="301"/>
      <c r="H46" s="309"/>
    </row>
    <row r="47" spans="1:8">
      <c r="A47" s="289"/>
      <c r="B47" s="277"/>
      <c r="C47" s="277"/>
      <c r="D47" s="277"/>
      <c r="E47" s="277"/>
      <c r="F47" s="308"/>
      <c r="G47" s="301"/>
      <c r="H47" s="309"/>
    </row>
    <row r="48" spans="1:8">
      <c r="A48" s="289"/>
      <c r="B48" s="277"/>
      <c r="C48" s="277"/>
      <c r="D48" s="277"/>
      <c r="E48" s="277"/>
      <c r="F48" s="308"/>
      <c r="G48" s="301"/>
      <c r="H48" s="309"/>
    </row>
    <row r="49" spans="1:8">
      <c r="A49" s="289"/>
      <c r="B49" s="277"/>
      <c r="C49" s="277"/>
      <c r="D49" s="277"/>
      <c r="E49" s="277"/>
      <c r="F49" s="308"/>
      <c r="G49" s="301"/>
      <c r="H49" s="309"/>
    </row>
    <row r="50" spans="1:8">
      <c r="A50" s="289"/>
      <c r="B50" s="277"/>
      <c r="C50" s="277"/>
      <c r="D50" s="277"/>
      <c r="E50" s="277"/>
      <c r="F50" s="308"/>
      <c r="G50" s="301"/>
      <c r="H50" s="309"/>
    </row>
    <row r="51" spans="1:8">
      <c r="A51" s="289"/>
      <c r="B51" s="277"/>
      <c r="C51" s="277"/>
      <c r="D51" s="277"/>
      <c r="E51" s="277"/>
      <c r="F51" s="308"/>
      <c r="G51" s="301"/>
      <c r="H51" s="309"/>
    </row>
    <row r="52" spans="1:8">
      <c r="A52" s="278"/>
      <c r="B52" s="277"/>
      <c r="C52" s="277"/>
      <c r="D52" s="277"/>
      <c r="E52" s="277"/>
      <c r="F52" s="308"/>
      <c r="G52" s="301"/>
      <c r="H52" s="309"/>
    </row>
    <row r="53" spans="1:8">
      <c r="A53" s="278"/>
      <c r="B53" s="277"/>
      <c r="C53" s="277"/>
      <c r="D53" s="277"/>
      <c r="E53" s="277"/>
      <c r="F53" s="308"/>
      <c r="G53" s="301"/>
      <c r="H53" s="309"/>
    </row>
    <row r="54" spans="1:8">
      <c r="B54" s="277"/>
      <c r="C54" s="277"/>
      <c r="D54" s="277"/>
      <c r="E54" s="277"/>
      <c r="F54" s="308"/>
      <c r="G54" s="301"/>
      <c r="H54" s="309"/>
    </row>
    <row r="55" spans="1:8">
      <c r="B55" s="277"/>
      <c r="C55" s="277"/>
      <c r="D55" s="277"/>
      <c r="E55" s="277"/>
      <c r="F55" s="308"/>
      <c r="G55" s="301"/>
      <c r="H55" s="309"/>
    </row>
    <row r="56" spans="1:8">
      <c r="B56" s="277"/>
      <c r="C56" s="277"/>
      <c r="D56" s="277"/>
      <c r="E56" s="277"/>
      <c r="F56" s="308"/>
      <c r="G56" s="301"/>
      <c r="H56" s="309"/>
    </row>
    <row r="57" spans="1:8">
      <c r="B57" s="277"/>
      <c r="C57" s="277"/>
      <c r="D57" s="277"/>
      <c r="E57" s="277"/>
      <c r="F57" s="308"/>
      <c r="G57" s="301"/>
      <c r="H57" s="309"/>
    </row>
    <row r="58" spans="1:8">
      <c r="B58" s="277"/>
      <c r="C58" s="277"/>
      <c r="D58" s="277"/>
      <c r="E58" s="277"/>
      <c r="F58" s="308"/>
      <c r="G58" s="301"/>
      <c r="H58" s="309"/>
    </row>
    <row r="59" spans="1:8">
      <c r="B59" s="277"/>
      <c r="C59" s="277"/>
      <c r="D59" s="277"/>
      <c r="E59" s="277"/>
      <c r="F59" s="308"/>
      <c r="G59" s="301"/>
      <c r="H59" s="309"/>
    </row>
    <row r="60" spans="1:8">
      <c r="B60" s="277"/>
      <c r="C60" s="277"/>
      <c r="D60" s="277"/>
      <c r="E60" s="277"/>
      <c r="F60" s="308"/>
      <c r="G60" s="301"/>
      <c r="H60" s="309"/>
    </row>
    <row r="61" spans="1:8">
      <c r="B61" s="277"/>
      <c r="C61" s="277"/>
      <c r="D61" s="277"/>
      <c r="E61" s="277"/>
      <c r="F61" s="308"/>
      <c r="G61" s="301"/>
      <c r="H61" s="309"/>
    </row>
    <row r="62" spans="1:8">
      <c r="B62" s="277"/>
      <c r="C62" s="277"/>
      <c r="D62" s="277"/>
      <c r="E62" s="277"/>
      <c r="F62" s="310"/>
      <c r="G62" s="311"/>
      <c r="H62" s="312"/>
    </row>
    <row r="63" spans="1:8">
      <c r="B63" s="279"/>
      <c r="C63" s="279"/>
      <c r="D63" s="288"/>
      <c r="E63" s="282"/>
      <c r="F63" s="284"/>
      <c r="G63" s="284"/>
      <c r="H63" s="284"/>
    </row>
    <row r="64" spans="1:8">
      <c r="B64" s="277"/>
      <c r="C64" s="277"/>
      <c r="D64" s="282"/>
      <c r="E64" s="282"/>
      <c r="F64" s="282"/>
      <c r="G64" s="282"/>
      <c r="H64" s="282"/>
    </row>
    <row r="65" spans="2:8" ht="12.75" customHeight="1">
      <c r="B65" s="274"/>
      <c r="C65" s="274"/>
      <c r="D65" s="274"/>
      <c r="E65" s="274"/>
      <c r="F65" s="274"/>
      <c r="G65" s="274"/>
      <c r="H65" s="274"/>
    </row>
    <row r="66" spans="2:8">
      <c r="B66" s="291"/>
      <c r="C66" s="291"/>
      <c r="D66" s="291"/>
      <c r="E66" s="291"/>
      <c r="F66" s="291"/>
      <c r="G66" s="291"/>
      <c r="H66" s="291"/>
    </row>
  </sheetData>
  <mergeCells count="13">
    <mergeCell ref="F13:H13"/>
    <mergeCell ref="F14:H14"/>
    <mergeCell ref="B18:D18"/>
    <mergeCell ref="B13:D13"/>
    <mergeCell ref="B15:D15"/>
    <mergeCell ref="F26:H26"/>
    <mergeCell ref="F19:H19"/>
    <mergeCell ref="B19:D19"/>
    <mergeCell ref="B25:D25"/>
    <mergeCell ref="B26:D26"/>
    <mergeCell ref="B21:D21"/>
    <mergeCell ref="B22:D22"/>
    <mergeCell ref="F25:H25"/>
  </mergeCells>
  <phoneticPr fontId="38" type="noConversion"/>
  <pageMargins left="0.5" right="0.5" top="0.5" bottom="1" header="0.5" footer="0.5"/>
  <pageSetup scale="74" orientation="portrait" horizontalDpi="300" verticalDpi="300" r:id="rId1"/>
  <headerFooter alignWithMargins="0">
    <oddFooter>&amp;L&amp;F&amp;RPage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81"/>
  <sheetViews>
    <sheetView showGridLines="0" view="pageBreakPreview" zoomScale="60" zoomScaleNormal="110" workbookViewId="0">
      <selection activeCell="G23" sqref="G23"/>
    </sheetView>
  </sheetViews>
  <sheetFormatPr defaultRowHeight="12.75"/>
  <cols>
    <col min="1" max="1" width="8.7109375" customWidth="1"/>
    <col min="2" max="2" width="19" customWidth="1"/>
    <col min="3" max="3" width="11.5703125" customWidth="1"/>
    <col min="4" max="4" width="40.28515625" customWidth="1"/>
    <col min="5" max="5" width="2.42578125" customWidth="1"/>
    <col min="6" max="6" width="15.28515625" customWidth="1"/>
    <col min="7" max="7" width="26.42578125" customWidth="1"/>
    <col min="8" max="8" width="4.7109375" customWidth="1"/>
    <col min="9" max="9" width="13.28515625" hidden="1" customWidth="1"/>
    <col min="10" max="10" width="9.140625" customWidth="1"/>
  </cols>
  <sheetData>
    <row r="1" spans="1:13" ht="35.25" customHeight="1" thickBot="1">
      <c r="A1" s="116">
        <f>Cover!B13</f>
        <v>0</v>
      </c>
      <c r="B1" s="117"/>
      <c r="C1" s="117"/>
      <c r="D1" s="117"/>
      <c r="E1" s="117"/>
      <c r="F1" s="167"/>
      <c r="G1" s="119"/>
      <c r="H1" s="119" t="s">
        <v>404</v>
      </c>
    </row>
    <row r="2" spans="1:13" ht="9.75" customHeight="1"/>
    <row r="3" spans="1:13">
      <c r="D3" s="29" t="s">
        <v>425</v>
      </c>
    </row>
    <row r="4" spans="1:13" ht="7.5" customHeight="1"/>
    <row r="5" spans="1:13">
      <c r="A5" s="29" t="s">
        <v>390</v>
      </c>
      <c r="B5" s="29" t="s">
        <v>408</v>
      </c>
    </row>
    <row r="6" spans="1:13">
      <c r="A6" s="29"/>
      <c r="B6" s="29"/>
    </row>
    <row r="7" spans="1:13">
      <c r="A7" s="29"/>
      <c r="B7" s="29"/>
      <c r="C7" s="31" t="s">
        <v>398</v>
      </c>
      <c r="D7" s="29"/>
      <c r="E7" s="29"/>
      <c r="F7" s="29" t="s">
        <v>405</v>
      </c>
    </row>
    <row r="8" spans="1:13">
      <c r="C8" s="121">
        <v>1000000</v>
      </c>
      <c r="D8" s="122" t="s">
        <v>514</v>
      </c>
      <c r="E8" s="43"/>
      <c r="F8" s="168">
        <f>Property!D6</f>
        <v>0</v>
      </c>
      <c r="I8" s="37"/>
    </row>
    <row r="9" spans="1:13">
      <c r="B9" s="29"/>
      <c r="C9" s="126">
        <v>5000</v>
      </c>
      <c r="D9" s="127" t="s">
        <v>541</v>
      </c>
      <c r="E9" s="43"/>
      <c r="I9" s="275" t="s">
        <v>633</v>
      </c>
      <c r="J9" s="132"/>
      <c r="K9" s="132"/>
      <c r="L9" s="132"/>
      <c r="M9" s="55"/>
    </row>
    <row r="10" spans="1:13">
      <c r="B10" s="29"/>
      <c r="C10" s="124">
        <v>50000</v>
      </c>
      <c r="D10" s="160" t="s">
        <v>540</v>
      </c>
      <c r="E10" s="43"/>
      <c r="F10" s="29" t="s">
        <v>407</v>
      </c>
      <c r="G10" s="29"/>
      <c r="I10" s="193"/>
      <c r="J10" s="132"/>
      <c r="K10" s="132"/>
      <c r="L10" s="132"/>
      <c r="M10" s="55"/>
    </row>
    <row r="11" spans="1:13">
      <c r="B11" s="29"/>
      <c r="E11" s="43"/>
      <c r="F11" s="524"/>
      <c r="G11" s="525"/>
      <c r="I11" s="193"/>
      <c r="J11" s="132"/>
      <c r="K11" s="189"/>
      <c r="L11" s="132"/>
      <c r="M11" s="55"/>
    </row>
    <row r="12" spans="1:13">
      <c r="B12" s="29"/>
      <c r="E12" s="43"/>
      <c r="I12" s="37"/>
    </row>
    <row r="13" spans="1:13">
      <c r="C13" s="50"/>
      <c r="E13" s="29"/>
      <c r="I13" s="37"/>
    </row>
    <row r="14" spans="1:13">
      <c r="C14" s="50"/>
      <c r="F14" s="65"/>
      <c r="G14" s="65"/>
      <c r="H14" s="65"/>
      <c r="I14" s="268"/>
      <c r="J14" s="65"/>
      <c r="K14" s="65"/>
    </row>
    <row r="15" spans="1:13">
      <c r="A15" s="29" t="s">
        <v>391</v>
      </c>
      <c r="B15" s="50" t="s">
        <v>542</v>
      </c>
      <c r="C15" s="171" t="s">
        <v>388</v>
      </c>
      <c r="D15" s="170" t="s">
        <v>462</v>
      </c>
      <c r="F15" s="43"/>
      <c r="G15" s="269"/>
      <c r="H15" s="65"/>
      <c r="I15" s="65"/>
      <c r="J15" s="65"/>
      <c r="K15" s="65"/>
    </row>
    <row r="16" spans="1:13">
      <c r="A16" s="29"/>
      <c r="B16" s="50"/>
      <c r="C16" s="29"/>
      <c r="D16" s="194"/>
      <c r="F16" s="52"/>
      <c r="G16" s="52"/>
      <c r="H16" s="270"/>
      <c r="I16" s="65"/>
      <c r="J16" s="65"/>
      <c r="K16" s="65"/>
    </row>
    <row r="17" spans="1:11">
      <c r="A17" s="29"/>
      <c r="B17" s="29"/>
      <c r="C17" s="29"/>
      <c r="E17" s="29"/>
      <c r="F17" s="43"/>
      <c r="G17" s="43"/>
      <c r="H17" s="65"/>
      <c r="I17" s="268"/>
      <c r="J17" s="65"/>
      <c r="K17" s="65"/>
    </row>
    <row r="18" spans="1:11">
      <c r="A18" s="29"/>
      <c r="B18" s="29"/>
      <c r="C18" s="29"/>
      <c r="E18" s="29"/>
      <c r="F18" s="29"/>
      <c r="G18" s="29"/>
      <c r="I18" s="37" t="s">
        <v>406</v>
      </c>
    </row>
    <row r="19" spans="1:11">
      <c r="A19" s="29"/>
      <c r="B19" s="29"/>
      <c r="C19" s="29"/>
      <c r="D19" s="29"/>
      <c r="E19" s="29"/>
      <c r="F19" s="45"/>
      <c r="G19" s="45"/>
      <c r="I19" s="37"/>
    </row>
    <row r="20" spans="1:11">
      <c r="A20" s="29"/>
      <c r="B20" s="29"/>
      <c r="E20" s="29"/>
      <c r="F20" s="29"/>
      <c r="G20" s="29"/>
      <c r="I20" s="37"/>
    </row>
    <row r="21" spans="1:11">
      <c r="A21" s="29"/>
      <c r="B21" s="29"/>
      <c r="C21" s="44"/>
      <c r="D21" s="43"/>
      <c r="E21" s="29"/>
      <c r="F21" s="29"/>
      <c r="G21" s="29"/>
      <c r="I21" s="37" t="s">
        <v>410</v>
      </c>
    </row>
    <row r="22" spans="1:11">
      <c r="A22" s="29"/>
      <c r="B22" s="29"/>
      <c r="C22" s="29"/>
      <c r="D22" s="29"/>
      <c r="E22" s="29"/>
      <c r="F22" s="29"/>
      <c r="G22" s="29"/>
      <c r="I22" s="37" t="s">
        <v>388</v>
      </c>
    </row>
    <row r="23" spans="1:11">
      <c r="A23" s="29"/>
      <c r="B23" s="29"/>
      <c r="C23" s="29"/>
      <c r="E23" s="29"/>
      <c r="F23" s="29"/>
      <c r="G23" s="29"/>
      <c r="I23" s="37"/>
    </row>
    <row r="24" spans="1:11">
      <c r="A24" s="29"/>
      <c r="B24" s="29"/>
      <c r="C24" s="29"/>
      <c r="D24" s="29"/>
      <c r="E24" s="29"/>
      <c r="F24" s="29"/>
      <c r="G24" s="29"/>
      <c r="I24" s="37"/>
    </row>
    <row r="25" spans="1:11">
      <c r="A25" s="29" t="s">
        <v>393</v>
      </c>
      <c r="B25" s="29" t="s">
        <v>463</v>
      </c>
      <c r="C25" s="169" t="s">
        <v>388</v>
      </c>
      <c r="D25" s="170" t="s">
        <v>423</v>
      </c>
      <c r="E25" s="29"/>
      <c r="F25" s="29"/>
      <c r="G25" s="29"/>
      <c r="I25" s="37"/>
    </row>
    <row r="26" spans="1:11">
      <c r="A26" s="29"/>
      <c r="B26" s="195" t="s">
        <v>464</v>
      </c>
      <c r="D26" s="172" t="s">
        <v>436</v>
      </c>
      <c r="E26" s="29"/>
      <c r="F26" s="29"/>
      <c r="G26" s="29"/>
      <c r="I26" s="37"/>
    </row>
    <row r="27" spans="1:11">
      <c r="A27" s="29"/>
      <c r="B27" s="195" t="s">
        <v>465</v>
      </c>
      <c r="C27" s="29"/>
      <c r="D27" s="443" t="s">
        <v>706</v>
      </c>
      <c r="E27" s="29"/>
      <c r="F27" s="29"/>
      <c r="G27" s="29"/>
      <c r="H27" s="29"/>
      <c r="I27" s="37"/>
    </row>
    <row r="28" spans="1:11" ht="17.25">
      <c r="C28" s="29"/>
      <c r="D28" s="446" t="s">
        <v>435</v>
      </c>
      <c r="E28" s="29"/>
      <c r="F28" s="29"/>
      <c r="G28" s="29"/>
      <c r="H28" s="29"/>
      <c r="I28" s="37"/>
    </row>
    <row r="29" spans="1:11">
      <c r="A29" s="29"/>
      <c r="B29" s="29"/>
      <c r="C29" s="29"/>
      <c r="D29" s="29"/>
      <c r="E29" s="29"/>
      <c r="H29" s="29"/>
      <c r="I29" s="37"/>
    </row>
    <row r="30" spans="1:11">
      <c r="C30" s="166"/>
    </row>
    <row r="31" spans="1:11">
      <c r="A31" s="29" t="s">
        <v>424</v>
      </c>
      <c r="B31" s="29" t="s">
        <v>427</v>
      </c>
      <c r="C31" s="135" t="s">
        <v>336</v>
      </c>
    </row>
    <row r="32" spans="1:11">
      <c r="B32" s="166" t="s">
        <v>543</v>
      </c>
      <c r="C32" s="173" t="s">
        <v>337</v>
      </c>
      <c r="D32" s="55"/>
    </row>
    <row r="33" spans="1:12">
      <c r="A33" s="55"/>
      <c r="B33" s="135" t="s">
        <v>394</v>
      </c>
      <c r="D33" s="55"/>
    </row>
    <row r="34" spans="1:12">
      <c r="A34" s="55"/>
      <c r="B34" s="55"/>
      <c r="D34" s="55"/>
      <c r="E34" s="55"/>
      <c r="F34" s="173" t="s">
        <v>338</v>
      </c>
      <c r="G34" s="55"/>
      <c r="J34" s="55"/>
      <c r="K34" s="55"/>
      <c r="L34" s="55"/>
    </row>
    <row r="35" spans="1:12">
      <c r="A35" s="55"/>
      <c r="B35" s="55"/>
      <c r="D35" s="55"/>
      <c r="E35" s="55"/>
      <c r="F35" s="55"/>
      <c r="G35" s="55"/>
      <c r="J35" s="55"/>
      <c r="K35" s="55"/>
      <c r="L35" s="55"/>
    </row>
    <row r="36" spans="1:12">
      <c r="A36" s="55"/>
      <c r="B36" s="55"/>
      <c r="C36" s="135" t="s">
        <v>125</v>
      </c>
      <c r="D36" s="55"/>
      <c r="E36" s="55"/>
      <c r="F36" s="140"/>
      <c r="G36" s="85"/>
      <c r="J36" s="55"/>
      <c r="K36" s="55"/>
      <c r="L36" s="55"/>
    </row>
    <row r="37" spans="1:12">
      <c r="A37" s="55"/>
      <c r="B37" s="55"/>
      <c r="C37" s="135" t="s">
        <v>141</v>
      </c>
      <c r="D37" s="55"/>
      <c r="E37" s="55"/>
      <c r="F37" s="140"/>
      <c r="G37" s="135"/>
      <c r="J37" s="55"/>
      <c r="K37" s="55"/>
      <c r="L37" s="55"/>
    </row>
    <row r="38" spans="1:12">
      <c r="A38" s="55"/>
      <c r="B38" s="55"/>
      <c r="C38" s="135" t="s">
        <v>140</v>
      </c>
      <c r="D38" s="55"/>
      <c r="E38" s="55"/>
      <c r="F38" s="140"/>
      <c r="G38" s="55"/>
      <c r="J38" s="55"/>
      <c r="K38" s="55"/>
      <c r="L38" s="55"/>
    </row>
    <row r="39" spans="1:12">
      <c r="A39" s="55"/>
      <c r="B39" s="55"/>
      <c r="C39" s="135" t="s">
        <v>139</v>
      </c>
      <c r="D39" s="55"/>
      <c r="E39" s="55"/>
      <c r="F39" s="140"/>
      <c r="G39" s="135"/>
      <c r="J39" s="55"/>
      <c r="K39" s="55"/>
      <c r="L39" s="55"/>
    </row>
    <row r="40" spans="1:12">
      <c r="A40" s="55"/>
      <c r="B40" s="55"/>
      <c r="C40" s="135" t="s">
        <v>142</v>
      </c>
      <c r="D40" s="55"/>
      <c r="E40" s="55"/>
      <c r="F40" s="140"/>
      <c r="G40" s="135"/>
      <c r="J40" s="55"/>
      <c r="K40" s="55"/>
      <c r="L40" s="55"/>
    </row>
    <row r="41" spans="1:12">
      <c r="A41" s="55"/>
      <c r="B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ht="13.5" thickBot="1">
      <c r="A42" s="55"/>
      <c r="B42" s="55"/>
      <c r="C42" s="135" t="s">
        <v>354</v>
      </c>
      <c r="D42" s="55"/>
      <c r="E42" s="55"/>
      <c r="F42" s="174">
        <f>SUM(F36:F41)</f>
        <v>0</v>
      </c>
      <c r="G42" s="55"/>
      <c r="H42" s="55"/>
      <c r="I42" s="55"/>
      <c r="J42" s="55"/>
      <c r="K42" s="55"/>
      <c r="L42" s="55"/>
    </row>
    <row r="43" spans="1:12" ht="13.5" thickTop="1">
      <c r="A43" s="55"/>
      <c r="B43" s="55"/>
      <c r="C43" s="135"/>
      <c r="D43" s="55"/>
      <c r="E43" s="55"/>
      <c r="F43" s="55"/>
      <c r="G43" s="55"/>
      <c r="H43" s="55"/>
      <c r="I43" s="55"/>
      <c r="J43" s="55"/>
      <c r="K43" s="55"/>
      <c r="L43" s="55"/>
    </row>
    <row r="44" spans="1:12">
      <c r="A44" s="55"/>
      <c r="B44" s="55"/>
      <c r="C44" s="196" t="s">
        <v>339</v>
      </c>
      <c r="D44" s="68"/>
      <c r="E44" s="68"/>
      <c r="F44" s="68"/>
      <c r="G44" s="68"/>
      <c r="H44" s="55"/>
      <c r="I44" s="55"/>
      <c r="J44" s="55"/>
      <c r="K44" s="55"/>
      <c r="L44" s="55"/>
    </row>
    <row r="45" spans="1:12">
      <c r="A45" s="55"/>
      <c r="B45" s="55"/>
      <c r="C45" s="157"/>
      <c r="D45" s="134"/>
      <c r="E45" s="134"/>
      <c r="F45" s="190"/>
      <c r="G45" s="134"/>
      <c r="H45" s="134"/>
      <c r="I45" s="55"/>
      <c r="J45" s="55"/>
      <c r="K45" s="55"/>
      <c r="L45" s="55"/>
    </row>
    <row r="46" spans="1:12">
      <c r="A46" s="55"/>
      <c r="B46" s="55"/>
      <c r="C46" s="197"/>
      <c r="D46" s="198"/>
      <c r="E46" s="198"/>
      <c r="F46" s="199"/>
      <c r="G46" s="198"/>
      <c r="H46" s="198"/>
      <c r="I46" s="55"/>
      <c r="J46" s="55"/>
      <c r="K46" s="55"/>
      <c r="L46" s="55"/>
    </row>
    <row r="47" spans="1:12">
      <c r="A47" s="55"/>
      <c r="B47" s="55"/>
      <c r="C47" s="83" t="s">
        <v>340</v>
      </c>
      <c r="D47" s="132"/>
      <c r="E47" s="68"/>
      <c r="F47" s="68"/>
      <c r="G47" s="68"/>
      <c r="H47" s="55"/>
      <c r="I47" s="55"/>
      <c r="J47" s="55"/>
      <c r="K47" s="55"/>
      <c r="L47" s="55"/>
    </row>
    <row r="48" spans="1:12">
      <c r="A48" s="55"/>
      <c r="B48" s="55"/>
      <c r="C48" s="157"/>
      <c r="D48" s="134"/>
      <c r="E48" s="134"/>
      <c r="F48" s="190"/>
      <c r="G48" s="134"/>
      <c r="H48" s="134"/>
      <c r="I48" s="132"/>
      <c r="J48" s="132"/>
      <c r="K48" s="55"/>
      <c r="L48" s="55"/>
    </row>
    <row r="49" spans="1:13">
      <c r="A49" s="55"/>
      <c r="B49" s="55"/>
      <c r="C49" s="158"/>
      <c r="D49" s="68"/>
      <c r="E49" s="68"/>
      <c r="F49" s="40"/>
      <c r="G49" s="68"/>
      <c r="H49" s="68"/>
      <c r="I49" s="132"/>
      <c r="J49" s="132"/>
      <c r="K49" s="55"/>
      <c r="L49" s="55"/>
    </row>
    <row r="50" spans="1:13">
      <c r="A50" s="55"/>
      <c r="B50" s="55"/>
      <c r="C50" s="83" t="s">
        <v>341</v>
      </c>
      <c r="D50" s="132"/>
      <c r="E50" s="68"/>
      <c r="F50" s="68"/>
      <c r="G50" s="68"/>
      <c r="H50" s="68"/>
      <c r="I50" s="68"/>
      <c r="J50" s="68"/>
      <c r="K50" s="55"/>
      <c r="L50" s="55"/>
    </row>
    <row r="51" spans="1:13">
      <c r="A51" s="55"/>
      <c r="B51" s="55"/>
      <c r="C51" s="157"/>
      <c r="D51" s="134"/>
      <c r="E51" s="133"/>
      <c r="F51" s="133"/>
      <c r="G51" s="133"/>
      <c r="H51" s="133"/>
      <c r="I51" s="132"/>
      <c r="J51" s="132"/>
      <c r="K51" s="55"/>
      <c r="L51" s="55"/>
    </row>
    <row r="52" spans="1:13">
      <c r="A52" s="55"/>
      <c r="B52" s="55"/>
      <c r="C52" s="197"/>
      <c r="D52" s="142"/>
      <c r="E52" s="142"/>
      <c r="F52" s="142"/>
      <c r="G52" s="133"/>
      <c r="H52" s="133"/>
      <c r="I52" s="132"/>
      <c r="J52" s="132"/>
      <c r="K52" s="55"/>
      <c r="L52" s="55"/>
    </row>
    <row r="53" spans="1:13">
      <c r="A53" s="55"/>
      <c r="B53" s="55"/>
      <c r="C53" s="196" t="s">
        <v>342</v>
      </c>
      <c r="D53" s="132"/>
      <c r="E53" s="68"/>
      <c r="F53" s="68"/>
      <c r="G53" s="55"/>
      <c r="H53" s="55"/>
      <c r="I53" s="68"/>
      <c r="J53" s="68"/>
      <c r="K53" s="55"/>
      <c r="L53" s="55"/>
    </row>
    <row r="54" spans="1:13">
      <c r="A54" s="55"/>
      <c r="B54" s="55"/>
      <c r="C54" s="156" t="s">
        <v>343</v>
      </c>
      <c r="D54" s="55"/>
      <c r="E54" s="132"/>
      <c r="F54" s="133"/>
      <c r="G54" s="133"/>
      <c r="H54" s="133"/>
      <c r="I54" s="132"/>
      <c r="J54" s="132"/>
      <c r="K54" s="55"/>
      <c r="L54" s="55"/>
    </row>
    <row r="55" spans="1:13">
      <c r="A55" s="55"/>
      <c r="B55" s="55"/>
      <c r="C55" s="156" t="s">
        <v>344</v>
      </c>
      <c r="D55" s="68"/>
      <c r="E55" s="133"/>
      <c r="F55" s="133"/>
      <c r="G55" s="133"/>
      <c r="H55" s="133"/>
      <c r="I55" s="132"/>
      <c r="J55" s="132"/>
      <c r="K55" s="55"/>
      <c r="L55" s="55"/>
    </row>
    <row r="56" spans="1:13">
      <c r="A56" s="55"/>
      <c r="B56" s="55"/>
      <c r="K56" s="55"/>
      <c r="L56" s="55"/>
    </row>
    <row r="57" spans="1:13">
      <c r="A57" s="55"/>
      <c r="B57" s="55"/>
      <c r="K57" s="55"/>
      <c r="L57" s="55"/>
    </row>
    <row r="58" spans="1:13">
      <c r="A58" s="55"/>
      <c r="B58" s="55"/>
      <c r="K58" s="55"/>
      <c r="L58" s="55"/>
    </row>
    <row r="59" spans="1:13">
      <c r="A59" s="55"/>
      <c r="B59" s="55"/>
      <c r="K59" s="55"/>
      <c r="L59" s="55"/>
    </row>
    <row r="60" spans="1:13">
      <c r="A60" s="55"/>
      <c r="B60" s="55"/>
      <c r="K60" s="55"/>
      <c r="L60" s="55"/>
      <c r="M60" s="55"/>
    </row>
    <row r="61" spans="1:13">
      <c r="A61" s="55"/>
      <c r="B61" s="55"/>
      <c r="K61" s="132"/>
      <c r="L61" s="55"/>
      <c r="M61" s="55"/>
    </row>
    <row r="62" spans="1:13">
      <c r="A62" s="55"/>
      <c r="B62" s="55"/>
      <c r="K62" s="132"/>
      <c r="L62" s="55"/>
      <c r="M62" s="55"/>
    </row>
    <row r="63" spans="1:13">
      <c r="A63" s="55"/>
      <c r="B63" s="55"/>
      <c r="K63" s="132"/>
      <c r="L63" s="55"/>
      <c r="M63" s="55"/>
    </row>
    <row r="64" spans="1:13">
      <c r="A64" s="55"/>
      <c r="B64" s="55"/>
      <c r="C64" s="55"/>
      <c r="D64" s="55"/>
      <c r="E64" s="55"/>
      <c r="F64" s="68"/>
      <c r="G64" s="132"/>
      <c r="H64" s="132"/>
      <c r="I64" s="132"/>
      <c r="J64" s="165"/>
      <c r="K64" s="132"/>
      <c r="L64" s="55"/>
      <c r="M64" s="55"/>
    </row>
    <row r="65" spans="1:13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</row>
    <row r="66" spans="1:13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</row>
    <row r="67" spans="1:13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</row>
    <row r="68" spans="1:13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</row>
    <row r="69" spans="1:13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</row>
    <row r="70" spans="1:13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</row>
    <row r="71" spans="1:13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</row>
    <row r="72" spans="1:13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</row>
    <row r="73" spans="1:13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3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</row>
    <row r="75" spans="1:13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</row>
    <row r="76" spans="1:13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</row>
    <row r="77" spans="1:13">
      <c r="A77" s="55"/>
      <c r="B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1:13">
      <c r="A78" s="55"/>
      <c r="B78" s="55"/>
      <c r="E78" s="55"/>
      <c r="F78" s="55"/>
      <c r="G78" s="55"/>
      <c r="H78" s="55"/>
      <c r="I78" s="55"/>
      <c r="J78" s="55"/>
      <c r="K78" s="55"/>
      <c r="L78" s="55"/>
      <c r="M78" s="55"/>
    </row>
    <row r="79" spans="1:13">
      <c r="A79" s="55"/>
      <c r="B79" s="55"/>
      <c r="E79" s="55"/>
      <c r="F79" s="55"/>
      <c r="G79" s="55"/>
      <c r="H79" s="55"/>
      <c r="I79" s="55"/>
      <c r="J79" s="55"/>
      <c r="K79" s="55"/>
      <c r="L79" s="55"/>
      <c r="M79" s="55"/>
    </row>
    <row r="80" spans="1:13">
      <c r="A80" s="55"/>
      <c r="B80" s="55"/>
      <c r="E80" s="55"/>
      <c r="F80" s="55"/>
      <c r="G80" s="55"/>
      <c r="H80" s="55"/>
      <c r="I80" s="55"/>
      <c r="J80" s="55"/>
      <c r="K80" s="55"/>
      <c r="L80" s="55"/>
      <c r="M80" s="55"/>
    </row>
    <row r="81" spans="1:13">
      <c r="A81" s="55"/>
      <c r="B81" s="55"/>
      <c r="E81" s="55"/>
      <c r="F81" s="55"/>
      <c r="G81" s="55"/>
      <c r="H81" s="55"/>
      <c r="I81" s="55"/>
      <c r="J81" s="55"/>
      <c r="K81" s="55"/>
      <c r="L81" s="55"/>
      <c r="M81" s="55"/>
    </row>
  </sheetData>
  <mergeCells count="1">
    <mergeCell ref="F11:G11"/>
  </mergeCells>
  <phoneticPr fontId="38" type="noConversion"/>
  <dataValidations count="5">
    <dataValidation type="list" allowBlank="1" showInputMessage="1" showErrorMessage="1" sqref="H8">
      <formula1>$I$5:$I$8</formula1>
    </dataValidation>
    <dataValidation type="list" allowBlank="1" showInputMessage="1" showErrorMessage="1" sqref="C25">
      <formula1>$I$16:$I$18</formula1>
    </dataValidation>
    <dataValidation type="list" allowBlank="1" showInputMessage="1" showErrorMessage="1" sqref="C15">
      <formula1>$I$21:$I$22</formula1>
    </dataValidation>
    <dataValidation type="list" allowBlank="1" showInputMessage="1" showErrorMessage="1" sqref="F16">
      <formula1>$I$24:$I$26</formula1>
    </dataValidation>
    <dataValidation type="list" allowBlank="1" showInputMessage="1" showErrorMessage="1" sqref="F11:G11">
      <formula1>$I$8:$I$9</formula1>
    </dataValidation>
  </dataValidations>
  <pageMargins left="0.75" right="0.75" top="1" bottom="1" header="0.5" footer="0.5"/>
  <pageSetup scale="68" fitToHeight="2" orientation="portrait" horizontalDpi="300" verticalDpi="300" r:id="rId1"/>
  <headerFooter alignWithMargins="0">
    <oddFooter>&amp;L&amp;F&amp;RPage &amp;P of &amp;N</oddFoot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47"/>
  <sheetViews>
    <sheetView showGridLines="0" zoomScale="136" zoomScaleNormal="136" workbookViewId="0">
      <pane ySplit="1" topLeftCell="A2" activePane="bottomLeft" state="frozen"/>
      <selection pane="bottomLeft" activeCell="C29" sqref="C29"/>
    </sheetView>
  </sheetViews>
  <sheetFormatPr defaultRowHeight="12.75"/>
  <cols>
    <col min="1" max="1" width="20.7109375" customWidth="1"/>
    <col min="2" max="2" width="38.5703125" customWidth="1"/>
    <col min="3" max="3" width="18.140625" customWidth="1"/>
    <col min="4" max="4" width="20.7109375" customWidth="1"/>
  </cols>
  <sheetData>
    <row r="1" spans="1:4" ht="38.25" customHeight="1" thickBot="1">
      <c r="A1" s="116">
        <f>Cover!B13</f>
        <v>0</v>
      </c>
      <c r="B1" s="117"/>
      <c r="C1" s="117"/>
      <c r="D1" s="119" t="s">
        <v>411</v>
      </c>
    </row>
    <row r="2" spans="1:4" ht="15.75">
      <c r="A2" s="39"/>
      <c r="B2" s="39"/>
      <c r="C2" s="39"/>
      <c r="D2" s="39"/>
    </row>
    <row r="3" spans="1:4" ht="15.75">
      <c r="A3" s="39"/>
      <c r="B3" s="39"/>
      <c r="C3" s="39"/>
      <c r="D3" s="39"/>
    </row>
    <row r="4" spans="1:4" ht="15.75">
      <c r="A4" s="39"/>
      <c r="B4" s="39"/>
      <c r="C4" s="39"/>
      <c r="D4" s="39"/>
    </row>
    <row r="5" spans="1:4" ht="15.75">
      <c r="A5" s="39"/>
      <c r="B5" s="526" t="s">
        <v>417</v>
      </c>
      <c r="C5" s="527"/>
      <c r="D5" s="39"/>
    </row>
    <row r="6" spans="1:4" ht="15.75">
      <c r="A6" s="39"/>
      <c r="B6" s="528" t="s">
        <v>418</v>
      </c>
      <c r="C6" s="529"/>
      <c r="D6" s="39"/>
    </row>
    <row r="7" spans="1:4" ht="15.75">
      <c r="A7" s="39"/>
      <c r="B7" s="528" t="s">
        <v>419</v>
      </c>
      <c r="C7" s="529"/>
      <c r="D7" s="39"/>
    </row>
    <row r="8" spans="1:4" ht="15.75">
      <c r="A8" s="39"/>
      <c r="B8" s="528" t="s">
        <v>420</v>
      </c>
      <c r="C8" s="529"/>
      <c r="D8" s="39"/>
    </row>
    <row r="9" spans="1:4" ht="15.75">
      <c r="A9" s="39"/>
      <c r="B9" s="528"/>
      <c r="C9" s="529"/>
      <c r="D9" s="39"/>
    </row>
    <row r="10" spans="1:4" ht="15.75">
      <c r="A10" s="39"/>
      <c r="B10" s="528" t="s">
        <v>415</v>
      </c>
      <c r="C10" s="529"/>
      <c r="D10" s="39"/>
    </row>
    <row r="11" spans="1:4" ht="15.75">
      <c r="A11" s="39"/>
      <c r="B11" s="531" t="s">
        <v>416</v>
      </c>
      <c r="C11" s="532"/>
      <c r="D11" s="39"/>
    </row>
    <row r="12" spans="1:4" ht="15.75">
      <c r="A12" s="39"/>
      <c r="B12" s="48"/>
      <c r="C12" s="48"/>
      <c r="D12" s="39"/>
    </row>
    <row r="13" spans="1:4" ht="15.75">
      <c r="A13" s="39"/>
      <c r="B13" s="48"/>
      <c r="C13" s="48"/>
      <c r="D13" s="39"/>
    </row>
    <row r="14" spans="1:4" ht="15.75">
      <c r="A14" s="39"/>
      <c r="B14" s="48"/>
      <c r="C14" s="48"/>
      <c r="D14" s="39"/>
    </row>
    <row r="15" spans="1:4" ht="15.75">
      <c r="A15" s="39"/>
      <c r="B15" s="39"/>
      <c r="C15" s="39"/>
      <c r="D15" s="39"/>
    </row>
    <row r="16" spans="1:4" ht="15.75">
      <c r="A16" s="39"/>
      <c r="B16" s="39"/>
      <c r="C16" s="39"/>
      <c r="D16" s="39"/>
    </row>
    <row r="17" spans="1:4" ht="16.5" thickBot="1">
      <c r="A17" s="39"/>
      <c r="B17" s="46"/>
      <c r="C17" s="46"/>
      <c r="D17" s="39"/>
    </row>
    <row r="18" spans="1:4" ht="16.5" thickTop="1">
      <c r="A18" s="39"/>
      <c r="B18" s="39" t="s">
        <v>421</v>
      </c>
      <c r="C18" s="47" t="s">
        <v>413</v>
      </c>
      <c r="D18" s="39"/>
    </row>
    <row r="19" spans="1:4" ht="15.75">
      <c r="A19" s="39"/>
      <c r="B19" s="39"/>
      <c r="C19" s="39"/>
      <c r="D19" s="39"/>
    </row>
    <row r="20" spans="1:4" ht="16.5" thickBot="1">
      <c r="A20" s="39"/>
      <c r="B20" s="530"/>
      <c r="C20" s="530"/>
      <c r="D20" s="39"/>
    </row>
    <row r="21" spans="1:4" ht="16.5" thickTop="1">
      <c r="A21" s="39"/>
      <c r="B21" s="39" t="s">
        <v>422</v>
      </c>
      <c r="C21" s="39"/>
      <c r="D21" s="39"/>
    </row>
    <row r="22" spans="1:4" ht="15.75">
      <c r="A22" s="39"/>
      <c r="B22" s="39"/>
      <c r="C22" s="39"/>
      <c r="D22" s="39"/>
    </row>
    <row r="23" spans="1:4" ht="16.5" thickBot="1">
      <c r="A23" s="39"/>
      <c r="B23" s="530"/>
      <c r="C23" s="530"/>
      <c r="D23" s="39"/>
    </row>
    <row r="24" spans="1:4" ht="16.5" thickTop="1">
      <c r="A24" s="39"/>
      <c r="B24" s="39" t="s">
        <v>412</v>
      </c>
      <c r="C24" s="39"/>
      <c r="D24" s="39"/>
    </row>
    <row r="25" spans="1:4" ht="15.75">
      <c r="A25" s="39"/>
      <c r="B25" s="39"/>
      <c r="C25" s="39"/>
      <c r="D25" s="39"/>
    </row>
    <row r="26" spans="1:4" ht="15.75">
      <c r="A26" s="39"/>
      <c r="B26" s="39"/>
      <c r="C26" s="39"/>
      <c r="D26" s="39"/>
    </row>
    <row r="27" spans="1:4" ht="15.75">
      <c r="A27" s="39"/>
      <c r="B27" s="39"/>
      <c r="C27" s="39"/>
      <c r="D27" s="39"/>
    </row>
    <row r="28" spans="1:4" ht="15.75">
      <c r="A28" s="39"/>
      <c r="B28" s="39"/>
      <c r="C28" s="39"/>
      <c r="D28" s="39"/>
    </row>
    <row r="29" spans="1:4" ht="16.5" thickBot="1">
      <c r="A29" s="39"/>
      <c r="B29" s="46"/>
      <c r="C29" s="235"/>
      <c r="D29" s="39"/>
    </row>
    <row r="30" spans="1:4" ht="16.5" thickTop="1">
      <c r="A30" s="39"/>
      <c r="B30" s="39" t="s">
        <v>414</v>
      </c>
      <c r="C30" s="47" t="s">
        <v>413</v>
      </c>
      <c r="D30" s="39"/>
    </row>
    <row r="31" spans="1:4" ht="15.75">
      <c r="A31" s="39"/>
      <c r="B31" s="39" t="str">
        <f>IF(Cover!B21="","",Cover!B21)</f>
        <v/>
      </c>
      <c r="C31" s="39"/>
      <c r="D31" s="39"/>
    </row>
    <row r="32" spans="1:4" ht="15.75">
      <c r="A32" s="39"/>
      <c r="B32" s="39"/>
      <c r="C32" s="39"/>
      <c r="D32" s="39"/>
    </row>
    <row r="33" spans="1:4" ht="15.75">
      <c r="A33" s="39"/>
      <c r="B33" s="39"/>
      <c r="C33" s="39"/>
      <c r="D33" s="39"/>
    </row>
    <row r="34" spans="1:4" ht="15.75">
      <c r="A34" s="39"/>
      <c r="B34" s="39"/>
      <c r="C34" s="39"/>
      <c r="D34" s="39"/>
    </row>
    <row r="35" spans="1:4" ht="15.75">
      <c r="A35" s="39"/>
      <c r="B35" s="39"/>
      <c r="C35" s="39"/>
      <c r="D35" s="39"/>
    </row>
    <row r="36" spans="1:4" ht="15.75">
      <c r="A36" s="39"/>
      <c r="B36" s="39"/>
      <c r="C36" s="39"/>
      <c r="D36" s="39"/>
    </row>
    <row r="37" spans="1:4" ht="15.75">
      <c r="A37" s="39"/>
      <c r="B37" s="39"/>
      <c r="C37" s="39"/>
      <c r="D37" s="39"/>
    </row>
    <row r="38" spans="1:4" ht="15.75">
      <c r="A38" s="39"/>
      <c r="B38" s="39"/>
      <c r="C38" s="39"/>
      <c r="D38" s="39"/>
    </row>
    <row r="39" spans="1:4" ht="15.75">
      <c r="A39" s="39"/>
      <c r="B39" s="39"/>
      <c r="C39" s="39"/>
      <c r="D39" s="39"/>
    </row>
    <row r="40" spans="1:4" ht="15.75">
      <c r="A40" s="39"/>
      <c r="B40" s="39"/>
      <c r="C40" s="39"/>
      <c r="D40" s="39"/>
    </row>
    <row r="41" spans="1:4" ht="15.75">
      <c r="A41" s="39"/>
      <c r="B41" s="39"/>
      <c r="C41" s="39"/>
      <c r="D41" s="39"/>
    </row>
    <row r="42" spans="1:4" ht="15.75">
      <c r="A42" s="39"/>
      <c r="B42" s="39"/>
      <c r="C42" s="39"/>
      <c r="D42" s="39"/>
    </row>
    <row r="43" spans="1:4" ht="15.75">
      <c r="A43" s="39"/>
      <c r="B43" s="39"/>
      <c r="C43" s="39"/>
      <c r="D43" s="39"/>
    </row>
    <row r="44" spans="1:4" ht="15.75">
      <c r="A44" s="39"/>
      <c r="B44" s="39"/>
      <c r="C44" s="39"/>
      <c r="D44" s="39"/>
    </row>
    <row r="45" spans="1:4" ht="15.75">
      <c r="A45" s="39"/>
      <c r="B45" s="39"/>
      <c r="C45" s="39"/>
      <c r="D45" s="39"/>
    </row>
    <row r="46" spans="1:4" ht="15">
      <c r="A46" s="34"/>
      <c r="B46" s="34"/>
      <c r="C46" s="34"/>
      <c r="D46" s="34"/>
    </row>
    <row r="47" spans="1:4" ht="15">
      <c r="A47" s="34"/>
      <c r="B47" s="34"/>
      <c r="C47" s="34"/>
      <c r="D47" s="34"/>
    </row>
  </sheetData>
  <mergeCells count="9">
    <mergeCell ref="B5:C5"/>
    <mergeCell ref="B6:C6"/>
    <mergeCell ref="B7:C7"/>
    <mergeCell ref="B8:C8"/>
    <mergeCell ref="B23:C23"/>
    <mergeCell ref="B9:C9"/>
    <mergeCell ref="B10:C10"/>
    <mergeCell ref="B11:C11"/>
    <mergeCell ref="B20:C20"/>
  </mergeCells>
  <phoneticPr fontId="38" type="noConversion"/>
  <pageMargins left="0.75" right="0.75" top="1" bottom="1" header="0.5" footer="0.5"/>
  <pageSetup scale="92" orientation="portrait" horizontalDpi="300" verticalDpi="300" r:id="rId1"/>
  <headerFooter alignWithMargins="0"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73"/>
  <sheetViews>
    <sheetView view="pageBreakPreview" zoomScale="60" zoomScaleNormal="90" workbookViewId="0">
      <selection activeCell="C39" sqref="C39"/>
    </sheetView>
  </sheetViews>
  <sheetFormatPr defaultRowHeight="12.75"/>
  <cols>
    <col min="1" max="1" width="14.5703125" style="1" customWidth="1"/>
    <col min="2" max="2" width="13.7109375" style="1" customWidth="1"/>
    <col min="3" max="10" width="9.7109375" style="1" customWidth="1"/>
    <col min="11" max="11" width="10.5703125" style="1" bestFit="1" customWidth="1"/>
    <col min="12" max="12" width="8.7109375" style="1" customWidth="1"/>
    <col min="13" max="13" width="9.7109375" style="1" customWidth="1"/>
    <col min="14" max="14" width="14.5703125" style="1" customWidth="1"/>
    <col min="15" max="16384" width="9.140625" style="1"/>
  </cols>
  <sheetData>
    <row r="1" spans="1:14" ht="21" customHeight="1">
      <c r="A1" s="106"/>
      <c r="B1" s="491"/>
      <c r="C1" s="491"/>
      <c r="D1" s="491"/>
      <c r="E1" s="491"/>
      <c r="F1" s="491"/>
      <c r="G1" s="491"/>
      <c r="H1" s="491"/>
      <c r="I1" s="491"/>
      <c r="J1" s="107"/>
      <c r="K1" s="108"/>
      <c r="L1" s="492" t="s">
        <v>386</v>
      </c>
      <c r="M1" s="492"/>
      <c r="N1" s="493"/>
    </row>
    <row r="2" spans="1:14" ht="12.75" customHeight="1" thickBot="1">
      <c r="A2" s="109"/>
      <c r="B2" s="110" t="s">
        <v>455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</row>
    <row r="3" spans="1:14">
      <c r="A3" s="20" t="s">
        <v>449</v>
      </c>
      <c r="B3" s="2"/>
      <c r="C3" s="59" t="s">
        <v>346</v>
      </c>
      <c r="D3" s="59" t="s">
        <v>522</v>
      </c>
      <c r="E3" s="59" t="s">
        <v>382</v>
      </c>
      <c r="F3" s="59" t="s">
        <v>348</v>
      </c>
      <c r="G3" s="22" t="s">
        <v>349</v>
      </c>
      <c r="H3" s="59" t="s">
        <v>350</v>
      </c>
      <c r="I3" s="59" t="s">
        <v>366</v>
      </c>
      <c r="J3" s="59" t="s">
        <v>351</v>
      </c>
      <c r="K3" s="59" t="s">
        <v>352</v>
      </c>
      <c r="L3" s="59" t="s">
        <v>353</v>
      </c>
      <c r="M3" s="58" t="s">
        <v>354</v>
      </c>
      <c r="N3" s="60" t="s">
        <v>345</v>
      </c>
    </row>
    <row r="4" spans="1:14">
      <c r="A4" s="82" t="s">
        <v>450</v>
      </c>
      <c r="B4" s="2" t="s">
        <v>355</v>
      </c>
      <c r="C4" s="76"/>
      <c r="D4" s="75"/>
      <c r="E4" s="75"/>
      <c r="F4" s="75"/>
      <c r="G4" s="75"/>
      <c r="H4" s="75"/>
      <c r="I4" s="75"/>
      <c r="J4" s="75"/>
      <c r="K4" s="77"/>
      <c r="L4" s="75"/>
      <c r="M4" s="77">
        <f>SUM(K4:L4)</f>
        <v>0</v>
      </c>
      <c r="N4" s="8" t="s">
        <v>355</v>
      </c>
    </row>
    <row r="5" spans="1:14">
      <c r="A5" s="32"/>
      <c r="B5" s="2" t="s">
        <v>429</v>
      </c>
      <c r="C5" s="76"/>
      <c r="D5" s="75"/>
      <c r="E5" s="75"/>
      <c r="F5" s="75"/>
      <c r="G5" s="75"/>
      <c r="H5" s="75"/>
      <c r="I5" s="75"/>
      <c r="J5" s="75"/>
      <c r="K5" s="113"/>
      <c r="L5" s="113"/>
      <c r="M5" s="113"/>
      <c r="N5" s="8" t="s">
        <v>429</v>
      </c>
    </row>
    <row r="6" spans="1:14">
      <c r="A6" s="9" t="s">
        <v>356</v>
      </c>
      <c r="B6" s="2" t="s">
        <v>357</v>
      </c>
      <c r="C6" s="75"/>
      <c r="D6" s="75"/>
      <c r="E6" s="75"/>
      <c r="F6" s="75"/>
      <c r="G6" s="75"/>
      <c r="H6" s="75"/>
      <c r="I6" s="79"/>
      <c r="J6" s="75"/>
      <c r="K6" s="77">
        <f>SUM(C6:J6)</f>
        <v>0</v>
      </c>
      <c r="L6" s="75"/>
      <c r="M6" s="77">
        <f>SUM(K6:L6)</f>
        <v>0</v>
      </c>
      <c r="N6" s="8" t="s">
        <v>357</v>
      </c>
    </row>
    <row r="7" spans="1:14">
      <c r="A7" s="71"/>
      <c r="B7" s="2" t="s">
        <v>358</v>
      </c>
      <c r="C7" s="75"/>
      <c r="D7" s="75"/>
      <c r="E7" s="75"/>
      <c r="F7" s="75"/>
      <c r="G7" s="75"/>
      <c r="H7" s="75"/>
      <c r="I7" s="79"/>
      <c r="J7" s="75"/>
      <c r="K7" s="77">
        <f>SUM(C7:J7)</f>
        <v>0</v>
      </c>
      <c r="L7" s="75"/>
      <c r="M7" s="77">
        <f>SUM(K7:L7)</f>
        <v>0</v>
      </c>
      <c r="N7" s="8" t="s">
        <v>358</v>
      </c>
    </row>
    <row r="8" spans="1:14">
      <c r="A8" s="69" t="s">
        <v>437</v>
      </c>
      <c r="B8" s="2" t="s">
        <v>359</v>
      </c>
      <c r="C8" s="75"/>
      <c r="D8" s="75"/>
      <c r="E8" s="75"/>
      <c r="F8" s="75"/>
      <c r="G8" s="75"/>
      <c r="H8" s="75"/>
      <c r="I8" s="79"/>
      <c r="J8" s="75"/>
      <c r="K8" s="77">
        <f>SUM(C8:J8)</f>
        <v>0</v>
      </c>
      <c r="L8" s="75"/>
      <c r="M8" s="77">
        <f>SUM(K8:L8)</f>
        <v>0</v>
      </c>
      <c r="N8" s="8" t="s">
        <v>359</v>
      </c>
    </row>
    <row r="9" spans="1:14" ht="13.5" thickBot="1">
      <c r="A9" s="70"/>
      <c r="B9" s="11" t="s">
        <v>360</v>
      </c>
      <c r="C9" s="78" t="str">
        <f t="shared" ref="C9:M9" si="0">IF(C4=0,"",C7/C4)</f>
        <v/>
      </c>
      <c r="D9" s="78" t="str">
        <f t="shared" si="0"/>
        <v/>
      </c>
      <c r="E9" s="78" t="str">
        <f t="shared" si="0"/>
        <v/>
      </c>
      <c r="F9" s="78" t="str">
        <f t="shared" si="0"/>
        <v/>
      </c>
      <c r="G9" s="78" t="str">
        <f t="shared" si="0"/>
        <v/>
      </c>
      <c r="H9" s="78" t="str">
        <f t="shared" si="0"/>
        <v/>
      </c>
      <c r="I9" s="78" t="str">
        <f t="shared" si="0"/>
        <v/>
      </c>
      <c r="J9" s="78" t="str">
        <f t="shared" si="0"/>
        <v/>
      </c>
      <c r="K9" s="78" t="str">
        <f t="shared" si="0"/>
        <v/>
      </c>
      <c r="L9" s="78" t="str">
        <f t="shared" si="0"/>
        <v/>
      </c>
      <c r="M9" s="78" t="str">
        <f t="shared" si="0"/>
        <v/>
      </c>
      <c r="N9" s="13" t="s">
        <v>456</v>
      </c>
    </row>
    <row r="10" spans="1:14" ht="6.95" customHeight="1" thickTop="1" thickBot="1">
      <c r="A10" s="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8"/>
    </row>
    <row r="11" spans="1:14" ht="13.5" thickTop="1">
      <c r="A11" s="3" t="s">
        <v>361</v>
      </c>
      <c r="B11" s="4"/>
      <c r="C11" s="16" t="s">
        <v>346</v>
      </c>
      <c r="D11" s="16" t="s">
        <v>347</v>
      </c>
      <c r="E11" s="16" t="s">
        <v>382</v>
      </c>
      <c r="F11" s="16" t="s">
        <v>348</v>
      </c>
      <c r="G11" s="5" t="s">
        <v>349</v>
      </c>
      <c r="H11" s="16" t="s">
        <v>350</v>
      </c>
      <c r="I11" s="73" t="s">
        <v>366</v>
      </c>
      <c r="J11" s="16" t="s">
        <v>351</v>
      </c>
      <c r="K11" s="73" t="s">
        <v>352</v>
      </c>
      <c r="L11" s="16" t="s">
        <v>353</v>
      </c>
      <c r="M11" s="15" t="s">
        <v>354</v>
      </c>
      <c r="N11" s="6" t="s">
        <v>361</v>
      </c>
    </row>
    <row r="12" spans="1:14">
      <c r="A12" s="7" t="str">
        <f>IF(A$5=0,"",A$5-1)</f>
        <v/>
      </c>
      <c r="B12" s="2" t="s">
        <v>362</v>
      </c>
      <c r="C12" s="76"/>
      <c r="D12" s="75"/>
      <c r="E12" s="75"/>
      <c r="F12" s="75"/>
      <c r="G12" s="75"/>
      <c r="H12" s="75"/>
      <c r="I12" s="75"/>
      <c r="J12" s="75"/>
      <c r="K12" s="77"/>
      <c r="L12" s="79" t="str">
        <f>IF(L$4=0,"",L$4)</f>
        <v/>
      </c>
      <c r="M12" s="80">
        <f>SUM(K12:L12)</f>
        <v>0</v>
      </c>
      <c r="N12" s="8" t="s">
        <v>362</v>
      </c>
    </row>
    <row r="13" spans="1:14">
      <c r="A13" s="9" t="s">
        <v>356</v>
      </c>
      <c r="B13" s="2" t="s">
        <v>357</v>
      </c>
      <c r="C13" s="75"/>
      <c r="D13" s="75"/>
      <c r="E13" s="75"/>
      <c r="F13" s="75"/>
      <c r="G13" s="75"/>
      <c r="H13" s="75"/>
      <c r="I13" s="79"/>
      <c r="J13" s="75"/>
      <c r="K13" s="80">
        <f>SUM(C13:J13)</f>
        <v>0</v>
      </c>
      <c r="L13" s="79"/>
      <c r="M13" s="80">
        <f>SUM(K13:L13)</f>
        <v>0</v>
      </c>
      <c r="N13" s="8" t="s">
        <v>357</v>
      </c>
    </row>
    <row r="14" spans="1:14">
      <c r="A14" s="71"/>
      <c r="B14" s="2" t="s">
        <v>358</v>
      </c>
      <c r="C14" s="75"/>
      <c r="D14" s="75"/>
      <c r="E14" s="75"/>
      <c r="F14" s="75"/>
      <c r="G14" s="75"/>
      <c r="H14" s="75"/>
      <c r="I14" s="79"/>
      <c r="J14" s="75"/>
      <c r="K14" s="77">
        <f>SUM(C14:J14)</f>
        <v>0</v>
      </c>
      <c r="L14" s="79"/>
      <c r="M14" s="80">
        <f>SUM(K14:L14)</f>
        <v>0</v>
      </c>
      <c r="N14" s="8" t="s">
        <v>358</v>
      </c>
    </row>
    <row r="15" spans="1:14">
      <c r="A15" s="69" t="s">
        <v>437</v>
      </c>
      <c r="B15" s="2" t="s">
        <v>359</v>
      </c>
      <c r="C15" s="75"/>
      <c r="D15" s="75"/>
      <c r="E15" s="75"/>
      <c r="F15" s="75"/>
      <c r="G15" s="75"/>
      <c r="H15" s="75"/>
      <c r="I15" s="79"/>
      <c r="J15" s="75"/>
      <c r="K15" s="77">
        <f>SUM(C15:J15)</f>
        <v>0</v>
      </c>
      <c r="L15" s="79"/>
      <c r="M15" s="80">
        <f>SUM(K15:L15)</f>
        <v>0</v>
      </c>
      <c r="N15" s="8" t="s">
        <v>359</v>
      </c>
    </row>
    <row r="16" spans="1:14" ht="13.5" thickBot="1">
      <c r="A16" s="70"/>
      <c r="B16" s="17" t="s">
        <v>360</v>
      </c>
      <c r="C16" s="75"/>
      <c r="D16" s="75"/>
      <c r="E16" s="75"/>
      <c r="F16" s="75"/>
      <c r="G16" s="75"/>
      <c r="H16" s="75"/>
      <c r="I16" s="79"/>
      <c r="J16" s="75"/>
      <c r="K16" s="77"/>
      <c r="L16" s="81"/>
      <c r="M16" s="81" t="str">
        <f>IF(M12=0,"",M14/M12)</f>
        <v/>
      </c>
      <c r="N16" s="19" t="s">
        <v>360</v>
      </c>
    </row>
    <row r="17" spans="1:14" ht="13.5" thickTop="1">
      <c r="A17" s="20" t="s">
        <v>363</v>
      </c>
      <c r="B17" s="2"/>
      <c r="C17" s="23" t="s">
        <v>346</v>
      </c>
      <c r="D17" s="23" t="s">
        <v>347</v>
      </c>
      <c r="E17" s="23" t="s">
        <v>382</v>
      </c>
      <c r="F17" s="23" t="s">
        <v>348</v>
      </c>
      <c r="G17" s="22" t="s">
        <v>349</v>
      </c>
      <c r="H17" s="23" t="s">
        <v>350</v>
      </c>
      <c r="I17" s="23" t="s">
        <v>366</v>
      </c>
      <c r="J17" s="23" t="s">
        <v>351</v>
      </c>
      <c r="K17" s="23" t="s">
        <v>352</v>
      </c>
      <c r="L17" s="23" t="s">
        <v>353</v>
      </c>
      <c r="M17" s="21" t="s">
        <v>354</v>
      </c>
      <c r="N17" s="24" t="s">
        <v>363</v>
      </c>
    </row>
    <row r="18" spans="1:14">
      <c r="A18" s="7" t="str">
        <f>IF(A$5=0,"",A$5-2)</f>
        <v/>
      </c>
      <c r="B18" s="2" t="s">
        <v>362</v>
      </c>
      <c r="C18" s="79" t="str">
        <f t="shared" ref="C18:J18" si="1">IF(C$4=0,"",C$4)</f>
        <v/>
      </c>
      <c r="D18" s="79" t="str">
        <f t="shared" si="1"/>
        <v/>
      </c>
      <c r="E18" s="79" t="str">
        <f t="shared" si="1"/>
        <v/>
      </c>
      <c r="F18" s="79" t="str">
        <f t="shared" si="1"/>
        <v/>
      </c>
      <c r="G18" s="79" t="str">
        <f t="shared" si="1"/>
        <v/>
      </c>
      <c r="H18" s="79" t="str">
        <f t="shared" si="1"/>
        <v/>
      </c>
      <c r="I18" s="79" t="str">
        <f t="shared" si="1"/>
        <v/>
      </c>
      <c r="J18" s="79" t="str">
        <f t="shared" si="1"/>
        <v/>
      </c>
      <c r="K18" s="77"/>
      <c r="L18" s="79" t="str">
        <f>IF(L$4=0,"",L$4)</f>
        <v/>
      </c>
      <c r="M18" s="80">
        <f>SUM(K18:L18)</f>
        <v>0</v>
      </c>
      <c r="N18" s="8" t="s">
        <v>362</v>
      </c>
    </row>
    <row r="19" spans="1:14">
      <c r="A19" s="9" t="s">
        <v>356</v>
      </c>
      <c r="B19" s="2" t="s">
        <v>357</v>
      </c>
      <c r="C19" s="75"/>
      <c r="D19" s="75"/>
      <c r="E19" s="75"/>
      <c r="F19" s="75"/>
      <c r="G19" s="75"/>
      <c r="H19" s="75"/>
      <c r="I19" s="79"/>
      <c r="J19" s="75"/>
      <c r="K19" s="80">
        <f>SUM(C19:J19)</f>
        <v>0</v>
      </c>
      <c r="L19" s="79"/>
      <c r="M19" s="80">
        <f>SUM(K19:L19)</f>
        <v>0</v>
      </c>
      <c r="N19" s="8" t="s">
        <v>357</v>
      </c>
    </row>
    <row r="20" spans="1:14">
      <c r="A20" s="71"/>
      <c r="B20" s="2" t="s">
        <v>358</v>
      </c>
      <c r="C20" s="75"/>
      <c r="D20" s="75"/>
      <c r="E20" s="75"/>
      <c r="F20" s="75"/>
      <c r="G20" s="75"/>
      <c r="H20" s="75"/>
      <c r="I20" s="79"/>
      <c r="J20" s="75"/>
      <c r="K20" s="80">
        <f>SUM(C20:J20)</f>
        <v>0</v>
      </c>
      <c r="L20" s="80"/>
      <c r="M20" s="80">
        <f>SUM(K20:L20)</f>
        <v>0</v>
      </c>
      <c r="N20" s="8" t="s">
        <v>358</v>
      </c>
    </row>
    <row r="21" spans="1:14">
      <c r="A21" s="69" t="s">
        <v>437</v>
      </c>
      <c r="B21" s="2" t="s">
        <v>359</v>
      </c>
      <c r="C21" s="75"/>
      <c r="D21" s="75"/>
      <c r="E21" s="75"/>
      <c r="F21" s="75"/>
      <c r="G21" s="75"/>
      <c r="H21" s="75"/>
      <c r="I21" s="79"/>
      <c r="J21" s="75"/>
      <c r="K21" s="80">
        <f>SUM(C21:J21)</f>
        <v>0</v>
      </c>
      <c r="L21" s="79"/>
      <c r="M21" s="80">
        <f>SUM(K21:L21)</f>
        <v>0</v>
      </c>
      <c r="N21" s="8" t="s">
        <v>359</v>
      </c>
    </row>
    <row r="22" spans="1:14">
      <c r="A22" s="72"/>
      <c r="B22" s="17" t="s">
        <v>360</v>
      </c>
      <c r="C22" s="81" t="str">
        <f t="shared" ref="C22:J22" si="2">IF(C18="","",C20/C18)</f>
        <v/>
      </c>
      <c r="D22" s="81" t="str">
        <f t="shared" si="2"/>
        <v/>
      </c>
      <c r="E22" s="81" t="str">
        <f t="shared" si="2"/>
        <v/>
      </c>
      <c r="F22" s="81" t="str">
        <f t="shared" si="2"/>
        <v/>
      </c>
      <c r="G22" s="81" t="str">
        <f t="shared" si="2"/>
        <v/>
      </c>
      <c r="H22" s="81" t="str">
        <f t="shared" si="2"/>
        <v/>
      </c>
      <c r="I22" s="81" t="str">
        <f t="shared" si="2"/>
        <v/>
      </c>
      <c r="J22" s="81" t="str">
        <f t="shared" si="2"/>
        <v/>
      </c>
      <c r="K22" s="81" t="str">
        <f>IF(K18=0,"",K20/K18)</f>
        <v/>
      </c>
      <c r="L22" s="81" t="str">
        <f>IF(L18="","",L20/L18)</f>
        <v/>
      </c>
      <c r="M22" s="81" t="str">
        <f>IF(M18=0,"",M20/M18)</f>
        <v/>
      </c>
      <c r="N22" s="19" t="s">
        <v>360</v>
      </c>
    </row>
    <row r="23" spans="1:14">
      <c r="A23" s="25" t="s">
        <v>364</v>
      </c>
      <c r="B23" s="2"/>
      <c r="C23" s="23" t="s">
        <v>346</v>
      </c>
      <c r="D23" s="23" t="s">
        <v>347</v>
      </c>
      <c r="E23" s="23" t="s">
        <v>382</v>
      </c>
      <c r="F23" s="23" t="s">
        <v>348</v>
      </c>
      <c r="G23" s="22" t="s">
        <v>349</v>
      </c>
      <c r="H23" s="23" t="s">
        <v>350</v>
      </c>
      <c r="I23" s="23" t="s">
        <v>366</v>
      </c>
      <c r="J23" s="23" t="s">
        <v>351</v>
      </c>
      <c r="K23" s="23" t="s">
        <v>352</v>
      </c>
      <c r="L23" s="23" t="s">
        <v>353</v>
      </c>
      <c r="M23" s="21" t="s">
        <v>354</v>
      </c>
      <c r="N23" s="26" t="s">
        <v>364</v>
      </c>
    </row>
    <row r="24" spans="1:14">
      <c r="A24" s="7" t="str">
        <f>IF(A$5=0,"",A$5-3)</f>
        <v/>
      </c>
      <c r="B24" s="2" t="s">
        <v>362</v>
      </c>
      <c r="C24" s="79" t="str">
        <f t="shared" ref="C24:J24" si="3">IF(C$4=0,"",C$4)</f>
        <v/>
      </c>
      <c r="D24" s="79" t="str">
        <f t="shared" si="3"/>
        <v/>
      </c>
      <c r="E24" s="79" t="str">
        <f t="shared" si="3"/>
        <v/>
      </c>
      <c r="F24" s="79" t="str">
        <f t="shared" si="3"/>
        <v/>
      </c>
      <c r="G24" s="79" t="str">
        <f t="shared" si="3"/>
        <v/>
      </c>
      <c r="H24" s="79" t="str">
        <f t="shared" si="3"/>
        <v/>
      </c>
      <c r="I24" s="79" t="str">
        <f t="shared" si="3"/>
        <v/>
      </c>
      <c r="J24" s="79" t="str">
        <f t="shared" si="3"/>
        <v/>
      </c>
      <c r="K24" s="77"/>
      <c r="L24" s="79" t="str">
        <f>IF(L$4=0,"",L$4)</f>
        <v/>
      </c>
      <c r="M24" s="80">
        <f>SUM(K24:L24)</f>
        <v>0</v>
      </c>
      <c r="N24" s="8" t="s">
        <v>362</v>
      </c>
    </row>
    <row r="25" spans="1:14">
      <c r="A25" s="9" t="s">
        <v>356</v>
      </c>
      <c r="B25" s="2" t="s">
        <v>357</v>
      </c>
      <c r="C25" s="75"/>
      <c r="D25" s="75"/>
      <c r="E25" s="75"/>
      <c r="F25" s="75"/>
      <c r="G25" s="75"/>
      <c r="H25" s="75"/>
      <c r="I25" s="79"/>
      <c r="J25" s="75"/>
      <c r="K25" s="80">
        <f>SUM(C25:J25)</f>
        <v>0</v>
      </c>
      <c r="L25" s="79"/>
      <c r="M25" s="80">
        <f>SUM(K25:L25)</f>
        <v>0</v>
      </c>
      <c r="N25" s="8" t="s">
        <v>357</v>
      </c>
    </row>
    <row r="26" spans="1:14">
      <c r="A26" s="71"/>
      <c r="B26" s="2" t="s">
        <v>358</v>
      </c>
      <c r="C26" s="75"/>
      <c r="D26" s="75"/>
      <c r="E26" s="75"/>
      <c r="F26" s="75"/>
      <c r="G26" s="75"/>
      <c r="H26" s="75"/>
      <c r="I26" s="79"/>
      <c r="J26" s="75"/>
      <c r="K26" s="80">
        <f>SUM(C26:J26)</f>
        <v>0</v>
      </c>
      <c r="L26" s="79"/>
      <c r="M26" s="80">
        <f>SUM(K26:L26)</f>
        <v>0</v>
      </c>
      <c r="N26" s="8" t="s">
        <v>358</v>
      </c>
    </row>
    <row r="27" spans="1:14">
      <c r="A27" s="69" t="s">
        <v>437</v>
      </c>
      <c r="B27" s="2" t="s">
        <v>359</v>
      </c>
      <c r="C27" s="75"/>
      <c r="D27" s="75"/>
      <c r="E27" s="75"/>
      <c r="F27" s="75"/>
      <c r="G27" s="75"/>
      <c r="H27" s="75"/>
      <c r="I27" s="79"/>
      <c r="J27" s="75"/>
      <c r="K27" s="80">
        <f>SUM(C27:J27)</f>
        <v>0</v>
      </c>
      <c r="L27" s="79"/>
      <c r="M27" s="80">
        <f>SUM(K27:L27)</f>
        <v>0</v>
      </c>
      <c r="N27" s="8" t="s">
        <v>359</v>
      </c>
    </row>
    <row r="28" spans="1:14">
      <c r="A28" s="72"/>
      <c r="B28" s="17" t="s">
        <v>360</v>
      </c>
      <c r="C28" s="81" t="str">
        <f t="shared" ref="C28:J28" si="4">IF(C24="","",C26/C24)</f>
        <v/>
      </c>
      <c r="D28" s="81" t="str">
        <f t="shared" si="4"/>
        <v/>
      </c>
      <c r="E28" s="81" t="str">
        <f t="shared" si="4"/>
        <v/>
      </c>
      <c r="F28" s="81" t="str">
        <f t="shared" si="4"/>
        <v/>
      </c>
      <c r="G28" s="81" t="str">
        <f t="shared" si="4"/>
        <v/>
      </c>
      <c r="H28" s="81" t="str">
        <f t="shared" si="4"/>
        <v/>
      </c>
      <c r="I28" s="81" t="str">
        <f t="shared" si="4"/>
        <v/>
      </c>
      <c r="J28" s="81" t="str">
        <f t="shared" si="4"/>
        <v/>
      </c>
      <c r="K28" s="81" t="str">
        <f>IF(K24=0,"",K26/K24)</f>
        <v/>
      </c>
      <c r="L28" s="81" t="str">
        <f>IF(L24="","",L26/L24)</f>
        <v/>
      </c>
      <c r="M28" s="81" t="str">
        <f>IF(M24=0,"",M26/M24)</f>
        <v/>
      </c>
      <c r="N28" s="19" t="s">
        <v>360</v>
      </c>
    </row>
    <row r="29" spans="1:14">
      <c r="A29" s="25" t="s">
        <v>365</v>
      </c>
      <c r="B29" s="2"/>
      <c r="C29" s="23" t="s">
        <v>346</v>
      </c>
      <c r="D29" s="23" t="s">
        <v>347</v>
      </c>
      <c r="E29" s="23" t="s">
        <v>382</v>
      </c>
      <c r="F29" s="23" t="s">
        <v>348</v>
      </c>
      <c r="G29" s="22" t="s">
        <v>349</v>
      </c>
      <c r="H29" s="23" t="s">
        <v>350</v>
      </c>
      <c r="I29" s="23" t="s">
        <v>366</v>
      </c>
      <c r="J29" s="23" t="s">
        <v>351</v>
      </c>
      <c r="K29" s="23" t="s">
        <v>352</v>
      </c>
      <c r="L29" s="23" t="s">
        <v>353</v>
      </c>
      <c r="M29" s="21" t="s">
        <v>354</v>
      </c>
      <c r="N29" s="26" t="s">
        <v>365</v>
      </c>
    </row>
    <row r="30" spans="1:14">
      <c r="A30" s="7" t="str">
        <f>IF(A$5=0,"",A$5-4)</f>
        <v/>
      </c>
      <c r="B30" s="2" t="s">
        <v>362</v>
      </c>
      <c r="C30" s="79" t="str">
        <f t="shared" ref="C30:J30" si="5">IF(C$4=0,"",C$4)</f>
        <v/>
      </c>
      <c r="D30" s="79" t="str">
        <f t="shared" si="5"/>
        <v/>
      </c>
      <c r="E30" s="79" t="str">
        <f t="shared" si="5"/>
        <v/>
      </c>
      <c r="F30" s="79" t="str">
        <f t="shared" si="5"/>
        <v/>
      </c>
      <c r="G30" s="79" t="str">
        <f t="shared" si="5"/>
        <v/>
      </c>
      <c r="H30" s="79" t="str">
        <f t="shared" si="5"/>
        <v/>
      </c>
      <c r="I30" s="79" t="str">
        <f t="shared" si="5"/>
        <v/>
      </c>
      <c r="J30" s="79" t="str">
        <f t="shared" si="5"/>
        <v/>
      </c>
      <c r="K30" s="80"/>
      <c r="L30" s="79" t="str">
        <f>IF(L$4=0,"",L$4)</f>
        <v/>
      </c>
      <c r="M30" s="80">
        <f>SUM(K30:L30)</f>
        <v>0</v>
      </c>
      <c r="N30" s="8" t="s">
        <v>362</v>
      </c>
    </row>
    <row r="31" spans="1:14">
      <c r="A31" s="9" t="s">
        <v>356</v>
      </c>
      <c r="B31" s="2" t="s">
        <v>357</v>
      </c>
      <c r="C31" s="75"/>
      <c r="D31" s="75"/>
      <c r="E31" s="75"/>
      <c r="F31" s="75"/>
      <c r="G31" s="75"/>
      <c r="H31" s="75"/>
      <c r="I31" s="79"/>
      <c r="J31" s="75"/>
      <c r="K31" s="80">
        <f>SUM(C31:J31)</f>
        <v>0</v>
      </c>
      <c r="L31" s="79"/>
      <c r="M31" s="80">
        <f>SUM(K31:L31)</f>
        <v>0</v>
      </c>
      <c r="N31" s="8" t="s">
        <v>357</v>
      </c>
    </row>
    <row r="32" spans="1:14">
      <c r="A32" s="71"/>
      <c r="B32" s="2" t="s">
        <v>358</v>
      </c>
      <c r="C32" s="75"/>
      <c r="D32" s="75"/>
      <c r="E32" s="75"/>
      <c r="F32" s="75"/>
      <c r="G32" s="75"/>
      <c r="H32" s="75"/>
      <c r="I32" s="79"/>
      <c r="J32" s="75"/>
      <c r="K32" s="80">
        <f>SUM(C32:J32)</f>
        <v>0</v>
      </c>
      <c r="L32" s="79"/>
      <c r="M32" s="80">
        <f>SUM(K32:L32)</f>
        <v>0</v>
      </c>
      <c r="N32" s="8" t="s">
        <v>358</v>
      </c>
    </row>
    <row r="33" spans="1:14">
      <c r="A33" s="69" t="s">
        <v>437</v>
      </c>
      <c r="B33" s="2" t="s">
        <v>359</v>
      </c>
      <c r="C33" s="75"/>
      <c r="D33" s="75"/>
      <c r="E33" s="75"/>
      <c r="F33" s="75"/>
      <c r="G33" s="75"/>
      <c r="H33" s="75"/>
      <c r="I33" s="79"/>
      <c r="J33" s="75"/>
      <c r="K33" s="80">
        <f>SUM(C33:J33)</f>
        <v>0</v>
      </c>
      <c r="L33" s="79"/>
      <c r="M33" s="80">
        <f>SUM(K33:L33)</f>
        <v>0</v>
      </c>
      <c r="N33" s="8" t="s">
        <v>359</v>
      </c>
    </row>
    <row r="34" spans="1:14" ht="13.5" thickBot="1">
      <c r="A34" s="72"/>
      <c r="B34" s="17" t="s">
        <v>360</v>
      </c>
      <c r="C34" s="18" t="str">
        <f t="shared" ref="C34:J34" si="6">IF(C30="","",C32/C30)</f>
        <v/>
      </c>
      <c r="D34" s="18" t="str">
        <f t="shared" si="6"/>
        <v/>
      </c>
      <c r="E34" s="12" t="str">
        <f t="shared" si="6"/>
        <v/>
      </c>
      <c r="F34" s="18" t="str">
        <f t="shared" si="6"/>
        <v/>
      </c>
      <c r="G34" s="18" t="str">
        <f t="shared" si="6"/>
        <v/>
      </c>
      <c r="H34" s="18" t="str">
        <f t="shared" si="6"/>
        <v/>
      </c>
      <c r="I34" s="18" t="str">
        <f t="shared" si="6"/>
        <v/>
      </c>
      <c r="J34" s="18" t="str">
        <f t="shared" si="6"/>
        <v/>
      </c>
      <c r="K34" s="12" t="str">
        <f>IF(K30=0,"",K32/K30)</f>
        <v/>
      </c>
      <c r="L34" s="18" t="str">
        <f>IF(L30="","",L32/L30)</f>
        <v/>
      </c>
      <c r="M34" s="12" t="str">
        <f>IF(M30=0,"",M32/M30)</f>
        <v/>
      </c>
      <c r="N34" s="19" t="s">
        <v>360</v>
      </c>
    </row>
    <row r="35" spans="1:14" ht="13.5" thickTop="1">
      <c r="A35" s="27" t="s">
        <v>367</v>
      </c>
      <c r="B35" s="4"/>
      <c r="C35" s="16" t="s">
        <v>346</v>
      </c>
      <c r="D35" s="16" t="s">
        <v>347</v>
      </c>
      <c r="E35" s="23" t="s">
        <v>382</v>
      </c>
      <c r="F35" s="16" t="s">
        <v>348</v>
      </c>
      <c r="G35" s="5" t="s">
        <v>349</v>
      </c>
      <c r="H35" s="16" t="s">
        <v>350</v>
      </c>
      <c r="I35" s="74" t="s">
        <v>366</v>
      </c>
      <c r="J35" s="16" t="s">
        <v>351</v>
      </c>
      <c r="K35" s="16" t="s">
        <v>352</v>
      </c>
      <c r="L35" s="16" t="s">
        <v>353</v>
      </c>
      <c r="M35" s="15" t="s">
        <v>354</v>
      </c>
      <c r="N35" s="6" t="s">
        <v>367</v>
      </c>
    </row>
    <row r="36" spans="1:14">
      <c r="A36" s="9"/>
      <c r="B36" s="2" t="s">
        <v>362</v>
      </c>
      <c r="C36" s="77" t="str">
        <f t="shared" ref="C36:J36" si="7">IF(C12="","",C12+C18+C24+C30)</f>
        <v/>
      </c>
      <c r="D36" s="77" t="str">
        <f t="shared" si="7"/>
        <v/>
      </c>
      <c r="E36" s="77" t="str">
        <f t="shared" si="7"/>
        <v/>
      </c>
      <c r="F36" s="77" t="str">
        <f t="shared" si="7"/>
        <v/>
      </c>
      <c r="G36" s="77" t="str">
        <f t="shared" si="7"/>
        <v/>
      </c>
      <c r="H36" s="77" t="str">
        <f t="shared" si="7"/>
        <v/>
      </c>
      <c r="I36" s="77" t="str">
        <f t="shared" si="7"/>
        <v/>
      </c>
      <c r="J36" s="77" t="str">
        <f t="shared" si="7"/>
        <v/>
      </c>
      <c r="K36" s="77">
        <f>K12+K18+K24+K30</f>
        <v>0</v>
      </c>
      <c r="L36" s="77" t="str">
        <f>IF(OR(L12="",L12=0),"",L12+L18+L24+L30)</f>
        <v/>
      </c>
      <c r="M36" s="77">
        <f>SUM(K36:L36)</f>
        <v>0</v>
      </c>
      <c r="N36" s="8" t="s">
        <v>362</v>
      </c>
    </row>
    <row r="37" spans="1:14">
      <c r="A37" s="9" t="s">
        <v>368</v>
      </c>
      <c r="B37" s="2" t="s">
        <v>357</v>
      </c>
      <c r="C37" s="77">
        <f t="shared" ref="C37:J37" si="8">IF(C36=0,"",C13+C19+C25+C31)</f>
        <v>0</v>
      </c>
      <c r="D37" s="77">
        <f t="shared" si="8"/>
        <v>0</v>
      </c>
      <c r="E37" s="77">
        <f t="shared" si="8"/>
        <v>0</v>
      </c>
      <c r="F37" s="77">
        <f t="shared" si="8"/>
        <v>0</v>
      </c>
      <c r="G37" s="77">
        <f t="shared" si="8"/>
        <v>0</v>
      </c>
      <c r="H37" s="77">
        <f t="shared" si="8"/>
        <v>0</v>
      </c>
      <c r="I37" s="77">
        <f t="shared" si="8"/>
        <v>0</v>
      </c>
      <c r="J37" s="77">
        <f t="shared" si="8"/>
        <v>0</v>
      </c>
      <c r="K37" s="77">
        <f>SUM(K13+K19+K25+K31)</f>
        <v>0</v>
      </c>
      <c r="L37" s="77" t="str">
        <f>IF(L36="","",L13+L19+L25+L31)</f>
        <v/>
      </c>
      <c r="M37" s="77">
        <f>SUM(K37:L37)</f>
        <v>0</v>
      </c>
      <c r="N37" s="8" t="s">
        <v>357</v>
      </c>
    </row>
    <row r="38" spans="1:14">
      <c r="A38" s="9"/>
      <c r="B38" s="2" t="s">
        <v>358</v>
      </c>
      <c r="C38" s="77">
        <f t="shared" ref="C38:J38" si="9">IF(C36=0,"",C14+C20+C26+C32)</f>
        <v>0</v>
      </c>
      <c r="D38" s="77">
        <f t="shared" si="9"/>
        <v>0</v>
      </c>
      <c r="E38" s="77">
        <f t="shared" si="9"/>
        <v>0</v>
      </c>
      <c r="F38" s="77">
        <f t="shared" si="9"/>
        <v>0</v>
      </c>
      <c r="G38" s="77">
        <f t="shared" si="9"/>
        <v>0</v>
      </c>
      <c r="H38" s="77">
        <f t="shared" si="9"/>
        <v>0</v>
      </c>
      <c r="I38" s="77">
        <f t="shared" si="9"/>
        <v>0</v>
      </c>
      <c r="J38" s="77">
        <f t="shared" si="9"/>
        <v>0</v>
      </c>
      <c r="K38" s="77">
        <f>SUM(K14+K20+K26+K32)</f>
        <v>0</v>
      </c>
      <c r="L38" s="77" t="str">
        <f>IF(L36="","",L14+L20+L26+L32)</f>
        <v/>
      </c>
      <c r="M38" s="77">
        <f>SUM(K38:L38)</f>
        <v>0</v>
      </c>
      <c r="N38" s="8" t="s">
        <v>358</v>
      </c>
    </row>
    <row r="39" spans="1:14">
      <c r="A39" s="9"/>
      <c r="B39" s="2" t="s">
        <v>369</v>
      </c>
      <c r="C39" s="77" t="str">
        <f t="shared" ref="C39:L39" si="10">IF(OR(C40=0,C40=""),"",C38/C40)</f>
        <v/>
      </c>
      <c r="D39" s="77" t="str">
        <f t="shared" si="10"/>
        <v/>
      </c>
      <c r="E39" s="77" t="str">
        <f t="shared" si="10"/>
        <v/>
      </c>
      <c r="F39" s="77" t="str">
        <f t="shared" si="10"/>
        <v/>
      </c>
      <c r="G39" s="77" t="str">
        <f t="shared" si="10"/>
        <v/>
      </c>
      <c r="H39" s="77" t="str">
        <f t="shared" si="10"/>
        <v/>
      </c>
      <c r="I39" s="77" t="str">
        <f t="shared" si="10"/>
        <v/>
      </c>
      <c r="J39" s="77" t="str">
        <f t="shared" si="10"/>
        <v/>
      </c>
      <c r="K39" s="77" t="str">
        <f t="shared" si="10"/>
        <v/>
      </c>
      <c r="L39" s="77" t="str">
        <f t="shared" si="10"/>
        <v/>
      </c>
      <c r="M39" s="77">
        <f>SUM(K39:L39)</f>
        <v>0</v>
      </c>
      <c r="N39" s="8" t="s">
        <v>369</v>
      </c>
    </row>
    <row r="40" spans="1:14">
      <c r="A40" s="9"/>
      <c r="B40" s="2" t="s">
        <v>359</v>
      </c>
      <c r="C40" s="77">
        <f t="shared" ref="C40:J40" si="11">IF(C36=0,"",C15+C21+C27+C33)</f>
        <v>0</v>
      </c>
      <c r="D40" s="77">
        <f t="shared" si="11"/>
        <v>0</v>
      </c>
      <c r="E40" s="77">
        <f t="shared" si="11"/>
        <v>0</v>
      </c>
      <c r="F40" s="77">
        <f t="shared" si="11"/>
        <v>0</v>
      </c>
      <c r="G40" s="77">
        <f t="shared" si="11"/>
        <v>0</v>
      </c>
      <c r="H40" s="77">
        <f t="shared" si="11"/>
        <v>0</v>
      </c>
      <c r="I40" s="77">
        <f t="shared" si="11"/>
        <v>0</v>
      </c>
      <c r="J40" s="77">
        <f t="shared" si="11"/>
        <v>0</v>
      </c>
      <c r="K40" s="77">
        <f>SUM(K15+K21+K27+K33)</f>
        <v>0</v>
      </c>
      <c r="L40" s="77" t="str">
        <f>IF(L36="","",L15+L21+L27+L33)</f>
        <v/>
      </c>
      <c r="M40" s="77">
        <f>SUM(K40:L40)</f>
        <v>0</v>
      </c>
      <c r="N40" s="8" t="s">
        <v>359</v>
      </c>
    </row>
    <row r="41" spans="1:14">
      <c r="A41" s="9"/>
      <c r="B41" s="2" t="s">
        <v>370</v>
      </c>
      <c r="C41" s="77">
        <f t="shared" ref="C41:K41" si="12">IF(C36=0,"",((C15+C27+C33))/4)</f>
        <v>0</v>
      </c>
      <c r="D41" s="77">
        <f t="shared" si="12"/>
        <v>0</v>
      </c>
      <c r="E41" s="77">
        <f t="shared" si="12"/>
        <v>0</v>
      </c>
      <c r="F41" s="77">
        <f t="shared" si="12"/>
        <v>0</v>
      </c>
      <c r="G41" s="77">
        <f t="shared" si="12"/>
        <v>0</v>
      </c>
      <c r="H41" s="77">
        <f t="shared" si="12"/>
        <v>0</v>
      </c>
      <c r="I41" s="77">
        <f t="shared" si="12"/>
        <v>0</v>
      </c>
      <c r="J41" s="77">
        <f t="shared" si="12"/>
        <v>0</v>
      </c>
      <c r="K41" s="77" t="str">
        <f t="shared" si="12"/>
        <v/>
      </c>
      <c r="L41" s="77" t="str">
        <f>IF(L36="","",((L15+L27+L33))/4)</f>
        <v/>
      </c>
      <c r="M41" s="77" t="str">
        <f>IF(M36=0,"",((M15+M27+M33))/4)</f>
        <v/>
      </c>
      <c r="N41" s="8" t="s">
        <v>370</v>
      </c>
    </row>
    <row r="42" spans="1:14" ht="13.5" thickBot="1">
      <c r="A42" s="10"/>
      <c r="B42" s="11" t="s">
        <v>360</v>
      </c>
      <c r="C42" s="78" t="str">
        <f t="shared" ref="C42:J42" si="13">IF(C36="","",C38/C36)</f>
        <v/>
      </c>
      <c r="D42" s="78" t="str">
        <f t="shared" si="13"/>
        <v/>
      </c>
      <c r="E42" s="78" t="str">
        <f t="shared" si="13"/>
        <v/>
      </c>
      <c r="F42" s="78" t="str">
        <f t="shared" si="13"/>
        <v/>
      </c>
      <c r="G42" s="78" t="str">
        <f t="shared" si="13"/>
        <v/>
      </c>
      <c r="H42" s="78" t="str">
        <f t="shared" si="13"/>
        <v/>
      </c>
      <c r="I42" s="78" t="str">
        <f t="shared" si="13"/>
        <v/>
      </c>
      <c r="J42" s="78" t="str">
        <f t="shared" si="13"/>
        <v/>
      </c>
      <c r="K42" s="78" t="str">
        <f>IF(K36=0,"",K38/K36)</f>
        <v/>
      </c>
      <c r="L42" s="78" t="str">
        <f>IF(L36="","",L38/L36)</f>
        <v/>
      </c>
      <c r="M42" s="78" t="str">
        <f>IF(M36=0,"",M38/M36)</f>
        <v/>
      </c>
      <c r="N42" s="13" t="s">
        <v>360</v>
      </c>
    </row>
    <row r="43" spans="1:14" ht="13.5" thickTop="1">
      <c r="A43" s="1" t="s">
        <v>457</v>
      </c>
    </row>
    <row r="48" spans="1:14" ht="15" customHeight="1">
      <c r="A48" s="175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7"/>
    </row>
    <row r="49" spans="1:14" ht="15" customHeight="1">
      <c r="A49" s="178" t="s">
        <v>440</v>
      </c>
      <c r="B49" s="179"/>
      <c r="C49" s="180" t="s">
        <v>537</v>
      </c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/>
    </row>
    <row r="50" spans="1:14" ht="15" customHeight="1">
      <c r="A50" s="182" t="s">
        <v>441</v>
      </c>
      <c r="B50" s="183" t="s">
        <v>442</v>
      </c>
      <c r="C50" s="183" t="s">
        <v>443</v>
      </c>
      <c r="D50" s="184" t="s">
        <v>444</v>
      </c>
      <c r="E50" s="185"/>
      <c r="F50" s="185"/>
      <c r="G50" s="186"/>
      <c r="H50" s="186"/>
      <c r="I50" s="186"/>
      <c r="J50" s="186"/>
      <c r="K50" s="186"/>
      <c r="L50" s="186"/>
      <c r="M50" s="186"/>
      <c r="N50" s="187"/>
    </row>
    <row r="51" spans="1:14" ht="15" customHeight="1">
      <c r="A51" s="233"/>
      <c r="B51" s="203"/>
      <c r="C51" s="204"/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7"/>
    </row>
    <row r="52" spans="1:14" ht="15" customHeight="1">
      <c r="A52" s="233"/>
      <c r="B52" s="203"/>
      <c r="C52" s="204"/>
      <c r="D52" s="205"/>
      <c r="E52" s="206"/>
      <c r="F52" s="206"/>
      <c r="G52" s="206"/>
      <c r="H52" s="206"/>
      <c r="I52" s="206"/>
      <c r="J52" s="206"/>
      <c r="K52" s="206"/>
      <c r="L52" s="206"/>
      <c r="M52" s="206"/>
      <c r="N52" s="207"/>
    </row>
    <row r="53" spans="1:14" ht="15" customHeight="1">
      <c r="A53" s="233"/>
      <c r="B53" s="203"/>
      <c r="C53" s="204"/>
      <c r="D53" s="205"/>
      <c r="E53" s="206"/>
      <c r="F53" s="206"/>
      <c r="G53" s="206"/>
      <c r="H53" s="206"/>
      <c r="I53" s="206"/>
      <c r="J53" s="206"/>
      <c r="K53" s="206"/>
      <c r="L53" s="206"/>
      <c r="M53" s="206"/>
      <c r="N53" s="207"/>
    </row>
    <row r="54" spans="1:14" ht="15" customHeight="1">
      <c r="A54" s="233"/>
      <c r="B54" s="203"/>
      <c r="C54" s="204"/>
      <c r="D54" s="205"/>
      <c r="E54" s="206"/>
      <c r="F54" s="206"/>
      <c r="G54" s="206"/>
      <c r="H54" s="206"/>
      <c r="I54" s="206"/>
      <c r="J54" s="206"/>
      <c r="K54" s="206"/>
      <c r="L54" s="206"/>
      <c r="M54" s="206"/>
      <c r="N54" s="207"/>
    </row>
    <row r="55" spans="1:14" ht="15" customHeight="1">
      <c r="A55" s="203"/>
      <c r="B55" s="203"/>
      <c r="C55" s="204"/>
      <c r="D55" s="205"/>
      <c r="E55" s="206"/>
      <c r="F55" s="206"/>
      <c r="G55" s="206"/>
      <c r="H55" s="206"/>
      <c r="I55" s="206"/>
      <c r="J55" s="206"/>
      <c r="K55" s="206"/>
      <c r="L55" s="206"/>
      <c r="M55" s="206"/>
      <c r="N55" s="207"/>
    </row>
    <row r="56" spans="1:14" ht="15" customHeight="1">
      <c r="A56" s="203"/>
      <c r="B56" s="203"/>
      <c r="C56" s="204"/>
      <c r="D56" s="205"/>
      <c r="E56" s="206"/>
      <c r="F56" s="206"/>
      <c r="G56" s="206"/>
      <c r="H56" s="206"/>
      <c r="I56" s="206"/>
      <c r="J56" s="206"/>
      <c r="K56" s="206"/>
      <c r="L56" s="206"/>
      <c r="M56" s="206"/>
      <c r="N56" s="207"/>
    </row>
    <row r="57" spans="1:14" ht="15" customHeight="1">
      <c r="A57" s="203"/>
      <c r="B57" s="203"/>
      <c r="C57" s="204"/>
      <c r="D57" s="205"/>
      <c r="E57" s="206"/>
      <c r="F57" s="206"/>
      <c r="G57" s="206"/>
      <c r="H57" s="206"/>
      <c r="I57" s="206"/>
      <c r="J57" s="206"/>
      <c r="K57" s="206"/>
      <c r="L57" s="206"/>
      <c r="M57" s="206"/>
      <c r="N57" s="207"/>
    </row>
    <row r="58" spans="1:14" ht="15" customHeight="1">
      <c r="A58" s="203"/>
      <c r="B58" s="203"/>
      <c r="C58" s="204"/>
      <c r="D58" s="205"/>
      <c r="E58" s="206"/>
      <c r="F58" s="206"/>
      <c r="G58" s="206"/>
      <c r="H58" s="206"/>
      <c r="I58" s="206"/>
      <c r="J58" s="206"/>
      <c r="K58" s="206"/>
      <c r="L58" s="206"/>
      <c r="M58" s="206"/>
      <c r="N58" s="207"/>
    </row>
    <row r="59" spans="1:14" ht="15" customHeight="1">
      <c r="A59" s="203"/>
      <c r="B59" s="203"/>
      <c r="C59" s="204"/>
      <c r="D59" s="205"/>
      <c r="E59" s="206"/>
      <c r="F59" s="206"/>
      <c r="G59" s="206"/>
      <c r="H59" s="206"/>
      <c r="I59" s="206"/>
      <c r="J59" s="206"/>
      <c r="K59" s="206"/>
      <c r="L59" s="206"/>
      <c r="M59" s="206"/>
      <c r="N59" s="207"/>
    </row>
    <row r="60" spans="1:14" ht="15" customHeight="1">
      <c r="A60" s="203"/>
      <c r="B60" s="203"/>
      <c r="C60" s="204"/>
      <c r="D60" s="205"/>
      <c r="E60" s="206"/>
      <c r="F60" s="206"/>
      <c r="G60" s="206"/>
      <c r="H60" s="206"/>
      <c r="I60" s="206"/>
      <c r="J60" s="206"/>
      <c r="K60" s="206"/>
      <c r="L60" s="206"/>
      <c r="M60" s="206"/>
      <c r="N60" s="207"/>
    </row>
    <row r="61" spans="1:14" ht="15" customHeight="1">
      <c r="A61" s="203"/>
      <c r="B61" s="203"/>
      <c r="C61" s="204"/>
      <c r="D61" s="205"/>
      <c r="E61" s="206"/>
      <c r="F61" s="206"/>
      <c r="G61" s="206"/>
      <c r="H61" s="206"/>
      <c r="I61" s="206"/>
      <c r="J61" s="206"/>
      <c r="K61" s="206"/>
      <c r="L61" s="206"/>
      <c r="M61" s="206"/>
      <c r="N61" s="207"/>
    </row>
    <row r="62" spans="1:14" ht="15" customHeight="1">
      <c r="A62" s="203"/>
      <c r="B62" s="203"/>
      <c r="C62" s="204"/>
      <c r="D62" s="205"/>
      <c r="E62" s="206"/>
      <c r="F62" s="206"/>
      <c r="G62" s="206"/>
      <c r="H62" s="206"/>
      <c r="I62" s="206"/>
      <c r="J62" s="206"/>
      <c r="K62" s="206"/>
      <c r="L62" s="206"/>
      <c r="M62" s="206"/>
      <c r="N62" s="207"/>
    </row>
    <row r="63" spans="1:14" ht="15" customHeight="1">
      <c r="A63" s="203"/>
      <c r="B63" s="203"/>
      <c r="C63" s="204"/>
      <c r="D63" s="205"/>
      <c r="E63" s="206"/>
      <c r="F63" s="206"/>
      <c r="G63" s="206"/>
      <c r="H63" s="206"/>
      <c r="I63" s="206"/>
      <c r="J63" s="206"/>
      <c r="K63" s="206"/>
      <c r="L63" s="206"/>
      <c r="M63" s="206"/>
      <c r="N63" s="207"/>
    </row>
    <row r="64" spans="1:14" ht="15" customHeight="1">
      <c r="A64" s="203"/>
      <c r="B64" s="203"/>
      <c r="C64" s="204"/>
      <c r="D64" s="205"/>
      <c r="E64" s="206"/>
      <c r="F64" s="206"/>
      <c r="G64" s="206"/>
      <c r="H64" s="206"/>
      <c r="I64" s="206"/>
      <c r="J64" s="206"/>
      <c r="K64" s="206"/>
      <c r="L64" s="206"/>
      <c r="M64" s="206"/>
      <c r="N64" s="207"/>
    </row>
    <row r="65" spans="1:14" ht="15" customHeight="1">
      <c r="A65" s="203"/>
      <c r="B65" s="203"/>
      <c r="C65" s="204"/>
      <c r="D65" s="205"/>
      <c r="E65" s="206"/>
      <c r="F65" s="206"/>
      <c r="G65" s="206"/>
      <c r="H65" s="206"/>
      <c r="I65" s="206"/>
      <c r="J65" s="206"/>
      <c r="K65" s="206"/>
      <c r="L65" s="206"/>
      <c r="M65" s="206"/>
      <c r="N65" s="207"/>
    </row>
    <row r="66" spans="1:14" ht="15" customHeight="1">
      <c r="A66" s="203"/>
      <c r="B66" s="203"/>
      <c r="C66" s="204"/>
      <c r="D66" s="205"/>
      <c r="E66" s="206"/>
      <c r="F66" s="206"/>
      <c r="G66" s="206"/>
      <c r="H66" s="206"/>
      <c r="I66" s="206"/>
      <c r="J66" s="206"/>
      <c r="K66" s="206"/>
      <c r="L66" s="206"/>
      <c r="M66" s="206"/>
      <c r="N66" s="207"/>
    </row>
    <row r="67" spans="1:14" ht="15" customHeight="1">
      <c r="A67" s="203"/>
      <c r="B67" s="203"/>
      <c r="C67" s="204"/>
      <c r="D67" s="205"/>
      <c r="E67" s="206"/>
      <c r="F67" s="206"/>
      <c r="G67" s="206"/>
      <c r="H67" s="206"/>
      <c r="I67" s="206"/>
      <c r="J67" s="206"/>
      <c r="K67" s="206"/>
      <c r="L67" s="206"/>
      <c r="M67" s="206"/>
      <c r="N67" s="207"/>
    </row>
    <row r="68" spans="1:14" ht="15" customHeight="1">
      <c r="A68" s="203"/>
      <c r="B68" s="203"/>
      <c r="C68" s="204"/>
      <c r="D68" s="205"/>
      <c r="E68" s="206"/>
      <c r="F68" s="206"/>
      <c r="G68" s="206"/>
      <c r="H68" s="206"/>
      <c r="I68" s="206"/>
      <c r="J68" s="206"/>
      <c r="K68" s="206"/>
      <c r="L68" s="206"/>
      <c r="M68" s="206"/>
      <c r="N68" s="207"/>
    </row>
    <row r="69" spans="1:14" ht="15" customHeight="1">
      <c r="A69" s="203"/>
      <c r="B69" s="203"/>
      <c r="C69" s="204"/>
      <c r="D69" s="205"/>
      <c r="E69" s="206"/>
      <c r="F69" s="206"/>
      <c r="G69" s="206"/>
      <c r="H69" s="206"/>
      <c r="I69" s="206"/>
      <c r="J69" s="206"/>
      <c r="K69" s="206"/>
      <c r="L69" s="206"/>
      <c r="M69" s="206"/>
      <c r="N69" s="207"/>
    </row>
    <row r="70" spans="1:14" ht="15" customHeight="1">
      <c r="A70" s="203"/>
      <c r="B70" s="203"/>
      <c r="C70" s="204"/>
      <c r="D70" s="205"/>
      <c r="E70" s="206"/>
      <c r="F70" s="206"/>
      <c r="G70" s="206"/>
      <c r="H70" s="206"/>
      <c r="I70" s="206"/>
      <c r="J70" s="206"/>
      <c r="K70" s="206"/>
      <c r="L70" s="206"/>
      <c r="M70" s="206"/>
      <c r="N70" s="207"/>
    </row>
    <row r="71" spans="1:14">
      <c r="A71" s="203"/>
      <c r="B71" s="203"/>
      <c r="C71" s="204"/>
      <c r="D71" s="205"/>
      <c r="E71" s="206"/>
      <c r="F71" s="206"/>
      <c r="G71" s="206"/>
      <c r="H71" s="206"/>
      <c r="I71" s="206"/>
      <c r="J71" s="206"/>
      <c r="K71" s="206"/>
      <c r="L71" s="206"/>
      <c r="M71" s="206"/>
      <c r="N71" s="207"/>
    </row>
    <row r="72" spans="1:14">
      <c r="A72" s="203"/>
      <c r="B72" s="203"/>
      <c r="C72" s="204"/>
      <c r="D72" s="205"/>
      <c r="E72" s="206"/>
      <c r="F72" s="206"/>
      <c r="G72" s="206"/>
      <c r="H72" s="206"/>
      <c r="I72" s="206"/>
      <c r="J72" s="206"/>
      <c r="K72" s="206"/>
      <c r="L72" s="206"/>
      <c r="M72" s="206"/>
      <c r="N72" s="207"/>
    </row>
    <row r="73" spans="1:14">
      <c r="A73" s="203"/>
      <c r="B73" s="203"/>
      <c r="C73" s="204"/>
      <c r="D73" s="205"/>
      <c r="E73" s="206"/>
      <c r="F73" s="206"/>
      <c r="G73" s="206"/>
      <c r="H73" s="206"/>
      <c r="I73" s="206"/>
      <c r="J73" s="206"/>
      <c r="K73" s="206"/>
      <c r="L73" s="206"/>
      <c r="M73" s="206"/>
      <c r="N73" s="207"/>
    </row>
  </sheetData>
  <mergeCells count="2">
    <mergeCell ref="B1:I1"/>
    <mergeCell ref="L1:N1"/>
  </mergeCells>
  <phoneticPr fontId="38" type="noConversion"/>
  <pageMargins left="0.75" right="0.75" top="1" bottom="1" header="0.5" footer="0.5"/>
  <pageSetup scale="66" fitToHeight="2" orientation="landscape" horizontalDpi="300" verticalDpi="300" r:id="rId1"/>
  <headerFooter alignWithMargins="0">
    <oddFooter>&amp;L&amp;F&amp;RPage &amp;P of &amp;N</oddFooter>
  </headerFooter>
  <rowBreaks count="1" manualBreakCount="1">
    <brk id="45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52"/>
  <sheetViews>
    <sheetView showGridLines="0" zoomScaleNormal="100" workbookViewId="0">
      <selection activeCell="L11" sqref="L11"/>
    </sheetView>
  </sheetViews>
  <sheetFormatPr defaultRowHeight="12.75"/>
  <cols>
    <col min="1" max="1" width="3.85546875" customWidth="1"/>
    <col min="2" max="2" width="4.5703125" customWidth="1"/>
    <col min="3" max="3" width="12.5703125" customWidth="1"/>
    <col min="4" max="4" width="22.5703125" customWidth="1"/>
    <col min="5" max="5" width="12.140625" customWidth="1"/>
    <col min="6" max="6" width="11.5703125" bestFit="1" customWidth="1"/>
    <col min="7" max="7" width="13" customWidth="1"/>
    <col min="8" max="8" width="13.42578125" customWidth="1"/>
    <col min="9" max="9" width="6.5703125" customWidth="1"/>
    <col min="10" max="10" width="9" bestFit="1" customWidth="1"/>
    <col min="11" max="11" width="11.7109375" hidden="1" customWidth="1"/>
  </cols>
  <sheetData>
    <row r="1" spans="1:12" ht="36" customHeight="1" thickBot="1">
      <c r="A1" s="116">
        <f>Cover!B13</f>
        <v>0</v>
      </c>
      <c r="B1" s="117"/>
      <c r="C1" s="117"/>
      <c r="D1" s="192"/>
      <c r="E1" s="117"/>
      <c r="F1" s="117"/>
      <c r="G1" s="118"/>
      <c r="H1" s="117"/>
      <c r="I1" s="117"/>
      <c r="J1" s="119" t="s">
        <v>389</v>
      </c>
      <c r="K1" s="119" t="s">
        <v>389</v>
      </c>
    </row>
    <row r="2" spans="1:12" ht="6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>
      <c r="A3" s="29" t="s">
        <v>390</v>
      </c>
      <c r="B3" s="29" t="s">
        <v>524</v>
      </c>
      <c r="C3" s="29"/>
      <c r="D3" s="29"/>
      <c r="E3" s="29"/>
      <c r="F3" s="29"/>
      <c r="G3" s="29"/>
      <c r="H3" s="29"/>
      <c r="I3" s="29"/>
      <c r="J3" s="29"/>
      <c r="K3" s="29"/>
    </row>
    <row r="4" spans="1:12">
      <c r="A4" s="29"/>
      <c r="B4" s="29"/>
      <c r="C4" s="38" t="s">
        <v>402</v>
      </c>
      <c r="D4" s="29"/>
      <c r="E4" s="29"/>
      <c r="F4" s="29"/>
      <c r="G4" s="29"/>
      <c r="H4" s="29"/>
      <c r="I4" s="29"/>
      <c r="J4" s="29"/>
      <c r="K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>
      <c r="A6" s="29"/>
      <c r="B6" s="29"/>
      <c r="C6" s="30" t="s">
        <v>392</v>
      </c>
      <c r="D6" s="114"/>
      <c r="E6" s="188"/>
      <c r="F6" s="497"/>
      <c r="G6" s="498"/>
      <c r="H6" s="498"/>
      <c r="I6" s="498"/>
      <c r="J6" s="498"/>
      <c r="K6" s="29"/>
    </row>
    <row r="7" spans="1:12">
      <c r="A7" s="29"/>
      <c r="B7" s="29"/>
      <c r="C7" s="29"/>
      <c r="D7" s="35"/>
      <c r="E7" s="85"/>
      <c r="F7" s="498"/>
      <c r="G7" s="498"/>
      <c r="H7" s="498"/>
      <c r="I7" s="498"/>
      <c r="J7" s="498"/>
      <c r="K7" s="29"/>
      <c r="L7" s="84"/>
    </row>
    <row r="8" spans="1:12">
      <c r="A8" s="29" t="s">
        <v>391</v>
      </c>
      <c r="B8" s="29" t="s">
        <v>523</v>
      </c>
      <c r="C8" s="29"/>
      <c r="D8" s="29"/>
      <c r="E8" s="29"/>
      <c r="F8" s="29"/>
      <c r="G8" s="29"/>
      <c r="H8" s="87"/>
      <c r="I8" s="29"/>
      <c r="J8" s="29"/>
    </row>
    <row r="9" spans="1:12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2">
      <c r="A10" s="29"/>
      <c r="C10" s="29" t="s">
        <v>459</v>
      </c>
      <c r="D10" s="29"/>
      <c r="E10" s="29"/>
      <c r="F10" s="29"/>
      <c r="G10" s="29"/>
      <c r="H10" s="88"/>
      <c r="I10" s="29"/>
      <c r="J10" s="29"/>
    </row>
    <row r="11" spans="1:12">
      <c r="A11" s="29"/>
      <c r="B11" s="326"/>
      <c r="C11" s="326"/>
      <c r="D11" s="326"/>
      <c r="E11" s="326"/>
      <c r="F11" s="326"/>
      <c r="G11" s="326"/>
      <c r="H11" s="326"/>
      <c r="I11" s="326"/>
      <c r="J11" s="29"/>
    </row>
    <row r="12" spans="1:12" ht="12.75" customHeight="1">
      <c r="A12" s="29"/>
      <c r="B12" s="326" t="s">
        <v>394</v>
      </c>
      <c r="C12" s="326" t="s">
        <v>538</v>
      </c>
      <c r="D12" s="326"/>
      <c r="E12" s="326"/>
      <c r="F12" s="326"/>
      <c r="G12" s="326"/>
      <c r="H12" s="332">
        <f>'Property Statement of Values'!H53</f>
        <v>0</v>
      </c>
      <c r="I12" s="333"/>
      <c r="J12" s="85"/>
    </row>
    <row r="13" spans="1:12">
      <c r="A13" s="29"/>
      <c r="B13" s="326" t="s">
        <v>395</v>
      </c>
      <c r="C13" s="326" t="s">
        <v>525</v>
      </c>
      <c r="D13" s="326"/>
      <c r="E13" s="326"/>
      <c r="F13" s="326"/>
      <c r="G13" s="326"/>
      <c r="H13" s="332">
        <f>'Property Statement of Values'!I53</f>
        <v>0</v>
      </c>
      <c r="I13" s="326"/>
      <c r="J13" s="85"/>
    </row>
    <row r="14" spans="1:12">
      <c r="A14" s="29"/>
      <c r="B14" s="326" t="s">
        <v>396</v>
      </c>
      <c r="C14" s="326" t="s">
        <v>515</v>
      </c>
      <c r="D14" s="326"/>
      <c r="E14" s="326"/>
      <c r="F14" s="326"/>
      <c r="G14" s="326"/>
      <c r="H14" s="332">
        <f>'Inland Marine Schedules'!H119</f>
        <v>0</v>
      </c>
      <c r="I14" s="326"/>
      <c r="J14" s="85"/>
    </row>
    <row r="15" spans="1:12">
      <c r="A15" s="29"/>
      <c r="B15" s="326" t="s">
        <v>397</v>
      </c>
      <c r="C15" s="326" t="s">
        <v>526</v>
      </c>
      <c r="D15" s="326"/>
      <c r="E15" s="326"/>
      <c r="F15" s="326"/>
      <c r="G15" s="326"/>
      <c r="H15" s="332">
        <f>'Property Statement of Values'!N53</f>
        <v>0</v>
      </c>
      <c r="I15" s="326"/>
      <c r="J15" s="85"/>
    </row>
    <row r="16" spans="1:12">
      <c r="A16" s="29"/>
      <c r="B16" s="326" t="s">
        <v>399</v>
      </c>
      <c r="C16" s="326" t="s">
        <v>137</v>
      </c>
      <c r="D16" s="326"/>
      <c r="E16" s="326"/>
      <c r="F16" s="326"/>
      <c r="G16" s="326"/>
      <c r="H16" s="332" t="e">
        <f>#REF!</f>
        <v>#REF!</v>
      </c>
      <c r="I16" s="326"/>
      <c r="J16" s="85"/>
    </row>
    <row r="17" spans="1:14">
      <c r="A17" s="29"/>
      <c r="B17" s="326" t="s">
        <v>400</v>
      </c>
      <c r="C17" s="326" t="s">
        <v>136</v>
      </c>
      <c r="D17" s="326"/>
      <c r="E17" s="326"/>
      <c r="F17" s="326"/>
      <c r="G17" s="326"/>
      <c r="H17" s="332">
        <f>'Property Statement of Values'!M53</f>
        <v>0</v>
      </c>
      <c r="I17" s="326"/>
      <c r="J17" s="85"/>
    </row>
    <row r="18" spans="1:14">
      <c r="A18" s="29"/>
      <c r="B18" s="326" t="s">
        <v>510</v>
      </c>
      <c r="C18" s="326" t="s">
        <v>513</v>
      </c>
      <c r="D18" s="326"/>
      <c r="E18" s="326"/>
      <c r="F18" s="326"/>
      <c r="G18" s="326"/>
      <c r="H18" s="332">
        <f>'Property Statement of Values'!L53</f>
        <v>0</v>
      </c>
      <c r="I18" s="326"/>
      <c r="J18" s="29"/>
    </row>
    <row r="19" spans="1:14">
      <c r="A19" s="29"/>
      <c r="B19" s="326" t="s">
        <v>643</v>
      </c>
      <c r="C19" s="326" t="s">
        <v>401</v>
      </c>
      <c r="D19" s="326"/>
      <c r="E19" s="326"/>
      <c r="F19" s="326"/>
      <c r="G19" s="326"/>
      <c r="H19" s="332">
        <f>'Property Statement of Values'!R53</f>
        <v>0</v>
      </c>
      <c r="I19" s="326"/>
      <c r="J19" s="29"/>
    </row>
    <row r="20" spans="1:14">
      <c r="A20" s="29"/>
      <c r="B20" s="326" t="s">
        <v>390</v>
      </c>
      <c r="C20" s="326" t="s">
        <v>506</v>
      </c>
      <c r="D20" s="326"/>
      <c r="E20" s="326"/>
      <c r="F20" s="326"/>
      <c r="G20" s="326"/>
      <c r="H20" s="332">
        <f>'Property Statement of Values'!P53</f>
        <v>0</v>
      </c>
      <c r="I20" s="326"/>
      <c r="J20" s="29"/>
    </row>
    <row r="21" spans="1:14">
      <c r="A21" s="29"/>
      <c r="B21" s="326" t="s">
        <v>644</v>
      </c>
      <c r="C21" s="326" t="s">
        <v>138</v>
      </c>
      <c r="D21" s="326"/>
      <c r="E21" s="326"/>
      <c r="F21" s="326"/>
      <c r="G21" s="326"/>
      <c r="H21" s="334">
        <f>'Property Statement of Values'!Q53</f>
        <v>0</v>
      </c>
      <c r="I21" s="326"/>
      <c r="J21" s="29"/>
    </row>
    <row r="22" spans="1:14" s="323" customFormat="1" ht="37.5" customHeight="1">
      <c r="A22" s="351"/>
      <c r="B22" s="355" t="s">
        <v>645</v>
      </c>
      <c r="C22" s="504" t="s">
        <v>735</v>
      </c>
      <c r="D22" s="501"/>
      <c r="E22" s="355" t="s">
        <v>646</v>
      </c>
      <c r="F22" s="355"/>
      <c r="G22" s="355"/>
      <c r="H22" s="356"/>
      <c r="I22" s="352"/>
      <c r="J22" s="351"/>
    </row>
    <row r="23" spans="1:14" s="323" customFormat="1" ht="12.75" customHeight="1">
      <c r="A23" s="351"/>
      <c r="B23" s="354" t="s">
        <v>647</v>
      </c>
      <c r="C23" s="354" t="s">
        <v>648</v>
      </c>
      <c r="D23" s="353"/>
      <c r="E23" s="500" t="s">
        <v>736</v>
      </c>
      <c r="F23" s="500"/>
      <c r="G23" s="500"/>
      <c r="H23" s="357"/>
      <c r="I23" s="352"/>
      <c r="J23" s="351"/>
    </row>
    <row r="24" spans="1:14" s="323" customFormat="1" ht="25.5" customHeight="1">
      <c r="A24" s="359"/>
      <c r="B24" s="354"/>
      <c r="C24" s="354"/>
      <c r="D24" s="353"/>
      <c r="E24" s="501"/>
      <c r="F24" s="501"/>
      <c r="G24" s="501"/>
      <c r="H24" s="365" t="s">
        <v>664</v>
      </c>
      <c r="I24" s="360"/>
      <c r="J24" s="359"/>
    </row>
    <row r="25" spans="1:14" s="323" customFormat="1" ht="12.75" customHeight="1">
      <c r="A25" s="359"/>
      <c r="B25" s="354"/>
      <c r="C25" s="354"/>
      <c r="D25" s="353"/>
      <c r="E25" s="358"/>
      <c r="F25" s="358"/>
      <c r="G25" s="358"/>
      <c r="H25" s="357"/>
      <c r="I25" s="360"/>
      <c r="J25" s="359"/>
    </row>
    <row r="26" spans="1:14" s="323" customFormat="1" ht="12.75" customHeight="1">
      <c r="A26" s="359"/>
      <c r="B26" s="420" t="s">
        <v>665</v>
      </c>
      <c r="C26" s="420" t="s">
        <v>666</v>
      </c>
      <c r="D26" s="421"/>
      <c r="E26" s="502" t="s">
        <v>707</v>
      </c>
      <c r="F26" s="503"/>
      <c r="G26" s="503"/>
      <c r="H26" s="357"/>
      <c r="I26" s="360"/>
      <c r="J26" s="359"/>
    </row>
    <row r="27" spans="1:14" s="323" customFormat="1" ht="12.75" customHeight="1">
      <c r="A27" s="359"/>
      <c r="B27" s="420"/>
      <c r="C27" s="420"/>
      <c r="D27" s="421"/>
      <c r="E27" s="503"/>
      <c r="F27" s="503"/>
      <c r="G27" s="503"/>
      <c r="H27" s="357"/>
      <c r="I27" s="360"/>
      <c r="J27" s="359"/>
    </row>
    <row r="28" spans="1:14" s="323" customFormat="1" ht="12.75" customHeight="1">
      <c r="A28" s="359"/>
      <c r="B28" s="420"/>
      <c r="C28" s="420"/>
      <c r="D28" s="421"/>
      <c r="E28" s="503"/>
      <c r="F28" s="503"/>
      <c r="G28" s="503"/>
      <c r="H28" s="357"/>
      <c r="I28" s="360"/>
      <c r="J28" s="359"/>
    </row>
    <row r="29" spans="1:14" s="29" customFormat="1" ht="13.5" thickBot="1">
      <c r="B29" s="326"/>
      <c r="C29" s="253" t="s">
        <v>539</v>
      </c>
      <c r="D29" s="326"/>
      <c r="E29" s="326"/>
      <c r="F29" s="326"/>
      <c r="G29" s="326"/>
      <c r="H29" s="335" t="e">
        <f>SUM(H12:H28)</f>
        <v>#REF!</v>
      </c>
      <c r="I29" s="326"/>
      <c r="K29"/>
    </row>
    <row r="30" spans="1:14" s="29" customFormat="1" ht="13.5" thickTop="1">
      <c r="H30" s="222"/>
      <c r="K30"/>
    </row>
    <row r="31" spans="1:14" s="29" customFormat="1">
      <c r="A31" s="326"/>
      <c r="B31" s="330"/>
      <c r="C31" s="225"/>
      <c r="D31" s="225"/>
      <c r="E31" s="225"/>
      <c r="F31" s="225"/>
      <c r="G31" s="225"/>
      <c r="H31" s="225"/>
      <c r="I31" s="225"/>
      <c r="J31" s="225"/>
      <c r="K31" s="225"/>
      <c r="L31" s="326"/>
      <c r="M31" s="326"/>
      <c r="N31" s="326"/>
    </row>
    <row r="32" spans="1:14" s="29" customFormat="1">
      <c r="A32" s="441" t="s">
        <v>458</v>
      </c>
      <c r="B32" s="441"/>
      <c r="C32" s="441"/>
      <c r="D32" s="441"/>
      <c r="E32" s="441"/>
      <c r="F32" s="326"/>
      <c r="G32" s="331" t="s">
        <v>388</v>
      </c>
      <c r="H32" s="326"/>
      <c r="I32" s="326"/>
      <c r="J32" s="326"/>
      <c r="K32" s="326" t="s">
        <v>406</v>
      </c>
      <c r="L32" s="326"/>
      <c r="M32" s="326"/>
      <c r="N32" s="326"/>
    </row>
    <row r="33" spans="1:16" s="29" customFormat="1">
      <c r="A33" s="326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</row>
    <row r="34" spans="1:16">
      <c r="A34" s="326"/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</row>
    <row r="35" spans="1:16">
      <c r="A35" s="326"/>
      <c r="B35" s="499" t="s">
        <v>627</v>
      </c>
      <c r="C35" s="499"/>
      <c r="D35" s="499"/>
      <c r="E35" s="499"/>
      <c r="F35" s="499"/>
      <c r="G35" s="499"/>
      <c r="H35" s="499"/>
      <c r="I35" s="499"/>
      <c r="J35" s="499"/>
      <c r="K35" s="326"/>
      <c r="L35" s="232" t="s">
        <v>623</v>
      </c>
      <c r="M35" s="326"/>
      <c r="N35" s="326"/>
    </row>
    <row r="36" spans="1:16">
      <c r="A36" s="326"/>
      <c r="B36" s="231"/>
      <c r="C36" s="231"/>
      <c r="D36" s="231"/>
      <c r="E36" s="231"/>
      <c r="F36" s="231"/>
      <c r="G36" s="231"/>
      <c r="H36" s="231"/>
      <c r="I36" s="231"/>
      <c r="J36" s="231"/>
      <c r="K36" s="326"/>
      <c r="L36" s="232"/>
      <c r="M36" s="326"/>
      <c r="N36" s="326"/>
    </row>
    <row r="37" spans="1:16">
      <c r="A37" s="326"/>
      <c r="B37" s="326"/>
      <c r="C37" s="499" t="s">
        <v>635</v>
      </c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326"/>
    </row>
    <row r="38" spans="1:16">
      <c r="A38" s="422"/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385"/>
      <c r="P38" s="385"/>
    </row>
    <row r="39" spans="1:16" s="379" customFormat="1">
      <c r="A39" s="383" t="s">
        <v>708</v>
      </c>
      <c r="B39" s="383"/>
      <c r="C39" s="383"/>
      <c r="D39" s="383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385"/>
      <c r="P39" s="385"/>
    </row>
    <row r="40" spans="1:16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385"/>
      <c r="P40" s="385"/>
    </row>
    <row r="41" spans="1:16">
      <c r="A41" s="422"/>
      <c r="B41" s="496" t="s">
        <v>709</v>
      </c>
      <c r="C41" s="496"/>
      <c r="D41" s="496"/>
      <c r="E41" s="496"/>
      <c r="F41" s="496"/>
      <c r="G41" s="496"/>
      <c r="H41" s="496"/>
      <c r="I41" s="496"/>
      <c r="J41" s="496"/>
      <c r="K41" s="422"/>
      <c r="L41" s="422"/>
      <c r="M41" s="422"/>
      <c r="N41" s="422"/>
      <c r="O41" s="385"/>
      <c r="P41" s="385"/>
    </row>
    <row r="42" spans="1:16">
      <c r="A42" s="422"/>
      <c r="B42" s="422"/>
      <c r="C42" s="422"/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385"/>
      <c r="P42" s="385"/>
    </row>
    <row r="43" spans="1:16">
      <c r="A43" s="422"/>
      <c r="B43" s="422"/>
      <c r="C43" s="496" t="s">
        <v>628</v>
      </c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22"/>
      <c r="O43" s="385"/>
      <c r="P43" s="385"/>
    </row>
    <row r="44" spans="1:16">
      <c r="A44" s="422"/>
      <c r="B44" s="422"/>
      <c r="C44" s="422"/>
      <c r="D44" s="422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385"/>
      <c r="P44" s="385"/>
    </row>
    <row r="45" spans="1:16">
      <c r="A45" s="422"/>
      <c r="B45" s="422"/>
      <c r="C45" s="422"/>
      <c r="D45" s="422"/>
      <c r="E45" s="422"/>
      <c r="F45" s="422"/>
      <c r="G45" s="422"/>
      <c r="H45" s="422"/>
      <c r="I45" s="422"/>
      <c r="J45" s="422"/>
      <c r="K45" s="422"/>
      <c r="L45" s="422"/>
      <c r="M45" s="422"/>
      <c r="N45" s="422"/>
      <c r="O45" s="385"/>
      <c r="P45" s="385"/>
    </row>
    <row r="46" spans="1:16">
      <c r="A46" s="422"/>
      <c r="B46" s="496" t="s">
        <v>710</v>
      </c>
      <c r="C46" s="496"/>
      <c r="D46" s="496"/>
      <c r="E46" s="496"/>
      <c r="F46" s="496"/>
      <c r="G46" s="496"/>
      <c r="H46" s="496"/>
      <c r="I46" s="496"/>
      <c r="J46" s="496"/>
      <c r="K46" s="422"/>
      <c r="L46" s="423"/>
      <c r="M46" s="422"/>
      <c r="N46" s="422"/>
      <c r="O46" s="385"/>
      <c r="P46" s="385"/>
    </row>
    <row r="47" spans="1:16">
      <c r="A47" s="422"/>
      <c r="B47" s="424"/>
      <c r="C47" s="424"/>
      <c r="D47" s="424"/>
      <c r="E47" s="424"/>
      <c r="F47" s="424"/>
      <c r="G47" s="424"/>
      <c r="H47" s="424"/>
      <c r="I47" s="424"/>
      <c r="J47" s="424"/>
      <c r="K47" s="422"/>
      <c r="L47" s="423"/>
      <c r="M47" s="422"/>
      <c r="N47" s="422"/>
      <c r="O47" s="385"/>
      <c r="P47" s="385"/>
    </row>
    <row r="48" spans="1:16">
      <c r="A48" s="422"/>
      <c r="B48" s="422"/>
      <c r="C48" s="496" t="s">
        <v>636</v>
      </c>
      <c r="D48" s="496"/>
      <c r="E48" s="496"/>
      <c r="F48" s="496"/>
      <c r="G48" s="496"/>
      <c r="H48" s="496"/>
      <c r="I48" s="496"/>
      <c r="J48" s="496"/>
      <c r="K48" s="496"/>
      <c r="L48" s="496"/>
      <c r="M48" s="496"/>
      <c r="N48" s="422"/>
      <c r="O48" s="385"/>
      <c r="P48" s="385"/>
    </row>
    <row r="49" spans="1:16">
      <c r="A49" s="422"/>
      <c r="B49" s="422"/>
      <c r="C49" s="422"/>
      <c r="D49" s="422"/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385"/>
      <c r="P49" s="385"/>
    </row>
    <row r="50" spans="1:16">
      <c r="A50" s="450"/>
      <c r="B50" s="494" t="s">
        <v>737</v>
      </c>
      <c r="C50" s="494"/>
      <c r="D50" s="494"/>
      <c r="E50" s="494"/>
      <c r="F50" s="494"/>
      <c r="G50" s="494"/>
      <c r="H50" s="494"/>
      <c r="I50" s="494"/>
      <c r="J50" s="422"/>
      <c r="K50" s="422"/>
      <c r="L50" s="422"/>
      <c r="M50" s="422"/>
      <c r="N50" s="422"/>
      <c r="O50" s="385"/>
      <c r="P50" s="385"/>
    </row>
    <row r="51" spans="1:16">
      <c r="A51" s="448"/>
      <c r="B51" s="495"/>
      <c r="C51" s="495"/>
      <c r="D51" s="495"/>
      <c r="E51" s="495"/>
      <c r="F51" s="495"/>
      <c r="G51" s="495"/>
      <c r="H51" s="495"/>
      <c r="I51" s="495"/>
      <c r="J51" s="442"/>
      <c r="K51" s="326"/>
      <c r="L51" s="326"/>
      <c r="M51" s="326"/>
      <c r="N51" s="326"/>
    </row>
    <row r="52" spans="1:16">
      <c r="A52" s="448"/>
      <c r="B52" s="448"/>
      <c r="C52" s="449" t="s">
        <v>738</v>
      </c>
      <c r="D52" s="448"/>
      <c r="E52" s="448"/>
      <c r="F52" s="448"/>
      <c r="G52" s="448"/>
      <c r="H52" s="448"/>
      <c r="I52" s="448"/>
      <c r="J52" s="442"/>
      <c r="K52" s="326"/>
      <c r="L52" s="326"/>
      <c r="M52" s="326"/>
      <c r="N52" s="326"/>
    </row>
  </sheetData>
  <mergeCells count="12">
    <mergeCell ref="F6:J7"/>
    <mergeCell ref="B35:J35"/>
    <mergeCell ref="C37:M37"/>
    <mergeCell ref="B41:J41"/>
    <mergeCell ref="E23:G24"/>
    <mergeCell ref="E26:G28"/>
    <mergeCell ref="C22:D22"/>
    <mergeCell ref="B50:I50"/>
    <mergeCell ref="B51:I51"/>
    <mergeCell ref="C43:M43"/>
    <mergeCell ref="B46:J46"/>
    <mergeCell ref="C48:M48"/>
  </mergeCells>
  <phoneticPr fontId="38" type="noConversion"/>
  <dataValidations count="1">
    <dataValidation type="list" allowBlank="1" showInputMessage="1" showErrorMessage="1" sqref="G32">
      <formula1>$K$31:$K$32</formula1>
    </dataValidation>
  </dataValidations>
  <pageMargins left="0.4" right="0.38" top="1.5" bottom="0.75" header="0.5" footer="0.5"/>
  <pageSetup scale="73" orientation="portrait" horizontalDpi="300" verticalDpi="300" r:id="rId1"/>
  <headerFooter alignWithMargins="0"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55"/>
  <sheetViews>
    <sheetView view="pageBreakPreview" zoomScale="50" zoomScaleNormal="75" zoomScaleSheetLayoutView="50" workbookViewId="0">
      <pane ySplit="4" topLeftCell="A5" activePane="bottomLeft" state="frozen"/>
      <selection pane="bottomLeft" activeCell="Z5" sqref="Z5"/>
    </sheetView>
  </sheetViews>
  <sheetFormatPr defaultRowHeight="15"/>
  <cols>
    <col min="1" max="1" width="12.85546875" style="33" customWidth="1"/>
    <col min="2" max="2" width="16.140625" style="33" customWidth="1"/>
    <col min="3" max="3" width="32" customWidth="1"/>
    <col min="4" max="4" width="22" customWidth="1"/>
    <col min="5" max="5" width="15.5703125" customWidth="1"/>
    <col min="6" max="6" width="15.28515625" customWidth="1"/>
    <col min="7" max="7" width="13.5703125" customWidth="1"/>
    <col min="8" max="8" width="16.42578125" customWidth="1"/>
    <col min="9" max="9" width="18.5703125" style="51" customWidth="1"/>
    <col min="10" max="11" width="18.5703125" customWidth="1"/>
    <col min="12" max="12" width="15.28515625" customWidth="1"/>
    <col min="13" max="13" width="18.5703125" customWidth="1"/>
    <col min="14" max="14" width="11" customWidth="1"/>
    <col min="15" max="20" width="18.5703125" customWidth="1"/>
    <col min="21" max="21" width="17.42578125" customWidth="1"/>
    <col min="22" max="22" width="17.5703125" customWidth="1"/>
    <col min="23" max="23" width="11.28515625" style="218" customWidth="1"/>
    <col min="24" max="24" width="10.28515625" customWidth="1"/>
    <col min="25" max="25" width="7.5703125" customWidth="1"/>
    <col min="26" max="26" width="14.42578125" customWidth="1"/>
    <col min="27" max="27" width="10.7109375" style="41" customWidth="1"/>
    <col min="28" max="28" width="17.140625" style="51" customWidth="1"/>
  </cols>
  <sheetData>
    <row r="1" spans="1:28" ht="18" customHeight="1">
      <c r="A1" s="506" t="s">
        <v>528</v>
      </c>
      <c r="B1" s="506"/>
      <c r="C1" s="506"/>
      <c r="D1" s="507"/>
      <c r="E1" s="507"/>
      <c r="F1" s="90"/>
      <c r="G1" s="89"/>
      <c r="H1" s="91"/>
      <c r="I1" s="92"/>
      <c r="J1" s="92"/>
      <c r="K1" s="92"/>
      <c r="L1" s="92"/>
      <c r="M1" s="92"/>
      <c r="N1" s="92"/>
      <c r="O1" s="93"/>
      <c r="P1" s="92"/>
      <c r="Q1" s="92"/>
      <c r="R1" s="92"/>
      <c r="S1" s="93"/>
      <c r="T1" s="93"/>
      <c r="U1" s="94"/>
      <c r="V1" s="94"/>
      <c r="W1" s="219"/>
      <c r="X1" s="94"/>
      <c r="Y1" s="94"/>
      <c r="Z1" s="94"/>
      <c r="AA1" s="94"/>
      <c r="AB1" s="94"/>
    </row>
    <row r="2" spans="1:28" ht="13.5" thickBot="1">
      <c r="A2" s="508"/>
      <c r="B2" s="508"/>
      <c r="C2" s="508"/>
      <c r="D2" s="95"/>
      <c r="E2" s="96"/>
      <c r="F2" s="97"/>
      <c r="G2" s="98"/>
      <c r="H2" s="99"/>
      <c r="I2" s="99"/>
      <c r="J2" s="99"/>
      <c r="K2" s="99"/>
      <c r="L2" s="99"/>
      <c r="M2" s="99"/>
      <c r="N2" s="99"/>
      <c r="O2" s="100"/>
      <c r="P2" s="99"/>
      <c r="Q2" s="99"/>
      <c r="R2" s="99"/>
      <c r="S2" s="100"/>
      <c r="T2" s="100"/>
      <c r="U2" s="101"/>
      <c r="V2" s="101"/>
      <c r="W2" s="220"/>
      <c r="X2" s="101"/>
      <c r="Y2" s="101"/>
      <c r="Z2" s="101"/>
      <c r="AA2" s="101"/>
      <c r="AB2" s="101"/>
    </row>
    <row r="3" spans="1:28" ht="12.75">
      <c r="A3" s="505" t="s">
        <v>529</v>
      </c>
      <c r="B3" s="505"/>
      <c r="C3" s="505"/>
      <c r="D3" s="505"/>
      <c r="E3" s="505"/>
      <c r="F3" s="505"/>
      <c r="G3" s="10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4"/>
      <c r="V3" s="104"/>
      <c r="W3" s="221"/>
      <c r="X3" s="104"/>
      <c r="Y3" s="104"/>
      <c r="Z3" s="104"/>
      <c r="AA3" s="104"/>
      <c r="AB3" s="104"/>
    </row>
    <row r="4" spans="1:28" ht="47.25">
      <c r="A4" s="239" t="s">
        <v>530</v>
      </c>
      <c r="B4" s="434" t="s">
        <v>546</v>
      </c>
      <c r="C4" s="239" t="s">
        <v>531</v>
      </c>
      <c r="D4" s="239" t="s">
        <v>532</v>
      </c>
      <c r="E4" s="239" t="s">
        <v>446</v>
      </c>
      <c r="F4" s="239" t="s">
        <v>533</v>
      </c>
      <c r="G4" s="239" t="s">
        <v>372</v>
      </c>
      <c r="H4" s="240" t="s">
        <v>534</v>
      </c>
      <c r="I4" s="240" t="s">
        <v>535</v>
      </c>
      <c r="J4" s="240" t="s">
        <v>544</v>
      </c>
      <c r="K4" s="240" t="s">
        <v>522</v>
      </c>
      <c r="L4" s="240" t="s">
        <v>513</v>
      </c>
      <c r="M4" s="240" t="s">
        <v>512</v>
      </c>
      <c r="N4" s="240" t="s">
        <v>536</v>
      </c>
      <c r="O4" s="240" t="s">
        <v>547</v>
      </c>
      <c r="P4" s="240" t="s">
        <v>548</v>
      </c>
      <c r="Q4" s="240" t="s">
        <v>527</v>
      </c>
      <c r="R4" s="240" t="s">
        <v>401</v>
      </c>
      <c r="S4" s="240" t="s">
        <v>460</v>
      </c>
      <c r="T4" s="240" t="s">
        <v>549</v>
      </c>
      <c r="U4" s="434" t="s">
        <v>732</v>
      </c>
      <c r="V4" s="239" t="s">
        <v>550</v>
      </c>
      <c r="W4" s="239" t="s">
        <v>551</v>
      </c>
      <c r="X4" s="240" t="s">
        <v>552</v>
      </c>
      <c r="Y4" s="240" t="s">
        <v>553</v>
      </c>
      <c r="Z4" s="437" t="s">
        <v>733</v>
      </c>
      <c r="AA4" s="240" t="s">
        <v>554</v>
      </c>
      <c r="AB4" s="240" t="s">
        <v>555</v>
      </c>
    </row>
    <row r="5" spans="1:28" ht="30" customHeight="1">
      <c r="A5" s="254"/>
      <c r="B5" s="254"/>
      <c r="C5" s="241"/>
      <c r="D5" s="241"/>
      <c r="E5" s="255"/>
      <c r="F5" s="242"/>
      <c r="G5" s="256"/>
      <c r="H5" s="257"/>
      <c r="I5" s="257"/>
      <c r="J5" s="257"/>
      <c r="K5" s="257"/>
      <c r="L5" s="257"/>
      <c r="M5" s="257"/>
      <c r="N5" s="257"/>
      <c r="O5" s="244">
        <f t="shared" ref="O5:O52" si="0">H5+I5+J5+K5+L5+M5+N5</f>
        <v>0</v>
      </c>
      <c r="P5" s="243"/>
      <c r="Q5" s="243"/>
      <c r="R5" s="243"/>
      <c r="S5" s="244">
        <f t="shared" ref="S5:S28" si="1">P5+Q5+R5</f>
        <v>0</v>
      </c>
      <c r="T5" s="244">
        <f t="shared" ref="T5:T51" si="2">S5+O5</f>
        <v>0</v>
      </c>
      <c r="U5" s="242"/>
      <c r="V5" s="241"/>
      <c r="W5" s="245"/>
      <c r="X5" s="246"/>
      <c r="Y5" s="241"/>
      <c r="Z5" s="241"/>
      <c r="AA5" s="241"/>
      <c r="AB5" s="241"/>
    </row>
    <row r="6" spans="1:28" ht="30" customHeight="1">
      <c r="A6" s="254"/>
      <c r="B6" s="254"/>
      <c r="C6" s="247"/>
      <c r="D6" s="247"/>
      <c r="E6" s="255"/>
      <c r="F6" s="242"/>
      <c r="G6" s="256"/>
      <c r="H6" s="248"/>
      <c r="I6" s="248"/>
      <c r="J6" s="257"/>
      <c r="K6" s="257"/>
      <c r="L6" s="257"/>
      <c r="M6" s="257"/>
      <c r="N6" s="257"/>
      <c r="O6" s="244">
        <f t="shared" si="0"/>
        <v>0</v>
      </c>
      <c r="P6" s="243"/>
      <c r="Q6" s="243"/>
      <c r="R6" s="243"/>
      <c r="S6" s="244">
        <f t="shared" si="1"/>
        <v>0</v>
      </c>
      <c r="T6" s="244">
        <f t="shared" si="2"/>
        <v>0</v>
      </c>
      <c r="U6" s="242"/>
      <c r="V6" s="249"/>
      <c r="W6" s="250"/>
      <c r="X6" s="248"/>
      <c r="Y6" s="251"/>
      <c r="Z6" s="251"/>
      <c r="AA6" s="247"/>
      <c r="AB6" s="247"/>
    </row>
    <row r="7" spans="1:28" ht="30" customHeight="1">
      <c r="A7" s="254"/>
      <c r="B7" s="254"/>
      <c r="C7" s="247"/>
      <c r="D7" s="247"/>
      <c r="E7" s="255"/>
      <c r="F7" s="242"/>
      <c r="G7" s="256"/>
      <c r="H7" s="248"/>
      <c r="I7" s="248"/>
      <c r="J7" s="257"/>
      <c r="K7" s="257"/>
      <c r="L7" s="257"/>
      <c r="M7" s="257"/>
      <c r="N7" s="257"/>
      <c r="O7" s="244">
        <f t="shared" si="0"/>
        <v>0</v>
      </c>
      <c r="P7" s="243"/>
      <c r="Q7" s="243"/>
      <c r="R7" s="243"/>
      <c r="S7" s="244">
        <f t="shared" si="1"/>
        <v>0</v>
      </c>
      <c r="T7" s="244">
        <f t="shared" si="2"/>
        <v>0</v>
      </c>
      <c r="U7" s="242"/>
      <c r="V7" s="249"/>
      <c r="W7" s="250"/>
      <c r="X7" s="248"/>
      <c r="Y7" s="251"/>
      <c r="Z7" s="251"/>
      <c r="AA7" s="247"/>
      <c r="AB7" s="247"/>
    </row>
    <row r="8" spans="1:28" ht="30" customHeight="1">
      <c r="A8" s="254"/>
      <c r="B8" s="254"/>
      <c r="C8" s="247"/>
      <c r="D8" s="247"/>
      <c r="E8" s="255"/>
      <c r="F8" s="242"/>
      <c r="G8" s="256"/>
      <c r="H8" s="248"/>
      <c r="I8" s="248"/>
      <c r="J8" s="257"/>
      <c r="K8" s="257"/>
      <c r="L8" s="257"/>
      <c r="M8" s="257"/>
      <c r="N8" s="257"/>
      <c r="O8" s="244">
        <f t="shared" si="0"/>
        <v>0</v>
      </c>
      <c r="P8" s="243"/>
      <c r="Q8" s="243"/>
      <c r="R8" s="243"/>
      <c r="S8" s="244">
        <f t="shared" si="1"/>
        <v>0</v>
      </c>
      <c r="T8" s="244">
        <f t="shared" si="2"/>
        <v>0</v>
      </c>
      <c r="U8" s="242"/>
      <c r="V8" s="249"/>
      <c r="W8" s="250"/>
      <c r="X8" s="251"/>
      <c r="Y8" s="251"/>
      <c r="Z8" s="251"/>
      <c r="AA8" s="247"/>
      <c r="AB8" s="247"/>
    </row>
    <row r="9" spans="1:28" ht="30" customHeight="1">
      <c r="A9" s="254"/>
      <c r="B9" s="254"/>
      <c r="C9" s="247"/>
      <c r="D9" s="247"/>
      <c r="E9" s="255"/>
      <c r="F9" s="242"/>
      <c r="G9" s="256"/>
      <c r="H9" s="248"/>
      <c r="I9" s="248"/>
      <c r="J9" s="257"/>
      <c r="K9" s="257"/>
      <c r="L9" s="257"/>
      <c r="M9" s="257"/>
      <c r="N9" s="257"/>
      <c r="O9" s="244">
        <f t="shared" si="0"/>
        <v>0</v>
      </c>
      <c r="P9" s="243"/>
      <c r="Q9" s="243"/>
      <c r="R9" s="243"/>
      <c r="S9" s="244">
        <f t="shared" si="1"/>
        <v>0</v>
      </c>
      <c r="T9" s="244">
        <f t="shared" si="2"/>
        <v>0</v>
      </c>
      <c r="U9" s="242"/>
      <c r="V9" s="249"/>
      <c r="W9" s="250"/>
      <c r="X9" s="251"/>
      <c r="Y9" s="251"/>
      <c r="Z9" s="251"/>
      <c r="AA9" s="247"/>
      <c r="AB9" s="247"/>
    </row>
    <row r="10" spans="1:28" ht="30" customHeight="1">
      <c r="A10" s="254"/>
      <c r="B10" s="254"/>
      <c r="C10" s="247"/>
      <c r="D10" s="247"/>
      <c r="E10" s="255"/>
      <c r="F10" s="242"/>
      <c r="G10" s="256"/>
      <c r="H10" s="248"/>
      <c r="I10" s="248"/>
      <c r="J10" s="257"/>
      <c r="K10" s="257"/>
      <c r="L10" s="257"/>
      <c r="M10" s="257"/>
      <c r="N10" s="257"/>
      <c r="O10" s="244">
        <f t="shared" si="0"/>
        <v>0</v>
      </c>
      <c r="P10" s="243"/>
      <c r="Q10" s="243"/>
      <c r="R10" s="243"/>
      <c r="S10" s="244">
        <f t="shared" si="1"/>
        <v>0</v>
      </c>
      <c r="T10" s="244">
        <f t="shared" si="2"/>
        <v>0</v>
      </c>
      <c r="U10" s="242"/>
      <c r="V10" s="249"/>
      <c r="W10" s="250"/>
      <c r="X10" s="251"/>
      <c r="Y10" s="251"/>
      <c r="Z10" s="251"/>
      <c r="AA10" s="247"/>
      <c r="AB10" s="247"/>
    </row>
    <row r="11" spans="1:28" ht="30" customHeight="1">
      <c r="A11" s="254"/>
      <c r="B11" s="254"/>
      <c r="C11" s="247"/>
      <c r="D11" s="247"/>
      <c r="E11" s="255"/>
      <c r="F11" s="242"/>
      <c r="G11" s="256"/>
      <c r="H11" s="248"/>
      <c r="I11" s="248"/>
      <c r="J11" s="257"/>
      <c r="K11" s="257"/>
      <c r="L11" s="257"/>
      <c r="M11" s="257"/>
      <c r="N11" s="257"/>
      <c r="O11" s="244">
        <f t="shared" si="0"/>
        <v>0</v>
      </c>
      <c r="P11" s="243"/>
      <c r="Q11" s="243"/>
      <c r="R11" s="243"/>
      <c r="S11" s="244">
        <f t="shared" si="1"/>
        <v>0</v>
      </c>
      <c r="T11" s="244">
        <f t="shared" si="2"/>
        <v>0</v>
      </c>
      <c r="U11" s="242"/>
      <c r="V11" s="249"/>
      <c r="W11" s="250"/>
      <c r="X11" s="251"/>
      <c r="Y11" s="251"/>
      <c r="Z11" s="251"/>
      <c r="AA11" s="247"/>
      <c r="AB11" s="247"/>
    </row>
    <row r="12" spans="1:28" ht="30" customHeight="1">
      <c r="A12" s="254"/>
      <c r="B12" s="254"/>
      <c r="C12" s="247"/>
      <c r="D12" s="247"/>
      <c r="E12" s="255"/>
      <c r="F12" s="242"/>
      <c r="G12" s="256"/>
      <c r="H12" s="248"/>
      <c r="I12" s="248"/>
      <c r="J12" s="257"/>
      <c r="K12" s="257"/>
      <c r="L12" s="257"/>
      <c r="M12" s="257"/>
      <c r="N12" s="257"/>
      <c r="O12" s="244">
        <f t="shared" si="0"/>
        <v>0</v>
      </c>
      <c r="P12" s="243"/>
      <c r="Q12" s="243"/>
      <c r="R12" s="243"/>
      <c r="S12" s="244">
        <f t="shared" si="1"/>
        <v>0</v>
      </c>
      <c r="T12" s="244">
        <f t="shared" si="2"/>
        <v>0</v>
      </c>
      <c r="U12" s="242"/>
      <c r="V12" s="249"/>
      <c r="W12" s="250"/>
      <c r="X12" s="251"/>
      <c r="Y12" s="251"/>
      <c r="Z12" s="251"/>
      <c r="AA12" s="247"/>
      <c r="AB12" s="247"/>
    </row>
    <row r="13" spans="1:28" ht="30" customHeight="1">
      <c r="A13" s="254"/>
      <c r="B13" s="254"/>
      <c r="C13" s="247"/>
      <c r="D13" s="247"/>
      <c r="E13" s="255"/>
      <c r="F13" s="242"/>
      <c r="G13" s="256"/>
      <c r="H13" s="248"/>
      <c r="I13" s="248"/>
      <c r="J13" s="257"/>
      <c r="K13" s="257"/>
      <c r="L13" s="257"/>
      <c r="M13" s="257"/>
      <c r="N13" s="257"/>
      <c r="O13" s="244">
        <f t="shared" si="0"/>
        <v>0</v>
      </c>
      <c r="P13" s="243"/>
      <c r="Q13" s="243"/>
      <c r="R13" s="243"/>
      <c r="S13" s="244">
        <f t="shared" si="1"/>
        <v>0</v>
      </c>
      <c r="T13" s="244">
        <f t="shared" si="2"/>
        <v>0</v>
      </c>
      <c r="U13" s="242"/>
      <c r="V13" s="249"/>
      <c r="W13" s="250"/>
      <c r="X13" s="251"/>
      <c r="Y13" s="251"/>
      <c r="Z13" s="251"/>
      <c r="AA13" s="247"/>
      <c r="AB13" s="247"/>
    </row>
    <row r="14" spans="1:28" ht="30" customHeight="1">
      <c r="A14" s="254"/>
      <c r="B14" s="254"/>
      <c r="C14" s="247"/>
      <c r="D14" s="247"/>
      <c r="E14" s="255"/>
      <c r="F14" s="242"/>
      <c r="G14" s="256"/>
      <c r="H14" s="248"/>
      <c r="I14" s="248"/>
      <c r="J14" s="257"/>
      <c r="K14" s="257"/>
      <c r="L14" s="257"/>
      <c r="M14" s="257"/>
      <c r="N14" s="257"/>
      <c r="O14" s="244">
        <f t="shared" si="0"/>
        <v>0</v>
      </c>
      <c r="P14" s="243"/>
      <c r="Q14" s="243"/>
      <c r="R14" s="243"/>
      <c r="S14" s="244">
        <f t="shared" si="1"/>
        <v>0</v>
      </c>
      <c r="T14" s="244">
        <f t="shared" si="2"/>
        <v>0</v>
      </c>
      <c r="U14" s="242"/>
      <c r="V14" s="249"/>
      <c r="W14" s="250"/>
      <c r="X14" s="248"/>
      <c r="Y14" s="251"/>
      <c r="Z14" s="251"/>
      <c r="AA14" s="247"/>
      <c r="AB14" s="247"/>
    </row>
    <row r="15" spans="1:28" ht="30" customHeight="1">
      <c r="A15" s="254"/>
      <c r="B15" s="254"/>
      <c r="C15" s="247"/>
      <c r="D15" s="247"/>
      <c r="E15" s="255"/>
      <c r="F15" s="242"/>
      <c r="G15" s="256"/>
      <c r="H15" s="248"/>
      <c r="I15" s="248"/>
      <c r="J15" s="257"/>
      <c r="K15" s="257"/>
      <c r="L15" s="257"/>
      <c r="M15" s="257"/>
      <c r="N15" s="257"/>
      <c r="O15" s="244">
        <f t="shared" si="0"/>
        <v>0</v>
      </c>
      <c r="P15" s="243"/>
      <c r="Q15" s="243"/>
      <c r="R15" s="243"/>
      <c r="S15" s="244">
        <f t="shared" si="1"/>
        <v>0</v>
      </c>
      <c r="T15" s="244">
        <f t="shared" si="2"/>
        <v>0</v>
      </c>
      <c r="U15" s="242"/>
      <c r="V15" s="249"/>
      <c r="W15" s="250"/>
      <c r="X15" s="251"/>
      <c r="Y15" s="251"/>
      <c r="Z15" s="251"/>
      <c r="AA15" s="247"/>
      <c r="AB15" s="247"/>
    </row>
    <row r="16" spans="1:28" ht="30" customHeight="1">
      <c r="A16" s="254"/>
      <c r="B16" s="254"/>
      <c r="C16" s="247"/>
      <c r="D16" s="247"/>
      <c r="E16" s="255"/>
      <c r="F16" s="242"/>
      <c r="G16" s="256"/>
      <c r="H16" s="248"/>
      <c r="I16" s="248"/>
      <c r="J16" s="257"/>
      <c r="K16" s="257"/>
      <c r="L16" s="257"/>
      <c r="M16" s="257"/>
      <c r="N16" s="257"/>
      <c r="O16" s="244">
        <f t="shared" si="0"/>
        <v>0</v>
      </c>
      <c r="P16" s="243"/>
      <c r="Q16" s="243"/>
      <c r="R16" s="243"/>
      <c r="S16" s="244">
        <f t="shared" si="1"/>
        <v>0</v>
      </c>
      <c r="T16" s="244">
        <f t="shared" si="2"/>
        <v>0</v>
      </c>
      <c r="U16" s="242"/>
      <c r="V16" s="249"/>
      <c r="W16" s="250"/>
      <c r="X16" s="251"/>
      <c r="Y16" s="251"/>
      <c r="Z16" s="251"/>
      <c r="AA16" s="247"/>
      <c r="AB16" s="247"/>
    </row>
    <row r="17" spans="1:28" ht="30" customHeight="1">
      <c r="A17" s="254"/>
      <c r="B17" s="254"/>
      <c r="C17" s="247"/>
      <c r="D17" s="247"/>
      <c r="E17" s="255"/>
      <c r="F17" s="242"/>
      <c r="G17" s="256"/>
      <c r="H17" s="248"/>
      <c r="I17" s="248"/>
      <c r="J17" s="257"/>
      <c r="K17" s="257"/>
      <c r="L17" s="257"/>
      <c r="M17" s="257"/>
      <c r="N17" s="257"/>
      <c r="O17" s="244">
        <f t="shared" si="0"/>
        <v>0</v>
      </c>
      <c r="P17" s="243"/>
      <c r="Q17" s="243"/>
      <c r="R17" s="243"/>
      <c r="S17" s="244">
        <f t="shared" si="1"/>
        <v>0</v>
      </c>
      <c r="T17" s="244">
        <f t="shared" si="2"/>
        <v>0</v>
      </c>
      <c r="U17" s="242"/>
      <c r="V17" s="249"/>
      <c r="W17" s="250"/>
      <c r="X17" s="251"/>
      <c r="Y17" s="251"/>
      <c r="Z17" s="251"/>
      <c r="AA17" s="247"/>
      <c r="AB17" s="247"/>
    </row>
    <row r="18" spans="1:28" ht="30" customHeight="1">
      <c r="A18" s="254"/>
      <c r="B18" s="254"/>
      <c r="C18" s="247"/>
      <c r="D18" s="247"/>
      <c r="E18" s="255"/>
      <c r="F18" s="242"/>
      <c r="G18" s="256"/>
      <c r="H18" s="248"/>
      <c r="I18" s="248"/>
      <c r="J18" s="257"/>
      <c r="K18" s="257"/>
      <c r="L18" s="257"/>
      <c r="M18" s="257"/>
      <c r="N18" s="257"/>
      <c r="O18" s="244">
        <f t="shared" si="0"/>
        <v>0</v>
      </c>
      <c r="P18" s="243"/>
      <c r="Q18" s="243"/>
      <c r="R18" s="243"/>
      <c r="S18" s="244">
        <f t="shared" si="1"/>
        <v>0</v>
      </c>
      <c r="T18" s="244">
        <f t="shared" si="2"/>
        <v>0</v>
      </c>
      <c r="U18" s="242"/>
      <c r="V18" s="249"/>
      <c r="W18" s="250"/>
      <c r="X18" s="251"/>
      <c r="Y18" s="251"/>
      <c r="Z18" s="251"/>
      <c r="AA18" s="247"/>
      <c r="AB18" s="247"/>
    </row>
    <row r="19" spans="1:28" ht="30" customHeight="1">
      <c r="A19" s="254"/>
      <c r="B19" s="254"/>
      <c r="C19" s="247"/>
      <c r="D19" s="247"/>
      <c r="E19" s="255"/>
      <c r="F19" s="242"/>
      <c r="G19" s="256"/>
      <c r="H19" s="248"/>
      <c r="I19" s="248"/>
      <c r="J19" s="257"/>
      <c r="K19" s="257"/>
      <c r="L19" s="257"/>
      <c r="M19" s="257"/>
      <c r="N19" s="257"/>
      <c r="O19" s="244">
        <f t="shared" si="0"/>
        <v>0</v>
      </c>
      <c r="P19" s="243"/>
      <c r="Q19" s="243"/>
      <c r="R19" s="243"/>
      <c r="S19" s="244">
        <f t="shared" si="1"/>
        <v>0</v>
      </c>
      <c r="T19" s="244">
        <f t="shared" si="2"/>
        <v>0</v>
      </c>
      <c r="U19" s="242"/>
      <c r="V19" s="249"/>
      <c r="W19" s="250"/>
      <c r="X19" s="251"/>
      <c r="Y19" s="251"/>
      <c r="Z19" s="251"/>
      <c r="AA19" s="247"/>
      <c r="AB19" s="247"/>
    </row>
    <row r="20" spans="1:28" ht="30" customHeight="1">
      <c r="A20" s="254"/>
      <c r="B20" s="254"/>
      <c r="C20" s="247"/>
      <c r="D20" s="247"/>
      <c r="E20" s="255"/>
      <c r="F20" s="242"/>
      <c r="G20" s="256"/>
      <c r="H20" s="248"/>
      <c r="I20" s="248"/>
      <c r="J20" s="257"/>
      <c r="K20" s="257"/>
      <c r="L20" s="257"/>
      <c r="M20" s="257"/>
      <c r="N20" s="257"/>
      <c r="O20" s="244">
        <f t="shared" si="0"/>
        <v>0</v>
      </c>
      <c r="P20" s="243"/>
      <c r="Q20" s="243"/>
      <c r="R20" s="243"/>
      <c r="S20" s="244">
        <f t="shared" si="1"/>
        <v>0</v>
      </c>
      <c r="T20" s="244">
        <f t="shared" si="2"/>
        <v>0</v>
      </c>
      <c r="U20" s="242"/>
      <c r="V20" s="249"/>
      <c r="W20" s="250"/>
      <c r="X20" s="248"/>
      <c r="Y20" s="251"/>
      <c r="Z20" s="251"/>
      <c r="AA20" s="247"/>
      <c r="AB20" s="247"/>
    </row>
    <row r="21" spans="1:28" ht="30" customHeight="1">
      <c r="A21" s="254"/>
      <c r="B21" s="254"/>
      <c r="C21" s="247"/>
      <c r="D21" s="247"/>
      <c r="E21" s="260"/>
      <c r="F21" s="261"/>
      <c r="G21" s="256"/>
      <c r="H21" s="248"/>
      <c r="I21" s="248"/>
      <c r="J21" s="257"/>
      <c r="K21" s="257"/>
      <c r="L21" s="257"/>
      <c r="M21" s="257"/>
      <c r="N21" s="257"/>
      <c r="O21" s="244">
        <f t="shared" si="0"/>
        <v>0</v>
      </c>
      <c r="P21" s="243"/>
      <c r="Q21" s="243"/>
      <c r="R21" s="243"/>
      <c r="S21" s="244">
        <f t="shared" si="1"/>
        <v>0</v>
      </c>
      <c r="T21" s="244">
        <f t="shared" si="2"/>
        <v>0</v>
      </c>
      <c r="U21" s="242"/>
      <c r="V21" s="249"/>
      <c r="W21" s="250"/>
      <c r="X21" s="248"/>
      <c r="Y21" s="251"/>
      <c r="Z21" s="251"/>
      <c r="AA21" s="247"/>
      <c r="AB21" s="247"/>
    </row>
    <row r="22" spans="1:28" ht="30" customHeight="1">
      <c r="A22" s="254"/>
      <c r="B22" s="254"/>
      <c r="C22" s="247"/>
      <c r="D22" s="247"/>
      <c r="E22" s="255"/>
      <c r="F22" s="242"/>
      <c r="G22" s="256"/>
      <c r="H22" s="248"/>
      <c r="I22" s="248"/>
      <c r="J22" s="257"/>
      <c r="K22" s="257"/>
      <c r="L22" s="257"/>
      <c r="M22" s="257"/>
      <c r="N22" s="257"/>
      <c r="O22" s="244">
        <f t="shared" si="0"/>
        <v>0</v>
      </c>
      <c r="P22" s="243"/>
      <c r="Q22" s="243"/>
      <c r="R22" s="243"/>
      <c r="S22" s="244">
        <f t="shared" si="1"/>
        <v>0</v>
      </c>
      <c r="T22" s="244">
        <f t="shared" si="2"/>
        <v>0</v>
      </c>
      <c r="U22" s="242"/>
      <c r="V22" s="249"/>
      <c r="W22" s="250"/>
      <c r="X22" s="251"/>
      <c r="Y22" s="251"/>
      <c r="Z22" s="251"/>
      <c r="AA22" s="247"/>
      <c r="AB22" s="247"/>
    </row>
    <row r="23" spans="1:28" ht="30" customHeight="1">
      <c r="A23" s="254"/>
      <c r="B23" s="254"/>
      <c r="C23" s="247"/>
      <c r="D23" s="247"/>
      <c r="E23" s="255"/>
      <c r="F23" s="242"/>
      <c r="G23" s="256"/>
      <c r="H23" s="248"/>
      <c r="I23" s="248"/>
      <c r="J23" s="257"/>
      <c r="K23" s="257"/>
      <c r="L23" s="257"/>
      <c r="M23" s="257"/>
      <c r="N23" s="257"/>
      <c r="O23" s="244">
        <f t="shared" si="0"/>
        <v>0</v>
      </c>
      <c r="P23" s="243"/>
      <c r="Q23" s="243"/>
      <c r="R23" s="243"/>
      <c r="S23" s="244">
        <f t="shared" si="1"/>
        <v>0</v>
      </c>
      <c r="T23" s="244">
        <f t="shared" si="2"/>
        <v>0</v>
      </c>
      <c r="U23" s="242"/>
      <c r="V23" s="249"/>
      <c r="W23" s="250"/>
      <c r="X23" s="251"/>
      <c r="Y23" s="251"/>
      <c r="Z23" s="251"/>
      <c r="AA23" s="247"/>
      <c r="AB23" s="247"/>
    </row>
    <row r="24" spans="1:28" ht="30" customHeight="1">
      <c r="A24" s="254"/>
      <c r="B24" s="254"/>
      <c r="C24" s="247"/>
      <c r="D24" s="247"/>
      <c r="E24" s="255"/>
      <c r="F24" s="242"/>
      <c r="G24" s="256"/>
      <c r="H24" s="248"/>
      <c r="I24" s="248"/>
      <c r="J24" s="257"/>
      <c r="K24" s="257"/>
      <c r="L24" s="257"/>
      <c r="M24" s="257"/>
      <c r="N24" s="257"/>
      <c r="O24" s="244">
        <f t="shared" si="0"/>
        <v>0</v>
      </c>
      <c r="P24" s="243"/>
      <c r="Q24" s="243"/>
      <c r="R24" s="243"/>
      <c r="S24" s="244">
        <f t="shared" si="1"/>
        <v>0</v>
      </c>
      <c r="T24" s="244">
        <f t="shared" si="2"/>
        <v>0</v>
      </c>
      <c r="U24" s="242"/>
      <c r="V24" s="249"/>
      <c r="W24" s="250"/>
      <c r="X24" s="251"/>
      <c r="Y24" s="251"/>
      <c r="Z24" s="251"/>
      <c r="AA24" s="247"/>
      <c r="AB24" s="247"/>
    </row>
    <row r="25" spans="1:28" ht="30" customHeight="1">
      <c r="A25" s="254"/>
      <c r="B25" s="254"/>
      <c r="C25" s="247"/>
      <c r="D25" s="247"/>
      <c r="E25" s="255"/>
      <c r="F25" s="242"/>
      <c r="G25" s="256"/>
      <c r="H25" s="248"/>
      <c r="I25" s="248"/>
      <c r="J25" s="257"/>
      <c r="K25" s="257"/>
      <c r="L25" s="257"/>
      <c r="M25" s="257"/>
      <c r="N25" s="257"/>
      <c r="O25" s="244">
        <f t="shared" si="0"/>
        <v>0</v>
      </c>
      <c r="P25" s="243"/>
      <c r="Q25" s="243"/>
      <c r="R25" s="243"/>
      <c r="S25" s="244">
        <f t="shared" si="1"/>
        <v>0</v>
      </c>
      <c r="T25" s="244">
        <f t="shared" si="2"/>
        <v>0</v>
      </c>
      <c r="U25" s="242"/>
      <c r="V25" s="249"/>
      <c r="W25" s="250"/>
      <c r="X25" s="251"/>
      <c r="Y25" s="251"/>
      <c r="Z25" s="251"/>
      <c r="AA25" s="247"/>
      <c r="AB25" s="247"/>
    </row>
    <row r="26" spans="1:28" ht="30" customHeight="1">
      <c r="A26" s="254"/>
      <c r="B26" s="254"/>
      <c r="C26" s="247"/>
      <c r="D26" s="247"/>
      <c r="E26" s="255"/>
      <c r="F26" s="242"/>
      <c r="G26" s="256"/>
      <c r="H26" s="248"/>
      <c r="I26" s="248"/>
      <c r="J26" s="257"/>
      <c r="K26" s="257"/>
      <c r="L26" s="257"/>
      <c r="M26" s="257"/>
      <c r="N26" s="257"/>
      <c r="O26" s="244">
        <f t="shared" si="0"/>
        <v>0</v>
      </c>
      <c r="P26" s="243"/>
      <c r="Q26" s="243"/>
      <c r="R26" s="243"/>
      <c r="S26" s="244">
        <f t="shared" si="1"/>
        <v>0</v>
      </c>
      <c r="T26" s="244">
        <f t="shared" si="2"/>
        <v>0</v>
      </c>
      <c r="U26" s="242"/>
      <c r="V26" s="249"/>
      <c r="W26" s="250"/>
      <c r="X26" s="251"/>
      <c r="Y26" s="251"/>
      <c r="Z26" s="251"/>
      <c r="AA26" s="247"/>
      <c r="AB26" s="247"/>
    </row>
    <row r="27" spans="1:28" ht="30" customHeight="1">
      <c r="A27" s="254"/>
      <c r="B27" s="254"/>
      <c r="C27" s="247"/>
      <c r="D27" s="247"/>
      <c r="E27" s="255"/>
      <c r="F27" s="242"/>
      <c r="G27" s="256"/>
      <c r="H27" s="248"/>
      <c r="I27" s="248"/>
      <c r="J27" s="257"/>
      <c r="K27" s="257"/>
      <c r="L27" s="257"/>
      <c r="M27" s="257"/>
      <c r="N27" s="257"/>
      <c r="O27" s="244">
        <f t="shared" si="0"/>
        <v>0</v>
      </c>
      <c r="P27" s="243"/>
      <c r="Q27" s="243"/>
      <c r="R27" s="243"/>
      <c r="S27" s="244">
        <f t="shared" si="1"/>
        <v>0</v>
      </c>
      <c r="T27" s="244">
        <f t="shared" si="2"/>
        <v>0</v>
      </c>
      <c r="U27" s="242"/>
      <c r="V27" s="249"/>
      <c r="W27" s="250"/>
      <c r="X27" s="251"/>
      <c r="Y27" s="251"/>
      <c r="Z27" s="251"/>
      <c r="AA27" s="247"/>
      <c r="AB27" s="247"/>
    </row>
    <row r="28" spans="1:28" ht="30" customHeight="1">
      <c r="A28" s="254"/>
      <c r="B28" s="254"/>
      <c r="C28" s="247"/>
      <c r="D28" s="247"/>
      <c r="E28" s="255"/>
      <c r="F28" s="242"/>
      <c r="G28" s="256"/>
      <c r="H28" s="248"/>
      <c r="I28" s="248"/>
      <c r="J28" s="257"/>
      <c r="K28" s="257"/>
      <c r="L28" s="257"/>
      <c r="M28" s="257"/>
      <c r="N28" s="257"/>
      <c r="O28" s="244">
        <f t="shared" si="0"/>
        <v>0</v>
      </c>
      <c r="P28" s="243"/>
      <c r="Q28" s="243"/>
      <c r="R28" s="243"/>
      <c r="S28" s="244">
        <f t="shared" si="1"/>
        <v>0</v>
      </c>
      <c r="T28" s="244">
        <f t="shared" si="2"/>
        <v>0</v>
      </c>
      <c r="U28" s="242"/>
      <c r="V28" s="249"/>
      <c r="W28" s="250"/>
      <c r="X28" s="251"/>
      <c r="Y28" s="251"/>
      <c r="Z28" s="251"/>
      <c r="AA28" s="247"/>
      <c r="AB28" s="247"/>
    </row>
    <row r="29" spans="1:28" ht="30" customHeight="1">
      <c r="A29" s="254"/>
      <c r="B29" s="254"/>
      <c r="C29" s="247"/>
      <c r="D29" s="247"/>
      <c r="E29" s="255"/>
      <c r="F29" s="242"/>
      <c r="G29" s="256"/>
      <c r="H29" s="248"/>
      <c r="I29" s="248"/>
      <c r="J29" s="257"/>
      <c r="K29" s="257"/>
      <c r="L29" s="257"/>
      <c r="M29" s="257"/>
      <c r="N29" s="257"/>
      <c r="O29" s="244">
        <f t="shared" si="0"/>
        <v>0</v>
      </c>
      <c r="P29" s="243"/>
      <c r="Q29" s="243"/>
      <c r="R29" s="243"/>
      <c r="S29" s="244">
        <f t="shared" ref="S29:S48" si="3">P29+Q29+R29</f>
        <v>0</v>
      </c>
      <c r="T29" s="244">
        <f t="shared" si="2"/>
        <v>0</v>
      </c>
      <c r="U29" s="242"/>
      <c r="V29" s="249"/>
      <c r="W29" s="250"/>
      <c r="X29" s="251"/>
      <c r="Y29" s="251"/>
      <c r="Z29" s="251"/>
      <c r="AA29" s="247"/>
      <c r="AB29" s="247"/>
    </row>
    <row r="30" spans="1:28" ht="30" customHeight="1">
      <c r="A30" s="254"/>
      <c r="B30" s="254"/>
      <c r="C30" s="247"/>
      <c r="D30" s="247"/>
      <c r="E30" s="255"/>
      <c r="F30" s="242"/>
      <c r="G30" s="256"/>
      <c r="H30" s="248"/>
      <c r="I30" s="248"/>
      <c r="J30" s="257"/>
      <c r="K30" s="257"/>
      <c r="L30" s="257"/>
      <c r="M30" s="257"/>
      <c r="N30" s="257"/>
      <c r="O30" s="244">
        <f t="shared" si="0"/>
        <v>0</v>
      </c>
      <c r="P30" s="243"/>
      <c r="Q30" s="243"/>
      <c r="R30" s="243"/>
      <c r="S30" s="244">
        <f t="shared" si="3"/>
        <v>0</v>
      </c>
      <c r="T30" s="244">
        <f t="shared" si="2"/>
        <v>0</v>
      </c>
      <c r="U30" s="242"/>
      <c r="V30" s="249"/>
      <c r="W30" s="250"/>
      <c r="X30" s="251"/>
      <c r="Y30" s="251"/>
      <c r="Z30" s="251"/>
      <c r="AA30" s="247"/>
      <c r="AB30" s="247"/>
    </row>
    <row r="31" spans="1:28" ht="30" customHeight="1">
      <c r="A31" s="254"/>
      <c r="B31" s="254"/>
      <c r="C31" s="247"/>
      <c r="D31" s="247"/>
      <c r="E31" s="255"/>
      <c r="F31" s="242"/>
      <c r="G31" s="256"/>
      <c r="H31" s="248"/>
      <c r="I31" s="248"/>
      <c r="J31" s="257"/>
      <c r="K31" s="257"/>
      <c r="L31" s="257"/>
      <c r="M31" s="257"/>
      <c r="N31" s="257"/>
      <c r="O31" s="244">
        <f t="shared" si="0"/>
        <v>0</v>
      </c>
      <c r="P31" s="243"/>
      <c r="Q31" s="243"/>
      <c r="R31" s="243"/>
      <c r="S31" s="244">
        <f t="shared" si="3"/>
        <v>0</v>
      </c>
      <c r="T31" s="244">
        <f t="shared" si="2"/>
        <v>0</v>
      </c>
      <c r="U31" s="242"/>
      <c r="V31" s="249"/>
      <c r="W31" s="250"/>
      <c r="X31" s="251"/>
      <c r="Y31" s="251"/>
      <c r="Z31" s="251"/>
      <c r="AA31" s="247"/>
      <c r="AB31" s="247"/>
    </row>
    <row r="32" spans="1:28" ht="30" customHeight="1">
      <c r="A32" s="254"/>
      <c r="B32" s="254"/>
      <c r="C32" s="247"/>
      <c r="D32" s="247"/>
      <c r="E32" s="255"/>
      <c r="F32" s="242"/>
      <c r="G32" s="256"/>
      <c r="H32" s="248"/>
      <c r="I32" s="248"/>
      <c r="J32" s="257"/>
      <c r="K32" s="257"/>
      <c r="L32" s="257"/>
      <c r="M32" s="257"/>
      <c r="N32" s="257"/>
      <c r="O32" s="244">
        <f t="shared" si="0"/>
        <v>0</v>
      </c>
      <c r="P32" s="243"/>
      <c r="Q32" s="243"/>
      <c r="R32" s="243"/>
      <c r="S32" s="244">
        <f t="shared" si="3"/>
        <v>0</v>
      </c>
      <c r="T32" s="244">
        <f t="shared" si="2"/>
        <v>0</v>
      </c>
      <c r="U32" s="242"/>
      <c r="V32" s="249"/>
      <c r="W32" s="250"/>
      <c r="X32" s="251"/>
      <c r="Y32" s="251"/>
      <c r="Z32" s="251"/>
      <c r="AA32" s="247"/>
      <c r="AB32" s="247"/>
    </row>
    <row r="33" spans="1:28" ht="30" customHeight="1">
      <c r="A33" s="254"/>
      <c r="B33" s="254"/>
      <c r="C33" s="247"/>
      <c r="D33" s="247"/>
      <c r="E33" s="255"/>
      <c r="F33" s="242"/>
      <c r="G33" s="256"/>
      <c r="H33" s="248"/>
      <c r="I33" s="248"/>
      <c r="J33" s="257"/>
      <c r="K33" s="257"/>
      <c r="L33" s="257"/>
      <c r="M33" s="257"/>
      <c r="N33" s="257"/>
      <c r="O33" s="244">
        <f t="shared" si="0"/>
        <v>0</v>
      </c>
      <c r="P33" s="243"/>
      <c r="Q33" s="243"/>
      <c r="R33" s="243"/>
      <c r="S33" s="244">
        <f t="shared" si="3"/>
        <v>0</v>
      </c>
      <c r="T33" s="244">
        <f t="shared" si="2"/>
        <v>0</v>
      </c>
      <c r="U33" s="242"/>
      <c r="V33" s="249"/>
      <c r="W33" s="250"/>
      <c r="X33" s="251"/>
      <c r="Y33" s="251"/>
      <c r="Z33" s="251"/>
      <c r="AA33" s="247"/>
      <c r="AB33" s="247"/>
    </row>
    <row r="34" spans="1:28" ht="30" customHeight="1">
      <c r="A34" s="254"/>
      <c r="B34" s="254"/>
      <c r="C34" s="247"/>
      <c r="D34" s="247"/>
      <c r="E34" s="255"/>
      <c r="F34" s="242"/>
      <c r="G34" s="256"/>
      <c r="H34" s="248"/>
      <c r="I34" s="248"/>
      <c r="J34" s="257"/>
      <c r="K34" s="257"/>
      <c r="L34" s="257"/>
      <c r="M34" s="257"/>
      <c r="N34" s="257"/>
      <c r="O34" s="244">
        <f t="shared" si="0"/>
        <v>0</v>
      </c>
      <c r="P34" s="243"/>
      <c r="Q34" s="243"/>
      <c r="R34" s="243"/>
      <c r="S34" s="244">
        <f t="shared" si="3"/>
        <v>0</v>
      </c>
      <c r="T34" s="244">
        <f t="shared" si="2"/>
        <v>0</v>
      </c>
      <c r="U34" s="242"/>
      <c r="V34" s="249"/>
      <c r="W34" s="250"/>
      <c r="X34" s="251"/>
      <c r="Y34" s="251"/>
      <c r="Z34" s="251"/>
      <c r="AA34" s="247"/>
      <c r="AB34" s="247"/>
    </row>
    <row r="35" spans="1:28" ht="30" customHeight="1">
      <c r="A35" s="254"/>
      <c r="B35" s="254"/>
      <c r="C35" s="247"/>
      <c r="D35" s="247"/>
      <c r="E35" s="255"/>
      <c r="F35" s="242"/>
      <c r="G35" s="256"/>
      <c r="H35" s="248"/>
      <c r="I35" s="248"/>
      <c r="J35" s="257"/>
      <c r="K35" s="257"/>
      <c r="L35" s="257"/>
      <c r="M35" s="257"/>
      <c r="N35" s="257"/>
      <c r="O35" s="244">
        <f t="shared" si="0"/>
        <v>0</v>
      </c>
      <c r="P35" s="243"/>
      <c r="Q35" s="243"/>
      <c r="R35" s="243"/>
      <c r="S35" s="244">
        <f t="shared" si="3"/>
        <v>0</v>
      </c>
      <c r="T35" s="244">
        <f t="shared" si="2"/>
        <v>0</v>
      </c>
      <c r="U35" s="242"/>
      <c r="V35" s="249"/>
      <c r="W35" s="250"/>
      <c r="X35" s="251"/>
      <c r="Y35" s="251"/>
      <c r="Z35" s="251"/>
      <c r="AA35" s="247"/>
      <c r="AB35" s="247"/>
    </row>
    <row r="36" spans="1:28" ht="30" customHeight="1">
      <c r="A36" s="254"/>
      <c r="B36" s="254"/>
      <c r="C36" s="247"/>
      <c r="D36" s="247"/>
      <c r="E36" s="255"/>
      <c r="F36" s="242"/>
      <c r="G36" s="256"/>
      <c r="H36" s="248"/>
      <c r="I36" s="248"/>
      <c r="J36" s="257"/>
      <c r="K36" s="257"/>
      <c r="L36" s="257"/>
      <c r="M36" s="257"/>
      <c r="N36" s="257"/>
      <c r="O36" s="244">
        <f t="shared" si="0"/>
        <v>0</v>
      </c>
      <c r="P36" s="243"/>
      <c r="Q36" s="243"/>
      <c r="R36" s="243"/>
      <c r="S36" s="244">
        <f t="shared" si="3"/>
        <v>0</v>
      </c>
      <c r="T36" s="244">
        <f t="shared" si="2"/>
        <v>0</v>
      </c>
      <c r="U36" s="242"/>
      <c r="V36" s="249"/>
      <c r="W36" s="250"/>
      <c r="X36" s="251"/>
      <c r="Y36" s="251"/>
      <c r="Z36" s="251"/>
      <c r="AA36" s="247"/>
      <c r="AB36" s="247"/>
    </row>
    <row r="37" spans="1:28" ht="30" customHeight="1">
      <c r="A37" s="254"/>
      <c r="B37" s="254"/>
      <c r="C37" s="247"/>
      <c r="D37" s="247"/>
      <c r="E37" s="255"/>
      <c r="F37" s="242"/>
      <c r="G37" s="256"/>
      <c r="H37" s="248"/>
      <c r="I37" s="248"/>
      <c r="J37" s="257"/>
      <c r="K37" s="257"/>
      <c r="L37" s="257"/>
      <c r="M37" s="257"/>
      <c r="N37" s="257"/>
      <c r="O37" s="244">
        <f t="shared" si="0"/>
        <v>0</v>
      </c>
      <c r="P37" s="243"/>
      <c r="Q37" s="243"/>
      <c r="R37" s="243"/>
      <c r="S37" s="244">
        <f t="shared" si="3"/>
        <v>0</v>
      </c>
      <c r="T37" s="244">
        <f t="shared" si="2"/>
        <v>0</v>
      </c>
      <c r="U37" s="242"/>
      <c r="V37" s="249"/>
      <c r="W37" s="250"/>
      <c r="X37" s="251"/>
      <c r="Y37" s="251"/>
      <c r="Z37" s="251"/>
      <c r="AA37" s="247"/>
      <c r="AB37" s="247"/>
    </row>
    <row r="38" spans="1:28" ht="30" customHeight="1">
      <c r="A38" s="254"/>
      <c r="B38" s="254"/>
      <c r="C38" s="247"/>
      <c r="D38" s="247"/>
      <c r="E38" s="255"/>
      <c r="F38" s="242"/>
      <c r="G38" s="256"/>
      <c r="H38" s="248"/>
      <c r="I38" s="248"/>
      <c r="J38" s="257"/>
      <c r="K38" s="257"/>
      <c r="L38" s="257"/>
      <c r="M38" s="257"/>
      <c r="N38" s="257"/>
      <c r="O38" s="244">
        <f t="shared" si="0"/>
        <v>0</v>
      </c>
      <c r="P38" s="243"/>
      <c r="Q38" s="243"/>
      <c r="R38" s="243"/>
      <c r="S38" s="244">
        <f t="shared" si="3"/>
        <v>0</v>
      </c>
      <c r="T38" s="244">
        <f t="shared" si="2"/>
        <v>0</v>
      </c>
      <c r="U38" s="242"/>
      <c r="V38" s="249"/>
      <c r="W38" s="250"/>
      <c r="X38" s="251"/>
      <c r="Y38" s="251"/>
      <c r="Z38" s="251"/>
      <c r="AA38" s="247"/>
      <c r="AB38" s="247"/>
    </row>
    <row r="39" spans="1:28" ht="30" customHeight="1">
      <c r="A39" s="254"/>
      <c r="B39" s="254"/>
      <c r="C39" s="247"/>
      <c r="D39" s="247"/>
      <c r="E39" s="255"/>
      <c r="F39" s="242"/>
      <c r="G39" s="256"/>
      <c r="H39" s="248"/>
      <c r="I39" s="248"/>
      <c r="J39" s="257"/>
      <c r="K39" s="257"/>
      <c r="L39" s="257"/>
      <c r="M39" s="257"/>
      <c r="N39" s="257"/>
      <c r="O39" s="244">
        <f t="shared" si="0"/>
        <v>0</v>
      </c>
      <c r="P39" s="243"/>
      <c r="Q39" s="243"/>
      <c r="R39" s="243"/>
      <c r="S39" s="244">
        <f t="shared" si="3"/>
        <v>0</v>
      </c>
      <c r="T39" s="244">
        <f t="shared" si="2"/>
        <v>0</v>
      </c>
      <c r="U39" s="242"/>
      <c r="V39" s="249"/>
      <c r="W39" s="250"/>
      <c r="X39" s="251"/>
      <c r="Y39" s="251"/>
      <c r="Z39" s="251"/>
      <c r="AA39" s="247"/>
      <c r="AB39" s="247"/>
    </row>
    <row r="40" spans="1:28" ht="30" customHeight="1">
      <c r="A40" s="254"/>
      <c r="B40" s="254"/>
      <c r="C40" s="247"/>
      <c r="D40" s="247"/>
      <c r="E40" s="255"/>
      <c r="F40" s="242"/>
      <c r="G40" s="256"/>
      <c r="H40" s="248"/>
      <c r="I40" s="248"/>
      <c r="J40" s="257"/>
      <c r="K40" s="257"/>
      <c r="L40" s="257"/>
      <c r="M40" s="257"/>
      <c r="N40" s="257"/>
      <c r="O40" s="244">
        <f t="shared" si="0"/>
        <v>0</v>
      </c>
      <c r="P40" s="243"/>
      <c r="Q40" s="243"/>
      <c r="R40" s="243"/>
      <c r="S40" s="244">
        <f t="shared" si="3"/>
        <v>0</v>
      </c>
      <c r="T40" s="244">
        <f t="shared" si="2"/>
        <v>0</v>
      </c>
      <c r="U40" s="242"/>
      <c r="V40" s="249"/>
      <c r="W40" s="250"/>
      <c r="X40" s="251"/>
      <c r="Y40" s="251"/>
      <c r="Z40" s="251"/>
      <c r="AA40" s="247"/>
      <c r="AB40" s="247"/>
    </row>
    <row r="41" spans="1:28" ht="30" customHeight="1">
      <c r="A41" s="254"/>
      <c r="B41" s="254"/>
      <c r="C41" s="247"/>
      <c r="D41" s="247"/>
      <c r="E41" s="255"/>
      <c r="F41" s="242"/>
      <c r="G41" s="256"/>
      <c r="H41" s="248"/>
      <c r="I41" s="248"/>
      <c r="J41" s="257"/>
      <c r="K41" s="257"/>
      <c r="L41" s="257"/>
      <c r="M41" s="257"/>
      <c r="N41" s="257"/>
      <c r="O41" s="244">
        <f t="shared" si="0"/>
        <v>0</v>
      </c>
      <c r="P41" s="243"/>
      <c r="Q41" s="243"/>
      <c r="R41" s="243"/>
      <c r="S41" s="244">
        <f t="shared" si="3"/>
        <v>0</v>
      </c>
      <c r="T41" s="244">
        <f t="shared" si="2"/>
        <v>0</v>
      </c>
      <c r="U41" s="242"/>
      <c r="V41" s="249"/>
      <c r="W41" s="250"/>
      <c r="X41" s="251"/>
      <c r="Y41" s="251"/>
      <c r="Z41" s="251"/>
      <c r="AA41" s="247"/>
      <c r="AB41" s="247"/>
    </row>
    <row r="42" spans="1:28" ht="30" customHeight="1">
      <c r="A42" s="254"/>
      <c r="B42" s="254"/>
      <c r="C42" s="247"/>
      <c r="D42" s="247"/>
      <c r="E42" s="255"/>
      <c r="F42" s="242"/>
      <c r="G42" s="256"/>
      <c r="H42" s="248"/>
      <c r="I42" s="248"/>
      <c r="J42" s="257"/>
      <c r="K42" s="257"/>
      <c r="L42" s="257"/>
      <c r="M42" s="257"/>
      <c r="N42" s="257"/>
      <c r="O42" s="244">
        <f t="shared" si="0"/>
        <v>0</v>
      </c>
      <c r="P42" s="243"/>
      <c r="Q42" s="243"/>
      <c r="R42" s="243"/>
      <c r="S42" s="244">
        <f t="shared" si="3"/>
        <v>0</v>
      </c>
      <c r="T42" s="244">
        <f t="shared" si="2"/>
        <v>0</v>
      </c>
      <c r="U42" s="242"/>
      <c r="V42" s="249"/>
      <c r="W42" s="250"/>
      <c r="X42" s="251"/>
      <c r="Y42" s="251"/>
      <c r="Z42" s="251"/>
      <c r="AA42" s="247"/>
      <c r="AB42" s="247"/>
    </row>
    <row r="43" spans="1:28" ht="30" customHeight="1">
      <c r="A43" s="254"/>
      <c r="B43" s="254"/>
      <c r="C43" s="247"/>
      <c r="D43" s="247"/>
      <c r="E43" s="255"/>
      <c r="F43" s="242"/>
      <c r="G43" s="256"/>
      <c r="H43" s="248"/>
      <c r="I43" s="248"/>
      <c r="J43" s="257"/>
      <c r="K43" s="257"/>
      <c r="L43" s="257"/>
      <c r="M43" s="257"/>
      <c r="N43" s="257"/>
      <c r="O43" s="244">
        <f t="shared" si="0"/>
        <v>0</v>
      </c>
      <c r="P43" s="243"/>
      <c r="Q43" s="243"/>
      <c r="R43" s="243"/>
      <c r="S43" s="244">
        <f t="shared" si="3"/>
        <v>0</v>
      </c>
      <c r="T43" s="244">
        <f t="shared" si="2"/>
        <v>0</v>
      </c>
      <c r="U43" s="242"/>
      <c r="V43" s="249"/>
      <c r="W43" s="250"/>
      <c r="X43" s="251"/>
      <c r="Y43" s="251"/>
      <c r="Z43" s="251"/>
      <c r="AA43" s="247"/>
      <c r="AB43" s="247"/>
    </row>
    <row r="44" spans="1:28" ht="30" customHeight="1">
      <c r="A44" s="254"/>
      <c r="B44" s="254"/>
      <c r="C44" s="247"/>
      <c r="D44" s="247"/>
      <c r="E44" s="255"/>
      <c r="F44" s="242"/>
      <c r="G44" s="256"/>
      <c r="H44" s="248"/>
      <c r="I44" s="248"/>
      <c r="J44" s="257"/>
      <c r="K44" s="257"/>
      <c r="L44" s="257"/>
      <c r="M44" s="257"/>
      <c r="N44" s="257"/>
      <c r="O44" s="244">
        <f t="shared" si="0"/>
        <v>0</v>
      </c>
      <c r="P44" s="243"/>
      <c r="Q44" s="243"/>
      <c r="R44" s="243"/>
      <c r="S44" s="244">
        <f t="shared" si="3"/>
        <v>0</v>
      </c>
      <c r="T44" s="244">
        <f t="shared" si="2"/>
        <v>0</v>
      </c>
      <c r="U44" s="242"/>
      <c r="V44" s="249"/>
      <c r="W44" s="250"/>
      <c r="X44" s="251"/>
      <c r="Y44" s="251"/>
      <c r="Z44" s="251"/>
      <c r="AA44" s="247"/>
      <c r="AB44" s="247"/>
    </row>
    <row r="45" spans="1:28" ht="30" customHeight="1">
      <c r="A45" s="254"/>
      <c r="B45" s="254"/>
      <c r="C45" s="247"/>
      <c r="D45" s="247"/>
      <c r="E45" s="255"/>
      <c r="F45" s="242"/>
      <c r="G45" s="256"/>
      <c r="H45" s="248"/>
      <c r="I45" s="248"/>
      <c r="J45" s="257"/>
      <c r="K45" s="257"/>
      <c r="L45" s="257"/>
      <c r="M45" s="257"/>
      <c r="N45" s="257"/>
      <c r="O45" s="244">
        <f t="shared" si="0"/>
        <v>0</v>
      </c>
      <c r="P45" s="243"/>
      <c r="Q45" s="243"/>
      <c r="R45" s="243"/>
      <c r="S45" s="244">
        <f t="shared" si="3"/>
        <v>0</v>
      </c>
      <c r="T45" s="244">
        <f t="shared" si="2"/>
        <v>0</v>
      </c>
      <c r="U45" s="242"/>
      <c r="V45" s="249"/>
      <c r="W45" s="250"/>
      <c r="X45" s="251"/>
      <c r="Y45" s="251"/>
      <c r="Z45" s="251"/>
      <c r="AA45" s="247"/>
      <c r="AB45" s="247"/>
    </row>
    <row r="46" spans="1:28" ht="30" customHeight="1">
      <c r="A46" s="254"/>
      <c r="B46" s="254"/>
      <c r="C46" s="247"/>
      <c r="D46" s="247"/>
      <c r="E46" s="255"/>
      <c r="F46" s="242"/>
      <c r="G46" s="256"/>
      <c r="H46" s="248"/>
      <c r="I46" s="248"/>
      <c r="J46" s="257"/>
      <c r="K46" s="257"/>
      <c r="L46" s="257"/>
      <c r="M46" s="257"/>
      <c r="N46" s="257"/>
      <c r="O46" s="244">
        <f t="shared" si="0"/>
        <v>0</v>
      </c>
      <c r="P46" s="243"/>
      <c r="Q46" s="243"/>
      <c r="R46" s="243"/>
      <c r="S46" s="244">
        <f t="shared" si="3"/>
        <v>0</v>
      </c>
      <c r="T46" s="244">
        <f t="shared" si="2"/>
        <v>0</v>
      </c>
      <c r="U46" s="242"/>
      <c r="V46" s="249"/>
      <c r="W46" s="250"/>
      <c r="X46" s="251"/>
      <c r="Y46" s="251"/>
      <c r="Z46" s="251"/>
      <c r="AA46" s="247"/>
      <c r="AB46" s="247"/>
    </row>
    <row r="47" spans="1:28" ht="30" customHeight="1">
      <c r="A47" s="254"/>
      <c r="B47" s="254"/>
      <c r="C47" s="247"/>
      <c r="D47" s="247"/>
      <c r="E47" s="255"/>
      <c r="F47" s="242"/>
      <c r="G47" s="256"/>
      <c r="H47" s="248"/>
      <c r="I47" s="248"/>
      <c r="J47" s="257"/>
      <c r="K47" s="257"/>
      <c r="L47" s="257"/>
      <c r="M47" s="257"/>
      <c r="N47" s="257"/>
      <c r="O47" s="244">
        <f t="shared" si="0"/>
        <v>0</v>
      </c>
      <c r="P47" s="243"/>
      <c r="Q47" s="243"/>
      <c r="R47" s="243"/>
      <c r="S47" s="244">
        <f t="shared" si="3"/>
        <v>0</v>
      </c>
      <c r="T47" s="244">
        <f t="shared" si="2"/>
        <v>0</v>
      </c>
      <c r="U47" s="242"/>
      <c r="V47" s="249"/>
      <c r="W47" s="250"/>
      <c r="X47" s="251"/>
      <c r="Y47" s="251"/>
      <c r="Z47" s="251"/>
      <c r="AA47" s="247"/>
      <c r="AB47" s="247"/>
    </row>
    <row r="48" spans="1:28" s="323" customFormat="1" ht="30" customHeight="1">
      <c r="A48" s="254"/>
      <c r="B48" s="254"/>
      <c r="C48" s="247"/>
      <c r="D48" s="247"/>
      <c r="E48" s="255"/>
      <c r="F48" s="242"/>
      <c r="G48" s="256"/>
      <c r="H48" s="248"/>
      <c r="I48" s="248"/>
      <c r="J48" s="257"/>
      <c r="K48" s="257"/>
      <c r="L48" s="257"/>
      <c r="M48" s="257"/>
      <c r="N48" s="257"/>
      <c r="O48" s="244">
        <f t="shared" si="0"/>
        <v>0</v>
      </c>
      <c r="P48" s="243"/>
      <c r="Q48" s="243"/>
      <c r="R48" s="243"/>
      <c r="S48" s="244">
        <f t="shared" si="3"/>
        <v>0</v>
      </c>
      <c r="T48" s="244">
        <f t="shared" si="2"/>
        <v>0</v>
      </c>
      <c r="U48" s="242"/>
      <c r="V48" s="249"/>
      <c r="W48" s="250"/>
      <c r="X48" s="251"/>
      <c r="Y48" s="251"/>
      <c r="Z48" s="251"/>
      <c r="AA48" s="247"/>
      <c r="AB48" s="247"/>
    </row>
    <row r="49" spans="1:28" s="323" customFormat="1" ht="30" customHeight="1">
      <c r="A49" s="254"/>
      <c r="B49" s="254"/>
      <c r="C49" s="247"/>
      <c r="D49" s="247"/>
      <c r="E49" s="255"/>
      <c r="F49" s="242"/>
      <c r="G49" s="256"/>
      <c r="H49" s="248"/>
      <c r="I49" s="248"/>
      <c r="J49" s="257"/>
      <c r="K49" s="257"/>
      <c r="L49" s="257"/>
      <c r="M49" s="257"/>
      <c r="N49" s="257"/>
      <c r="O49" s="244">
        <f t="shared" si="0"/>
        <v>0</v>
      </c>
      <c r="P49" s="243"/>
      <c r="Q49" s="243"/>
      <c r="R49" s="243"/>
      <c r="S49" s="244">
        <f>P49+Q49+R49</f>
        <v>0</v>
      </c>
      <c r="T49" s="244">
        <f t="shared" si="2"/>
        <v>0</v>
      </c>
      <c r="U49" s="242"/>
      <c r="V49" s="249"/>
      <c r="W49" s="250"/>
      <c r="X49" s="251"/>
      <c r="Y49" s="251"/>
      <c r="Z49" s="251"/>
      <c r="AA49" s="247"/>
      <c r="AB49" s="247"/>
    </row>
    <row r="50" spans="1:28" s="323" customFormat="1" ht="30" customHeight="1">
      <c r="A50" s="254"/>
      <c r="B50" s="254"/>
      <c r="C50" s="247"/>
      <c r="D50" s="247"/>
      <c r="E50" s="255"/>
      <c r="F50" s="242"/>
      <c r="G50" s="256"/>
      <c r="H50" s="248"/>
      <c r="I50" s="248"/>
      <c r="J50" s="257"/>
      <c r="K50" s="257"/>
      <c r="L50" s="257"/>
      <c r="M50" s="257"/>
      <c r="N50" s="257"/>
      <c r="O50" s="244">
        <f t="shared" si="0"/>
        <v>0</v>
      </c>
      <c r="P50" s="243"/>
      <c r="Q50" s="243"/>
      <c r="R50" s="243"/>
      <c r="S50" s="244">
        <f>P50+Q50+R50</f>
        <v>0</v>
      </c>
      <c r="T50" s="244">
        <f t="shared" si="2"/>
        <v>0</v>
      </c>
      <c r="U50" s="242"/>
      <c r="V50" s="249"/>
      <c r="W50" s="250"/>
      <c r="X50" s="251"/>
      <c r="Y50" s="251"/>
      <c r="Z50" s="251"/>
      <c r="AA50" s="247"/>
      <c r="AB50" s="247"/>
    </row>
    <row r="51" spans="1:28" s="323" customFormat="1" ht="30" customHeight="1">
      <c r="A51" s="254"/>
      <c r="B51" s="254"/>
      <c r="C51" s="247"/>
      <c r="D51" s="247"/>
      <c r="E51" s="255"/>
      <c r="F51" s="242"/>
      <c r="G51" s="256"/>
      <c r="H51" s="248"/>
      <c r="I51" s="248"/>
      <c r="J51" s="257"/>
      <c r="K51" s="257"/>
      <c r="L51" s="257"/>
      <c r="M51" s="257"/>
      <c r="N51" s="257"/>
      <c r="O51" s="244">
        <f t="shared" si="0"/>
        <v>0</v>
      </c>
      <c r="P51" s="243"/>
      <c r="Q51" s="243"/>
      <c r="R51" s="243"/>
      <c r="S51" s="244">
        <f>P51+Q51+R51</f>
        <v>0</v>
      </c>
      <c r="T51" s="244">
        <f t="shared" si="2"/>
        <v>0</v>
      </c>
      <c r="U51" s="242"/>
      <c r="V51" s="249"/>
      <c r="W51" s="250"/>
      <c r="X51" s="251"/>
      <c r="Y51" s="251"/>
      <c r="Z51" s="251"/>
      <c r="AA51" s="247"/>
      <c r="AB51" s="247"/>
    </row>
    <row r="52" spans="1:28" s="40" customFormat="1" ht="30" customHeight="1">
      <c r="A52" s="215" t="s">
        <v>556</v>
      </c>
      <c r="B52" s="215"/>
      <c r="C52" s="214"/>
      <c r="D52" s="214"/>
      <c r="E52" s="214"/>
      <c r="F52" s="214"/>
      <c r="G52" s="214"/>
      <c r="H52" s="216"/>
      <c r="I52" s="216"/>
      <c r="J52" s="209"/>
      <c r="K52" s="209"/>
      <c r="L52" s="209"/>
      <c r="M52" s="209"/>
      <c r="N52" s="209"/>
      <c r="O52" s="208">
        <f t="shared" si="0"/>
        <v>0</v>
      </c>
      <c r="P52" s="209"/>
      <c r="Q52" s="209"/>
      <c r="R52" s="209"/>
      <c r="S52" s="208">
        <f>P52+Q52+R52</f>
        <v>0</v>
      </c>
      <c r="T52" s="208">
        <f>S52+O52</f>
        <v>0</v>
      </c>
      <c r="U52" s="210"/>
      <c r="V52" s="211"/>
      <c r="W52" s="212"/>
      <c r="X52" s="213"/>
      <c r="Y52" s="217"/>
      <c r="Z52" s="217"/>
      <c r="AA52" s="217"/>
      <c r="AB52" s="214"/>
    </row>
    <row r="53" spans="1:28" ht="30" customHeight="1" thickBot="1">
      <c r="H53" s="105">
        <f t="shared" ref="H53:T53" si="4">SUM(H5:H51)</f>
        <v>0</v>
      </c>
      <c r="I53" s="105">
        <f t="shared" si="4"/>
        <v>0</v>
      </c>
      <c r="J53" s="105">
        <f t="shared" si="4"/>
        <v>0</v>
      </c>
      <c r="K53" s="105">
        <f t="shared" si="4"/>
        <v>0</v>
      </c>
      <c r="L53" s="105">
        <f t="shared" si="4"/>
        <v>0</v>
      </c>
      <c r="M53" s="105">
        <f t="shared" si="4"/>
        <v>0</v>
      </c>
      <c r="N53" s="105">
        <f t="shared" si="4"/>
        <v>0</v>
      </c>
      <c r="O53" s="105">
        <f t="shared" si="4"/>
        <v>0</v>
      </c>
      <c r="P53" s="105">
        <f t="shared" si="4"/>
        <v>0</v>
      </c>
      <c r="Q53" s="105">
        <f t="shared" si="4"/>
        <v>0</v>
      </c>
      <c r="R53" s="105">
        <f t="shared" si="4"/>
        <v>0</v>
      </c>
      <c r="S53" s="105">
        <f t="shared" si="4"/>
        <v>0</v>
      </c>
      <c r="T53" s="105">
        <f t="shared" si="4"/>
        <v>0</v>
      </c>
    </row>
    <row r="54" spans="1:28" ht="16.5" thickTop="1">
      <c r="A54" s="120"/>
      <c r="B54" s="120"/>
    </row>
    <row r="55" spans="1:28" ht="15.75">
      <c r="A55" s="120"/>
      <c r="B55" s="120"/>
    </row>
  </sheetData>
  <mergeCells count="4">
    <mergeCell ref="A3:F3"/>
    <mergeCell ref="A1:C1"/>
    <mergeCell ref="D1:E1"/>
    <mergeCell ref="A2:C2"/>
  </mergeCells>
  <phoneticPr fontId="38" type="noConversion"/>
  <dataValidations xWindow="274" yWindow="401" count="5">
    <dataValidation type="whole" allowBlank="1" showInputMessage="1" showErrorMessage="1" errorTitle="Entry Message" error="ENTER NUMBER FROM 1 TO 10_x000a__x000a_FROM ISO PROTECTION CLASS  SHEET" sqref="Z49:Z52 Y5:Y52">
      <formula1>1</formula1>
      <formula2>10</formula2>
    </dataValidation>
    <dataValidation type="whole" allowBlank="1" showInputMessage="1" showErrorMessage="1" errorTitle="Entry Message" error="ENTER WHOLE NUMBERS_x000a__x000a_ZERO OR GREATER" sqref="H49:H52 I5:N52 H5:H45 P5:R52">
      <formula1>0</formula1>
      <formula2>1000000000000</formula2>
    </dataValidation>
    <dataValidation type="textLength" showInputMessage="1" showErrorMessage="1" errorTitle="Entry Message" error="NEED 2 LETTER STATE POSTAL CODE" sqref="F5:F52">
      <formula1>2</formula1>
      <formula2>2</formula2>
    </dataValidation>
    <dataValidation type="textLength" showInputMessage="1" showErrorMessage="1" errorTitle="Entry Message" error="ENTER CONSTRUCTION CODE_x000a__x000a_FROM WORKSHEET." sqref="U5:U52">
      <formula1>1</formula1>
      <formula2>3</formula2>
    </dataValidation>
    <dataValidation type="textLength" allowBlank="1" showInputMessage="1" showErrorMessage="1" errorTitle="Entry Message" error="ENTER 5 DIGIT POSTAL CODE." sqref="G5:G52">
      <formula1>5</formula1>
      <formula2>5</formula2>
    </dataValidation>
  </dataValidations>
  <pageMargins left="0.21" right="0.19" top="0.49" bottom="1" header="0.5" footer="0.5"/>
  <pageSetup scale="55" fitToWidth="2" orientation="landscape" horizontalDpi="300" verticalDpi="300" r:id="rId1"/>
  <headerFooter alignWithMargins="0">
    <oddFooter>&amp;L&amp;F&amp;RPage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32"/>
  <sheetViews>
    <sheetView topLeftCell="C1" zoomScaleNormal="100" workbookViewId="0">
      <pane ySplit="18" topLeftCell="A110" activePane="bottomLeft" state="frozen"/>
      <selection pane="bottomLeft" activeCell="D12" sqref="D12"/>
    </sheetView>
  </sheetViews>
  <sheetFormatPr defaultRowHeight="12.75"/>
  <cols>
    <col min="1" max="1" width="5.85546875" bestFit="1" customWidth="1"/>
    <col min="2" max="2" width="40.85546875" customWidth="1"/>
    <col min="3" max="3" width="24.5703125" style="218" customWidth="1"/>
    <col min="4" max="4" width="17" customWidth="1"/>
    <col min="5" max="5" width="11.42578125" customWidth="1"/>
    <col min="6" max="6" width="18.7109375" customWidth="1"/>
    <col min="7" max="7" width="24" customWidth="1"/>
    <col min="8" max="8" width="12.140625" customWidth="1"/>
  </cols>
  <sheetData>
    <row r="1" spans="1:8" s="379" customFormat="1">
      <c r="C1" s="392"/>
    </row>
    <row r="2" spans="1:8">
      <c r="B2">
        <f>Cover!B13</f>
        <v>0</v>
      </c>
    </row>
    <row r="3" spans="1:8" ht="12.75" customHeight="1">
      <c r="B3" s="509" t="s">
        <v>682</v>
      </c>
      <c r="C3" s="510"/>
      <c r="D3" s="510"/>
      <c r="E3" s="510"/>
      <c r="F3" s="510"/>
      <c r="G3" s="510"/>
      <c r="H3" s="510"/>
    </row>
    <row r="4" spans="1:8">
      <c r="B4" s="511"/>
      <c r="C4" s="510"/>
      <c r="D4" s="510"/>
      <c r="E4" s="510"/>
      <c r="F4" s="510"/>
      <c r="G4" s="510"/>
      <c r="H4" s="510"/>
    </row>
    <row r="5" spans="1:8">
      <c r="B5" s="378"/>
    </row>
    <row r="6" spans="1:8" s="323" customFormat="1" ht="15">
      <c r="B6" s="425" t="s">
        <v>668</v>
      </c>
      <c r="C6" s="369"/>
      <c r="D6" s="385" t="s">
        <v>676</v>
      </c>
      <c r="E6" s="385"/>
      <c r="F6" s="385"/>
    </row>
    <row r="7" spans="1:8" s="323" customFormat="1">
      <c r="B7" s="426"/>
      <c r="C7" s="369"/>
      <c r="D7" s="385" t="s">
        <v>677</v>
      </c>
      <c r="E7" s="385"/>
      <c r="F7" s="385"/>
    </row>
    <row r="8" spans="1:8" s="323" customFormat="1" ht="15">
      <c r="B8" s="427" t="s">
        <v>669</v>
      </c>
      <c r="C8" s="369"/>
      <c r="D8" s="385" t="s">
        <v>678</v>
      </c>
      <c r="E8" s="385"/>
      <c r="F8" s="385"/>
    </row>
    <row r="9" spans="1:8" s="323" customFormat="1" ht="15">
      <c r="B9" s="427" t="s">
        <v>670</v>
      </c>
      <c r="C9" s="369"/>
      <c r="D9" s="385" t="s">
        <v>679</v>
      </c>
      <c r="E9" s="385"/>
      <c r="F9" s="385"/>
    </row>
    <row r="10" spans="1:8" s="323" customFormat="1" ht="15">
      <c r="B10" s="427" t="s">
        <v>671</v>
      </c>
      <c r="C10" s="369"/>
      <c r="D10" s="385" t="s">
        <v>680</v>
      </c>
      <c r="E10" s="385"/>
      <c r="F10" s="385"/>
    </row>
    <row r="11" spans="1:8" s="323" customFormat="1" ht="15">
      <c r="B11" s="427" t="s">
        <v>672</v>
      </c>
      <c r="C11" s="369"/>
      <c r="D11" s="385" t="s">
        <v>681</v>
      </c>
      <c r="E11" s="385"/>
      <c r="F11" s="385"/>
    </row>
    <row r="12" spans="1:8" s="323" customFormat="1" ht="15">
      <c r="B12" s="427" t="s">
        <v>673</v>
      </c>
      <c r="C12" s="369"/>
    </row>
    <row r="13" spans="1:8" s="323" customFormat="1" ht="15">
      <c r="B13" s="427" t="s">
        <v>674</v>
      </c>
      <c r="C13" s="369"/>
    </row>
    <row r="14" spans="1:8" s="323" customFormat="1" ht="15">
      <c r="B14" s="427" t="s">
        <v>675</v>
      </c>
      <c r="C14" s="369"/>
    </row>
    <row r="15" spans="1:8" s="323" customFormat="1" ht="15">
      <c r="B15" s="428" t="s">
        <v>501</v>
      </c>
      <c r="C15" s="369"/>
    </row>
    <row r="16" spans="1:8">
      <c r="A16" s="329"/>
      <c r="B16" s="337"/>
      <c r="C16" s="329"/>
      <c r="D16" s="329"/>
      <c r="E16" s="329"/>
      <c r="F16" s="40"/>
    </row>
    <row r="17" spans="1:14" ht="14.25">
      <c r="A17" s="40"/>
      <c r="B17" s="191"/>
      <c r="C17" s="191"/>
      <c r="D17" s="40"/>
      <c r="E17" s="40"/>
      <c r="F17" s="40"/>
      <c r="H17" s="336"/>
      <c r="I17" s="336"/>
      <c r="J17" s="336"/>
      <c r="K17" s="336"/>
      <c r="L17" s="336"/>
      <c r="M17" s="336"/>
      <c r="N17" s="336"/>
    </row>
    <row r="18" spans="1:14" ht="14.25">
      <c r="A18" s="65" t="s">
        <v>204</v>
      </c>
      <c r="B18" s="336" t="s">
        <v>637</v>
      </c>
      <c r="C18" s="336" t="s">
        <v>545</v>
      </c>
      <c r="D18" s="336" t="s">
        <v>638</v>
      </c>
      <c r="E18" s="336" t="s">
        <v>387</v>
      </c>
      <c r="F18" s="336" t="s">
        <v>639</v>
      </c>
      <c r="G18" s="336" t="s">
        <v>546</v>
      </c>
      <c r="H18" s="336" t="s">
        <v>640</v>
      </c>
    </row>
    <row r="19" spans="1:14">
      <c r="A19" s="40">
        <v>1</v>
      </c>
      <c r="B19" s="40"/>
      <c r="C19" s="191"/>
      <c r="D19" s="61"/>
      <c r="E19" s="40"/>
      <c r="F19" s="40"/>
    </row>
    <row r="20" spans="1:14">
      <c r="A20" s="40">
        <f>A19+1</f>
        <v>2</v>
      </c>
      <c r="B20" s="40"/>
      <c r="C20" s="191"/>
      <c r="D20" s="61"/>
      <c r="E20" s="40"/>
      <c r="F20" s="40"/>
    </row>
    <row r="21" spans="1:14">
      <c r="A21" s="382">
        <f t="shared" ref="A21:A84" si="0">A20+1</f>
        <v>3</v>
      </c>
      <c r="B21" s="40"/>
      <c r="C21" s="191"/>
      <c r="D21" s="61"/>
      <c r="E21" s="40"/>
      <c r="F21" s="40"/>
    </row>
    <row r="22" spans="1:14">
      <c r="A22" s="382">
        <f t="shared" si="0"/>
        <v>4</v>
      </c>
      <c r="B22" s="40"/>
      <c r="C22" s="191"/>
      <c r="D22" s="61"/>
      <c r="E22" s="40"/>
      <c r="F22" s="40"/>
    </row>
    <row r="23" spans="1:14">
      <c r="A23" s="382">
        <f t="shared" si="0"/>
        <v>5</v>
      </c>
      <c r="B23" s="40"/>
      <c r="C23" s="191"/>
      <c r="D23" s="61"/>
      <c r="E23" s="40"/>
      <c r="F23" s="40"/>
    </row>
    <row r="24" spans="1:14">
      <c r="A24" s="382">
        <f t="shared" si="0"/>
        <v>6</v>
      </c>
      <c r="B24" s="40"/>
      <c r="C24" s="191"/>
      <c r="D24" s="61"/>
      <c r="E24" s="40"/>
      <c r="F24" s="40"/>
    </row>
    <row r="25" spans="1:14">
      <c r="A25" s="382">
        <f t="shared" si="0"/>
        <v>7</v>
      </c>
      <c r="B25" s="40"/>
      <c r="C25" s="191"/>
      <c r="D25" s="61"/>
      <c r="E25" s="40"/>
      <c r="F25" s="40"/>
    </row>
    <row r="26" spans="1:14">
      <c r="A26" s="382">
        <f t="shared" si="0"/>
        <v>8</v>
      </c>
      <c r="B26" s="40"/>
      <c r="C26" s="191"/>
      <c r="D26" s="61"/>
      <c r="E26" s="40"/>
      <c r="F26" s="40"/>
    </row>
    <row r="27" spans="1:14">
      <c r="A27" s="382">
        <f t="shared" si="0"/>
        <v>9</v>
      </c>
      <c r="B27" s="40"/>
      <c r="C27" s="191"/>
      <c r="D27" s="61"/>
      <c r="E27" s="40"/>
      <c r="F27" s="40"/>
    </row>
    <row r="28" spans="1:14">
      <c r="A28" s="382">
        <f t="shared" si="0"/>
        <v>10</v>
      </c>
      <c r="B28" s="40"/>
      <c r="C28" s="191"/>
      <c r="D28" s="61"/>
      <c r="E28" s="40"/>
      <c r="F28" s="40"/>
    </row>
    <row r="29" spans="1:14">
      <c r="A29" s="382">
        <f t="shared" si="0"/>
        <v>11</v>
      </c>
      <c r="B29" s="40"/>
      <c r="C29" s="191"/>
      <c r="D29" s="61"/>
      <c r="E29" s="40"/>
      <c r="F29" s="40"/>
    </row>
    <row r="30" spans="1:14">
      <c r="A30" s="382">
        <f t="shared" si="0"/>
        <v>12</v>
      </c>
      <c r="B30" s="40"/>
      <c r="C30" s="191"/>
      <c r="D30" s="61"/>
      <c r="E30" s="40"/>
      <c r="F30" s="40"/>
    </row>
    <row r="31" spans="1:14">
      <c r="A31" s="382">
        <f t="shared" si="0"/>
        <v>13</v>
      </c>
      <c r="B31" s="40"/>
      <c r="C31" s="191"/>
      <c r="D31" s="61"/>
      <c r="E31" s="40"/>
      <c r="F31" s="40"/>
    </row>
    <row r="32" spans="1:14">
      <c r="A32" s="382">
        <f t="shared" si="0"/>
        <v>14</v>
      </c>
      <c r="B32" s="40"/>
      <c r="C32" s="191"/>
      <c r="D32" s="61"/>
      <c r="E32" s="40"/>
      <c r="F32" s="40"/>
    </row>
    <row r="33" spans="1:7">
      <c r="A33" s="382">
        <f t="shared" si="0"/>
        <v>15</v>
      </c>
      <c r="B33" s="40"/>
      <c r="C33" s="191"/>
      <c r="D33" s="61"/>
      <c r="E33" s="40"/>
      <c r="F33" s="40"/>
    </row>
    <row r="34" spans="1:7">
      <c r="A34" s="382">
        <f t="shared" si="0"/>
        <v>16</v>
      </c>
      <c r="B34" s="40"/>
      <c r="C34" s="191"/>
      <c r="D34" s="61"/>
      <c r="E34" s="40"/>
      <c r="F34" s="40"/>
    </row>
    <row r="35" spans="1:7" s="237" customFormat="1">
      <c r="A35" s="382">
        <f t="shared" si="0"/>
        <v>17</v>
      </c>
      <c r="B35" s="40"/>
      <c r="C35" s="191"/>
      <c r="D35" s="61"/>
      <c r="E35" s="40"/>
      <c r="F35" s="40"/>
      <c r="G35"/>
    </row>
    <row r="36" spans="1:7" s="237" customFormat="1">
      <c r="A36" s="382">
        <f t="shared" si="0"/>
        <v>18</v>
      </c>
      <c r="B36" s="40"/>
      <c r="C36" s="191"/>
      <c r="D36" s="61"/>
      <c r="E36" s="40"/>
      <c r="F36" s="40"/>
      <c r="G36"/>
    </row>
    <row r="37" spans="1:7">
      <c r="A37" s="382">
        <f t="shared" si="0"/>
        <v>19</v>
      </c>
      <c r="B37" s="40"/>
      <c r="C37" s="191"/>
      <c r="D37" s="61"/>
      <c r="E37" s="40"/>
      <c r="F37" s="40"/>
    </row>
    <row r="38" spans="1:7">
      <c r="A38" s="382">
        <f t="shared" si="0"/>
        <v>20</v>
      </c>
      <c r="B38" s="40"/>
      <c r="C38" s="191"/>
      <c r="D38" s="61"/>
      <c r="E38" s="40"/>
      <c r="F38" s="40"/>
    </row>
    <row r="39" spans="1:7">
      <c r="A39" s="382">
        <f t="shared" si="0"/>
        <v>21</v>
      </c>
      <c r="B39" s="40"/>
      <c r="C39" s="191"/>
      <c r="D39" s="61"/>
      <c r="E39" s="40"/>
      <c r="F39" s="40"/>
    </row>
    <row r="40" spans="1:7">
      <c r="A40" s="382">
        <f t="shared" si="0"/>
        <v>22</v>
      </c>
      <c r="B40" s="40"/>
      <c r="C40" s="191"/>
      <c r="D40" s="61"/>
      <c r="E40" s="40"/>
      <c r="F40" s="40"/>
    </row>
    <row r="41" spans="1:7">
      <c r="A41" s="382">
        <f t="shared" si="0"/>
        <v>23</v>
      </c>
      <c r="B41" s="40"/>
      <c r="C41" s="191"/>
      <c r="D41" s="61"/>
      <c r="E41" s="40"/>
      <c r="F41" s="40"/>
    </row>
    <row r="42" spans="1:7">
      <c r="A42" s="382">
        <f t="shared" si="0"/>
        <v>24</v>
      </c>
      <c r="B42" s="40"/>
      <c r="C42" s="191"/>
      <c r="D42" s="61"/>
      <c r="E42" s="40"/>
      <c r="F42" s="40"/>
    </row>
    <row r="43" spans="1:7">
      <c r="A43" s="382">
        <f t="shared" si="0"/>
        <v>25</v>
      </c>
      <c r="B43" s="40"/>
      <c r="C43" s="191"/>
      <c r="D43" s="61"/>
      <c r="E43" s="40"/>
      <c r="F43" s="40"/>
    </row>
    <row r="44" spans="1:7">
      <c r="A44" s="382">
        <f t="shared" si="0"/>
        <v>26</v>
      </c>
      <c r="B44" s="40"/>
      <c r="C44" s="191"/>
      <c r="D44" s="61"/>
      <c r="E44" s="40"/>
      <c r="F44" s="40"/>
    </row>
    <row r="45" spans="1:7">
      <c r="A45" s="382">
        <f t="shared" si="0"/>
        <v>27</v>
      </c>
      <c r="B45" s="40"/>
      <c r="C45" s="191"/>
      <c r="D45" s="61"/>
      <c r="E45" s="40"/>
      <c r="F45" s="40"/>
    </row>
    <row r="46" spans="1:7">
      <c r="A46" s="382">
        <f t="shared" si="0"/>
        <v>28</v>
      </c>
      <c r="B46" s="40"/>
      <c r="C46" s="191"/>
      <c r="D46" s="61"/>
      <c r="E46" s="40"/>
      <c r="F46" s="40"/>
    </row>
    <row r="47" spans="1:7">
      <c r="A47" s="382">
        <f t="shared" si="0"/>
        <v>29</v>
      </c>
      <c r="B47" s="40"/>
      <c r="C47" s="191"/>
      <c r="D47" s="61"/>
      <c r="E47" s="40"/>
      <c r="F47" s="40"/>
    </row>
    <row r="48" spans="1:7">
      <c r="A48" s="382">
        <f t="shared" si="0"/>
        <v>30</v>
      </c>
      <c r="B48" s="40"/>
      <c r="C48" s="191"/>
      <c r="D48" s="61"/>
      <c r="E48" s="40"/>
      <c r="F48" s="40"/>
    </row>
    <row r="49" spans="1:6">
      <c r="A49" s="382">
        <f t="shared" si="0"/>
        <v>31</v>
      </c>
      <c r="B49" s="40"/>
      <c r="C49" s="191"/>
      <c r="D49" s="61"/>
      <c r="E49" s="40"/>
      <c r="F49" s="40"/>
    </row>
    <row r="50" spans="1:6">
      <c r="A50" s="382">
        <f t="shared" si="0"/>
        <v>32</v>
      </c>
      <c r="B50" s="40"/>
      <c r="C50" s="191"/>
      <c r="D50" s="61"/>
      <c r="E50" s="40"/>
      <c r="F50" s="40"/>
    </row>
    <row r="51" spans="1:6">
      <c r="A51" s="382">
        <f t="shared" si="0"/>
        <v>33</v>
      </c>
      <c r="B51" s="40"/>
      <c r="C51" s="191"/>
      <c r="D51" s="61"/>
      <c r="E51" s="40"/>
      <c r="F51" s="40"/>
    </row>
    <row r="52" spans="1:6">
      <c r="A52" s="382">
        <f t="shared" si="0"/>
        <v>34</v>
      </c>
      <c r="B52" s="40"/>
      <c r="C52" s="191"/>
      <c r="D52" s="61"/>
      <c r="E52" s="40"/>
      <c r="F52" s="40"/>
    </row>
    <row r="53" spans="1:6">
      <c r="A53" s="382">
        <f t="shared" si="0"/>
        <v>35</v>
      </c>
      <c r="B53" s="40"/>
      <c r="C53" s="191"/>
      <c r="D53" s="61"/>
      <c r="E53" s="40"/>
      <c r="F53" s="40"/>
    </row>
    <row r="54" spans="1:6">
      <c r="A54" s="382">
        <f t="shared" si="0"/>
        <v>36</v>
      </c>
      <c r="B54" s="40"/>
      <c r="C54" s="191"/>
      <c r="D54" s="61"/>
      <c r="E54" s="40"/>
      <c r="F54" s="40"/>
    </row>
    <row r="55" spans="1:6">
      <c r="A55" s="382">
        <f t="shared" si="0"/>
        <v>37</v>
      </c>
      <c r="B55" s="40"/>
      <c r="C55" s="191"/>
      <c r="D55" s="61"/>
      <c r="E55" s="40"/>
      <c r="F55" s="40"/>
    </row>
    <row r="56" spans="1:6">
      <c r="A56" s="382">
        <f t="shared" si="0"/>
        <v>38</v>
      </c>
      <c r="B56" s="40"/>
      <c r="C56" s="191"/>
      <c r="D56" s="61"/>
      <c r="E56" s="40"/>
      <c r="F56" s="40"/>
    </row>
    <row r="57" spans="1:6">
      <c r="A57" s="382">
        <f t="shared" si="0"/>
        <v>39</v>
      </c>
      <c r="B57" s="40"/>
      <c r="C57" s="191"/>
      <c r="D57" s="61"/>
      <c r="E57" s="40"/>
      <c r="F57" s="40"/>
    </row>
    <row r="58" spans="1:6">
      <c r="A58" s="382">
        <f t="shared" si="0"/>
        <v>40</v>
      </c>
      <c r="B58" s="40"/>
      <c r="C58" s="191"/>
      <c r="D58" s="61"/>
      <c r="E58" s="40"/>
      <c r="F58" s="40"/>
    </row>
    <row r="59" spans="1:6">
      <c r="A59" s="382">
        <f t="shared" si="0"/>
        <v>41</v>
      </c>
      <c r="B59" s="40"/>
      <c r="C59" s="191"/>
      <c r="D59" s="61"/>
      <c r="E59" s="40"/>
      <c r="F59" s="40"/>
    </row>
    <row r="60" spans="1:6">
      <c r="A60" s="382">
        <f t="shared" si="0"/>
        <v>42</v>
      </c>
      <c r="B60" s="40"/>
      <c r="C60" s="191"/>
      <c r="D60" s="61"/>
      <c r="E60" s="40"/>
      <c r="F60" s="40"/>
    </row>
    <row r="61" spans="1:6">
      <c r="A61" s="382">
        <f t="shared" si="0"/>
        <v>43</v>
      </c>
      <c r="B61" s="40"/>
      <c r="C61" s="191"/>
      <c r="D61" s="61"/>
      <c r="E61" s="40"/>
      <c r="F61" s="40"/>
    </row>
    <row r="62" spans="1:6">
      <c r="A62" s="382">
        <f t="shared" si="0"/>
        <v>44</v>
      </c>
      <c r="B62" s="40"/>
      <c r="C62" s="191"/>
      <c r="D62" s="61"/>
      <c r="E62" s="40"/>
      <c r="F62" s="40"/>
    </row>
    <row r="63" spans="1:6">
      <c r="A63" s="382">
        <f t="shared" si="0"/>
        <v>45</v>
      </c>
      <c r="B63" s="40"/>
      <c r="C63" s="191"/>
      <c r="D63" s="61"/>
      <c r="E63" s="40"/>
      <c r="F63" s="40"/>
    </row>
    <row r="64" spans="1:6">
      <c r="A64" s="382">
        <f t="shared" si="0"/>
        <v>46</v>
      </c>
      <c r="B64" s="40"/>
      <c r="C64" s="191"/>
      <c r="D64" s="61"/>
      <c r="E64" s="40"/>
      <c r="F64" s="40"/>
    </row>
    <row r="65" spans="1:6">
      <c r="A65" s="382">
        <f t="shared" si="0"/>
        <v>47</v>
      </c>
      <c r="B65" s="40"/>
      <c r="C65" s="191"/>
      <c r="D65" s="61"/>
      <c r="E65" s="40"/>
      <c r="F65" s="40"/>
    </row>
    <row r="66" spans="1:6">
      <c r="A66" s="382">
        <f t="shared" si="0"/>
        <v>48</v>
      </c>
      <c r="B66" s="40"/>
      <c r="C66" s="191"/>
      <c r="D66" s="61"/>
      <c r="E66" s="40"/>
      <c r="F66" s="40"/>
    </row>
    <row r="67" spans="1:6">
      <c r="A67" s="382">
        <f t="shared" si="0"/>
        <v>49</v>
      </c>
      <c r="B67" s="40"/>
      <c r="C67" s="191"/>
      <c r="D67" s="61"/>
      <c r="E67" s="40"/>
      <c r="F67" s="40"/>
    </row>
    <row r="68" spans="1:6">
      <c r="A68" s="382">
        <f t="shared" si="0"/>
        <v>50</v>
      </c>
      <c r="B68" s="40"/>
      <c r="C68" s="191"/>
      <c r="D68" s="61"/>
      <c r="E68" s="40"/>
      <c r="F68" s="40"/>
    </row>
    <row r="69" spans="1:6">
      <c r="A69" s="382">
        <f t="shared" si="0"/>
        <v>51</v>
      </c>
      <c r="B69" s="40"/>
      <c r="C69" s="191"/>
      <c r="D69" s="61"/>
      <c r="E69" s="40"/>
      <c r="F69" s="40"/>
    </row>
    <row r="70" spans="1:6">
      <c r="A70" s="382">
        <f t="shared" si="0"/>
        <v>52</v>
      </c>
      <c r="B70" s="40"/>
      <c r="C70" s="191"/>
      <c r="D70" s="61"/>
      <c r="E70" s="40"/>
      <c r="F70" s="40"/>
    </row>
    <row r="71" spans="1:6">
      <c r="A71" s="382">
        <f t="shared" si="0"/>
        <v>53</v>
      </c>
      <c r="B71" s="40"/>
      <c r="C71" s="191"/>
      <c r="D71" s="61"/>
      <c r="E71" s="40"/>
      <c r="F71" s="40"/>
    </row>
    <row r="72" spans="1:6">
      <c r="A72" s="382">
        <f t="shared" si="0"/>
        <v>54</v>
      </c>
      <c r="B72" s="40"/>
      <c r="C72" s="191"/>
      <c r="D72" s="61"/>
      <c r="E72" s="40"/>
      <c r="F72" s="40"/>
    </row>
    <row r="73" spans="1:6">
      <c r="A73" s="382">
        <f t="shared" si="0"/>
        <v>55</v>
      </c>
      <c r="B73" s="40"/>
      <c r="C73" s="191"/>
      <c r="D73" s="61"/>
      <c r="E73" s="40"/>
      <c r="F73" s="40"/>
    </row>
    <row r="74" spans="1:6">
      <c r="A74" s="382">
        <f t="shared" si="0"/>
        <v>56</v>
      </c>
      <c r="B74" s="40"/>
      <c r="C74" s="191"/>
      <c r="D74" s="61"/>
      <c r="E74" s="40"/>
      <c r="F74" s="40"/>
    </row>
    <row r="75" spans="1:6">
      <c r="A75" s="382">
        <f t="shared" si="0"/>
        <v>57</v>
      </c>
      <c r="B75" s="40"/>
      <c r="C75" s="191"/>
      <c r="D75" s="61"/>
      <c r="E75" s="40"/>
      <c r="F75" s="40"/>
    </row>
    <row r="76" spans="1:6">
      <c r="A76" s="382">
        <f t="shared" si="0"/>
        <v>58</v>
      </c>
      <c r="B76" s="40"/>
      <c r="C76" s="191"/>
      <c r="D76" s="61"/>
      <c r="E76" s="40"/>
      <c r="F76" s="40"/>
    </row>
    <row r="77" spans="1:6">
      <c r="A77" s="382">
        <f t="shared" si="0"/>
        <v>59</v>
      </c>
      <c r="B77" s="40"/>
      <c r="C77" s="191"/>
      <c r="D77" s="61"/>
      <c r="E77" s="40"/>
      <c r="F77" s="40"/>
    </row>
    <row r="78" spans="1:6">
      <c r="A78" s="382">
        <f t="shared" si="0"/>
        <v>60</v>
      </c>
      <c r="B78" s="40"/>
      <c r="C78" s="191"/>
      <c r="D78" s="61"/>
      <c r="E78" s="40"/>
      <c r="F78" s="40"/>
    </row>
    <row r="79" spans="1:6">
      <c r="A79" s="382">
        <f t="shared" si="0"/>
        <v>61</v>
      </c>
      <c r="B79" s="40"/>
      <c r="C79" s="191"/>
      <c r="D79" s="61"/>
      <c r="E79" s="40"/>
      <c r="F79" s="40"/>
    </row>
    <row r="80" spans="1:6">
      <c r="A80" s="382">
        <f t="shared" si="0"/>
        <v>62</v>
      </c>
      <c r="B80" s="40"/>
      <c r="C80" s="191"/>
      <c r="D80" s="61"/>
      <c r="E80" s="40"/>
      <c r="F80" s="40"/>
    </row>
    <row r="81" spans="1:6">
      <c r="A81" s="382">
        <f t="shared" si="0"/>
        <v>63</v>
      </c>
      <c r="B81" s="40"/>
      <c r="C81" s="191"/>
      <c r="D81" s="61"/>
      <c r="E81" s="40"/>
      <c r="F81" s="40"/>
    </row>
    <row r="82" spans="1:6">
      <c r="A82" s="382">
        <f t="shared" si="0"/>
        <v>64</v>
      </c>
      <c r="B82" s="40"/>
      <c r="C82" s="191"/>
      <c r="D82" s="61"/>
      <c r="E82" s="40"/>
      <c r="F82" s="40"/>
    </row>
    <row r="83" spans="1:6">
      <c r="A83" s="382">
        <f t="shared" si="0"/>
        <v>65</v>
      </c>
      <c r="B83" s="40"/>
      <c r="C83" s="191"/>
      <c r="D83" s="61"/>
      <c r="E83" s="40"/>
      <c r="F83" s="40"/>
    </row>
    <row r="84" spans="1:6">
      <c r="A84" s="382">
        <f t="shared" si="0"/>
        <v>66</v>
      </c>
      <c r="B84" s="40"/>
      <c r="C84" s="191"/>
      <c r="D84" s="61"/>
      <c r="E84" s="40"/>
      <c r="F84" s="40"/>
    </row>
    <row r="85" spans="1:6">
      <c r="A85" s="382">
        <f t="shared" ref="A85:A88" si="1">A84+1</f>
        <v>67</v>
      </c>
      <c r="B85" s="40"/>
      <c r="C85" s="191"/>
      <c r="D85" s="61"/>
      <c r="E85" s="40"/>
      <c r="F85" s="40"/>
    </row>
    <row r="86" spans="1:6">
      <c r="A86" s="382">
        <f t="shared" si="1"/>
        <v>68</v>
      </c>
      <c r="B86" s="40"/>
      <c r="C86" s="191"/>
      <c r="D86" s="61"/>
      <c r="E86" s="40"/>
      <c r="F86" s="40"/>
    </row>
    <row r="87" spans="1:6">
      <c r="A87" s="382">
        <f t="shared" si="1"/>
        <v>69</v>
      </c>
      <c r="B87" s="40"/>
      <c r="C87" s="191"/>
      <c r="D87" s="61"/>
      <c r="E87" s="40"/>
      <c r="F87" s="40"/>
    </row>
    <row r="88" spans="1:6">
      <c r="A88" s="382">
        <f t="shared" si="1"/>
        <v>70</v>
      </c>
      <c r="B88" s="40"/>
      <c r="C88" s="191"/>
      <c r="D88" s="61"/>
      <c r="E88" s="40"/>
      <c r="F88" s="40"/>
    </row>
    <row r="89" spans="1:6">
      <c r="A89" s="382">
        <f>A88+1</f>
        <v>71</v>
      </c>
      <c r="B89" s="40"/>
      <c r="C89" s="191"/>
      <c r="D89" s="61"/>
      <c r="E89" s="40"/>
      <c r="F89" s="65"/>
    </row>
    <row r="90" spans="1:6">
      <c r="A90" s="382">
        <f t="shared" ref="A90:A107" si="2">A89+1</f>
        <v>72</v>
      </c>
      <c r="B90" s="40"/>
      <c r="C90" s="191"/>
      <c r="D90" s="61"/>
      <c r="E90" s="40"/>
      <c r="F90" s="65"/>
    </row>
    <row r="91" spans="1:6">
      <c r="A91" s="382">
        <f t="shared" si="2"/>
        <v>73</v>
      </c>
      <c r="B91" s="40"/>
      <c r="C91" s="191"/>
      <c r="D91" s="61"/>
      <c r="E91" s="40"/>
      <c r="F91" s="65"/>
    </row>
    <row r="92" spans="1:6">
      <c r="A92" s="382">
        <f t="shared" si="2"/>
        <v>74</v>
      </c>
      <c r="B92" s="40"/>
      <c r="C92" s="191"/>
      <c r="D92" s="61"/>
      <c r="E92" s="40"/>
      <c r="F92" s="65"/>
    </row>
    <row r="93" spans="1:6">
      <c r="A93" s="382">
        <f t="shared" si="2"/>
        <v>75</v>
      </c>
      <c r="B93" s="40"/>
      <c r="C93" s="191"/>
      <c r="D93" s="61"/>
      <c r="E93" s="40"/>
      <c r="F93" s="65"/>
    </row>
    <row r="94" spans="1:6">
      <c r="A94" s="382">
        <f t="shared" si="2"/>
        <v>76</v>
      </c>
      <c r="B94" s="40"/>
      <c r="C94" s="191"/>
      <c r="D94" s="61"/>
      <c r="E94" s="40"/>
      <c r="F94" s="65"/>
    </row>
    <row r="95" spans="1:6">
      <c r="A95" s="382">
        <f t="shared" si="2"/>
        <v>77</v>
      </c>
      <c r="B95" s="40"/>
      <c r="C95" s="191"/>
      <c r="D95" s="61"/>
      <c r="E95" s="40"/>
      <c r="F95" s="65"/>
    </row>
    <row r="96" spans="1:6">
      <c r="A96" s="382">
        <f t="shared" si="2"/>
        <v>78</v>
      </c>
      <c r="B96" s="40"/>
      <c r="C96" s="191"/>
      <c r="D96" s="61"/>
      <c r="E96" s="40"/>
      <c r="F96" s="65"/>
    </row>
    <row r="97" spans="1:6" ht="15">
      <c r="A97" s="382">
        <f t="shared" si="2"/>
        <v>79</v>
      </c>
      <c r="B97" s="338"/>
      <c r="C97" s="338"/>
      <c r="D97" s="61"/>
      <c r="E97" s="40"/>
      <c r="F97" s="65"/>
    </row>
    <row r="98" spans="1:6">
      <c r="A98" s="382">
        <f t="shared" si="2"/>
        <v>80</v>
      </c>
      <c r="B98" s="40"/>
      <c r="C98" s="191"/>
      <c r="D98" s="61"/>
      <c r="E98" s="40"/>
      <c r="F98" s="65"/>
    </row>
    <row r="99" spans="1:6">
      <c r="A99" s="382">
        <f t="shared" si="2"/>
        <v>81</v>
      </c>
      <c r="B99" s="339"/>
      <c r="C99" s="337"/>
      <c r="D99" s="224"/>
      <c r="E99" s="40"/>
      <c r="F99" s="40"/>
    </row>
    <row r="100" spans="1:6">
      <c r="A100" s="382">
        <f t="shared" si="2"/>
        <v>82</v>
      </c>
      <c r="B100" s="40"/>
      <c r="C100" s="191"/>
      <c r="D100" s="40"/>
      <c r="E100" s="40"/>
      <c r="F100" s="40"/>
    </row>
    <row r="101" spans="1:6">
      <c r="A101" s="382">
        <f t="shared" si="2"/>
        <v>83</v>
      </c>
      <c r="B101" s="339"/>
      <c r="C101" s="337"/>
      <c r="D101" s="224"/>
      <c r="E101" s="40"/>
      <c r="F101" s="40"/>
    </row>
    <row r="102" spans="1:6" ht="15">
      <c r="A102" s="382">
        <f t="shared" si="2"/>
        <v>84</v>
      </c>
      <c r="B102" s="327"/>
      <c r="C102" s="340"/>
      <c r="D102" s="61"/>
      <c r="E102" s="40"/>
      <c r="F102" s="65"/>
    </row>
    <row r="103" spans="1:6">
      <c r="A103" s="382">
        <f t="shared" si="2"/>
        <v>85</v>
      </c>
      <c r="B103" s="327"/>
      <c r="C103" s="328"/>
      <c r="D103" s="61"/>
      <c r="E103" s="40"/>
      <c r="F103" s="65"/>
    </row>
    <row r="104" spans="1:6">
      <c r="A104" s="382">
        <f t="shared" si="2"/>
        <v>86</v>
      </c>
      <c r="B104" s="339"/>
      <c r="C104" s="337"/>
      <c r="D104" s="224"/>
      <c r="E104" s="40"/>
      <c r="F104" s="40"/>
    </row>
    <row r="105" spans="1:6">
      <c r="A105" s="382">
        <f t="shared" si="2"/>
        <v>87</v>
      </c>
      <c r="B105" s="40"/>
      <c r="C105" s="191"/>
      <c r="D105" s="40"/>
      <c r="E105" s="40"/>
      <c r="F105" s="40"/>
    </row>
    <row r="106" spans="1:6">
      <c r="A106" s="382">
        <f t="shared" si="2"/>
        <v>88</v>
      </c>
      <c r="B106" s="339"/>
      <c r="C106" s="337"/>
      <c r="D106" s="224"/>
      <c r="E106" s="40"/>
      <c r="F106" s="40"/>
    </row>
    <row r="107" spans="1:6">
      <c r="A107" s="382">
        <f t="shared" si="2"/>
        <v>89</v>
      </c>
      <c r="B107" s="40"/>
      <c r="C107" s="191"/>
      <c r="D107" s="40"/>
      <c r="E107" s="40"/>
      <c r="F107" s="40"/>
    </row>
    <row r="108" spans="1:6">
      <c r="A108" s="382">
        <f>A107+1</f>
        <v>90</v>
      </c>
      <c r="B108" s="40"/>
      <c r="C108" s="191"/>
      <c r="D108" s="40"/>
      <c r="E108" s="40"/>
      <c r="F108" s="40"/>
    </row>
    <row r="109" spans="1:6">
      <c r="A109" s="382">
        <f t="shared" ref="A109:A118" si="3">A108+1</f>
        <v>91</v>
      </c>
      <c r="B109" s="40"/>
      <c r="C109" s="191"/>
      <c r="D109" s="40"/>
      <c r="E109" s="40"/>
      <c r="F109" s="40"/>
    </row>
    <row r="110" spans="1:6">
      <c r="A110" s="382">
        <f t="shared" si="3"/>
        <v>92</v>
      </c>
      <c r="B110" s="40"/>
      <c r="C110" s="191"/>
      <c r="D110" s="40"/>
      <c r="E110" s="40"/>
      <c r="F110" s="40"/>
    </row>
    <row r="111" spans="1:6">
      <c r="A111" s="382">
        <f t="shared" si="3"/>
        <v>93</v>
      </c>
    </row>
    <row r="112" spans="1:6">
      <c r="A112" s="382">
        <f t="shared" si="3"/>
        <v>94</v>
      </c>
    </row>
    <row r="113" spans="1:8">
      <c r="A113" s="382">
        <f t="shared" si="3"/>
        <v>95</v>
      </c>
    </row>
    <row r="114" spans="1:8">
      <c r="A114" s="382">
        <f t="shared" si="3"/>
        <v>96</v>
      </c>
    </row>
    <row r="115" spans="1:8">
      <c r="A115" s="382">
        <f t="shared" si="3"/>
        <v>97</v>
      </c>
    </row>
    <row r="116" spans="1:8">
      <c r="A116" s="382">
        <f t="shared" si="3"/>
        <v>98</v>
      </c>
    </row>
    <row r="117" spans="1:8">
      <c r="A117" s="382">
        <f t="shared" si="3"/>
        <v>99</v>
      </c>
    </row>
    <row r="118" spans="1:8">
      <c r="A118" s="382">
        <f t="shared" si="3"/>
        <v>100</v>
      </c>
    </row>
    <row r="119" spans="1:8">
      <c r="A119" s="382"/>
      <c r="G119" s="416" t="s">
        <v>367</v>
      </c>
      <c r="H119" s="416">
        <f>SUM(H19:H118)</f>
        <v>0</v>
      </c>
    </row>
    <row r="120" spans="1:8">
      <c r="A120" s="382"/>
    </row>
    <row r="121" spans="1:8">
      <c r="A121" s="382"/>
    </row>
    <row r="122" spans="1:8">
      <c r="A122" s="382"/>
    </row>
    <row r="123" spans="1:8">
      <c r="A123" s="382"/>
    </row>
    <row r="124" spans="1:8">
      <c r="A124" s="382"/>
    </row>
    <row r="125" spans="1:8">
      <c r="A125" s="382"/>
    </row>
    <row r="126" spans="1:8">
      <c r="A126" s="382"/>
    </row>
    <row r="127" spans="1:8">
      <c r="A127" s="382"/>
    </row>
    <row r="128" spans="1:8">
      <c r="A128" s="382"/>
    </row>
    <row r="129" spans="1:1">
      <c r="A129" s="382"/>
    </row>
    <row r="130" spans="1:1">
      <c r="A130" s="382"/>
    </row>
    <row r="131" spans="1:1">
      <c r="A131" s="382"/>
    </row>
    <row r="132" spans="1:1">
      <c r="A132" s="382"/>
    </row>
  </sheetData>
  <mergeCells count="1">
    <mergeCell ref="B3:H4"/>
  </mergeCells>
  <phoneticPr fontId="38" type="noConversion"/>
  <pageMargins left="0.75" right="0.75" top="1" bottom="1" header="0.5" footer="0.5"/>
  <pageSetup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438"/>
  <sheetViews>
    <sheetView showGridLines="0" zoomScaleNormal="100" workbookViewId="0">
      <selection activeCell="F63" sqref="F63"/>
    </sheetView>
  </sheetViews>
  <sheetFormatPr defaultRowHeight="12.75"/>
  <cols>
    <col min="1" max="3" width="4.7109375" customWidth="1"/>
    <col min="4" max="4" width="19.42578125" customWidth="1"/>
    <col min="5" max="5" width="29.7109375" customWidth="1"/>
    <col min="6" max="6" width="9.5703125" customWidth="1"/>
    <col min="7" max="7" width="11" customWidth="1"/>
    <col min="8" max="8" width="13.7109375" customWidth="1"/>
    <col min="9" max="9" width="37" customWidth="1"/>
    <col min="10" max="10" width="10.5703125" customWidth="1"/>
    <col min="11" max="11" width="9" customWidth="1"/>
    <col min="15" max="15" width="0" hidden="1" customWidth="1"/>
  </cols>
  <sheetData>
    <row r="1" spans="1:15" ht="36.75" customHeight="1" thickBot="1">
      <c r="A1" s="116">
        <f>Cover!B13</f>
        <v>0</v>
      </c>
      <c r="B1" s="118"/>
      <c r="C1" s="155"/>
      <c r="D1" s="117"/>
      <c r="E1" s="117"/>
      <c r="F1" s="117"/>
      <c r="G1" s="117"/>
      <c r="H1" s="117"/>
      <c r="I1" s="118"/>
      <c r="J1" s="119" t="s">
        <v>403</v>
      </c>
    </row>
    <row r="2" spans="1:15" ht="6" customHeight="1">
      <c r="C2" s="55"/>
    </row>
    <row r="3" spans="1:15">
      <c r="A3" s="29" t="s">
        <v>390</v>
      </c>
      <c r="B3" s="29"/>
      <c r="C3" s="29" t="s">
        <v>408</v>
      </c>
      <c r="H3" s="62"/>
    </row>
    <row r="4" spans="1:15" ht="6" customHeight="1">
      <c r="A4" s="29"/>
      <c r="B4" s="29"/>
      <c r="C4" s="29"/>
      <c r="H4" s="62"/>
    </row>
    <row r="5" spans="1:15">
      <c r="A5" s="29"/>
      <c r="B5" s="29"/>
      <c r="C5" s="29"/>
      <c r="D5" s="31" t="s">
        <v>430</v>
      </c>
      <c r="E5" s="29"/>
      <c r="F5" s="29"/>
      <c r="H5" s="62"/>
      <c r="I5" s="36"/>
    </row>
    <row r="6" spans="1:15">
      <c r="C6" s="55"/>
      <c r="D6" s="121">
        <v>1000000</v>
      </c>
      <c r="E6" s="343" t="s">
        <v>559</v>
      </c>
      <c r="F6" s="345"/>
      <c r="H6" s="62"/>
      <c r="I6" s="29" t="s">
        <v>557</v>
      </c>
      <c r="O6" s="323" t="s">
        <v>633</v>
      </c>
    </row>
    <row r="7" spans="1:15" ht="27.75" customHeight="1">
      <c r="C7" s="29"/>
      <c r="D7" s="123">
        <v>1000000</v>
      </c>
      <c r="E7" s="342" t="s">
        <v>560</v>
      </c>
      <c r="F7" s="346"/>
      <c r="G7" s="29"/>
      <c r="H7" s="45"/>
      <c r="I7" s="125"/>
    </row>
    <row r="8" spans="1:15">
      <c r="C8" s="29"/>
      <c r="D8" s="126">
        <v>2000000</v>
      </c>
      <c r="E8" s="341" t="s">
        <v>558</v>
      </c>
      <c r="F8" s="347"/>
      <c r="G8" s="29"/>
      <c r="H8" s="45"/>
      <c r="I8" s="29"/>
    </row>
    <row r="9" spans="1:15">
      <c r="C9" s="29"/>
      <c r="D9" s="126">
        <v>1000</v>
      </c>
      <c r="E9" s="341" t="s">
        <v>562</v>
      </c>
      <c r="F9" s="347"/>
    </row>
    <row r="10" spans="1:15">
      <c r="C10" s="29"/>
      <c r="D10" s="124">
        <v>50000</v>
      </c>
      <c r="E10" s="344" t="s">
        <v>563</v>
      </c>
      <c r="F10" s="348"/>
      <c r="I10" s="50" t="s">
        <v>405</v>
      </c>
    </row>
    <row r="11" spans="1:15">
      <c r="C11" s="29"/>
      <c r="D11" s="31"/>
      <c r="F11" s="43"/>
      <c r="G11" s="29"/>
      <c r="H11" s="45"/>
      <c r="I11" s="114"/>
    </row>
    <row r="12" spans="1:15">
      <c r="A12" s="29" t="s">
        <v>391</v>
      </c>
      <c r="B12" s="29"/>
      <c r="C12" s="31" t="s">
        <v>409</v>
      </c>
      <c r="D12" s="56"/>
      <c r="E12" s="49"/>
      <c r="H12" s="62"/>
      <c r="K12" s="37"/>
    </row>
    <row r="13" spans="1:15" ht="16.5" customHeight="1">
      <c r="A13" s="29"/>
      <c r="B13" s="29"/>
      <c r="C13" s="50"/>
      <c r="D13" s="115" t="s">
        <v>406</v>
      </c>
      <c r="E13" s="128" t="s">
        <v>561</v>
      </c>
      <c r="H13" s="62"/>
      <c r="K13" s="42"/>
    </row>
    <row r="14" spans="1:15">
      <c r="A14" s="29"/>
      <c r="B14" s="29"/>
      <c r="C14" s="29"/>
      <c r="D14" s="29" t="s">
        <v>426</v>
      </c>
      <c r="E14" s="128"/>
      <c r="F14" s="29"/>
    </row>
    <row r="15" spans="1:15">
      <c r="A15" s="29"/>
      <c r="B15" s="29"/>
      <c r="C15" s="29"/>
      <c r="D15" s="55"/>
      <c r="E15" s="55"/>
      <c r="F15" s="29"/>
    </row>
    <row r="16" spans="1:15" s="379" customFormat="1">
      <c r="A16" s="29" t="s">
        <v>393</v>
      </c>
      <c r="B16" s="29"/>
      <c r="C16" s="441" t="s">
        <v>739</v>
      </c>
      <c r="D16" s="29"/>
      <c r="E16" s="439"/>
      <c r="F16" s="441"/>
    </row>
    <row r="17" spans="1:14" s="55" customFormat="1">
      <c r="G17" s="29"/>
      <c r="H17" s="63"/>
    </row>
    <row r="18" spans="1:14" s="366" customFormat="1">
      <c r="E18" s="383" t="s">
        <v>684</v>
      </c>
      <c r="F18" s="386">
        <f>'Employee by Dept'!E57</f>
        <v>0</v>
      </c>
      <c r="G18" s="380"/>
      <c r="H18" s="63"/>
    </row>
    <row r="19" spans="1:14" s="55" customFormat="1" ht="12" customHeight="1">
      <c r="E19" s="383" t="s">
        <v>683</v>
      </c>
      <c r="F19" s="386">
        <f>'Employee by Dept'!F57</f>
        <v>0</v>
      </c>
      <c r="G19" s="29"/>
      <c r="H19" s="45"/>
      <c r="I19" s="29"/>
      <c r="J19" s="29"/>
    </row>
    <row r="20" spans="1:14" s="55" customFormat="1" ht="12" customHeight="1">
      <c r="A20" s="29"/>
      <c r="B20" s="29"/>
      <c r="C20" s="29"/>
      <c r="D20" s="29"/>
      <c r="E20" s="29" t="s">
        <v>667</v>
      </c>
      <c r="F20" s="114">
        <f>SUM(F18:F19)</f>
        <v>0</v>
      </c>
      <c r="G20" s="29"/>
      <c r="H20" s="45"/>
      <c r="I20" s="29"/>
      <c r="J20" s="29"/>
    </row>
    <row r="21" spans="1:14" s="55" customFormat="1" ht="12" customHeight="1">
      <c r="A21" s="29"/>
      <c r="B21" s="29"/>
      <c r="C21" s="29"/>
      <c r="D21" s="29"/>
      <c r="E21" s="383"/>
      <c r="F21" s="377"/>
      <c r="G21" s="383"/>
      <c r="H21" s="383"/>
      <c r="I21" s="29"/>
      <c r="J21" s="29"/>
    </row>
    <row r="22" spans="1:14" s="432" customFormat="1" ht="12" customHeight="1">
      <c r="A22" s="433"/>
      <c r="B22" s="433"/>
      <c r="C22" s="433"/>
      <c r="D22" s="514" t="s">
        <v>734</v>
      </c>
      <c r="E22" s="515"/>
      <c r="F22" s="515"/>
      <c r="G22" s="515"/>
      <c r="H22" s="515"/>
      <c r="I22" s="515"/>
      <c r="J22" s="516"/>
    </row>
    <row r="23" spans="1:14" s="55" customFormat="1" ht="12" customHeight="1">
      <c r="A23" s="29"/>
      <c r="B23" s="29"/>
      <c r="C23" s="29"/>
      <c r="D23" s="517"/>
      <c r="E23" s="518"/>
      <c r="F23" s="518"/>
      <c r="G23" s="518"/>
      <c r="H23" s="518"/>
      <c r="I23" s="518"/>
      <c r="J23" s="519"/>
      <c r="K23" s="54"/>
    </row>
    <row r="24" spans="1:14" s="432" customFormat="1" ht="12" customHeight="1">
      <c r="A24" s="433"/>
      <c r="B24" s="433"/>
      <c r="C24" s="433"/>
      <c r="D24" s="438"/>
      <c r="E24" s="438"/>
      <c r="F24" s="438"/>
      <c r="G24" s="438"/>
      <c r="H24" s="438"/>
      <c r="I24" s="438"/>
      <c r="J24" s="438"/>
      <c r="K24" s="54"/>
    </row>
    <row r="25" spans="1:14" s="55" customFormat="1" ht="12" customHeight="1">
      <c r="A25" s="29" t="s">
        <v>424</v>
      </c>
      <c r="B25" s="29"/>
      <c r="C25" s="29" t="s">
        <v>427</v>
      </c>
      <c r="E25" s="29"/>
      <c r="G25"/>
      <c r="H25" s="45"/>
      <c r="I25" s="29"/>
      <c r="J25" s="29"/>
      <c r="K25" s="54"/>
    </row>
    <row r="26" spans="1:14" s="55" customFormat="1" ht="12" customHeight="1">
      <c r="A26" s="29"/>
      <c r="B26" s="29"/>
      <c r="C26" s="383"/>
      <c r="D26" s="63"/>
      <c r="E26" s="383"/>
      <c r="F26" s="63"/>
      <c r="G26" s="385"/>
      <c r="H26" s="383"/>
      <c r="I26" s="383"/>
      <c r="J26" s="383"/>
      <c r="K26" s="415"/>
      <c r="L26" s="63"/>
      <c r="M26" s="63"/>
      <c r="N26" s="63"/>
    </row>
    <row r="27" spans="1:14" s="55" customFormat="1" ht="12" customHeight="1">
      <c r="A27" s="29"/>
      <c r="B27" s="29"/>
      <c r="C27" s="429" t="s">
        <v>476</v>
      </c>
      <c r="D27" s="385"/>
      <c r="E27" s="385"/>
      <c r="F27" s="385"/>
      <c r="G27" s="385"/>
      <c r="H27" s="385"/>
      <c r="I27" s="385"/>
      <c r="J27" s="385"/>
      <c r="K27" s="415"/>
      <c r="L27" s="63"/>
      <c r="M27" s="63"/>
      <c r="N27" s="63"/>
    </row>
    <row r="28" spans="1:14" s="55" customFormat="1" ht="12" customHeight="1">
      <c r="A28" s="29"/>
      <c r="B28" s="29"/>
      <c r="C28" s="385"/>
      <c r="D28" s="385"/>
      <c r="E28" s="385"/>
      <c r="F28" s="385"/>
      <c r="G28" s="385"/>
      <c r="H28" s="385"/>
      <c r="I28" s="385"/>
      <c r="J28" s="385"/>
      <c r="K28" s="415"/>
      <c r="L28" s="63"/>
      <c r="M28" s="63"/>
      <c r="N28" s="63"/>
    </row>
    <row r="29" spans="1:14" s="439" customFormat="1" ht="12" customHeight="1">
      <c r="A29" s="441"/>
      <c r="B29" s="441"/>
      <c r="C29" s="385"/>
      <c r="D29" s="385" t="s">
        <v>477</v>
      </c>
      <c r="E29" s="385"/>
      <c r="F29" s="385"/>
      <c r="G29" s="385"/>
      <c r="H29" s="385"/>
      <c r="I29" s="385"/>
      <c r="J29" s="385"/>
      <c r="K29" s="415"/>
      <c r="L29" s="63"/>
      <c r="M29" s="63"/>
      <c r="N29" s="63"/>
    </row>
    <row r="30" spans="1:14" s="439" customFormat="1" ht="12" customHeight="1">
      <c r="A30" s="441"/>
      <c r="B30" s="441"/>
      <c r="C30" s="385"/>
      <c r="D30" s="385"/>
      <c r="E30" s="385"/>
      <c r="F30" s="385"/>
      <c r="G30" s="385"/>
      <c r="H30" s="385"/>
      <c r="I30" s="385"/>
      <c r="J30" s="385"/>
      <c r="K30" s="415"/>
      <c r="L30" s="63"/>
      <c r="M30" s="63"/>
      <c r="N30" s="63"/>
    </row>
    <row r="31" spans="1:14" s="439" customFormat="1" ht="12" customHeight="1" thickBot="1">
      <c r="A31" s="454"/>
      <c r="B31" s="454"/>
      <c r="C31" s="455"/>
      <c r="D31" s="458" t="s">
        <v>748</v>
      </c>
      <c r="E31" s="458"/>
      <c r="F31" s="458"/>
      <c r="G31" s="456"/>
      <c r="H31" s="456"/>
      <c r="I31" s="455"/>
      <c r="J31" s="455"/>
      <c r="K31" s="415"/>
      <c r="L31" s="63"/>
      <c r="M31" s="63"/>
      <c r="N31" s="63"/>
    </row>
    <row r="32" spans="1:14" s="439" customFormat="1" ht="12" customHeight="1">
      <c r="A32" s="454"/>
      <c r="B32" s="454"/>
      <c r="C32" s="455"/>
      <c r="D32" s="465" t="s">
        <v>749</v>
      </c>
      <c r="E32" s="466"/>
      <c r="F32" s="470"/>
      <c r="G32" s="456"/>
      <c r="H32" s="456"/>
      <c r="I32" s="455"/>
      <c r="J32" s="455"/>
      <c r="K32" s="415"/>
      <c r="L32" s="63"/>
      <c r="M32" s="63"/>
      <c r="N32" s="63"/>
    </row>
    <row r="33" spans="1:14" s="439" customFormat="1" ht="12" customHeight="1">
      <c r="A33" s="454"/>
      <c r="B33" s="454"/>
      <c r="C33" s="455"/>
      <c r="D33" s="467" t="s">
        <v>750</v>
      </c>
      <c r="E33" s="462"/>
      <c r="F33" s="471"/>
      <c r="G33" s="456"/>
      <c r="H33" s="456"/>
      <c r="I33" s="455"/>
      <c r="J33" s="455"/>
      <c r="K33" s="415"/>
      <c r="L33" s="63"/>
      <c r="M33" s="63"/>
      <c r="N33" s="63"/>
    </row>
    <row r="34" spans="1:14" s="439" customFormat="1" ht="12" customHeight="1">
      <c r="A34" s="441"/>
      <c r="B34" s="441"/>
      <c r="C34" s="385"/>
      <c r="D34" s="467" t="s">
        <v>751</v>
      </c>
      <c r="E34" s="462"/>
      <c r="F34" s="471"/>
      <c r="G34" s="456"/>
      <c r="H34" s="456"/>
      <c r="I34" s="385"/>
      <c r="J34" s="385"/>
      <c r="K34" s="415"/>
      <c r="L34" s="63"/>
      <c r="M34" s="63"/>
      <c r="N34" s="63"/>
    </row>
    <row r="35" spans="1:14" s="55" customFormat="1" ht="12" customHeight="1">
      <c r="A35" s="441"/>
      <c r="B35" s="441"/>
      <c r="C35" s="385"/>
      <c r="D35" s="467" t="s">
        <v>752</v>
      </c>
      <c r="E35" s="462"/>
      <c r="F35" s="471"/>
      <c r="G35" s="456"/>
      <c r="H35" s="456"/>
      <c r="I35" s="385"/>
      <c r="J35" s="385"/>
      <c r="K35" s="415"/>
      <c r="L35" s="63"/>
      <c r="M35" s="63"/>
      <c r="N35" s="63"/>
    </row>
    <row r="36" spans="1:14" s="55" customFormat="1" ht="12" customHeight="1" thickBot="1">
      <c r="A36" s="441"/>
      <c r="B36" s="441"/>
      <c r="C36" s="385"/>
      <c r="D36" s="468" t="s">
        <v>753</v>
      </c>
      <c r="E36" s="469"/>
      <c r="F36" s="472"/>
      <c r="G36" s="456"/>
      <c r="H36" s="456"/>
      <c r="I36" s="385"/>
      <c r="J36" s="385"/>
      <c r="K36" s="415"/>
      <c r="L36" s="63"/>
      <c r="M36" s="63"/>
      <c r="N36" s="63"/>
    </row>
    <row r="37" spans="1:14" s="55" customFormat="1" ht="12" customHeight="1">
      <c r="A37" s="441"/>
      <c r="B37" s="441"/>
      <c r="C37" s="385"/>
      <c r="D37" s="149" t="s">
        <v>478</v>
      </c>
      <c r="E37" s="385"/>
      <c r="F37" s="385"/>
      <c r="G37" s="385"/>
      <c r="H37" s="149" t="s">
        <v>478</v>
      </c>
      <c r="I37" s="385"/>
      <c r="J37" s="385"/>
      <c r="K37" s="415"/>
      <c r="L37" s="63"/>
      <c r="M37" s="63"/>
      <c r="N37" s="63"/>
    </row>
    <row r="38" spans="1:14" s="55" customFormat="1" ht="12" customHeight="1">
      <c r="A38" s="441"/>
      <c r="B38" s="441"/>
      <c r="C38" s="385"/>
      <c r="D38" s="385"/>
      <c r="E38" s="385"/>
      <c r="F38" s="385"/>
      <c r="G38" s="385"/>
      <c r="H38" s="385"/>
      <c r="I38" s="385"/>
      <c r="J38" s="385"/>
      <c r="K38" s="415"/>
      <c r="L38" s="63"/>
      <c r="M38" s="63"/>
      <c r="N38" s="63"/>
    </row>
    <row r="39" spans="1:14" s="55" customFormat="1" ht="12" customHeight="1" thickBot="1">
      <c r="A39" s="441"/>
      <c r="B39" s="441"/>
      <c r="C39" s="238"/>
      <c r="D39" s="236"/>
      <c r="E39" s="422" t="s">
        <v>631</v>
      </c>
      <c r="F39" s="385"/>
      <c r="G39" s="238"/>
      <c r="H39" s="236"/>
      <c r="I39" s="460" t="s">
        <v>685</v>
      </c>
      <c r="J39" s="385"/>
      <c r="K39" s="415"/>
      <c r="L39" s="63"/>
      <c r="M39" s="63"/>
      <c r="N39" s="63"/>
    </row>
    <row r="40" spans="1:14" s="55" customFormat="1" ht="12" customHeight="1" thickBot="1">
      <c r="A40" s="441"/>
      <c r="B40" s="441"/>
      <c r="C40" s="238"/>
      <c r="D40" s="236"/>
      <c r="E40" s="385" t="s">
        <v>86</v>
      </c>
      <c r="F40" s="385"/>
      <c r="G40" s="238"/>
      <c r="H40" s="236"/>
      <c r="I40" s="459" t="s">
        <v>479</v>
      </c>
      <c r="J40" s="385"/>
      <c r="K40" s="415"/>
      <c r="L40" s="63"/>
      <c r="M40" s="63"/>
      <c r="N40" s="63"/>
    </row>
    <row r="41" spans="1:14" s="55" customFormat="1" ht="12" customHeight="1" thickBot="1">
      <c r="A41" s="441"/>
      <c r="B41" s="441"/>
      <c r="C41" s="385"/>
      <c r="D41" s="236"/>
      <c r="E41" s="385" t="s">
        <v>480</v>
      </c>
      <c r="F41" s="385"/>
      <c r="G41" s="238"/>
      <c r="H41" s="236"/>
      <c r="I41" s="459" t="s">
        <v>481</v>
      </c>
      <c r="J41" s="385"/>
      <c r="K41" s="415"/>
      <c r="L41" s="63"/>
      <c r="M41" s="63"/>
      <c r="N41" s="63"/>
    </row>
    <row r="42" spans="1:14" s="55" customFormat="1" ht="12" customHeight="1" thickBot="1">
      <c r="A42" s="441"/>
      <c r="B42" s="441"/>
      <c r="C42" s="238"/>
      <c r="D42" s="236"/>
      <c r="E42" s="385" t="s">
        <v>505</v>
      </c>
      <c r="F42" s="385"/>
      <c r="G42" s="385"/>
      <c r="H42" s="236"/>
      <c r="I42" s="459" t="s">
        <v>482</v>
      </c>
      <c r="J42" s="385"/>
      <c r="K42" s="415"/>
      <c r="L42" s="63"/>
      <c r="M42" s="63"/>
      <c r="N42" s="63"/>
    </row>
    <row r="43" spans="1:14" s="55" customFormat="1" ht="12" customHeight="1" thickBot="1">
      <c r="A43" s="441"/>
      <c r="B43" s="441"/>
      <c r="C43" s="385"/>
      <c r="D43" s="236"/>
      <c r="E43" s="385" t="s">
        <v>483</v>
      </c>
      <c r="F43" s="385"/>
      <c r="G43" s="238"/>
      <c r="H43" s="236"/>
      <c r="I43" s="459" t="s">
        <v>484</v>
      </c>
      <c r="J43" s="385"/>
      <c r="K43" s="415"/>
      <c r="L43" s="63"/>
      <c r="M43" s="63"/>
      <c r="N43" s="63"/>
    </row>
    <row r="44" spans="1:14" s="55" customFormat="1" ht="12" customHeight="1" thickBot="1">
      <c r="A44" s="441"/>
      <c r="B44" s="441"/>
      <c r="C44" s="238"/>
      <c r="D44" s="236"/>
      <c r="E44" s="385" t="s">
        <v>485</v>
      </c>
      <c r="F44" s="385"/>
      <c r="G44" s="238"/>
      <c r="H44" s="236"/>
      <c r="I44" s="459" t="s">
        <v>243</v>
      </c>
      <c r="J44" s="385"/>
      <c r="K44" s="415"/>
      <c r="L44" s="63"/>
      <c r="M44" s="63"/>
      <c r="N44" s="63"/>
    </row>
    <row r="45" spans="1:14" s="55" customFormat="1" ht="12" customHeight="1" thickBot="1">
      <c r="A45" s="441"/>
      <c r="B45" s="441"/>
      <c r="C45" s="238"/>
      <c r="D45" s="236"/>
      <c r="E45" s="385" t="s">
        <v>487</v>
      </c>
      <c r="F45" s="385"/>
      <c r="G45" s="238"/>
      <c r="H45" s="236"/>
      <c r="I45" s="459" t="s">
        <v>486</v>
      </c>
      <c r="J45" s="385"/>
      <c r="K45" s="415"/>
      <c r="L45" s="63"/>
      <c r="M45" s="63"/>
      <c r="N45" s="63"/>
    </row>
    <row r="46" spans="1:14" s="55" customFormat="1" ht="12" customHeight="1" thickBot="1">
      <c r="A46" s="441"/>
      <c r="B46" s="441"/>
      <c r="C46" s="385"/>
      <c r="D46" s="236"/>
      <c r="E46" s="385" t="s">
        <v>760</v>
      </c>
      <c r="F46" s="385"/>
      <c r="G46" s="238"/>
      <c r="H46" s="236"/>
      <c r="I46" s="459" t="s">
        <v>488</v>
      </c>
      <c r="J46" s="385"/>
      <c r="K46" s="415"/>
      <c r="L46" s="63"/>
      <c r="M46" s="63"/>
      <c r="N46" s="63"/>
    </row>
    <row r="47" spans="1:14" s="55" customFormat="1" ht="12" customHeight="1" thickBot="1">
      <c r="A47" s="441"/>
      <c r="B47" s="441"/>
      <c r="C47" s="385"/>
      <c r="D47" s="236"/>
      <c r="E47" s="385" t="s">
        <v>490</v>
      </c>
      <c r="F47" s="385"/>
      <c r="G47" s="385"/>
      <c r="H47" s="236"/>
      <c r="I47" s="459" t="s">
        <v>756</v>
      </c>
      <c r="J47" s="385"/>
      <c r="K47" s="415"/>
      <c r="L47" s="63"/>
      <c r="M47" s="63"/>
      <c r="N47" s="63"/>
    </row>
    <row r="48" spans="1:14" s="439" customFormat="1" ht="12" customHeight="1" thickBot="1">
      <c r="A48" s="457"/>
      <c r="B48" s="457"/>
      <c r="C48" s="459"/>
      <c r="D48" s="236"/>
      <c r="E48" s="459" t="s">
        <v>492</v>
      </c>
      <c r="F48" s="459"/>
      <c r="G48" s="459"/>
      <c r="H48" s="236"/>
      <c r="I48" s="459" t="s">
        <v>489</v>
      </c>
      <c r="J48" s="459"/>
      <c r="K48" s="415"/>
      <c r="L48" s="63"/>
      <c r="M48" s="63"/>
      <c r="N48" s="63"/>
    </row>
    <row r="49" spans="1:14" s="55" customFormat="1" ht="12" customHeight="1" thickBot="1">
      <c r="A49" s="441"/>
      <c r="B49" s="441"/>
      <c r="C49" s="238"/>
      <c r="D49" s="236"/>
      <c r="E49" s="460" t="s">
        <v>686</v>
      </c>
      <c r="F49" s="385"/>
      <c r="G49" s="238"/>
      <c r="H49" s="236"/>
      <c r="I49" s="459" t="s">
        <v>491</v>
      </c>
      <c r="J49" s="385"/>
      <c r="K49" s="415"/>
      <c r="L49" s="63"/>
      <c r="M49" s="63"/>
      <c r="N49" s="63"/>
    </row>
    <row r="50" spans="1:14" s="55" customFormat="1" ht="12" customHeight="1" thickBot="1">
      <c r="A50" s="441"/>
      <c r="B50" s="441"/>
      <c r="C50" s="238"/>
      <c r="D50" s="236"/>
      <c r="E50" s="464" t="s">
        <v>494</v>
      </c>
      <c r="F50" s="385"/>
      <c r="G50" s="238"/>
      <c r="H50" s="236"/>
      <c r="I50" s="459" t="s">
        <v>493</v>
      </c>
      <c r="J50" s="385"/>
      <c r="K50" s="415"/>
      <c r="L50" s="63"/>
      <c r="M50" s="63"/>
      <c r="N50" s="63"/>
    </row>
    <row r="51" spans="1:14" s="55" customFormat="1" ht="12" customHeight="1" thickBot="1">
      <c r="A51" s="441"/>
      <c r="B51" s="441"/>
      <c r="C51" s="238"/>
      <c r="D51" s="236"/>
      <c r="E51" s="464" t="s">
        <v>757</v>
      </c>
      <c r="F51" s="385"/>
      <c r="G51" s="238"/>
      <c r="H51" s="236"/>
      <c r="I51" s="459" t="s">
        <v>495</v>
      </c>
      <c r="J51" s="385"/>
      <c r="K51" s="415"/>
      <c r="L51" s="63"/>
      <c r="M51" s="63"/>
      <c r="N51" s="63"/>
    </row>
    <row r="52" spans="1:14" s="55" customFormat="1" ht="12" customHeight="1" thickBot="1">
      <c r="A52" s="441"/>
      <c r="B52" s="441"/>
      <c r="C52" s="238"/>
      <c r="D52" s="236"/>
      <c r="E52" s="464" t="s">
        <v>87</v>
      </c>
      <c r="F52" s="385"/>
      <c r="G52" s="385"/>
      <c r="H52" s="236"/>
      <c r="I52" s="459" t="s">
        <v>496</v>
      </c>
      <c r="J52" s="385"/>
      <c r="K52" s="415"/>
      <c r="L52" s="63"/>
      <c r="M52" s="63"/>
      <c r="N52" s="63"/>
    </row>
    <row r="53" spans="1:14" s="55" customFormat="1" ht="12" customHeight="1" thickBot="1">
      <c r="A53" s="441"/>
      <c r="B53" s="441"/>
      <c r="C53" s="238"/>
      <c r="D53" s="236"/>
      <c r="E53" s="464" t="s">
        <v>754</v>
      </c>
      <c r="F53" s="385"/>
      <c r="G53" s="385"/>
      <c r="H53" s="236"/>
      <c r="I53" s="459" t="s">
        <v>758</v>
      </c>
      <c r="J53" s="385"/>
      <c r="K53" s="415"/>
      <c r="L53" s="63"/>
      <c r="M53" s="63"/>
      <c r="N53" s="63"/>
    </row>
    <row r="54" spans="1:14" s="55" customFormat="1" ht="12" customHeight="1" thickBot="1">
      <c r="A54" s="441"/>
      <c r="B54" s="441"/>
      <c r="C54" s="385"/>
      <c r="D54" s="236"/>
      <c r="E54" s="464" t="s">
        <v>755</v>
      </c>
      <c r="F54" s="385"/>
      <c r="G54" s="238"/>
      <c r="H54" s="236"/>
      <c r="I54" s="460" t="s">
        <v>642</v>
      </c>
      <c r="J54" s="385"/>
      <c r="K54" s="415"/>
      <c r="L54" s="63"/>
      <c r="M54" s="63"/>
      <c r="N54" s="63"/>
    </row>
    <row r="55" spans="1:14" s="439" customFormat="1" ht="12" customHeight="1" thickBot="1">
      <c r="A55" s="457"/>
      <c r="B55" s="457"/>
      <c r="C55" s="459"/>
      <c r="D55" s="236"/>
      <c r="E55" s="464" t="s">
        <v>497</v>
      </c>
      <c r="F55" s="459"/>
      <c r="G55" s="238"/>
      <c r="H55" s="236"/>
      <c r="I55" s="459" t="s">
        <v>499</v>
      </c>
      <c r="J55" s="459"/>
      <c r="K55" s="415"/>
      <c r="L55" s="63"/>
      <c r="M55" s="63"/>
      <c r="N55" s="63"/>
    </row>
    <row r="56" spans="1:14" s="55" customFormat="1" ht="12" customHeight="1" thickBot="1">
      <c r="A56" s="441"/>
      <c r="B56" s="441"/>
      <c r="C56" s="238"/>
      <c r="D56" s="236"/>
      <c r="E56" s="464" t="s">
        <v>285</v>
      </c>
      <c r="F56" s="385"/>
      <c r="G56" s="238"/>
      <c r="H56" s="236"/>
      <c r="I56" s="459" t="s">
        <v>501</v>
      </c>
      <c r="J56" s="422" t="s">
        <v>641</v>
      </c>
      <c r="K56" s="415"/>
      <c r="L56" s="63"/>
      <c r="M56" s="63"/>
      <c r="N56" s="63"/>
    </row>
    <row r="57" spans="1:14" s="55" customFormat="1" ht="12" customHeight="1" thickBot="1">
      <c r="A57" s="441"/>
      <c r="B57" s="441"/>
      <c r="C57" s="238"/>
      <c r="D57" s="236"/>
      <c r="E57" s="464" t="s">
        <v>498</v>
      </c>
      <c r="F57" s="385"/>
      <c r="G57" s="238"/>
      <c r="H57" s="236"/>
      <c r="I57" s="459" t="s">
        <v>503</v>
      </c>
      <c r="J57" s="385"/>
      <c r="K57" s="415"/>
      <c r="L57" s="63"/>
      <c r="M57" s="63"/>
      <c r="N57" s="63"/>
    </row>
    <row r="58" spans="1:14" s="55" customFormat="1" ht="12" customHeight="1" thickBot="1">
      <c r="A58" s="441"/>
      <c r="B58" s="441"/>
      <c r="C58" s="385"/>
      <c r="D58" s="236"/>
      <c r="E58" s="464" t="s">
        <v>500</v>
      </c>
      <c r="F58" s="385"/>
      <c r="G58" s="238"/>
      <c r="H58" s="236"/>
      <c r="I58" s="459" t="s">
        <v>511</v>
      </c>
      <c r="J58" s="385"/>
      <c r="K58" s="415"/>
      <c r="L58" s="63"/>
      <c r="M58" s="63"/>
      <c r="N58" s="63"/>
    </row>
    <row r="59" spans="1:14" s="55" customFormat="1" ht="12" customHeight="1" thickBot="1">
      <c r="A59" s="29"/>
      <c r="B59" s="29"/>
      <c r="C59" s="238"/>
      <c r="D59" s="236"/>
      <c r="E59" s="464" t="s">
        <v>502</v>
      </c>
      <c r="F59" s="385"/>
      <c r="G59" s="238"/>
      <c r="H59" s="236"/>
      <c r="I59" s="385" t="s">
        <v>511</v>
      </c>
      <c r="J59" s="385"/>
      <c r="K59" s="415"/>
      <c r="L59" s="63"/>
      <c r="M59" s="63"/>
      <c r="N59" s="63"/>
    </row>
    <row r="60" spans="1:14" s="55" customFormat="1" ht="12" customHeight="1" thickBot="1">
      <c r="A60" s="29"/>
      <c r="B60" s="29"/>
      <c r="C60" s="385"/>
      <c r="D60" s="236"/>
      <c r="E60" s="464" t="s">
        <v>504</v>
      </c>
      <c r="F60" s="385"/>
      <c r="G60" s="238"/>
      <c r="H60" s="236"/>
      <c r="I60" s="385" t="s">
        <v>511</v>
      </c>
      <c r="J60" s="385"/>
      <c r="K60" s="415"/>
      <c r="L60" s="63"/>
      <c r="M60" s="63"/>
      <c r="N60" s="63"/>
    </row>
    <row r="61" spans="1:14" s="55" customFormat="1" ht="12" customHeight="1">
      <c r="A61" s="29"/>
      <c r="B61" s="29"/>
      <c r="C61" s="238"/>
      <c r="D61" s="65"/>
      <c r="E61" s="385"/>
      <c r="F61" s="385"/>
      <c r="G61" s="385"/>
      <c r="H61" s="461"/>
      <c r="I61" s="463"/>
      <c r="J61" s="385"/>
      <c r="K61" s="415"/>
      <c r="L61" s="63"/>
      <c r="M61" s="63"/>
      <c r="N61" s="63"/>
    </row>
    <row r="62" spans="1:14" s="55" customFormat="1" ht="12" customHeight="1">
      <c r="A62" s="29"/>
      <c r="B62" s="29"/>
      <c r="C62" s="385"/>
      <c r="D62" s="385"/>
      <c r="E62" s="385"/>
      <c r="F62" s="385"/>
      <c r="G62" s="385"/>
      <c r="H62" s="461"/>
      <c r="I62" s="461"/>
      <c r="J62" s="385"/>
      <c r="K62" s="415"/>
      <c r="L62" s="63"/>
      <c r="M62" s="63"/>
      <c r="N62" s="63"/>
    </row>
    <row r="63" spans="1:14" s="55" customFormat="1" ht="12" customHeight="1">
      <c r="A63" s="29"/>
      <c r="B63" s="29"/>
      <c r="C63" s="385"/>
      <c r="D63" s="385"/>
      <c r="E63" s="385"/>
      <c r="F63" s="385"/>
      <c r="G63" s="385"/>
      <c r="H63" s="385"/>
      <c r="I63" s="385"/>
      <c r="J63" s="385"/>
      <c r="K63" s="415"/>
      <c r="L63" s="63"/>
      <c r="M63" s="63"/>
      <c r="N63" s="63"/>
    </row>
    <row r="64" spans="1:14" s="262" customFormat="1" ht="12" customHeight="1">
      <c r="A64" s="263"/>
      <c r="B64" s="263"/>
      <c r="C64" s="430" t="s">
        <v>629</v>
      </c>
      <c r="D64" s="63"/>
      <c r="E64" s="63"/>
      <c r="F64" s="63"/>
      <c r="G64" s="63"/>
      <c r="H64" s="63"/>
      <c r="I64" s="63"/>
      <c r="J64" s="385"/>
      <c r="K64" s="415"/>
      <c r="L64" s="63"/>
      <c r="M64" s="63"/>
      <c r="N64" s="63"/>
    </row>
    <row r="65" spans="1:14" s="262" customFormat="1" ht="12" customHeight="1">
      <c r="A65" s="263"/>
      <c r="B65" s="263"/>
      <c r="C65" s="389" t="s">
        <v>630</v>
      </c>
      <c r="D65" s="389"/>
      <c r="E65" s="389"/>
      <c r="F65" s="385"/>
      <c r="G65" s="385"/>
      <c r="H65" s="385"/>
      <c r="I65" s="385"/>
      <c r="J65" s="385"/>
      <c r="K65" s="415"/>
      <c r="L65" s="63"/>
      <c r="M65" s="63"/>
      <c r="N65" s="63"/>
    </row>
    <row r="66" spans="1:14" s="262" customFormat="1" ht="12" customHeight="1">
      <c r="A66" s="263"/>
      <c r="B66" s="263"/>
      <c r="C66" s="385"/>
      <c r="D66" s="385"/>
      <c r="E66" s="385"/>
      <c r="F66" s="385"/>
      <c r="G66" s="385"/>
      <c r="H66" s="385"/>
      <c r="I66" s="385"/>
      <c r="J66" s="385"/>
      <c r="K66" s="415"/>
      <c r="L66" s="63"/>
      <c r="M66" s="63"/>
      <c r="N66" s="63"/>
    </row>
    <row r="67" spans="1:14" ht="12" customHeight="1">
      <c r="C67" s="63"/>
      <c r="D67" s="385"/>
      <c r="E67" s="385"/>
      <c r="F67" s="385"/>
      <c r="G67" s="385"/>
      <c r="H67" s="385"/>
      <c r="I67" s="385"/>
      <c r="J67" s="385"/>
      <c r="K67" s="385"/>
      <c r="L67" s="385"/>
      <c r="M67" s="385"/>
      <c r="N67" s="385"/>
    </row>
    <row r="68" spans="1:14" s="55" customFormat="1" ht="12" customHeight="1">
      <c r="A68" s="1"/>
      <c r="B68" s="1"/>
      <c r="C68" s="430" t="s">
        <v>564</v>
      </c>
      <c r="D68" s="63"/>
      <c r="E68" s="63"/>
      <c r="F68" s="63"/>
      <c r="G68" s="63"/>
      <c r="H68" s="63"/>
      <c r="I68" s="63"/>
      <c r="J68" s="63"/>
      <c r="K68" s="415"/>
      <c r="L68" s="63"/>
      <c r="M68" s="63"/>
      <c r="N68" s="63"/>
    </row>
    <row r="69" spans="1:14" s="55" customFormat="1" ht="12" customHeight="1">
      <c r="A69" s="1"/>
      <c r="B69" s="1"/>
      <c r="C69" s="63"/>
      <c r="D69" s="63"/>
      <c r="E69" s="63"/>
      <c r="F69" s="63"/>
      <c r="G69" s="63"/>
      <c r="H69" s="63"/>
      <c r="I69" s="63"/>
      <c r="J69" s="63"/>
      <c r="K69" s="415"/>
      <c r="L69" s="63"/>
      <c r="M69" s="63"/>
      <c r="N69" s="63"/>
    </row>
    <row r="70" spans="1:14" s="55" customFormat="1" ht="12" customHeight="1">
      <c r="A70"/>
      <c r="B70"/>
      <c r="C70" s="141" t="s">
        <v>565</v>
      </c>
      <c r="D70" s="63"/>
      <c r="E70" s="63"/>
      <c r="F70" s="63"/>
      <c r="G70" s="63"/>
      <c r="H70" s="63"/>
      <c r="I70" s="63"/>
      <c r="J70" s="63"/>
      <c r="K70" s="258"/>
      <c r="L70" s="63"/>
      <c r="M70" s="63"/>
      <c r="N70" s="63"/>
    </row>
    <row r="71" spans="1:14" s="55" customFormat="1" ht="12" customHeight="1">
      <c r="A71"/>
      <c r="B71"/>
      <c r="C71" s="141" t="s">
        <v>566</v>
      </c>
      <c r="D71" s="63"/>
      <c r="E71" s="63"/>
      <c r="F71" s="63"/>
      <c r="G71" s="133"/>
      <c r="H71" s="133"/>
      <c r="I71" s="133"/>
      <c r="J71" s="63"/>
      <c r="K71" s="63"/>
      <c r="L71" s="63"/>
      <c r="M71" s="63"/>
      <c r="N71" s="63"/>
    </row>
    <row r="72" spans="1:14" s="55" customFormat="1" ht="12" customHeight="1">
      <c r="A72"/>
      <c r="B72"/>
      <c r="C72" s="133"/>
      <c r="D72" s="133"/>
      <c r="E72" s="133"/>
      <c r="F72" s="133"/>
      <c r="G72" s="133"/>
      <c r="H72" s="133"/>
      <c r="I72" s="133"/>
      <c r="J72" s="63"/>
      <c r="K72" s="258"/>
      <c r="L72" s="63"/>
      <c r="M72" s="63"/>
      <c r="N72" s="63"/>
    </row>
    <row r="73" spans="1:14" s="55" customFormat="1" ht="12" customHeight="1">
      <c r="A73"/>
      <c r="B73"/>
      <c r="C73" s="63"/>
      <c r="D73" s="63"/>
      <c r="E73" s="63"/>
      <c r="F73" s="63"/>
      <c r="G73" s="63"/>
      <c r="H73" s="63"/>
      <c r="I73" s="63"/>
      <c r="J73" s="63"/>
      <c r="K73" s="258"/>
      <c r="L73" s="63"/>
      <c r="M73" s="63"/>
      <c r="N73" s="63"/>
    </row>
    <row r="74" spans="1:14" s="55" customFormat="1" ht="12" customHeight="1">
      <c r="A74"/>
      <c r="B74"/>
      <c r="C74" s="417" t="s">
        <v>567</v>
      </c>
      <c r="D74" s="417"/>
      <c r="E74" s="417"/>
      <c r="F74" s="417"/>
      <c r="G74" s="417"/>
      <c r="H74" s="417"/>
      <c r="I74" s="417"/>
      <c r="J74" s="63"/>
      <c r="K74" s="258"/>
      <c r="L74" s="63"/>
      <c r="M74" s="63"/>
      <c r="N74" s="63"/>
    </row>
    <row r="75" spans="1:14" s="55" customFormat="1" ht="12" customHeight="1">
      <c r="A75"/>
      <c r="B75"/>
      <c r="C75" s="133"/>
      <c r="D75" s="133"/>
      <c r="E75" s="133"/>
      <c r="F75" s="133"/>
      <c r="G75" s="133"/>
      <c r="H75" s="133"/>
      <c r="I75" s="133"/>
      <c r="J75" s="63"/>
      <c r="K75" s="258"/>
      <c r="L75" s="63"/>
      <c r="M75" s="63"/>
      <c r="N75" s="63"/>
    </row>
    <row r="76" spans="1:14" s="55" customFormat="1" ht="12" customHeight="1">
      <c r="A76"/>
      <c r="B76"/>
      <c r="C76" s="63"/>
      <c r="D76" s="63"/>
      <c r="E76" s="63"/>
      <c r="F76" s="63"/>
      <c r="G76" s="63"/>
      <c r="H76" s="63"/>
      <c r="I76" s="63"/>
      <c r="J76" s="63"/>
      <c r="K76" s="258"/>
      <c r="L76" s="63"/>
      <c r="M76" s="63"/>
      <c r="N76" s="63"/>
    </row>
    <row r="77" spans="1:14" s="55" customFormat="1" ht="12" customHeight="1">
      <c r="A77"/>
      <c r="B77"/>
      <c r="C77" s="63" t="s">
        <v>568</v>
      </c>
      <c r="D77" s="63"/>
      <c r="E77" s="63"/>
      <c r="F77" s="63"/>
      <c r="G77" s="63"/>
      <c r="H77" s="63"/>
      <c r="I77" s="63"/>
      <c r="J77" s="63"/>
      <c r="K77" s="258"/>
      <c r="L77" s="63"/>
      <c r="M77" s="63"/>
      <c r="N77" s="63"/>
    </row>
    <row r="78" spans="1:14" s="55" customFormat="1" ht="12" customHeight="1">
      <c r="A78"/>
      <c r="B78"/>
      <c r="C78" s="133"/>
      <c r="D78" s="133"/>
      <c r="E78" s="133"/>
      <c r="F78" s="133"/>
      <c r="G78" s="133"/>
      <c r="H78" s="133"/>
      <c r="I78" s="133"/>
      <c r="J78" s="63"/>
      <c r="K78" s="63"/>
      <c r="L78" s="63"/>
      <c r="M78" s="63"/>
      <c r="N78" s="63"/>
    </row>
    <row r="79" spans="1:14" s="55" customFormat="1" ht="12" customHeight="1">
      <c r="A79"/>
      <c r="B79"/>
      <c r="C79" s="142"/>
      <c r="D79" s="142"/>
      <c r="E79" s="142"/>
      <c r="F79" s="142"/>
      <c r="G79" s="142"/>
      <c r="H79" s="142"/>
      <c r="I79" s="142"/>
      <c r="J79" s="63"/>
      <c r="K79" s="258"/>
      <c r="L79" s="63"/>
      <c r="M79" s="63"/>
      <c r="N79" s="63"/>
    </row>
    <row r="80" spans="1:14" s="55" customFormat="1" ht="12" customHeight="1">
      <c r="A80"/>
      <c r="B80"/>
      <c r="C80" s="142"/>
      <c r="D80" s="142"/>
      <c r="E80" s="142"/>
      <c r="F80" s="142"/>
      <c r="G80" s="142"/>
      <c r="H80" s="142"/>
      <c r="I80" s="142"/>
      <c r="J80" s="63"/>
      <c r="K80" s="258"/>
      <c r="L80" s="63"/>
      <c r="M80" s="63"/>
      <c r="N80" s="63"/>
    </row>
    <row r="81" spans="1:14" s="55" customFormat="1" ht="12" customHeight="1">
      <c r="A81"/>
      <c r="B81"/>
      <c r="C81" s="63"/>
      <c r="D81" s="63"/>
      <c r="E81" s="63"/>
      <c r="F81" s="63"/>
      <c r="G81" s="63"/>
      <c r="H81" s="63"/>
      <c r="I81" s="63"/>
      <c r="J81" s="63"/>
      <c r="K81" s="258"/>
      <c r="L81" s="63"/>
      <c r="M81" s="63"/>
      <c r="N81" s="63"/>
    </row>
    <row r="82" spans="1:14" s="55" customFormat="1" ht="12" customHeight="1">
      <c r="A82" s="1"/>
      <c r="B82" s="1"/>
      <c r="C82" s="159" t="s">
        <v>569</v>
      </c>
      <c r="D82" s="63"/>
      <c r="E82" s="63"/>
      <c r="F82" s="417"/>
      <c r="G82" s="417"/>
      <c r="H82" s="417"/>
      <c r="I82" s="63"/>
      <c r="J82" s="63"/>
      <c r="K82" s="258"/>
      <c r="L82" s="63"/>
      <c r="M82" s="63"/>
      <c r="N82" s="63"/>
    </row>
    <row r="83" spans="1:14" s="55" customFormat="1" ht="12" customHeight="1">
      <c r="A83" s="1"/>
      <c r="B83" s="1"/>
      <c r="C83" s="138"/>
      <c r="D83" s="63"/>
      <c r="E83" s="63"/>
      <c r="F83" s="63"/>
      <c r="G83" s="63"/>
      <c r="H83" s="63"/>
      <c r="I83" s="63"/>
      <c r="J83" s="417"/>
      <c r="K83" s="258"/>
      <c r="L83" s="63"/>
      <c r="M83" s="63"/>
      <c r="N83" s="63"/>
    </row>
    <row r="84" spans="1:14" s="55" customFormat="1" ht="12" customHeight="1">
      <c r="A84" s="1"/>
      <c r="B84" s="1"/>
      <c r="C84" s="138" t="s">
        <v>570</v>
      </c>
      <c r="D84" s="63"/>
      <c r="E84" s="63"/>
      <c r="F84" s="417"/>
      <c r="G84" s="417"/>
      <c r="H84" s="417"/>
      <c r="I84" s="133"/>
      <c r="J84" s="385"/>
      <c r="K84" s="63"/>
      <c r="L84" s="63"/>
      <c r="M84" s="63"/>
      <c r="N84" s="63"/>
    </row>
    <row r="85" spans="1:14" s="55" customFormat="1" ht="12" customHeight="1">
      <c r="A85" s="1"/>
      <c r="B85" s="1"/>
      <c r="C85" s="138"/>
      <c r="D85" s="417" t="s">
        <v>466</v>
      </c>
      <c r="E85" s="417"/>
      <c r="F85" s="431"/>
      <c r="G85" s="431"/>
      <c r="H85" s="431"/>
      <c r="I85" s="431"/>
      <c r="J85" s="385"/>
      <c r="K85" s="63"/>
      <c r="L85" s="63"/>
      <c r="M85" s="63"/>
      <c r="N85" s="63"/>
    </row>
    <row r="86" spans="1:14" s="55" customFormat="1" ht="12" customHeight="1">
      <c r="A86" s="1"/>
      <c r="B86" s="1"/>
      <c r="C86" s="138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</row>
    <row r="87" spans="1:14" s="55" customFormat="1" ht="12" customHeight="1">
      <c r="A87" s="1"/>
      <c r="B87" s="1"/>
      <c r="C87" s="138" t="s">
        <v>571</v>
      </c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</row>
    <row r="88" spans="1:14" s="55" customFormat="1" ht="12" customHeight="1">
      <c r="A88" s="1"/>
      <c r="B88" s="1"/>
      <c r="C88" s="138"/>
      <c r="D88" s="138" t="s">
        <v>572</v>
      </c>
      <c r="E88" s="63"/>
      <c r="F88" s="63"/>
      <c r="G88" s="63"/>
      <c r="H88" s="63"/>
      <c r="I88" s="133"/>
      <c r="J88" s="63"/>
      <c r="K88" s="63"/>
      <c r="L88" s="63"/>
      <c r="M88" s="63"/>
      <c r="N88" s="63"/>
    </row>
    <row r="89" spans="1:14" s="55" customFormat="1" ht="12" customHeight="1">
      <c r="A89" s="1"/>
      <c r="B89" s="1"/>
      <c r="C89" s="138"/>
      <c r="D89" s="138" t="s">
        <v>573</v>
      </c>
      <c r="E89" s="63"/>
      <c r="F89" s="63"/>
      <c r="G89" s="63"/>
      <c r="H89" s="63"/>
      <c r="I89" s="133"/>
      <c r="J89" s="63"/>
      <c r="K89" s="63"/>
      <c r="L89" s="63"/>
      <c r="M89" s="63"/>
      <c r="N89" s="63"/>
    </row>
    <row r="90" spans="1:14" s="55" customFormat="1" ht="12" customHeight="1">
      <c r="A90" s="1"/>
      <c r="B90" s="1"/>
      <c r="C90" s="138"/>
      <c r="D90" s="138" t="s">
        <v>574</v>
      </c>
      <c r="E90" s="63"/>
      <c r="F90" s="63"/>
      <c r="G90" s="63"/>
      <c r="H90" s="63"/>
      <c r="I90" s="133"/>
      <c r="J90" s="63"/>
      <c r="K90" s="63"/>
      <c r="L90" s="63"/>
      <c r="M90" s="63"/>
      <c r="N90" s="63"/>
    </row>
    <row r="91" spans="1:14" s="55" customFormat="1" ht="12" customHeight="1">
      <c r="A91" s="131"/>
      <c r="B91" s="131"/>
      <c r="C91" s="138" t="s">
        <v>575</v>
      </c>
      <c r="D91" s="63"/>
      <c r="E91" s="63"/>
      <c r="F91" s="63"/>
      <c r="G91" s="63"/>
      <c r="H91" s="63"/>
      <c r="I91" s="133"/>
      <c r="J91" s="63"/>
      <c r="K91" s="63"/>
      <c r="L91" s="63"/>
      <c r="M91" s="63"/>
      <c r="N91" s="63"/>
    </row>
    <row r="92" spans="1:14" s="55" customFormat="1" ht="12" customHeight="1">
      <c r="A92"/>
      <c r="B92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</row>
    <row r="93" spans="1:14" s="55" customFormat="1" ht="12" customHeight="1">
      <c r="C93" s="159" t="s">
        <v>108</v>
      </c>
      <c r="D93" s="63"/>
      <c r="E93" s="63"/>
      <c r="F93" s="63"/>
      <c r="G93" s="63"/>
      <c r="H93" s="63"/>
      <c r="I93" s="63" t="s">
        <v>436</v>
      </c>
      <c r="J93" s="63"/>
      <c r="K93" s="63"/>
      <c r="L93" s="63"/>
      <c r="M93" s="63"/>
      <c r="N93" s="63"/>
    </row>
    <row r="94" spans="1:14" s="55" customFormat="1" ht="12" customHeight="1">
      <c r="A94" s="130"/>
      <c r="B94" s="130"/>
      <c r="C94" s="138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</row>
    <row r="95" spans="1:14" s="55" customFormat="1" ht="12" customHeight="1">
      <c r="A95" s="129" t="s">
        <v>394</v>
      </c>
      <c r="B95" s="129"/>
      <c r="C95" s="138" t="s">
        <v>576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4" s="55" customFormat="1" ht="12" customHeight="1">
      <c r="A96" s="130"/>
      <c r="B96" s="130"/>
      <c r="C96" s="138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</row>
    <row r="97" spans="1:14" s="55" customFormat="1" ht="12" customHeight="1">
      <c r="A97" s="130"/>
      <c r="B97" s="130"/>
      <c r="C97" s="138" t="s">
        <v>577</v>
      </c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</row>
    <row r="98" spans="1:14" s="55" customFormat="1" ht="12" customHeight="1">
      <c r="A98" s="130"/>
      <c r="B98" s="130"/>
      <c r="C98" s="157"/>
      <c r="D98" s="133"/>
      <c r="E98" s="133"/>
      <c r="F98" s="133"/>
      <c r="G98" s="133"/>
      <c r="H98" s="133"/>
      <c r="I98" s="133"/>
      <c r="J98" s="417"/>
      <c r="K98" s="63"/>
      <c r="L98" s="63"/>
      <c r="M98" s="63"/>
      <c r="N98" s="63"/>
    </row>
    <row r="99" spans="1:14" s="55" customFormat="1" ht="12" customHeight="1">
      <c r="A99" s="130"/>
      <c r="B99" s="130"/>
      <c r="C99" s="157"/>
      <c r="D99" s="133"/>
      <c r="E99" s="133"/>
      <c r="F99" s="133"/>
      <c r="G99" s="133"/>
      <c r="H99" s="133"/>
      <c r="I99" s="133"/>
      <c r="J99" s="417"/>
      <c r="K99" s="63"/>
      <c r="L99" s="63"/>
      <c r="M99" s="63"/>
      <c r="N99" s="63"/>
    </row>
    <row r="100" spans="1:14" s="55" customFormat="1" ht="12" customHeight="1">
      <c r="A100" s="130"/>
      <c r="B100" s="130"/>
      <c r="C100" s="157"/>
      <c r="D100" s="133"/>
      <c r="E100" s="133"/>
      <c r="F100" s="133"/>
      <c r="G100" s="133"/>
      <c r="H100" s="133"/>
      <c r="I100" s="133"/>
      <c r="J100" s="417"/>
      <c r="K100" s="63"/>
      <c r="L100" s="63"/>
      <c r="M100" s="63"/>
      <c r="N100" s="63"/>
    </row>
    <row r="101" spans="1:14" s="55" customFormat="1" ht="12" customHeight="1">
      <c r="A101" s="130"/>
      <c r="B101" s="130"/>
      <c r="C101" s="138" t="s">
        <v>578</v>
      </c>
      <c r="D101" s="63"/>
      <c r="E101" s="63"/>
      <c r="F101" s="63"/>
      <c r="G101" s="63"/>
      <c r="H101" s="142"/>
      <c r="I101" s="142"/>
      <c r="J101" s="417"/>
      <c r="K101" s="63"/>
      <c r="L101" s="63"/>
      <c r="M101" s="63"/>
      <c r="N101" s="63"/>
    </row>
    <row r="102" spans="1:14" s="55" customFormat="1" ht="12" customHeight="1">
      <c r="A102" s="130"/>
      <c r="B102" s="130"/>
      <c r="C102" s="138" t="s">
        <v>579</v>
      </c>
      <c r="D102" s="63"/>
      <c r="E102" s="63"/>
      <c r="F102" s="63"/>
      <c r="G102" s="63"/>
      <c r="H102" s="133"/>
      <c r="I102" s="133"/>
      <c r="J102" s="417"/>
      <c r="K102" s="63"/>
      <c r="L102" s="63"/>
      <c r="M102" s="63"/>
      <c r="N102" s="63"/>
    </row>
    <row r="103" spans="1:14" s="55" customFormat="1" ht="12" customHeight="1">
      <c r="A103" s="130"/>
      <c r="B103" s="130"/>
      <c r="C103" s="157"/>
      <c r="D103" s="133"/>
      <c r="E103" s="133"/>
      <c r="F103" s="133"/>
      <c r="G103" s="133"/>
      <c r="H103" s="133"/>
      <c r="I103" s="133"/>
      <c r="J103" s="417"/>
      <c r="K103" s="63"/>
      <c r="L103" s="63"/>
      <c r="M103" s="63"/>
      <c r="N103" s="63"/>
    </row>
    <row r="104" spans="1:14" s="55" customFormat="1" ht="12" customHeight="1">
      <c r="A104" s="130"/>
      <c r="B104" s="130"/>
      <c r="C104" s="138" t="s">
        <v>580</v>
      </c>
      <c r="D104" s="63"/>
      <c r="E104" s="63"/>
      <c r="F104" s="63"/>
      <c r="G104" s="63"/>
      <c r="H104" s="133"/>
      <c r="I104" s="133"/>
      <c r="J104" s="417"/>
      <c r="K104" s="63"/>
      <c r="L104" s="63"/>
      <c r="M104" s="63"/>
      <c r="N104" s="63"/>
    </row>
    <row r="105" spans="1:14" s="55" customFormat="1" ht="12" customHeight="1">
      <c r="A105" s="130"/>
      <c r="B105" s="130"/>
      <c r="C105" s="138" t="s">
        <v>581</v>
      </c>
      <c r="D105" s="63"/>
      <c r="E105" s="63"/>
      <c r="F105" s="63"/>
      <c r="G105" s="63"/>
      <c r="H105" s="133"/>
      <c r="I105" s="133"/>
      <c r="J105" s="417"/>
      <c r="K105" s="63"/>
      <c r="L105" s="63"/>
      <c r="M105" s="63"/>
      <c r="N105" s="63"/>
    </row>
    <row r="106" spans="1:14" s="55" customFormat="1" ht="12" customHeight="1">
      <c r="A106" s="130"/>
      <c r="B106" s="130"/>
      <c r="C106" s="138" t="s">
        <v>582</v>
      </c>
      <c r="D106" s="63"/>
      <c r="E106" s="63"/>
      <c r="F106" s="63"/>
      <c r="G106" s="63"/>
      <c r="H106" s="133"/>
      <c r="I106" s="133"/>
      <c r="J106" s="417"/>
      <c r="K106" s="63"/>
      <c r="L106" s="63"/>
      <c r="M106" s="63"/>
      <c r="N106" s="63"/>
    </row>
    <row r="107" spans="1:14" s="55" customFormat="1" ht="12" customHeight="1">
      <c r="A107" s="130"/>
      <c r="B107" s="130"/>
      <c r="C107" s="138" t="s">
        <v>583</v>
      </c>
      <c r="D107" s="63"/>
      <c r="E107" s="63"/>
      <c r="F107" s="63"/>
      <c r="G107" s="63"/>
      <c r="H107" s="133"/>
      <c r="I107" s="133"/>
      <c r="J107" s="417"/>
      <c r="K107" s="63"/>
      <c r="L107" s="63"/>
      <c r="M107" s="63"/>
      <c r="N107" s="63"/>
    </row>
    <row r="108" spans="1:14" s="55" customFormat="1" ht="12" customHeight="1">
      <c r="A108" s="130"/>
      <c r="B108" s="130"/>
      <c r="C108" s="138" t="s">
        <v>584</v>
      </c>
      <c r="D108" s="63"/>
      <c r="E108" s="63"/>
      <c r="F108" s="63"/>
      <c r="G108" s="63"/>
      <c r="H108" s="133"/>
      <c r="I108" s="133"/>
      <c r="J108" s="417"/>
      <c r="K108" s="63"/>
      <c r="L108" s="63"/>
      <c r="M108" s="63"/>
      <c r="N108" s="63"/>
    </row>
    <row r="109" spans="1:14" s="55" customFormat="1" ht="12" customHeight="1">
      <c r="A109" s="130"/>
      <c r="B109" s="130"/>
      <c r="C109" s="138"/>
      <c r="D109" s="63"/>
      <c r="E109" s="63"/>
      <c r="F109" s="63"/>
      <c r="G109" s="63"/>
      <c r="H109" s="63"/>
      <c r="I109" s="63"/>
      <c r="J109" s="417"/>
      <c r="K109" s="63"/>
      <c r="L109" s="63"/>
      <c r="M109" s="63"/>
      <c r="N109" s="63"/>
    </row>
    <row r="110" spans="1:14" s="55" customFormat="1" ht="12" customHeight="1">
      <c r="A110" s="129" t="s">
        <v>395</v>
      </c>
      <c r="B110" s="129"/>
      <c r="C110" s="138" t="s">
        <v>585</v>
      </c>
      <c r="D110" s="63"/>
      <c r="E110" s="63"/>
      <c r="F110" s="63"/>
      <c r="G110" s="63"/>
      <c r="H110" s="63"/>
      <c r="I110" s="63"/>
      <c r="J110" s="417"/>
      <c r="K110" s="63"/>
      <c r="L110" s="63"/>
      <c r="M110" s="63"/>
      <c r="N110" s="63"/>
    </row>
    <row r="111" spans="1:14" s="55" customFormat="1" ht="12" customHeight="1">
      <c r="A111" s="130"/>
      <c r="B111" s="130"/>
      <c r="C111" s="138"/>
      <c r="D111" s="63"/>
      <c r="E111" s="63"/>
      <c r="F111" s="63"/>
      <c r="G111" s="63"/>
      <c r="H111" s="63"/>
      <c r="I111" s="63"/>
      <c r="J111" s="417"/>
      <c r="K111" s="63"/>
      <c r="L111" s="63"/>
      <c r="M111" s="63"/>
      <c r="N111" s="63"/>
    </row>
    <row r="112" spans="1:14" s="55" customFormat="1" ht="12" customHeight="1">
      <c r="A112" s="130"/>
      <c r="B112" s="130"/>
      <c r="C112" s="138" t="s">
        <v>586</v>
      </c>
      <c r="D112" s="63"/>
      <c r="E112" s="63"/>
      <c r="F112" s="63"/>
      <c r="G112" s="63"/>
      <c r="H112" s="63"/>
      <c r="I112" s="63"/>
      <c r="J112" s="417"/>
      <c r="K112" s="63"/>
      <c r="L112" s="63"/>
      <c r="M112" s="63"/>
      <c r="N112" s="63"/>
    </row>
    <row r="113" spans="1:14" s="55" customFormat="1" ht="12" customHeight="1">
      <c r="A113" s="130"/>
      <c r="B113" s="130"/>
      <c r="C113" s="138"/>
      <c r="D113" s="63"/>
      <c r="E113" s="63"/>
      <c r="F113" s="63"/>
      <c r="G113" s="63"/>
      <c r="H113" s="63"/>
      <c r="I113" s="63"/>
      <c r="J113" s="417"/>
      <c r="K113" s="63"/>
      <c r="L113" s="63"/>
      <c r="M113" s="63"/>
      <c r="N113" s="63"/>
    </row>
    <row r="114" spans="1:14" s="55" customFormat="1" ht="12" customHeight="1">
      <c r="A114" s="130"/>
      <c r="B114" s="130"/>
      <c r="C114" s="138" t="s">
        <v>587</v>
      </c>
      <c r="D114" s="63"/>
      <c r="E114" s="63"/>
      <c r="F114" s="136"/>
      <c r="G114" s="63"/>
      <c r="H114" s="137" t="s">
        <v>588</v>
      </c>
      <c r="I114" s="136"/>
      <c r="J114" s="417"/>
      <c r="K114" s="63"/>
      <c r="L114" s="63"/>
      <c r="M114" s="63"/>
      <c r="N114" s="63"/>
    </row>
    <row r="115" spans="1:14" s="55" customFormat="1">
      <c r="A115" s="130"/>
      <c r="B115" s="130"/>
      <c r="C115" s="138" t="s">
        <v>589</v>
      </c>
      <c r="D115" s="63"/>
      <c r="E115" s="63"/>
      <c r="F115" s="133"/>
      <c r="G115" s="63"/>
      <c r="H115" s="137" t="s">
        <v>590</v>
      </c>
      <c r="I115" s="133"/>
      <c r="J115" s="417"/>
      <c r="K115" s="63"/>
      <c r="L115" s="63"/>
      <c r="M115" s="63"/>
      <c r="N115" s="63"/>
    </row>
    <row r="116" spans="1:14" s="55" customFormat="1">
      <c r="A116" s="130"/>
      <c r="B116" s="130"/>
      <c r="C116" s="138" t="s">
        <v>591</v>
      </c>
      <c r="D116" s="63"/>
      <c r="E116" s="63"/>
      <c r="F116" s="133"/>
      <c r="G116" s="417"/>
      <c r="H116" s="417"/>
      <c r="I116" s="417"/>
      <c r="J116" s="417"/>
      <c r="K116" s="63"/>
      <c r="L116" s="63"/>
      <c r="M116" s="63"/>
      <c r="N116" s="63"/>
    </row>
    <row r="117" spans="1:14" s="55" customFormat="1">
      <c r="A117" s="130"/>
      <c r="B117" s="130"/>
      <c r="C117" s="138" t="s">
        <v>592</v>
      </c>
      <c r="D117" s="63"/>
      <c r="E117" s="63"/>
      <c r="F117" s="133"/>
      <c r="G117" s="133"/>
      <c r="H117" s="133"/>
      <c r="I117" s="133"/>
      <c r="J117" s="417"/>
      <c r="K117" s="63"/>
      <c r="L117" s="63"/>
      <c r="M117" s="63"/>
      <c r="N117" s="63"/>
    </row>
    <row r="118" spans="1:14" s="55" customFormat="1">
      <c r="A118" s="130"/>
      <c r="B118" s="130"/>
      <c r="C118" s="138" t="s">
        <v>593</v>
      </c>
      <c r="D118" s="63"/>
      <c r="E118" s="63"/>
      <c r="F118" s="138" t="s">
        <v>594</v>
      </c>
      <c r="G118" s="63"/>
      <c r="H118" s="63"/>
      <c r="I118" s="139"/>
      <c r="J118" s="63"/>
      <c r="K118" s="63"/>
      <c r="L118" s="63"/>
      <c r="M118" s="63"/>
      <c r="N118" s="63"/>
    </row>
    <row r="119" spans="1:14" s="55" customFormat="1">
      <c r="A119" s="130"/>
      <c r="B119" s="130"/>
      <c r="C119" s="138"/>
      <c r="D119" s="63"/>
      <c r="E119" s="63"/>
      <c r="F119" s="138" t="s">
        <v>595</v>
      </c>
      <c r="G119" s="63"/>
      <c r="H119" s="63"/>
      <c r="I119" s="139"/>
      <c r="J119" s="63"/>
      <c r="K119" s="63"/>
      <c r="L119" s="63"/>
      <c r="M119" s="63"/>
      <c r="N119" s="63"/>
    </row>
    <row r="120" spans="1:14" s="55" customFormat="1">
      <c r="A120" s="130"/>
      <c r="B120" s="130"/>
      <c r="C120" s="138" t="s">
        <v>468</v>
      </c>
      <c r="D120" s="63" t="s">
        <v>467</v>
      </c>
      <c r="E120" s="140"/>
      <c r="F120" s="63"/>
      <c r="G120" s="189"/>
      <c r="H120" s="63"/>
      <c r="I120" s="63"/>
      <c r="J120" s="63"/>
      <c r="K120" s="63"/>
      <c r="L120" s="63"/>
      <c r="M120" s="63"/>
      <c r="N120" s="63"/>
    </row>
    <row r="121" spans="1:14" s="55" customFormat="1">
      <c r="A121" s="130"/>
      <c r="B121" s="130"/>
      <c r="C121" s="138"/>
      <c r="D121" s="141" t="s">
        <v>596</v>
      </c>
      <c r="E121" s="140"/>
      <c r="F121" s="138" t="s">
        <v>597</v>
      </c>
      <c r="G121" s="63"/>
      <c r="H121" s="133"/>
      <c r="I121" s="63"/>
      <c r="J121" s="63"/>
      <c r="K121" s="63"/>
      <c r="L121" s="63"/>
      <c r="M121" s="63"/>
      <c r="N121" s="63"/>
    </row>
    <row r="122" spans="1:14" s="55" customFormat="1">
      <c r="A122" s="130"/>
      <c r="B122" s="130"/>
      <c r="C122" s="138" t="s">
        <v>598</v>
      </c>
      <c r="D122" s="63"/>
      <c r="E122" s="63"/>
      <c r="F122" s="133"/>
      <c r="G122" s="63"/>
      <c r="H122" s="63"/>
      <c r="I122" s="63"/>
      <c r="J122" s="63"/>
      <c r="K122" s="63"/>
      <c r="L122" s="63"/>
      <c r="M122" s="63"/>
      <c r="N122" s="63"/>
    </row>
    <row r="123" spans="1:14" s="55" customFormat="1">
      <c r="A123" s="130"/>
      <c r="B123" s="130"/>
      <c r="C123" s="138"/>
      <c r="D123" s="138" t="s">
        <v>599</v>
      </c>
      <c r="E123" s="63"/>
      <c r="F123" s="133"/>
      <c r="G123" s="63"/>
      <c r="H123" s="63"/>
      <c r="I123" s="63"/>
      <c r="J123" s="63"/>
      <c r="K123" s="63"/>
      <c r="L123" s="63"/>
      <c r="M123" s="63"/>
      <c r="N123" s="63"/>
    </row>
    <row r="124" spans="1:14" s="55" customFormat="1">
      <c r="A124" s="130"/>
      <c r="B124" s="130"/>
      <c r="C124" s="138"/>
      <c r="D124" s="138" t="s">
        <v>600</v>
      </c>
      <c r="E124" s="63"/>
      <c r="F124" s="133"/>
      <c r="G124" s="63"/>
      <c r="H124" s="63"/>
      <c r="I124" s="63"/>
      <c r="J124" s="63"/>
      <c r="K124" s="63"/>
      <c r="L124" s="63"/>
      <c r="M124" s="63"/>
      <c r="N124" s="63"/>
    </row>
    <row r="125" spans="1:14" s="55" customFormat="1">
      <c r="A125" s="130"/>
      <c r="B125" s="130"/>
      <c r="C125" s="138"/>
      <c r="D125" s="138" t="s">
        <v>601</v>
      </c>
      <c r="E125" s="63"/>
      <c r="F125" s="133"/>
      <c r="G125" s="63"/>
      <c r="H125" s="63"/>
      <c r="I125" s="63"/>
      <c r="J125" s="63"/>
      <c r="K125" s="63"/>
      <c r="L125" s="63"/>
      <c r="M125" s="63"/>
      <c r="N125" s="63"/>
    </row>
    <row r="126" spans="1:14" s="55" customFormat="1">
      <c r="A126" s="130"/>
      <c r="B126" s="130"/>
      <c r="C126" s="138"/>
      <c r="D126" s="138" t="s">
        <v>602</v>
      </c>
      <c r="E126" s="63"/>
      <c r="F126" s="133"/>
      <c r="G126" s="63"/>
      <c r="H126" s="63"/>
      <c r="I126" s="63"/>
      <c r="J126" s="63"/>
      <c r="K126" s="63"/>
      <c r="L126" s="63"/>
      <c r="M126" s="63"/>
      <c r="N126" s="63"/>
    </row>
    <row r="127" spans="1:14" s="55" customFormat="1">
      <c r="A127" s="130"/>
      <c r="B127" s="130"/>
      <c r="C127" s="138" t="s">
        <v>603</v>
      </c>
      <c r="D127" s="63"/>
      <c r="E127" s="63"/>
      <c r="F127" s="133"/>
      <c r="G127" s="63"/>
      <c r="H127" s="417"/>
      <c r="I127" s="63"/>
      <c r="J127" s="63"/>
      <c r="K127" s="63"/>
      <c r="L127" s="63"/>
      <c r="M127" s="63"/>
      <c r="N127" s="63"/>
    </row>
    <row r="128" spans="1:14" s="55" customFormat="1">
      <c r="A128" s="130"/>
      <c r="B128" s="130"/>
      <c r="C128" s="138"/>
      <c r="D128" s="138" t="s">
        <v>604</v>
      </c>
      <c r="E128" s="63"/>
      <c r="F128" s="133"/>
      <c r="G128" s="133"/>
      <c r="H128" s="133"/>
      <c r="I128" s="133"/>
      <c r="J128" s="417"/>
      <c r="K128" s="63"/>
      <c r="L128" s="63"/>
      <c r="M128" s="63"/>
      <c r="N128" s="63"/>
    </row>
    <row r="129" spans="1:17" s="55" customFormat="1">
      <c r="A129" s="130"/>
      <c r="B129" s="130"/>
      <c r="C129" s="138"/>
      <c r="D129" s="138" t="s">
        <v>605</v>
      </c>
      <c r="E129" s="63"/>
      <c r="F129" s="133"/>
      <c r="G129" s="63"/>
      <c r="H129" s="63"/>
      <c r="I129" s="63"/>
      <c r="J129" s="63"/>
      <c r="K129" s="63"/>
      <c r="L129" s="63"/>
      <c r="M129" s="63"/>
      <c r="N129" s="63"/>
    </row>
    <row r="130" spans="1:17" s="55" customFormat="1">
      <c r="A130" s="130"/>
      <c r="B130" s="130"/>
      <c r="C130" s="138" t="s">
        <v>606</v>
      </c>
      <c r="D130" s="63"/>
      <c r="E130" s="63"/>
      <c r="F130" s="133"/>
      <c r="G130" s="63"/>
      <c r="H130" s="63"/>
      <c r="I130" s="63"/>
      <c r="J130" s="63"/>
      <c r="K130" s="63"/>
      <c r="L130" s="63"/>
      <c r="M130" s="63"/>
      <c r="N130" s="63"/>
    </row>
    <row r="131" spans="1:17" s="55" customFormat="1">
      <c r="A131" s="130"/>
      <c r="B131" s="130"/>
      <c r="C131" s="138" t="s">
        <v>607</v>
      </c>
      <c r="D131" s="63"/>
      <c r="E131" s="63"/>
      <c r="F131" s="133"/>
      <c r="G131" s="63"/>
      <c r="H131" s="63"/>
      <c r="I131" s="63"/>
      <c r="J131" s="63"/>
      <c r="K131" s="63"/>
      <c r="L131" s="63"/>
      <c r="M131" s="63"/>
      <c r="N131" s="63"/>
    </row>
    <row r="132" spans="1:17" s="55" customFormat="1">
      <c r="A132" s="130"/>
      <c r="B132" s="130"/>
      <c r="C132" s="138" t="s">
        <v>608</v>
      </c>
      <c r="D132" s="63"/>
      <c r="E132" s="63"/>
      <c r="F132" s="133"/>
      <c r="G132" s="63"/>
      <c r="H132" s="63"/>
      <c r="I132" s="63"/>
      <c r="J132" s="63"/>
      <c r="K132" s="63"/>
      <c r="L132" s="63"/>
      <c r="M132" s="63"/>
      <c r="N132" s="63"/>
    </row>
    <row r="133" spans="1:17" s="55" customFormat="1">
      <c r="A133" s="130"/>
      <c r="B133" s="130"/>
      <c r="C133" s="138" t="s">
        <v>609</v>
      </c>
      <c r="D133" s="63"/>
      <c r="E133" s="63"/>
      <c r="F133" s="133"/>
      <c r="G133" s="138" t="s">
        <v>610</v>
      </c>
      <c r="H133" s="63"/>
      <c r="I133" s="63"/>
      <c r="J133" s="63"/>
      <c r="K133" s="63"/>
      <c r="L133" s="63"/>
      <c r="M133" s="63"/>
      <c r="N133" s="63"/>
    </row>
    <row r="134" spans="1:17" s="55" customFormat="1">
      <c r="A134" s="130"/>
      <c r="B134" s="130"/>
      <c r="C134" s="138"/>
      <c r="D134" s="133"/>
      <c r="E134" s="133"/>
      <c r="F134" s="133"/>
      <c r="G134" s="133"/>
      <c r="H134" s="133"/>
      <c r="I134" s="133"/>
      <c r="J134" s="417"/>
      <c r="K134" s="63"/>
      <c r="L134" s="63"/>
      <c r="M134" s="63"/>
      <c r="N134" s="63"/>
    </row>
    <row r="135" spans="1:17" s="55" customFormat="1">
      <c r="A135" s="130"/>
      <c r="B135" s="130"/>
      <c r="C135" s="138"/>
      <c r="D135" s="138" t="s">
        <v>611</v>
      </c>
      <c r="E135" s="63"/>
      <c r="F135" s="63"/>
      <c r="G135" s="133"/>
      <c r="H135" s="133"/>
      <c r="I135" s="133"/>
      <c r="J135" s="417"/>
      <c r="K135" s="63"/>
      <c r="L135" s="63"/>
      <c r="M135" s="63"/>
      <c r="N135" s="63"/>
    </row>
    <row r="136" spans="1:17" s="55" customFormat="1">
      <c r="A136" s="130"/>
      <c r="B136" s="130"/>
      <c r="C136" s="138"/>
      <c r="D136" s="133"/>
      <c r="E136" s="133"/>
      <c r="F136" s="133"/>
      <c r="G136" s="133"/>
      <c r="H136" s="133"/>
      <c r="I136" s="133"/>
      <c r="J136" s="417"/>
      <c r="K136" s="63"/>
      <c r="L136" s="63"/>
      <c r="M136" s="63"/>
      <c r="N136" s="63"/>
    </row>
    <row r="137" spans="1:17" s="55" customFormat="1">
      <c r="A137" s="130"/>
      <c r="B137" s="130"/>
      <c r="C137" s="138"/>
      <c r="D137" s="133"/>
      <c r="E137" s="133"/>
      <c r="F137" s="133"/>
      <c r="G137" s="133"/>
      <c r="H137" s="133"/>
      <c r="I137" s="133"/>
      <c r="J137" s="417"/>
      <c r="K137" s="63"/>
      <c r="L137" s="63"/>
      <c r="M137" s="63"/>
      <c r="N137" s="63"/>
    </row>
    <row r="138" spans="1:17" s="55" customFormat="1">
      <c r="A138" s="130"/>
      <c r="B138" s="130"/>
      <c r="C138" s="138"/>
      <c r="D138" s="138" t="s">
        <v>612</v>
      </c>
      <c r="E138" s="63"/>
      <c r="F138" s="133"/>
      <c r="G138" s="133"/>
      <c r="H138" s="63"/>
      <c r="I138" s="63"/>
      <c r="J138" s="417"/>
      <c r="K138" s="63"/>
      <c r="L138" s="63"/>
      <c r="M138" s="63"/>
      <c r="N138" s="63"/>
    </row>
    <row r="139" spans="1:17" s="55" customFormat="1">
      <c r="A139" s="130"/>
      <c r="B139" s="130"/>
      <c r="C139" s="138" t="s">
        <v>613</v>
      </c>
      <c r="D139" s="63"/>
      <c r="E139" s="63"/>
      <c r="F139" s="63"/>
      <c r="G139" s="63"/>
      <c r="H139" s="63"/>
      <c r="I139" s="63"/>
      <c r="J139" s="417"/>
      <c r="K139" s="63"/>
      <c r="L139" s="63"/>
      <c r="M139" s="63"/>
      <c r="N139" s="63"/>
    </row>
    <row r="140" spans="1:17" s="55" customFormat="1">
      <c r="A140" s="130"/>
      <c r="B140" s="130"/>
      <c r="C140" s="138"/>
      <c r="D140" s="138" t="s">
        <v>614</v>
      </c>
      <c r="E140" s="63"/>
      <c r="F140" s="133"/>
      <c r="G140" s="133"/>
      <c r="H140" s="133"/>
      <c r="I140" s="133"/>
      <c r="J140" s="417"/>
      <c r="K140" s="63"/>
      <c r="L140" s="63"/>
      <c r="M140" s="63"/>
      <c r="N140" s="63"/>
    </row>
    <row r="141" spans="1:17" s="55" customFormat="1">
      <c r="A141" s="130"/>
      <c r="B141" s="130"/>
      <c r="C141" s="138"/>
      <c r="D141" s="138" t="s">
        <v>615</v>
      </c>
      <c r="E141" s="63"/>
      <c r="F141" s="133"/>
      <c r="G141" s="133"/>
      <c r="H141" s="133"/>
      <c r="I141" s="133"/>
      <c r="J141" s="417"/>
      <c r="K141" s="63"/>
      <c r="L141" s="63"/>
      <c r="M141" s="63"/>
      <c r="N141" s="63"/>
    </row>
    <row r="142" spans="1:17" s="55" customFormat="1">
      <c r="A142" s="130"/>
      <c r="B142" s="130"/>
      <c r="C142" s="138"/>
      <c r="D142" s="138" t="s">
        <v>616</v>
      </c>
      <c r="E142" s="63"/>
      <c r="F142" s="133"/>
      <c r="G142" s="138" t="s">
        <v>469</v>
      </c>
      <c r="H142" s="63"/>
      <c r="I142" s="133"/>
      <c r="J142" s="417"/>
      <c r="K142" s="63"/>
      <c r="L142" s="63"/>
      <c r="M142" s="63"/>
      <c r="N142" s="63"/>
    </row>
    <row r="143" spans="1:17" s="55" customFormat="1">
      <c r="A143" s="130"/>
      <c r="B143" s="130"/>
      <c r="C143" s="138"/>
      <c r="D143" s="138" t="s">
        <v>617</v>
      </c>
      <c r="E143" s="63"/>
      <c r="F143" s="63"/>
      <c r="G143" s="133"/>
      <c r="H143" s="133"/>
      <c r="I143" s="133"/>
      <c r="J143" s="417"/>
      <c r="K143" s="63"/>
      <c r="L143" s="63"/>
      <c r="M143" s="63"/>
      <c r="N143" s="63"/>
    </row>
    <row r="144" spans="1:17">
      <c r="A144" s="130"/>
      <c r="B144" s="130"/>
      <c r="C144" s="138"/>
      <c r="D144" s="133"/>
      <c r="E144" s="133"/>
      <c r="F144" s="133"/>
      <c r="G144" s="133"/>
      <c r="H144" s="133"/>
      <c r="I144" s="133"/>
      <c r="J144" s="417"/>
      <c r="K144" s="63"/>
      <c r="L144" s="63"/>
      <c r="M144" s="63"/>
      <c r="N144" s="63"/>
      <c r="O144" s="55"/>
      <c r="P144" s="55"/>
      <c r="Q144" s="55"/>
    </row>
    <row r="145" spans="1:17">
      <c r="A145" s="130"/>
      <c r="B145" s="130"/>
      <c r="C145" s="138" t="s">
        <v>618</v>
      </c>
      <c r="D145" s="63"/>
      <c r="E145" s="63"/>
      <c r="F145" s="63"/>
      <c r="G145" s="63"/>
      <c r="H145" s="63"/>
      <c r="I145" s="63"/>
      <c r="J145" s="417"/>
      <c r="K145" s="63"/>
      <c r="L145" s="63"/>
      <c r="M145" s="63"/>
      <c r="N145" s="63"/>
      <c r="O145" s="55"/>
      <c r="P145" s="55"/>
      <c r="Q145" s="55"/>
    </row>
    <row r="146" spans="1:17">
      <c r="A146" s="130"/>
      <c r="B146" s="130"/>
      <c r="C146" s="418"/>
      <c r="D146" s="133"/>
      <c r="E146" s="133"/>
      <c r="F146" s="133"/>
      <c r="G146" s="133"/>
      <c r="H146" s="133"/>
      <c r="I146" s="133"/>
      <c r="J146" s="417"/>
      <c r="K146" s="63"/>
      <c r="L146" s="63"/>
      <c r="M146" s="63"/>
      <c r="N146" s="63"/>
      <c r="O146" s="55"/>
      <c r="P146" s="55"/>
      <c r="Q146" s="55"/>
    </row>
    <row r="147" spans="1:17">
      <c r="A147" s="130"/>
      <c r="B147" s="130"/>
      <c r="C147" s="418"/>
      <c r="D147" s="133"/>
      <c r="E147" s="133"/>
      <c r="F147" s="133"/>
      <c r="G147" s="133"/>
      <c r="H147" s="133"/>
      <c r="I147" s="133"/>
      <c r="J147" s="417"/>
      <c r="K147" s="63"/>
      <c r="L147" s="63"/>
      <c r="M147" s="63"/>
      <c r="N147" s="63"/>
      <c r="O147" s="55"/>
      <c r="P147" s="55"/>
      <c r="Q147" s="55"/>
    </row>
    <row r="148" spans="1:17">
      <c r="A148" s="130"/>
      <c r="B148" s="130"/>
      <c r="C148" s="141" t="s">
        <v>619</v>
      </c>
      <c r="D148" s="63"/>
      <c r="E148" s="385"/>
      <c r="F148" s="385"/>
      <c r="G148" s="385"/>
      <c r="H148" s="133"/>
      <c r="I148" s="63"/>
      <c r="J148" s="417"/>
      <c r="K148" s="63"/>
      <c r="L148" s="63"/>
      <c r="M148" s="63"/>
      <c r="N148" s="63"/>
      <c r="O148" s="55"/>
      <c r="P148" s="55"/>
      <c r="Q148" s="55"/>
    </row>
    <row r="149" spans="1:17">
      <c r="A149" s="130"/>
      <c r="B149" s="130"/>
      <c r="C149" s="138"/>
      <c r="D149" s="138" t="s">
        <v>620</v>
      </c>
      <c r="E149" s="63"/>
      <c r="F149" s="63"/>
      <c r="G149" s="385"/>
      <c r="H149" s="133"/>
      <c r="I149" s="385"/>
      <c r="J149" s="63"/>
      <c r="K149" s="63"/>
      <c r="L149" s="63"/>
      <c r="M149" s="63"/>
      <c r="N149" s="63"/>
      <c r="O149" s="55"/>
      <c r="P149" s="55"/>
      <c r="Q149" s="55"/>
    </row>
    <row r="150" spans="1:17">
      <c r="A150" s="130"/>
      <c r="B150" s="130"/>
      <c r="C150" s="138"/>
      <c r="D150" s="138" t="s">
        <v>621</v>
      </c>
      <c r="E150" s="63"/>
      <c r="F150" s="63"/>
      <c r="G150" s="385"/>
      <c r="H150" s="133"/>
      <c r="I150" s="385"/>
      <c r="J150" s="63"/>
      <c r="K150" s="63"/>
      <c r="L150" s="63"/>
      <c r="M150" s="63"/>
      <c r="N150" s="63"/>
      <c r="O150" s="55"/>
      <c r="P150" s="55"/>
      <c r="Q150" s="55"/>
    </row>
    <row r="151" spans="1:17">
      <c r="A151" s="130"/>
      <c r="B151" s="130"/>
      <c r="C151" s="138"/>
      <c r="D151" s="138" t="s">
        <v>622</v>
      </c>
      <c r="E151" s="63"/>
      <c r="F151" s="63"/>
      <c r="G151" s="385"/>
      <c r="H151" s="133"/>
      <c r="I151" s="385"/>
      <c r="J151" s="63"/>
      <c r="K151" s="63"/>
      <c r="L151" s="63"/>
      <c r="M151" s="63"/>
      <c r="N151" s="63"/>
      <c r="O151" s="55"/>
      <c r="P151" s="55"/>
      <c r="Q151" s="55"/>
    </row>
    <row r="152" spans="1:17">
      <c r="A152" s="130"/>
      <c r="B152" s="130"/>
      <c r="C152" s="138"/>
      <c r="D152" s="138" t="s">
        <v>0</v>
      </c>
      <c r="E152" s="63"/>
      <c r="F152" s="63"/>
      <c r="G152" s="385"/>
      <c r="H152" s="133"/>
      <c r="I152" s="385"/>
      <c r="J152" s="63"/>
      <c r="K152" s="63"/>
      <c r="L152" s="63"/>
      <c r="M152" s="63"/>
      <c r="N152" s="63"/>
      <c r="O152" s="55"/>
      <c r="P152" s="55"/>
      <c r="Q152" s="55"/>
    </row>
    <row r="153" spans="1:17">
      <c r="A153" s="130"/>
      <c r="B153" s="130"/>
      <c r="C153" s="138"/>
      <c r="D153" s="138" t="s">
        <v>1</v>
      </c>
      <c r="E153" s="63"/>
      <c r="F153" s="63"/>
      <c r="G153" s="385"/>
      <c r="H153" s="133"/>
      <c r="I153" s="385"/>
      <c r="J153" s="63"/>
      <c r="K153" s="63"/>
      <c r="L153" s="63"/>
      <c r="M153" s="63"/>
      <c r="N153" s="63"/>
      <c r="O153" s="55"/>
      <c r="P153" s="55"/>
      <c r="Q153" s="55"/>
    </row>
    <row r="154" spans="1:17">
      <c r="A154" s="130"/>
      <c r="B154" s="130"/>
      <c r="C154" s="138"/>
      <c r="D154" s="138" t="s">
        <v>2</v>
      </c>
      <c r="E154" s="63"/>
      <c r="F154" s="63"/>
      <c r="G154" s="385"/>
      <c r="H154" s="133"/>
      <c r="I154" s="385"/>
      <c r="J154" s="63"/>
      <c r="K154" s="63"/>
      <c r="L154" s="63"/>
      <c r="M154" s="63"/>
      <c r="N154" s="63"/>
      <c r="O154" s="55"/>
      <c r="P154" s="55"/>
      <c r="Q154" s="55"/>
    </row>
    <row r="155" spans="1:17">
      <c r="A155" s="130"/>
      <c r="B155" s="130"/>
      <c r="C155" s="138"/>
      <c r="D155" s="138" t="s">
        <v>3</v>
      </c>
      <c r="E155" s="63"/>
      <c r="F155" s="63"/>
      <c r="G155" s="385"/>
      <c r="H155" s="133" t="s">
        <v>436</v>
      </c>
      <c r="I155" s="385"/>
      <c r="J155" s="63"/>
      <c r="K155" s="63"/>
      <c r="L155" s="63"/>
      <c r="M155" s="63"/>
      <c r="N155" s="63"/>
      <c r="O155" s="55"/>
      <c r="P155" s="55"/>
      <c r="Q155" s="55"/>
    </row>
    <row r="156" spans="1:17">
      <c r="A156" s="130"/>
      <c r="B156" s="130"/>
      <c r="C156" s="141" t="s">
        <v>4</v>
      </c>
      <c r="D156" s="63"/>
      <c r="E156" s="63"/>
      <c r="F156" s="63"/>
      <c r="G156" s="385"/>
      <c r="H156" s="133"/>
      <c r="I156" s="385"/>
      <c r="J156" s="63"/>
      <c r="K156" s="63"/>
      <c r="L156" s="63"/>
      <c r="M156" s="63"/>
      <c r="N156" s="63"/>
      <c r="O156" s="55"/>
      <c r="P156" s="55"/>
      <c r="Q156" s="55"/>
    </row>
    <row r="157" spans="1:17">
      <c r="A157" s="130"/>
      <c r="B157" s="130"/>
      <c r="C157" s="141" t="s">
        <v>5</v>
      </c>
      <c r="D157" s="63"/>
      <c r="E157" s="63"/>
      <c r="F157" s="63"/>
      <c r="G157" s="385"/>
      <c r="H157" s="133"/>
      <c r="I157" s="385"/>
      <c r="J157" s="63"/>
      <c r="K157" s="63"/>
      <c r="L157" s="63"/>
      <c r="M157" s="63"/>
      <c r="N157" s="63"/>
      <c r="O157" s="55"/>
      <c r="P157" s="55"/>
      <c r="Q157" s="55"/>
    </row>
    <row r="158" spans="1:17">
      <c r="A158" s="130"/>
      <c r="B158" s="130"/>
      <c r="C158" s="138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55"/>
      <c r="P158" s="55"/>
      <c r="Q158" s="55"/>
    </row>
    <row r="159" spans="1:17">
      <c r="A159" s="130"/>
      <c r="B159" s="130"/>
      <c r="C159" s="138" t="s">
        <v>6</v>
      </c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55"/>
      <c r="P159" s="55"/>
      <c r="Q159" s="55"/>
    </row>
    <row r="160" spans="1:17">
      <c r="A160" s="130"/>
      <c r="B160" s="130"/>
      <c r="C160" s="138" t="s">
        <v>7</v>
      </c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55"/>
      <c r="P160" s="55"/>
      <c r="Q160" s="55"/>
    </row>
    <row r="161" spans="1:17">
      <c r="A161" s="130"/>
      <c r="B161" s="130"/>
      <c r="C161" s="138" t="s">
        <v>8</v>
      </c>
      <c r="D161" s="63"/>
      <c r="E161" s="63"/>
      <c r="F161" s="63"/>
      <c r="G161" s="133"/>
      <c r="H161" s="385"/>
      <c r="I161" s="143" t="s">
        <v>9</v>
      </c>
      <c r="J161" s="63"/>
      <c r="K161" s="63"/>
      <c r="L161" s="63"/>
      <c r="M161" s="63"/>
      <c r="N161" s="63"/>
      <c r="O161" s="55"/>
      <c r="P161" s="55"/>
      <c r="Q161" s="55"/>
    </row>
    <row r="162" spans="1:17">
      <c r="A162" s="130"/>
      <c r="B162" s="130"/>
      <c r="C162" s="138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55"/>
      <c r="P162" s="55"/>
      <c r="Q162" s="55"/>
    </row>
    <row r="163" spans="1:17">
      <c r="A163" s="129" t="s">
        <v>396</v>
      </c>
      <c r="B163" s="129"/>
      <c r="C163" s="138" t="s">
        <v>10</v>
      </c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55"/>
      <c r="P163" s="55"/>
      <c r="Q163" s="55"/>
    </row>
    <row r="164" spans="1:17">
      <c r="A164" s="130"/>
      <c r="B164" s="130"/>
      <c r="C164" s="138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55"/>
      <c r="P164" s="55"/>
      <c r="Q164" s="55"/>
    </row>
    <row r="165" spans="1:17">
      <c r="A165" s="130"/>
      <c r="B165" s="130"/>
      <c r="C165" s="138" t="s">
        <v>11</v>
      </c>
      <c r="D165" s="63"/>
      <c r="E165" s="63"/>
      <c r="F165" s="63"/>
      <c r="G165" s="133"/>
      <c r="H165" s="385"/>
      <c r="I165" s="63"/>
      <c r="J165" s="63"/>
      <c r="K165" s="63"/>
      <c r="L165" s="63"/>
      <c r="M165" s="63"/>
      <c r="N165" s="63"/>
      <c r="O165" s="55"/>
      <c r="P165" s="55"/>
      <c r="Q165" s="55"/>
    </row>
    <row r="166" spans="1:17">
      <c r="A166" s="130"/>
      <c r="B166" s="130"/>
      <c r="C166" s="138" t="s">
        <v>12</v>
      </c>
      <c r="D166" s="63"/>
      <c r="E166" s="133"/>
      <c r="F166" s="63"/>
      <c r="G166" s="63"/>
      <c r="H166" s="63"/>
      <c r="I166" s="63"/>
      <c r="J166" s="63"/>
      <c r="K166" s="63"/>
      <c r="L166" s="63"/>
      <c r="M166" s="63"/>
      <c r="N166" s="63"/>
      <c r="O166" s="55"/>
      <c r="P166" s="55"/>
      <c r="Q166" s="55"/>
    </row>
    <row r="167" spans="1:17">
      <c r="A167" s="130"/>
      <c r="B167" s="130"/>
      <c r="C167" s="138" t="s">
        <v>13</v>
      </c>
      <c r="D167" s="63"/>
      <c r="E167" s="133"/>
      <c r="F167" s="63"/>
      <c r="G167" s="63"/>
      <c r="H167" s="63"/>
      <c r="I167" s="63"/>
      <c r="J167" s="63"/>
      <c r="K167" s="63"/>
      <c r="L167" s="63"/>
      <c r="M167" s="63"/>
      <c r="N167" s="63"/>
      <c r="O167" s="55"/>
      <c r="P167" s="55"/>
      <c r="Q167" s="55"/>
    </row>
    <row r="168" spans="1:17">
      <c r="A168" s="130"/>
      <c r="B168" s="130"/>
      <c r="C168" s="138" t="s">
        <v>14</v>
      </c>
      <c r="D168" s="63"/>
      <c r="E168" s="133"/>
      <c r="F168" s="63"/>
      <c r="G168" s="138" t="s">
        <v>470</v>
      </c>
      <c r="H168" s="63"/>
      <c r="I168" s="133"/>
      <c r="J168" s="63"/>
      <c r="K168" s="63"/>
      <c r="L168" s="63"/>
      <c r="M168" s="63"/>
      <c r="N168" s="63"/>
      <c r="O168" s="55"/>
      <c r="P168" s="55"/>
      <c r="Q168" s="55"/>
    </row>
    <row r="169" spans="1:17">
      <c r="A169" s="130"/>
      <c r="B169" s="130"/>
      <c r="C169" s="138" t="s">
        <v>15</v>
      </c>
      <c r="D169" s="63"/>
      <c r="E169" s="63"/>
      <c r="F169" s="385"/>
      <c r="G169" s="133"/>
      <c r="H169" s="63"/>
      <c r="I169" s="63"/>
      <c r="J169" s="63"/>
      <c r="K169" s="63"/>
      <c r="L169" s="63"/>
      <c r="M169" s="63"/>
      <c r="N169" s="63"/>
      <c r="O169" s="55"/>
      <c r="P169" s="55"/>
      <c r="Q169" s="55"/>
    </row>
    <row r="170" spans="1:17">
      <c r="A170" s="130"/>
      <c r="B170" s="130"/>
      <c r="C170" s="138" t="s">
        <v>16</v>
      </c>
      <c r="D170" s="63"/>
      <c r="E170" s="63"/>
      <c r="F170" s="385"/>
      <c r="G170" s="133"/>
      <c r="H170" s="385"/>
      <c r="I170" s="385"/>
      <c r="J170" s="417"/>
      <c r="K170" s="63"/>
      <c r="L170" s="63"/>
      <c r="M170" s="63"/>
      <c r="N170" s="63"/>
      <c r="O170" s="55"/>
      <c r="P170" s="55"/>
      <c r="Q170" s="55"/>
    </row>
    <row r="171" spans="1:17">
      <c r="A171" s="130"/>
      <c r="B171" s="130"/>
      <c r="C171" s="138" t="s">
        <v>17</v>
      </c>
      <c r="D171" s="63"/>
      <c r="E171" s="63"/>
      <c r="F171" s="385"/>
      <c r="G171" s="133"/>
      <c r="H171" s="133"/>
      <c r="I171" s="133"/>
      <c r="J171" s="417"/>
      <c r="K171" s="63"/>
      <c r="L171" s="63"/>
      <c r="M171" s="63"/>
      <c r="N171" s="63"/>
      <c r="O171" s="55"/>
      <c r="P171" s="55"/>
      <c r="Q171" s="55"/>
    </row>
    <row r="172" spans="1:17">
      <c r="A172" s="130"/>
      <c r="B172" s="130"/>
      <c r="C172" s="157"/>
      <c r="D172" s="133"/>
      <c r="E172" s="133"/>
      <c r="F172" s="133"/>
      <c r="G172" s="133"/>
      <c r="H172" s="133"/>
      <c r="I172" s="133"/>
      <c r="J172" s="417"/>
      <c r="K172" s="63"/>
      <c r="L172" s="63"/>
      <c r="M172" s="63"/>
      <c r="N172" s="63"/>
      <c r="O172" s="55"/>
      <c r="P172" s="55"/>
      <c r="Q172" s="55"/>
    </row>
    <row r="173" spans="1:17">
      <c r="A173" s="130"/>
      <c r="B173" s="130"/>
      <c r="C173" s="138" t="s">
        <v>18</v>
      </c>
      <c r="D173" s="63"/>
      <c r="E173" s="63"/>
      <c r="F173" s="133"/>
      <c r="G173" s="63"/>
      <c r="H173" s="385"/>
      <c r="I173" s="63"/>
      <c r="J173" s="417"/>
      <c r="K173" s="63"/>
      <c r="L173" s="63"/>
      <c r="M173" s="63"/>
      <c r="N173" s="63"/>
      <c r="O173" s="55"/>
      <c r="P173" s="55"/>
      <c r="Q173" s="55"/>
    </row>
    <row r="174" spans="1:17">
      <c r="A174" s="130"/>
      <c r="B174" s="130"/>
      <c r="C174" s="138" t="s">
        <v>19</v>
      </c>
      <c r="D174" s="63"/>
      <c r="E174" s="63"/>
      <c r="F174" s="417"/>
      <c r="G174" s="63"/>
      <c r="H174" s="385"/>
      <c r="I174" s="63"/>
      <c r="J174" s="417"/>
      <c r="K174" s="63"/>
      <c r="L174" s="63"/>
      <c r="M174" s="63"/>
      <c r="N174" s="63"/>
      <c r="O174" s="55"/>
      <c r="P174" s="55"/>
      <c r="Q174" s="55"/>
    </row>
    <row r="175" spans="1:17">
      <c r="A175" s="130"/>
      <c r="B175" s="130"/>
      <c r="C175" s="418" t="s">
        <v>20</v>
      </c>
      <c r="D175" s="417"/>
      <c r="E175" s="133"/>
      <c r="F175" s="133"/>
      <c r="G175" s="417"/>
      <c r="H175" s="417"/>
      <c r="I175" s="417"/>
      <c r="J175" s="417"/>
      <c r="K175" s="63"/>
      <c r="L175" s="63"/>
      <c r="M175" s="63"/>
      <c r="N175" s="63"/>
      <c r="O175" s="55"/>
      <c r="P175" s="55"/>
      <c r="Q175" s="55"/>
    </row>
    <row r="176" spans="1:17">
      <c r="A176" s="130"/>
      <c r="B176" s="130"/>
      <c r="C176" s="138" t="s">
        <v>471</v>
      </c>
      <c r="D176" s="385"/>
      <c r="E176" s="144"/>
      <c r="F176" s="63"/>
      <c r="G176" s="63"/>
      <c r="H176" s="63"/>
      <c r="I176" s="63"/>
      <c r="J176" s="417"/>
      <c r="K176" s="63"/>
      <c r="L176" s="63"/>
      <c r="M176" s="63"/>
      <c r="N176" s="63"/>
      <c r="O176" s="55"/>
      <c r="P176" s="55"/>
      <c r="Q176" s="55"/>
    </row>
    <row r="177" spans="1:17">
      <c r="A177" s="130"/>
      <c r="B177" s="130"/>
      <c r="C177" s="141" t="s">
        <v>22</v>
      </c>
      <c r="D177" s="63"/>
      <c r="E177" s="63"/>
      <c r="F177" s="63"/>
      <c r="G177" s="133"/>
      <c r="H177" s="63"/>
      <c r="I177" s="63"/>
      <c r="J177" s="417"/>
      <c r="K177" s="63"/>
      <c r="L177" s="63"/>
      <c r="M177" s="63"/>
      <c r="N177" s="63"/>
      <c r="O177" s="55"/>
      <c r="P177" s="55"/>
      <c r="Q177" s="55"/>
    </row>
    <row r="178" spans="1:17">
      <c r="A178" s="130"/>
      <c r="B178" s="130"/>
      <c r="C178" s="138" t="s">
        <v>23</v>
      </c>
      <c r="D178" s="63"/>
      <c r="E178" s="133"/>
      <c r="F178" s="133"/>
      <c r="G178" s="133"/>
      <c r="H178" s="133"/>
      <c r="I178" s="133"/>
      <c r="J178" s="417"/>
      <c r="K178" s="63"/>
      <c r="L178" s="63"/>
      <c r="M178" s="63"/>
      <c r="N178" s="63"/>
      <c r="O178" s="55"/>
      <c r="P178" s="55"/>
      <c r="Q178" s="55"/>
    </row>
    <row r="179" spans="1:17">
      <c r="A179" s="130"/>
      <c r="B179" s="130"/>
      <c r="C179" s="138" t="s">
        <v>24</v>
      </c>
      <c r="D179" s="63"/>
      <c r="E179" s="63"/>
      <c r="F179" s="63"/>
      <c r="G179" s="63"/>
      <c r="H179" s="63"/>
      <c r="I179" s="63"/>
      <c r="J179" s="417"/>
      <c r="K179" s="63"/>
      <c r="L179" s="63"/>
      <c r="M179" s="63"/>
      <c r="N179" s="63"/>
      <c r="O179" s="55"/>
      <c r="P179" s="55"/>
      <c r="Q179" s="55"/>
    </row>
    <row r="180" spans="1:17">
      <c r="A180" s="130"/>
      <c r="B180" s="130"/>
      <c r="C180" s="157"/>
      <c r="D180" s="133"/>
      <c r="E180" s="133"/>
      <c r="F180" s="133"/>
      <c r="G180" s="133"/>
      <c r="H180" s="133"/>
      <c r="I180" s="133"/>
      <c r="J180" s="417"/>
      <c r="K180" s="63"/>
      <c r="L180" s="63"/>
      <c r="M180" s="63"/>
      <c r="N180" s="63"/>
      <c r="O180" s="55"/>
      <c r="P180" s="55"/>
      <c r="Q180" s="55"/>
    </row>
    <row r="181" spans="1:17">
      <c r="A181" s="130"/>
      <c r="B181" s="130"/>
      <c r="C181" s="138" t="s">
        <v>25</v>
      </c>
      <c r="D181" s="63"/>
      <c r="E181" s="63"/>
      <c r="F181" s="63"/>
      <c r="G181" s="133"/>
      <c r="H181" s="138" t="s">
        <v>26</v>
      </c>
      <c r="I181" s="63"/>
      <c r="J181" s="417"/>
      <c r="K181" s="63"/>
      <c r="L181" s="63"/>
      <c r="M181" s="63"/>
      <c r="N181" s="63"/>
      <c r="O181" s="55"/>
      <c r="P181" s="55"/>
      <c r="Q181" s="55"/>
    </row>
    <row r="182" spans="1:17">
      <c r="A182" s="130"/>
      <c r="B182" s="130"/>
      <c r="C182" s="157"/>
      <c r="D182" s="133"/>
      <c r="E182" s="133"/>
      <c r="F182" s="133"/>
      <c r="G182" s="133"/>
      <c r="H182" s="133"/>
      <c r="I182" s="133"/>
      <c r="J182" s="417"/>
      <c r="K182" s="63"/>
      <c r="L182" s="63"/>
      <c r="M182" s="63"/>
      <c r="N182" s="63"/>
      <c r="O182" s="55"/>
      <c r="P182" s="55"/>
      <c r="Q182" s="55"/>
    </row>
    <row r="183" spans="1:17">
      <c r="A183" s="130"/>
      <c r="B183" s="130"/>
      <c r="C183" s="138" t="s">
        <v>21</v>
      </c>
      <c r="D183" s="63"/>
      <c r="E183" s="139"/>
      <c r="F183" s="63"/>
      <c r="G183" s="63"/>
      <c r="H183" s="63"/>
      <c r="I183" s="63"/>
      <c r="J183" s="417"/>
      <c r="K183" s="63"/>
      <c r="L183" s="63"/>
      <c r="M183" s="63"/>
      <c r="N183" s="63"/>
      <c r="O183" s="55"/>
      <c r="P183" s="55"/>
      <c r="Q183" s="55"/>
    </row>
    <row r="184" spans="1:17">
      <c r="A184" s="130"/>
      <c r="B184" s="130"/>
      <c r="C184" s="138"/>
      <c r="D184" s="63"/>
      <c r="E184" s="63"/>
      <c r="F184" s="63"/>
      <c r="G184" s="63"/>
      <c r="H184" s="63"/>
      <c r="I184" s="63"/>
      <c r="J184" s="417"/>
      <c r="K184" s="63"/>
      <c r="L184" s="63"/>
      <c r="M184" s="63"/>
      <c r="N184" s="63"/>
      <c r="O184" s="55"/>
      <c r="P184" s="55"/>
      <c r="Q184" s="55"/>
    </row>
    <row r="185" spans="1:17">
      <c r="A185" s="130"/>
      <c r="B185" s="130"/>
      <c r="C185" s="138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55"/>
      <c r="P185" s="55"/>
      <c r="Q185" s="55"/>
    </row>
    <row r="186" spans="1:17">
      <c r="C186" s="159" t="s">
        <v>110</v>
      </c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55"/>
      <c r="P186" s="55"/>
      <c r="Q186" s="55"/>
    </row>
    <row r="187" spans="1:17">
      <c r="A187" s="130"/>
      <c r="B187" s="130"/>
      <c r="C187" s="138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55"/>
      <c r="P187" s="55"/>
      <c r="Q187" s="55"/>
    </row>
    <row r="188" spans="1:17">
      <c r="A188" s="138" t="s">
        <v>27</v>
      </c>
      <c r="B188" s="138"/>
      <c r="C188" s="138"/>
      <c r="D188" s="63"/>
      <c r="E188" s="63"/>
      <c r="F188" s="63"/>
      <c r="G188" s="133"/>
      <c r="H188" s="63"/>
      <c r="I188" s="63"/>
      <c r="J188" s="63"/>
      <c r="K188" s="63"/>
      <c r="L188" s="63"/>
      <c r="M188" s="63"/>
      <c r="N188" s="63"/>
      <c r="O188" s="55"/>
      <c r="P188" s="55"/>
      <c r="Q188" s="55"/>
    </row>
    <row r="189" spans="1:17">
      <c r="A189" s="138" t="s">
        <v>28</v>
      </c>
      <c r="B189" s="138"/>
      <c r="C189" s="138"/>
      <c r="D189" s="63"/>
      <c r="E189" s="63"/>
      <c r="F189" s="63"/>
      <c r="G189" s="133"/>
      <c r="H189" s="63"/>
      <c r="I189" s="63"/>
      <c r="J189" s="63"/>
      <c r="K189" s="63"/>
      <c r="L189" s="63"/>
      <c r="M189" s="63"/>
      <c r="N189" s="63"/>
      <c r="O189" s="55"/>
      <c r="P189" s="55"/>
      <c r="Q189" s="55"/>
    </row>
    <row r="190" spans="1:17">
      <c r="A190" s="138" t="s">
        <v>29</v>
      </c>
      <c r="B190" s="138"/>
      <c r="C190" s="138"/>
      <c r="D190" s="63"/>
      <c r="E190" s="63"/>
      <c r="F190" s="63"/>
      <c r="G190" s="133"/>
      <c r="H190" s="63"/>
      <c r="I190" s="63"/>
      <c r="J190" s="63"/>
      <c r="K190" s="63"/>
      <c r="L190" s="63"/>
      <c r="M190" s="63"/>
      <c r="N190" s="63"/>
      <c r="O190" s="55"/>
      <c r="P190" s="55"/>
      <c r="Q190" s="55"/>
    </row>
    <row r="191" spans="1:17">
      <c r="A191" s="138" t="s">
        <v>30</v>
      </c>
      <c r="B191" s="138"/>
      <c r="C191" s="138"/>
      <c r="D191" s="63"/>
      <c r="E191" s="63"/>
      <c r="F191" s="63"/>
      <c r="G191" s="133"/>
      <c r="H191" s="63"/>
      <c r="I191" s="63"/>
      <c r="J191" s="63"/>
      <c r="K191" s="63"/>
      <c r="L191" s="63"/>
      <c r="M191" s="63"/>
      <c r="N191" s="63"/>
      <c r="O191" s="55"/>
      <c r="P191" s="55"/>
      <c r="Q191" s="55"/>
    </row>
    <row r="192" spans="1:17">
      <c r="A192" s="138" t="s">
        <v>31</v>
      </c>
      <c r="B192" s="138"/>
      <c r="C192" s="138"/>
      <c r="D192" s="63"/>
      <c r="E192" s="63"/>
      <c r="F192" s="63"/>
      <c r="G192" s="63"/>
      <c r="H192" s="63"/>
      <c r="I192" s="63"/>
      <c r="J192" s="417"/>
      <c r="K192" s="63"/>
      <c r="L192" s="63"/>
      <c r="M192" s="63"/>
      <c r="N192" s="63"/>
      <c r="O192" s="55"/>
      <c r="P192" s="55"/>
      <c r="Q192" s="55"/>
    </row>
    <row r="193" spans="1:17">
      <c r="A193" s="63"/>
      <c r="B193" s="63"/>
      <c r="C193" s="157"/>
      <c r="D193" s="133"/>
      <c r="E193" s="133"/>
      <c r="F193" s="133"/>
      <c r="G193" s="133"/>
      <c r="H193" s="133"/>
      <c r="I193" s="133"/>
      <c r="J193" s="417"/>
      <c r="K193" s="63"/>
      <c r="L193" s="63"/>
      <c r="M193" s="63"/>
      <c r="N193" s="63"/>
      <c r="O193" s="55"/>
      <c r="P193" s="55"/>
      <c r="Q193" s="55"/>
    </row>
    <row r="194" spans="1:17">
      <c r="A194" s="63"/>
      <c r="B194" s="63"/>
      <c r="C194" s="157"/>
      <c r="D194" s="133"/>
      <c r="E194" s="133"/>
      <c r="F194" s="133"/>
      <c r="G194" s="133"/>
      <c r="H194" s="133"/>
      <c r="I194" s="133"/>
      <c r="J194" s="417"/>
      <c r="K194" s="63"/>
      <c r="L194" s="63"/>
      <c r="M194" s="63"/>
      <c r="N194" s="63"/>
      <c r="O194" s="55"/>
      <c r="P194" s="55"/>
      <c r="Q194" s="55"/>
    </row>
    <row r="195" spans="1:17">
      <c r="A195" s="138" t="s">
        <v>32</v>
      </c>
      <c r="B195" s="138"/>
      <c r="C195" s="138"/>
      <c r="D195" s="63"/>
      <c r="E195" s="63"/>
      <c r="F195" s="63"/>
      <c r="G195" s="63"/>
      <c r="H195" s="63"/>
      <c r="I195" s="63"/>
      <c r="J195" s="417"/>
      <c r="K195" s="63"/>
      <c r="L195" s="63"/>
      <c r="M195" s="63"/>
      <c r="N195" s="63"/>
      <c r="O195" s="55"/>
      <c r="P195" s="55"/>
      <c r="Q195" s="55"/>
    </row>
    <row r="196" spans="1:17">
      <c r="A196" s="63"/>
      <c r="B196" s="63"/>
      <c r="C196" s="138"/>
      <c r="D196" s="63"/>
      <c r="E196" s="63"/>
      <c r="F196" s="145" t="s">
        <v>33</v>
      </c>
      <c r="G196" s="145" t="s">
        <v>34</v>
      </c>
      <c r="H196" s="63"/>
      <c r="I196" s="63"/>
      <c r="J196" s="417"/>
      <c r="K196" s="63"/>
      <c r="L196" s="63"/>
      <c r="M196" s="63"/>
      <c r="N196" s="63"/>
      <c r="O196" s="55"/>
      <c r="P196" s="55"/>
      <c r="Q196" s="55"/>
    </row>
    <row r="197" spans="1:17">
      <c r="A197" s="63"/>
      <c r="B197" s="63"/>
      <c r="C197" s="138"/>
      <c r="D197" s="138" t="s">
        <v>35</v>
      </c>
      <c r="E197" s="63"/>
      <c r="F197" s="133"/>
      <c r="G197" s="133"/>
      <c r="H197" s="63"/>
      <c r="I197" s="63"/>
      <c r="J197" s="417"/>
      <c r="K197" s="63"/>
      <c r="L197" s="63"/>
      <c r="M197" s="63"/>
      <c r="N197" s="63"/>
      <c r="O197" s="55"/>
      <c r="P197" s="55"/>
      <c r="Q197" s="55"/>
    </row>
    <row r="198" spans="1:17">
      <c r="A198" s="63"/>
      <c r="B198" s="63"/>
      <c r="C198" s="138"/>
      <c r="D198" s="138" t="s">
        <v>36</v>
      </c>
      <c r="E198" s="63"/>
      <c r="F198" s="133"/>
      <c r="G198" s="133"/>
      <c r="H198" s="63"/>
      <c r="I198" s="63"/>
      <c r="J198" s="417"/>
      <c r="K198" s="63"/>
      <c r="L198" s="63"/>
      <c r="M198" s="63"/>
      <c r="N198" s="63"/>
      <c r="O198" s="55"/>
      <c r="P198" s="55"/>
      <c r="Q198" s="55"/>
    </row>
    <row r="199" spans="1:17">
      <c r="A199" s="138" t="s">
        <v>37</v>
      </c>
      <c r="B199" s="138"/>
      <c r="C199" s="138"/>
      <c r="D199" s="63"/>
      <c r="E199" s="63"/>
      <c r="F199" s="133"/>
      <c r="G199" s="63"/>
      <c r="H199" s="63"/>
      <c r="I199" s="63"/>
      <c r="J199" s="417"/>
      <c r="K199" s="63"/>
      <c r="L199" s="63"/>
      <c r="M199" s="63"/>
      <c r="N199" s="63"/>
      <c r="O199" s="55"/>
      <c r="P199" s="55"/>
      <c r="Q199" s="55"/>
    </row>
    <row r="200" spans="1:17">
      <c r="A200" s="63"/>
      <c r="B200" s="63"/>
      <c r="C200" s="138" t="s">
        <v>38</v>
      </c>
      <c r="D200" s="63"/>
      <c r="E200" s="133"/>
      <c r="F200" s="133"/>
      <c r="G200" s="133"/>
      <c r="H200" s="133"/>
      <c r="I200" s="133"/>
      <c r="J200" s="417"/>
      <c r="K200" s="63"/>
      <c r="L200" s="63"/>
      <c r="M200" s="63"/>
      <c r="N200" s="63"/>
      <c r="O200" s="55"/>
      <c r="P200" s="55"/>
      <c r="Q200" s="55"/>
    </row>
    <row r="201" spans="1:17">
      <c r="A201" s="63"/>
      <c r="B201" s="63"/>
      <c r="C201" s="138"/>
      <c r="D201" s="63"/>
      <c r="E201" s="133"/>
      <c r="F201" s="133"/>
      <c r="G201" s="133"/>
      <c r="H201" s="133"/>
      <c r="I201" s="133"/>
      <c r="J201" s="417"/>
      <c r="K201" s="63"/>
      <c r="L201" s="63"/>
      <c r="M201" s="63"/>
      <c r="N201" s="63"/>
      <c r="O201" s="55"/>
      <c r="P201" s="55"/>
      <c r="Q201" s="55"/>
    </row>
    <row r="202" spans="1:17">
      <c r="A202" s="63"/>
      <c r="B202" s="63"/>
      <c r="C202" s="138"/>
      <c r="D202" s="63"/>
      <c r="E202" s="63"/>
      <c r="F202" s="63"/>
      <c r="G202" s="63"/>
      <c r="H202" s="63"/>
      <c r="I202" s="63"/>
      <c r="J202" s="417"/>
      <c r="K202" s="63"/>
      <c r="L202" s="63"/>
      <c r="M202" s="63"/>
      <c r="N202" s="63"/>
      <c r="O202" s="55"/>
      <c r="P202" s="55"/>
      <c r="Q202" s="55"/>
    </row>
    <row r="203" spans="1:17">
      <c r="A203" s="55"/>
      <c r="B203" s="55"/>
      <c r="C203" s="159" t="s">
        <v>109</v>
      </c>
      <c r="D203" s="63"/>
      <c r="E203" s="63"/>
      <c r="F203" s="63"/>
      <c r="G203" s="63"/>
      <c r="H203" s="63"/>
      <c r="I203" s="63"/>
      <c r="J203" s="417"/>
      <c r="K203" s="63"/>
      <c r="L203" s="63"/>
      <c r="M203" s="63"/>
      <c r="N203" s="63"/>
      <c r="O203" s="55"/>
      <c r="P203" s="55"/>
      <c r="Q203" s="55"/>
    </row>
    <row r="204" spans="1:17">
      <c r="A204" s="63"/>
      <c r="B204" s="63"/>
      <c r="C204" s="138"/>
      <c r="D204" s="63"/>
      <c r="E204" s="63"/>
      <c r="F204" s="63"/>
      <c r="G204" s="63"/>
      <c r="H204" s="63"/>
      <c r="I204" s="63"/>
      <c r="J204" s="417"/>
      <c r="K204" s="63"/>
      <c r="L204" s="63"/>
      <c r="M204" s="63"/>
      <c r="N204" s="63"/>
      <c r="O204" s="55"/>
      <c r="P204" s="55"/>
      <c r="Q204" s="55"/>
    </row>
    <row r="205" spans="1:17">
      <c r="A205" s="138" t="s">
        <v>394</v>
      </c>
      <c r="B205" s="138"/>
      <c r="C205" s="138" t="s">
        <v>39</v>
      </c>
      <c r="D205" s="63"/>
      <c r="E205" s="63"/>
      <c r="F205" s="63"/>
      <c r="G205" s="63"/>
      <c r="H205" s="63"/>
      <c r="I205" s="63"/>
      <c r="J205" s="417"/>
      <c r="K205" s="63"/>
      <c r="L205" s="63"/>
      <c r="M205" s="63"/>
      <c r="N205" s="63"/>
      <c r="O205" s="55"/>
      <c r="P205" s="55"/>
      <c r="Q205" s="55"/>
    </row>
    <row r="206" spans="1:17">
      <c r="A206" s="63"/>
      <c r="B206" s="63"/>
      <c r="C206" s="138"/>
      <c r="D206" s="63"/>
      <c r="E206" s="63"/>
      <c r="F206" s="63"/>
      <c r="G206" s="63"/>
      <c r="H206" s="63"/>
      <c r="I206" s="63"/>
      <c r="J206" s="417"/>
      <c r="K206" s="63"/>
      <c r="L206" s="63"/>
      <c r="M206" s="63"/>
      <c r="N206" s="63"/>
      <c r="O206" s="55"/>
      <c r="P206" s="55"/>
      <c r="Q206" s="55"/>
    </row>
    <row r="207" spans="1:17">
      <c r="A207" s="63"/>
      <c r="B207" s="63"/>
      <c r="C207" s="138" t="s">
        <v>40</v>
      </c>
      <c r="D207" s="63"/>
      <c r="E207" s="139"/>
      <c r="F207" s="138" t="s">
        <v>41</v>
      </c>
      <c r="G207" s="63"/>
      <c r="H207" s="138" t="s">
        <v>42</v>
      </c>
      <c r="I207" s="63"/>
      <c r="J207" s="417"/>
      <c r="K207" s="63"/>
      <c r="L207" s="63"/>
      <c r="M207" s="63"/>
      <c r="N207" s="63"/>
      <c r="O207" s="55"/>
      <c r="P207" s="55"/>
      <c r="Q207" s="55"/>
    </row>
    <row r="208" spans="1:17">
      <c r="A208" s="63"/>
      <c r="B208" s="63"/>
      <c r="C208" s="138" t="s">
        <v>43</v>
      </c>
      <c r="D208" s="63"/>
      <c r="E208" s="133"/>
      <c r="F208" s="63"/>
      <c r="G208" s="63"/>
      <c r="H208" s="63"/>
      <c r="I208" s="63"/>
      <c r="J208" s="417"/>
      <c r="K208" s="63"/>
      <c r="L208" s="63"/>
      <c r="M208" s="63"/>
      <c r="N208" s="63"/>
      <c r="O208" s="55"/>
      <c r="P208" s="55"/>
      <c r="Q208" s="55"/>
    </row>
    <row r="209" spans="1:17">
      <c r="A209" s="63"/>
      <c r="B209" s="63"/>
      <c r="C209" s="138" t="s">
        <v>44</v>
      </c>
      <c r="D209" s="63"/>
      <c r="E209" s="133"/>
      <c r="F209" s="133"/>
      <c r="G209" s="133"/>
      <c r="H209" s="133"/>
      <c r="I209" s="133"/>
      <c r="J209" s="417"/>
      <c r="K209" s="63"/>
      <c r="L209" s="63"/>
      <c r="M209" s="63"/>
      <c r="N209" s="63"/>
      <c r="O209" s="55"/>
      <c r="P209" s="55"/>
      <c r="Q209" s="55"/>
    </row>
    <row r="210" spans="1:17">
      <c r="A210" s="63"/>
      <c r="B210" s="63"/>
      <c r="C210" s="138" t="s">
        <v>45</v>
      </c>
      <c r="D210" s="63"/>
      <c r="E210" s="63"/>
      <c r="F210" s="63"/>
      <c r="G210" s="63"/>
      <c r="H210" s="63"/>
      <c r="I210" s="63"/>
      <c r="J210" s="417"/>
      <c r="K210" s="63"/>
      <c r="L210" s="63"/>
      <c r="M210" s="63"/>
      <c r="N210" s="63"/>
      <c r="O210" s="55"/>
      <c r="P210" s="55"/>
      <c r="Q210" s="55"/>
    </row>
    <row r="211" spans="1:17">
      <c r="A211" s="63"/>
      <c r="B211" s="63"/>
      <c r="C211" s="138" t="s">
        <v>46</v>
      </c>
      <c r="D211" s="63"/>
      <c r="E211" s="63"/>
      <c r="F211" s="63"/>
      <c r="G211" s="146"/>
      <c r="H211" s="63"/>
      <c r="I211" s="63"/>
      <c r="J211" s="417"/>
      <c r="K211" s="63"/>
      <c r="L211" s="63"/>
      <c r="M211" s="63"/>
      <c r="N211" s="63"/>
      <c r="O211" s="55"/>
      <c r="P211" s="55"/>
      <c r="Q211" s="55"/>
    </row>
    <row r="212" spans="1:17">
      <c r="A212" s="63"/>
      <c r="B212" s="63"/>
      <c r="C212" s="138" t="s">
        <v>47</v>
      </c>
      <c r="D212" s="63"/>
      <c r="E212" s="63"/>
      <c r="F212" s="63"/>
      <c r="G212" s="146"/>
      <c r="H212" s="63"/>
      <c r="I212" s="63"/>
      <c r="J212" s="417"/>
      <c r="K212" s="63"/>
      <c r="L212" s="63"/>
      <c r="M212" s="63"/>
      <c r="N212" s="63"/>
      <c r="O212" s="55"/>
      <c r="P212" s="55"/>
      <c r="Q212" s="55"/>
    </row>
    <row r="213" spans="1:17">
      <c r="A213" s="63"/>
      <c r="B213" s="63"/>
      <c r="C213" s="138" t="s">
        <v>48</v>
      </c>
      <c r="D213" s="63"/>
      <c r="E213" s="63"/>
      <c r="F213" s="133"/>
      <c r="G213" s="133"/>
      <c r="H213" s="138" t="s">
        <v>49</v>
      </c>
      <c r="I213" s="63"/>
      <c r="J213" s="417"/>
      <c r="K213" s="63"/>
      <c r="L213" s="63"/>
      <c r="M213" s="63"/>
      <c r="N213" s="63"/>
      <c r="O213" s="55"/>
      <c r="P213" s="55"/>
      <c r="Q213" s="55"/>
    </row>
    <row r="214" spans="1:17">
      <c r="A214" s="63"/>
      <c r="B214" s="63"/>
      <c r="C214" s="138" t="s">
        <v>50</v>
      </c>
      <c r="D214" s="63"/>
      <c r="E214" s="147"/>
      <c r="F214" s="138" t="s">
        <v>472</v>
      </c>
      <c r="G214" s="385"/>
      <c r="H214" s="63"/>
      <c r="I214" s="133"/>
      <c r="J214" s="417"/>
      <c r="K214" s="63"/>
      <c r="L214" s="63"/>
      <c r="M214" s="63"/>
      <c r="N214" s="63"/>
      <c r="O214" s="55"/>
      <c r="P214" s="55"/>
      <c r="Q214" s="55"/>
    </row>
    <row r="215" spans="1:17">
      <c r="A215" s="63"/>
      <c r="B215" s="63"/>
      <c r="C215" s="138" t="s">
        <v>51</v>
      </c>
      <c r="D215" s="63"/>
      <c r="E215" s="133"/>
      <c r="F215" s="133"/>
      <c r="G215" s="133"/>
      <c r="H215" s="63"/>
      <c r="I215" s="63"/>
      <c r="J215" s="417"/>
      <c r="K215" s="63"/>
      <c r="L215" s="63"/>
      <c r="M215" s="63"/>
      <c r="N215" s="63"/>
      <c r="O215" s="55"/>
      <c r="P215" s="55"/>
      <c r="Q215" s="55"/>
    </row>
    <row r="216" spans="1:17">
      <c r="A216" s="63"/>
      <c r="B216" s="63"/>
      <c r="C216" s="138" t="s">
        <v>52</v>
      </c>
      <c r="D216" s="63"/>
      <c r="E216" s="63"/>
      <c r="F216" s="63"/>
      <c r="G216" s="133"/>
      <c r="H216" s="138" t="s">
        <v>53</v>
      </c>
      <c r="I216" s="63"/>
      <c r="J216" s="63"/>
      <c r="K216" s="63"/>
      <c r="L216" s="63"/>
      <c r="M216" s="63"/>
      <c r="N216" s="63"/>
      <c r="O216" s="55"/>
      <c r="P216" s="55"/>
      <c r="Q216" s="55"/>
    </row>
    <row r="217" spans="1:17">
      <c r="A217" s="63"/>
      <c r="B217" s="63"/>
      <c r="C217" s="138"/>
      <c r="D217" s="148" t="s">
        <v>428</v>
      </c>
      <c r="E217" s="148"/>
      <c r="F217" s="149" t="s">
        <v>54</v>
      </c>
      <c r="G217" s="145" t="s">
        <v>55</v>
      </c>
      <c r="H217" s="63"/>
      <c r="I217" s="148" t="s">
        <v>56</v>
      </c>
      <c r="J217" s="150"/>
      <c r="K217" s="63"/>
      <c r="L217" s="63"/>
      <c r="M217" s="63"/>
      <c r="N217" s="63"/>
      <c r="O217" s="55"/>
      <c r="P217" s="55"/>
      <c r="Q217" s="55"/>
    </row>
    <row r="218" spans="1:17">
      <c r="A218" s="63"/>
      <c r="B218" s="63"/>
      <c r="C218" s="138"/>
      <c r="D218" s="133"/>
      <c r="E218" s="133"/>
      <c r="F218" s="133"/>
      <c r="G218" s="133"/>
      <c r="H218" s="63"/>
      <c r="I218" s="133"/>
      <c r="J218" s="133"/>
      <c r="K218" s="63"/>
      <c r="L218" s="63"/>
      <c r="M218" s="63"/>
      <c r="N218" s="63"/>
      <c r="O218" s="55"/>
      <c r="P218" s="55"/>
      <c r="Q218" s="55"/>
    </row>
    <row r="219" spans="1:17">
      <c r="A219" s="63"/>
      <c r="B219" s="63"/>
      <c r="C219" s="138"/>
      <c r="D219" s="133"/>
      <c r="E219" s="133"/>
      <c r="F219" s="133"/>
      <c r="G219" s="133"/>
      <c r="H219" s="63"/>
      <c r="I219" s="133"/>
      <c r="J219" s="133"/>
      <c r="K219" s="63"/>
      <c r="L219" s="63"/>
      <c r="M219" s="63"/>
      <c r="N219" s="63"/>
      <c r="O219" s="55"/>
      <c r="P219" s="55"/>
      <c r="Q219" s="55"/>
    </row>
    <row r="220" spans="1:17">
      <c r="A220" s="63"/>
      <c r="B220" s="63"/>
      <c r="C220" s="138" t="s">
        <v>57</v>
      </c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55"/>
      <c r="P220" s="55"/>
      <c r="Q220" s="55"/>
    </row>
    <row r="221" spans="1:17">
      <c r="A221" s="63"/>
      <c r="B221" s="63"/>
      <c r="C221" s="138" t="s">
        <v>58</v>
      </c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55"/>
      <c r="P221" s="55"/>
      <c r="Q221" s="55"/>
    </row>
    <row r="222" spans="1:17">
      <c r="A222" s="63"/>
      <c r="B222" s="63"/>
      <c r="C222" s="157"/>
      <c r="D222" s="133"/>
      <c r="E222" s="133"/>
      <c r="F222" s="133"/>
      <c r="G222" s="133"/>
      <c r="H222" s="133"/>
      <c r="I222" s="133"/>
      <c r="J222" s="133"/>
      <c r="K222" s="63"/>
      <c r="L222" s="63"/>
      <c r="M222" s="63"/>
      <c r="N222" s="63"/>
      <c r="O222" s="55"/>
      <c r="P222" s="55"/>
      <c r="Q222" s="55"/>
    </row>
    <row r="223" spans="1:17">
      <c r="A223" s="63"/>
      <c r="B223" s="63"/>
      <c r="C223" s="138" t="s">
        <v>59</v>
      </c>
      <c r="D223" s="63"/>
      <c r="E223" s="63"/>
      <c r="F223" s="63"/>
      <c r="G223" s="133"/>
      <c r="H223" s="63"/>
      <c r="I223" s="138" t="s">
        <v>60</v>
      </c>
      <c r="J223" s="133"/>
      <c r="K223" s="63"/>
      <c r="L223" s="63"/>
      <c r="M223" s="63"/>
      <c r="N223" s="63"/>
      <c r="O223" s="55"/>
      <c r="P223" s="55"/>
      <c r="Q223" s="55"/>
    </row>
    <row r="224" spans="1:17">
      <c r="A224" s="63"/>
      <c r="B224" s="63"/>
      <c r="C224" s="138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55"/>
      <c r="P224" s="55"/>
      <c r="Q224" s="55"/>
    </row>
    <row r="225" spans="1:17">
      <c r="A225" s="63"/>
      <c r="B225" s="63"/>
      <c r="C225" s="138" t="s">
        <v>61</v>
      </c>
      <c r="D225" s="63"/>
      <c r="E225" s="63"/>
      <c r="F225" s="63"/>
      <c r="G225" s="63"/>
      <c r="H225" s="63"/>
      <c r="I225" s="133"/>
      <c r="J225" s="63"/>
      <c r="K225" s="63"/>
      <c r="L225" s="63"/>
      <c r="M225" s="63"/>
      <c r="N225" s="63"/>
      <c r="O225" s="55"/>
      <c r="P225" s="55"/>
      <c r="Q225" s="55"/>
    </row>
    <row r="226" spans="1:17">
      <c r="A226" s="63"/>
      <c r="B226" s="63"/>
      <c r="C226" s="138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55"/>
      <c r="P226" s="55"/>
      <c r="Q226" s="55"/>
    </row>
    <row r="227" spans="1:17">
      <c r="A227" s="138" t="s">
        <v>395</v>
      </c>
      <c r="B227" s="138"/>
      <c r="C227" s="138" t="s">
        <v>62</v>
      </c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55"/>
      <c r="P227" s="55"/>
      <c r="Q227" s="55"/>
    </row>
    <row r="228" spans="1:17">
      <c r="A228" s="63"/>
      <c r="B228" s="63"/>
      <c r="C228" s="143" t="s">
        <v>63</v>
      </c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55"/>
      <c r="P228" s="55"/>
      <c r="Q228" s="55"/>
    </row>
    <row r="229" spans="1:17">
      <c r="A229" s="63"/>
      <c r="B229" s="63"/>
      <c r="C229" s="14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55"/>
      <c r="P229" s="55"/>
      <c r="Q229" s="55"/>
    </row>
    <row r="230" spans="1:17">
      <c r="A230" s="63"/>
      <c r="B230" s="63"/>
      <c r="C230" s="143" t="s">
        <v>64</v>
      </c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55"/>
      <c r="P230" s="55"/>
      <c r="Q230" s="55"/>
    </row>
    <row r="231" spans="1:17">
      <c r="A231" s="63"/>
      <c r="B231" s="63"/>
      <c r="C231" s="138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55"/>
      <c r="P231" s="55"/>
      <c r="Q231" s="55"/>
    </row>
    <row r="232" spans="1:17">
      <c r="A232" s="63"/>
      <c r="B232" s="63"/>
      <c r="C232" s="138" t="s">
        <v>65</v>
      </c>
      <c r="D232" s="63"/>
      <c r="E232" s="133"/>
      <c r="F232" s="133"/>
      <c r="G232" s="63"/>
      <c r="H232" s="138" t="s">
        <v>66</v>
      </c>
      <c r="I232" s="133"/>
      <c r="J232" s="63"/>
      <c r="K232" s="63"/>
      <c r="L232" s="63"/>
      <c r="M232" s="63"/>
      <c r="N232" s="63"/>
      <c r="O232" s="55"/>
      <c r="P232" s="55"/>
      <c r="Q232" s="55"/>
    </row>
    <row r="233" spans="1:17">
      <c r="A233" s="63"/>
      <c r="B233" s="63"/>
      <c r="C233" s="138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55"/>
      <c r="P233" s="55"/>
      <c r="Q233" s="55"/>
    </row>
    <row r="234" spans="1:17">
      <c r="A234" s="63"/>
      <c r="B234" s="63"/>
      <c r="C234" s="138" t="s">
        <v>67</v>
      </c>
      <c r="D234" s="63"/>
      <c r="E234" s="133"/>
      <c r="F234" s="151" t="s">
        <v>54</v>
      </c>
      <c r="G234" s="133"/>
      <c r="H234" s="151" t="s">
        <v>68</v>
      </c>
      <c r="I234" s="152"/>
      <c r="J234" s="63"/>
      <c r="K234" s="63"/>
      <c r="L234" s="63"/>
      <c r="M234" s="63"/>
      <c r="N234" s="63"/>
      <c r="O234" s="55"/>
      <c r="P234" s="55"/>
      <c r="Q234" s="55"/>
    </row>
    <row r="235" spans="1:17">
      <c r="A235" s="63"/>
      <c r="B235" s="63"/>
      <c r="C235" s="138"/>
      <c r="D235" s="151" t="s">
        <v>69</v>
      </c>
      <c r="E235" s="133"/>
      <c r="F235" s="151" t="s">
        <v>70</v>
      </c>
      <c r="G235" s="133"/>
      <c r="H235" s="63"/>
      <c r="I235" s="63"/>
      <c r="J235" s="63"/>
      <c r="K235" s="63"/>
      <c r="L235" s="63"/>
      <c r="M235" s="63"/>
      <c r="N235" s="63"/>
      <c r="O235" s="55"/>
      <c r="P235" s="55"/>
      <c r="Q235" s="55"/>
    </row>
    <row r="236" spans="1:17">
      <c r="A236" s="63"/>
      <c r="B236" s="63"/>
      <c r="C236" s="138" t="s">
        <v>71</v>
      </c>
      <c r="D236" s="63"/>
      <c r="E236" s="63"/>
      <c r="F236" s="63"/>
      <c r="G236" s="133"/>
      <c r="H236" s="133"/>
      <c r="I236" s="133"/>
      <c r="J236" s="133"/>
      <c r="K236" s="63"/>
      <c r="L236" s="63"/>
      <c r="M236" s="63"/>
      <c r="N236" s="63"/>
      <c r="O236" s="55"/>
      <c r="P236" s="55"/>
      <c r="Q236" s="55"/>
    </row>
    <row r="237" spans="1:17">
      <c r="A237" s="63"/>
      <c r="B237" s="63"/>
      <c r="C237" s="138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55"/>
      <c r="P237" s="55"/>
      <c r="Q237" s="55"/>
    </row>
    <row r="238" spans="1:17">
      <c r="A238" s="63"/>
      <c r="B238" s="63"/>
      <c r="C238" s="138" t="s">
        <v>72</v>
      </c>
      <c r="D238" s="63"/>
      <c r="E238" s="133"/>
      <c r="F238" s="133"/>
      <c r="G238" s="133"/>
      <c r="H238" s="133"/>
      <c r="I238" s="133"/>
      <c r="J238" s="133"/>
      <c r="K238" s="63"/>
      <c r="L238" s="63"/>
      <c r="M238" s="63"/>
      <c r="N238" s="63"/>
      <c r="O238" s="55"/>
      <c r="P238" s="55"/>
      <c r="Q238" s="55"/>
    </row>
    <row r="239" spans="1:17">
      <c r="A239" s="63"/>
      <c r="B239" s="63"/>
      <c r="C239" s="138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55"/>
      <c r="P239" s="55"/>
      <c r="Q239" s="55"/>
    </row>
    <row r="240" spans="1:17">
      <c r="A240" s="63"/>
      <c r="B240" s="63"/>
      <c r="C240" s="138" t="s">
        <v>73</v>
      </c>
      <c r="D240" s="63"/>
      <c r="E240" s="133"/>
      <c r="F240" s="133"/>
      <c r="G240" s="133"/>
      <c r="H240" s="133"/>
      <c r="I240" s="133"/>
      <c r="J240" s="133"/>
      <c r="K240" s="63"/>
      <c r="L240" s="63"/>
      <c r="M240" s="63"/>
      <c r="N240" s="63"/>
      <c r="O240" s="55"/>
      <c r="P240" s="55"/>
      <c r="Q240" s="55"/>
    </row>
    <row r="241" spans="1:17">
      <c r="A241" s="63"/>
      <c r="B241" s="63"/>
      <c r="C241" s="138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55"/>
      <c r="P241" s="55"/>
      <c r="Q241" s="55"/>
    </row>
    <row r="242" spans="1:17">
      <c r="A242" s="63"/>
      <c r="B242" s="63"/>
      <c r="C242" s="138" t="s">
        <v>74</v>
      </c>
      <c r="D242" s="63"/>
      <c r="E242" s="151" t="s">
        <v>75</v>
      </c>
      <c r="F242" s="152"/>
      <c r="G242" s="63"/>
      <c r="H242" s="153" t="s">
        <v>76</v>
      </c>
      <c r="I242" s="152"/>
      <c r="J242" s="151" t="s">
        <v>77</v>
      </c>
      <c r="K242" s="63"/>
      <c r="L242" s="63"/>
      <c r="M242" s="63"/>
      <c r="N242" s="63"/>
      <c r="O242" s="55"/>
      <c r="P242" s="55"/>
      <c r="Q242" s="55"/>
    </row>
    <row r="243" spans="1:17">
      <c r="A243" s="63"/>
      <c r="B243" s="63"/>
      <c r="C243" s="138"/>
      <c r="D243" s="63"/>
      <c r="E243" s="151" t="s">
        <v>78</v>
      </c>
      <c r="F243" s="152"/>
      <c r="G243" s="154"/>
      <c r="H243" s="151" t="s">
        <v>79</v>
      </c>
      <c r="I243" s="152"/>
      <c r="J243" s="152"/>
      <c r="K243" s="63"/>
      <c r="L243" s="63"/>
      <c r="M243" s="63"/>
      <c r="N243" s="63"/>
      <c r="O243" s="55"/>
      <c r="P243" s="55"/>
      <c r="Q243" s="55"/>
    </row>
    <row r="244" spans="1:17">
      <c r="A244" s="63"/>
      <c r="B244" s="63"/>
      <c r="C244" s="138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55"/>
      <c r="P244" s="55"/>
      <c r="Q244" s="55"/>
    </row>
    <row r="245" spans="1:17">
      <c r="A245" s="63"/>
      <c r="B245" s="63"/>
      <c r="C245" s="138" t="s">
        <v>80</v>
      </c>
      <c r="D245" s="63"/>
      <c r="E245" s="63"/>
      <c r="F245" s="133"/>
      <c r="G245" s="138" t="s">
        <v>81</v>
      </c>
      <c r="H245" s="385"/>
      <c r="I245" s="133"/>
      <c r="J245" s="133"/>
      <c r="K245" s="63"/>
      <c r="L245" s="63"/>
      <c r="M245" s="63"/>
      <c r="N245" s="63"/>
      <c r="O245" s="55"/>
      <c r="P245" s="55"/>
      <c r="Q245" s="55"/>
    </row>
    <row r="246" spans="1:17">
      <c r="A246" s="63"/>
      <c r="B246" s="63"/>
      <c r="C246" s="138" t="s">
        <v>82</v>
      </c>
      <c r="D246" s="63"/>
      <c r="E246" s="63"/>
      <c r="F246" s="63"/>
      <c r="G246" s="63"/>
      <c r="H246" s="63"/>
      <c r="I246" s="63"/>
      <c r="J246" s="133"/>
      <c r="K246" s="63"/>
      <c r="L246" s="63"/>
      <c r="M246" s="63"/>
      <c r="N246" s="63"/>
      <c r="O246" s="55"/>
      <c r="P246" s="55"/>
      <c r="Q246" s="55"/>
    </row>
    <row r="247" spans="1:17">
      <c r="A247" s="63"/>
      <c r="B247" s="63"/>
      <c r="C247" s="138" t="s">
        <v>83</v>
      </c>
      <c r="D247" s="63"/>
      <c r="E247" s="63"/>
      <c r="F247" s="63"/>
      <c r="G247" s="63"/>
      <c r="H247" s="63"/>
      <c r="I247" s="133"/>
      <c r="J247" s="133"/>
      <c r="K247" s="63"/>
      <c r="L247" s="63"/>
      <c r="M247" s="63"/>
      <c r="N247" s="63"/>
      <c r="O247" s="55"/>
      <c r="P247" s="55"/>
      <c r="Q247" s="55"/>
    </row>
    <row r="248" spans="1:17">
      <c r="A248" s="63"/>
      <c r="B248" s="63"/>
      <c r="C248" s="138" t="s">
        <v>84</v>
      </c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55"/>
      <c r="P248" s="55"/>
      <c r="Q248" s="55"/>
    </row>
    <row r="249" spans="1:17">
      <c r="A249" s="63"/>
      <c r="B249" s="63"/>
      <c r="C249" s="138" t="s">
        <v>85</v>
      </c>
      <c r="D249" s="63"/>
      <c r="E249" s="133"/>
      <c r="F249" s="133"/>
      <c r="G249" s="138" t="s">
        <v>103</v>
      </c>
      <c r="H249" s="385"/>
      <c r="I249" s="133"/>
      <c r="J249" s="133"/>
      <c r="K249" s="63"/>
      <c r="L249" s="63"/>
      <c r="M249" s="63"/>
      <c r="N249" s="63"/>
      <c r="O249" s="55"/>
      <c r="P249" s="55"/>
      <c r="Q249" s="55"/>
    </row>
    <row r="250" spans="1:17">
      <c r="A250" s="63"/>
      <c r="B250" s="63"/>
      <c r="C250" s="138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55"/>
      <c r="P250" s="55"/>
      <c r="Q250" s="55"/>
    </row>
    <row r="251" spans="1:17">
      <c r="A251" s="63"/>
      <c r="B251" s="63"/>
      <c r="C251" s="138" t="s">
        <v>104</v>
      </c>
      <c r="D251" s="63"/>
      <c r="E251" s="385"/>
      <c r="F251" s="133"/>
      <c r="G251" s="385"/>
      <c r="H251" s="417"/>
      <c r="I251" s="417"/>
      <c r="J251" s="417"/>
      <c r="K251" s="417"/>
      <c r="L251" s="417"/>
      <c r="M251" s="417"/>
      <c r="N251" s="63"/>
      <c r="O251" s="55"/>
      <c r="P251" s="55"/>
      <c r="Q251" s="55"/>
    </row>
    <row r="252" spans="1:17">
      <c r="A252" s="63"/>
      <c r="B252" s="63"/>
      <c r="C252" s="138"/>
      <c r="D252" s="138" t="s">
        <v>105</v>
      </c>
      <c r="E252" s="385"/>
      <c r="F252" s="133"/>
      <c r="G252" s="385"/>
      <c r="H252" s="417"/>
      <c r="I252" s="417"/>
      <c r="J252" s="417"/>
      <c r="K252" s="417"/>
      <c r="L252" s="417"/>
      <c r="M252" s="417"/>
      <c r="N252" s="63"/>
      <c r="O252" s="55"/>
      <c r="P252" s="55"/>
      <c r="Q252" s="55"/>
    </row>
    <row r="253" spans="1:17">
      <c r="A253" s="63"/>
      <c r="B253" s="63"/>
      <c r="C253" s="138"/>
      <c r="D253" s="138" t="s">
        <v>106</v>
      </c>
      <c r="E253" s="385"/>
      <c r="F253" s="133"/>
      <c r="G253" s="385"/>
      <c r="H253" s="417"/>
      <c r="I253" s="417"/>
      <c r="J253" s="417"/>
      <c r="K253" s="417"/>
      <c r="L253" s="417"/>
      <c r="M253" s="417"/>
      <c r="N253" s="63"/>
      <c r="O253" s="55"/>
      <c r="P253" s="55"/>
      <c r="Q253" s="55"/>
    </row>
    <row r="254" spans="1:17">
      <c r="A254" s="63"/>
      <c r="B254" s="63"/>
      <c r="C254" s="138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55"/>
      <c r="P254" s="55"/>
      <c r="Q254" s="55"/>
    </row>
    <row r="255" spans="1:17">
      <c r="A255" s="63"/>
      <c r="B255" s="63"/>
      <c r="C255" s="138" t="s">
        <v>107</v>
      </c>
      <c r="D255" s="63"/>
      <c r="E255" s="63"/>
      <c r="F255" s="63"/>
      <c r="G255" s="133"/>
      <c r="H255" s="133"/>
      <c r="I255" s="133"/>
      <c r="J255" s="133"/>
      <c r="K255" s="63"/>
      <c r="L255" s="63"/>
      <c r="M255" s="63"/>
      <c r="N255" s="63"/>
      <c r="O255" s="55"/>
      <c r="P255" s="55"/>
      <c r="Q255" s="55"/>
    </row>
    <row r="256" spans="1:17">
      <c r="A256" s="63"/>
      <c r="B256" s="63"/>
      <c r="C256" s="157"/>
      <c r="D256" s="133"/>
      <c r="E256" s="133"/>
      <c r="F256" s="133"/>
      <c r="G256" s="133"/>
      <c r="H256" s="133"/>
      <c r="I256" s="133"/>
      <c r="J256" s="133"/>
      <c r="K256" s="63"/>
      <c r="L256" s="63"/>
      <c r="M256" s="63"/>
      <c r="N256" s="63"/>
      <c r="O256" s="55"/>
      <c r="P256" s="55"/>
      <c r="Q256" s="55"/>
    </row>
    <row r="257" spans="1:17">
      <c r="A257" s="63"/>
      <c r="B257" s="63"/>
      <c r="C257" s="157"/>
      <c r="D257" s="133"/>
      <c r="E257" s="133"/>
      <c r="F257" s="133"/>
      <c r="G257" s="133"/>
      <c r="H257" s="133"/>
      <c r="I257" s="133"/>
      <c r="J257" s="133"/>
      <c r="K257" s="63"/>
      <c r="L257" s="63"/>
      <c r="M257" s="63"/>
      <c r="N257" s="63"/>
      <c r="O257" s="55"/>
      <c r="P257" s="55"/>
      <c r="Q257" s="55"/>
    </row>
    <row r="258" spans="1:17">
      <c r="A258" s="159"/>
      <c r="B258" s="159"/>
      <c r="C258" s="159" t="s">
        <v>296</v>
      </c>
      <c r="D258" s="138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55"/>
      <c r="P258" s="55"/>
      <c r="Q258" s="55"/>
    </row>
    <row r="259" spans="1:17">
      <c r="A259" s="63"/>
      <c r="B259" s="63"/>
      <c r="C259" s="63"/>
      <c r="D259" s="138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55"/>
      <c r="P259" s="55"/>
      <c r="Q259" s="55"/>
    </row>
    <row r="260" spans="1:17">
      <c r="A260" s="63"/>
      <c r="B260" s="63"/>
      <c r="C260" s="138" t="s">
        <v>394</v>
      </c>
      <c r="D260" s="138" t="s">
        <v>209</v>
      </c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55"/>
      <c r="P260" s="55"/>
      <c r="Q260" s="55"/>
    </row>
    <row r="261" spans="1:17">
      <c r="A261" s="63"/>
      <c r="B261" s="63"/>
      <c r="C261" s="63"/>
      <c r="D261" s="138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55"/>
      <c r="P261" s="55"/>
      <c r="Q261" s="55"/>
    </row>
    <row r="262" spans="1:17">
      <c r="A262" s="63"/>
      <c r="B262" s="63"/>
      <c r="C262" s="63"/>
      <c r="D262" s="138" t="s">
        <v>210</v>
      </c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55"/>
      <c r="P262" s="55"/>
      <c r="Q262" s="55"/>
    </row>
    <row r="263" spans="1:17">
      <c r="A263" s="63"/>
      <c r="B263" s="63"/>
      <c r="C263" s="63"/>
      <c r="D263" s="138" t="s">
        <v>211</v>
      </c>
      <c r="E263" s="138" t="s">
        <v>212</v>
      </c>
      <c r="F263" s="63"/>
      <c r="G263" s="133"/>
      <c r="H263" s="133"/>
      <c r="I263" s="133"/>
      <c r="J263" s="133"/>
      <c r="K263" s="133"/>
      <c r="L263" s="63"/>
      <c r="M263" s="63"/>
      <c r="N263" s="63"/>
      <c r="O263" s="55"/>
      <c r="P263" s="55"/>
      <c r="Q263" s="55"/>
    </row>
    <row r="264" spans="1:17">
      <c r="A264" s="63"/>
      <c r="B264" s="63"/>
      <c r="C264" s="63"/>
      <c r="D264" s="138" t="s">
        <v>213</v>
      </c>
      <c r="E264" s="138" t="s">
        <v>214</v>
      </c>
      <c r="F264" s="63"/>
      <c r="G264" s="63"/>
      <c r="H264" s="63"/>
      <c r="I264" s="133"/>
      <c r="J264" s="63"/>
      <c r="K264" s="63"/>
      <c r="L264" s="63"/>
      <c r="M264" s="63"/>
      <c r="N264" s="63"/>
      <c r="O264" s="55"/>
      <c r="P264" s="55"/>
      <c r="Q264" s="55"/>
    </row>
    <row r="265" spans="1:17">
      <c r="A265" s="63"/>
      <c r="B265" s="63"/>
      <c r="C265" s="63"/>
      <c r="D265" s="138" t="s">
        <v>215</v>
      </c>
      <c r="E265" s="138" t="s">
        <v>216</v>
      </c>
      <c r="F265" s="63"/>
      <c r="G265" s="63"/>
      <c r="H265" s="63"/>
      <c r="I265" s="133"/>
      <c r="J265" s="63"/>
      <c r="K265" s="63"/>
      <c r="L265" s="63"/>
      <c r="M265" s="63"/>
      <c r="N265" s="63"/>
      <c r="O265" s="55"/>
      <c r="P265" s="55"/>
      <c r="Q265" s="55"/>
    </row>
    <row r="266" spans="1:17">
      <c r="A266" s="63"/>
      <c r="B266" s="63"/>
      <c r="C266" s="63"/>
      <c r="D266" s="138" t="s">
        <v>217</v>
      </c>
      <c r="E266" s="138" t="s">
        <v>218</v>
      </c>
      <c r="F266" s="63"/>
      <c r="G266" s="63"/>
      <c r="H266" s="63"/>
      <c r="I266" s="133"/>
      <c r="J266" s="63"/>
      <c r="K266" s="63"/>
      <c r="L266" s="63"/>
      <c r="M266" s="63"/>
      <c r="N266" s="63"/>
      <c r="O266" s="55"/>
      <c r="P266" s="55"/>
      <c r="Q266" s="55"/>
    </row>
    <row r="267" spans="1:17">
      <c r="A267" s="63"/>
      <c r="B267" s="63"/>
      <c r="C267" s="63"/>
      <c r="D267" s="138" t="s">
        <v>219</v>
      </c>
      <c r="E267" s="138" t="s">
        <v>220</v>
      </c>
      <c r="F267" s="63"/>
      <c r="G267" s="63"/>
      <c r="H267" s="63"/>
      <c r="I267" s="133"/>
      <c r="J267" s="63"/>
      <c r="K267" s="63"/>
      <c r="L267" s="63"/>
      <c r="M267" s="63"/>
      <c r="N267" s="63"/>
      <c r="O267" s="55"/>
      <c r="P267" s="55"/>
      <c r="Q267" s="55"/>
    </row>
    <row r="268" spans="1:17">
      <c r="A268" s="63"/>
      <c r="B268" s="63"/>
      <c r="C268" s="63"/>
      <c r="D268" s="138" t="s">
        <v>221</v>
      </c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55"/>
      <c r="P268" s="55"/>
      <c r="Q268" s="55"/>
    </row>
    <row r="269" spans="1:17">
      <c r="A269" s="63"/>
      <c r="B269" s="63"/>
      <c r="C269" s="63"/>
      <c r="D269" s="138" t="s">
        <v>211</v>
      </c>
      <c r="E269" s="138" t="s">
        <v>222</v>
      </c>
      <c r="F269" s="63"/>
      <c r="G269" s="63"/>
      <c r="H269" s="63"/>
      <c r="I269" s="133"/>
      <c r="J269" s="417"/>
      <c r="K269" s="417"/>
      <c r="L269" s="63"/>
      <c r="M269" s="63"/>
      <c r="N269" s="63"/>
      <c r="O269" s="55"/>
      <c r="P269" s="55"/>
      <c r="Q269" s="55"/>
    </row>
    <row r="270" spans="1:17">
      <c r="A270" s="63"/>
      <c r="B270" s="63"/>
      <c r="C270" s="63"/>
      <c r="D270" s="138" t="s">
        <v>213</v>
      </c>
      <c r="E270" s="138" t="s">
        <v>223</v>
      </c>
      <c r="F270" s="63"/>
      <c r="G270" s="63"/>
      <c r="H270" s="63"/>
      <c r="I270" s="133"/>
      <c r="J270" s="417"/>
      <c r="K270" s="417"/>
      <c r="L270" s="63"/>
      <c r="M270" s="63"/>
      <c r="N270" s="63"/>
      <c r="O270" s="55"/>
      <c r="P270" s="55"/>
      <c r="Q270" s="55"/>
    </row>
    <row r="271" spans="1:17">
      <c r="A271" s="63"/>
      <c r="B271" s="63"/>
      <c r="C271" s="63"/>
      <c r="D271" s="138" t="s">
        <v>215</v>
      </c>
      <c r="E271" s="138" t="s">
        <v>224</v>
      </c>
      <c r="F271" s="63"/>
      <c r="G271" s="63"/>
      <c r="H271" s="63"/>
      <c r="I271" s="133"/>
      <c r="J271" s="133"/>
      <c r="K271" s="133"/>
      <c r="L271" s="63"/>
      <c r="M271" s="63"/>
      <c r="N271" s="63"/>
      <c r="O271" s="55"/>
      <c r="P271" s="55"/>
      <c r="Q271" s="55"/>
    </row>
    <row r="272" spans="1:17">
      <c r="A272" s="63"/>
      <c r="B272" s="63"/>
      <c r="C272" s="63"/>
      <c r="D272" s="138"/>
      <c r="E272" s="133"/>
      <c r="F272" s="133"/>
      <c r="G272" s="133"/>
      <c r="H272" s="133"/>
      <c r="I272" s="133"/>
      <c r="J272" s="133"/>
      <c r="K272" s="133"/>
      <c r="L272" s="63"/>
      <c r="M272" s="63"/>
      <c r="N272" s="63"/>
      <c r="O272" s="55"/>
      <c r="P272" s="55"/>
      <c r="Q272" s="55"/>
    </row>
    <row r="273" spans="1:17">
      <c r="A273" s="63"/>
      <c r="B273" s="63"/>
      <c r="C273" s="63"/>
      <c r="D273" s="138" t="s">
        <v>225</v>
      </c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55"/>
      <c r="P273" s="55"/>
      <c r="Q273" s="55"/>
    </row>
    <row r="274" spans="1:17">
      <c r="A274" s="63"/>
      <c r="B274" s="63"/>
      <c r="C274" s="63"/>
      <c r="D274" s="138" t="s">
        <v>211</v>
      </c>
      <c r="E274" s="138" t="s">
        <v>226</v>
      </c>
      <c r="F274" s="63"/>
      <c r="G274" s="63"/>
      <c r="H274" s="63"/>
      <c r="I274" s="63"/>
      <c r="J274" s="133"/>
      <c r="K274" s="63"/>
      <c r="L274" s="63"/>
      <c r="M274" s="63"/>
      <c r="N274" s="63"/>
      <c r="O274" s="55"/>
      <c r="P274" s="55"/>
      <c r="Q274" s="55"/>
    </row>
    <row r="275" spans="1:17">
      <c r="A275" s="63"/>
      <c r="B275" s="63"/>
      <c r="C275" s="63"/>
      <c r="D275" s="138" t="s">
        <v>213</v>
      </c>
      <c r="E275" s="138" t="s">
        <v>227</v>
      </c>
      <c r="F275" s="63"/>
      <c r="G275" s="63"/>
      <c r="H275" s="133"/>
      <c r="I275" s="63"/>
      <c r="J275" s="63"/>
      <c r="K275" s="63"/>
      <c r="L275" s="63"/>
      <c r="M275" s="63"/>
      <c r="N275" s="63"/>
      <c r="O275" s="55"/>
      <c r="P275" s="55"/>
      <c r="Q275" s="55"/>
    </row>
    <row r="276" spans="1:17">
      <c r="A276" s="63"/>
      <c r="B276" s="63"/>
      <c r="C276" s="63"/>
      <c r="D276" s="138" t="s">
        <v>215</v>
      </c>
      <c r="E276" s="138" t="s">
        <v>228</v>
      </c>
      <c r="F276" s="63"/>
      <c r="G276" s="63"/>
      <c r="H276" s="133"/>
      <c r="I276" s="138" t="s">
        <v>229</v>
      </c>
      <c r="J276" s="133"/>
      <c r="K276" s="63"/>
      <c r="L276" s="63"/>
      <c r="M276" s="63"/>
      <c r="N276" s="63"/>
      <c r="O276" s="55"/>
      <c r="P276" s="55"/>
      <c r="Q276" s="55"/>
    </row>
    <row r="277" spans="1:17">
      <c r="A277" s="63"/>
      <c r="B277" s="63"/>
      <c r="C277" s="63"/>
      <c r="D277" s="138" t="s">
        <v>217</v>
      </c>
      <c r="E277" s="138" t="s">
        <v>230</v>
      </c>
      <c r="F277" s="63"/>
      <c r="G277" s="63"/>
      <c r="H277" s="63"/>
      <c r="I277" s="63"/>
      <c r="J277" s="133"/>
      <c r="K277" s="63"/>
      <c r="L277" s="63"/>
      <c r="M277" s="63"/>
      <c r="N277" s="63"/>
      <c r="O277" s="55"/>
      <c r="P277" s="55"/>
      <c r="Q277" s="55"/>
    </row>
    <row r="278" spans="1:17">
      <c r="A278" s="63"/>
      <c r="B278" s="63"/>
      <c r="C278" s="63"/>
      <c r="D278" s="138"/>
      <c r="E278" s="138" t="s">
        <v>231</v>
      </c>
      <c r="F278" s="63"/>
      <c r="G278" s="63"/>
      <c r="H278" s="63"/>
      <c r="I278" s="63"/>
      <c r="J278" s="63"/>
      <c r="K278" s="63"/>
      <c r="L278" s="63"/>
      <c r="M278" s="63"/>
      <c r="N278" s="63"/>
      <c r="O278" s="55"/>
      <c r="P278" s="55"/>
      <c r="Q278" s="55"/>
    </row>
    <row r="279" spans="1:17">
      <c r="A279" s="63"/>
      <c r="B279" s="63"/>
      <c r="C279" s="63"/>
      <c r="D279" s="138"/>
      <c r="E279" s="133"/>
      <c r="F279" s="133"/>
      <c r="G279" s="133"/>
      <c r="H279" s="133"/>
      <c r="I279" s="133"/>
      <c r="J279" s="133"/>
      <c r="K279" s="133"/>
      <c r="L279" s="63"/>
      <c r="M279" s="63"/>
      <c r="N279" s="63"/>
      <c r="O279" s="55"/>
      <c r="P279" s="55"/>
      <c r="Q279" s="55"/>
    </row>
    <row r="280" spans="1:17">
      <c r="A280" s="63"/>
      <c r="B280" s="63"/>
      <c r="C280" s="63"/>
      <c r="D280" s="138"/>
      <c r="E280" s="133"/>
      <c r="F280" s="133"/>
      <c r="G280" s="133"/>
      <c r="H280" s="133"/>
      <c r="I280" s="133"/>
      <c r="J280" s="133"/>
      <c r="K280" s="133"/>
      <c r="L280" s="63"/>
      <c r="M280" s="63"/>
      <c r="N280" s="63"/>
      <c r="O280" s="55"/>
      <c r="P280" s="55"/>
      <c r="Q280" s="55"/>
    </row>
    <row r="281" spans="1:17">
      <c r="A281" s="63"/>
      <c r="B281" s="63"/>
      <c r="C281" s="63"/>
      <c r="D281" s="138"/>
      <c r="E281" s="133"/>
      <c r="F281" s="133"/>
      <c r="G281" s="133"/>
      <c r="H281" s="133"/>
      <c r="I281" s="133"/>
      <c r="J281" s="133"/>
      <c r="K281" s="133"/>
      <c r="L281" s="63"/>
      <c r="M281" s="63"/>
      <c r="N281" s="63"/>
      <c r="O281" s="55"/>
      <c r="P281" s="55"/>
      <c r="Q281" s="55"/>
    </row>
    <row r="282" spans="1:17">
      <c r="A282" s="63"/>
      <c r="B282" s="63"/>
      <c r="C282" s="63"/>
      <c r="D282" s="138"/>
      <c r="E282" s="138" t="s">
        <v>229</v>
      </c>
      <c r="F282" s="63"/>
      <c r="G282" s="133"/>
      <c r="H282" s="63"/>
      <c r="I282" s="137" t="s">
        <v>232</v>
      </c>
      <c r="J282" s="133"/>
      <c r="K282" s="63"/>
      <c r="L282" s="63"/>
      <c r="M282" s="63"/>
      <c r="N282" s="63"/>
      <c r="O282" s="55"/>
      <c r="P282" s="55"/>
      <c r="Q282" s="55"/>
    </row>
    <row r="283" spans="1:17">
      <c r="A283" s="63"/>
      <c r="B283" s="63"/>
      <c r="C283" s="63"/>
      <c r="D283" s="138" t="s">
        <v>219</v>
      </c>
      <c r="E283" s="138" t="s">
        <v>233</v>
      </c>
      <c r="F283" s="63"/>
      <c r="G283" s="133"/>
      <c r="H283" s="63"/>
      <c r="I283" s="137" t="s">
        <v>81</v>
      </c>
      <c r="J283" s="133"/>
      <c r="K283" s="133"/>
      <c r="L283" s="63"/>
      <c r="M283" s="63"/>
      <c r="N283" s="63"/>
      <c r="O283" s="55"/>
      <c r="P283" s="55"/>
      <c r="Q283" s="55"/>
    </row>
    <row r="284" spans="1:17">
      <c r="A284" s="63"/>
      <c r="B284" s="63"/>
      <c r="C284" s="63"/>
      <c r="D284" s="138"/>
      <c r="E284" s="138" t="s">
        <v>234</v>
      </c>
      <c r="F284" s="63"/>
      <c r="G284" s="133"/>
      <c r="H284" s="138" t="s">
        <v>235</v>
      </c>
      <c r="I284" s="63"/>
      <c r="J284" s="63"/>
      <c r="K284" s="63"/>
      <c r="L284" s="63"/>
      <c r="M284" s="63"/>
      <c r="N284" s="63"/>
      <c r="O284" s="55"/>
      <c r="P284" s="55"/>
      <c r="Q284" s="55"/>
    </row>
    <row r="285" spans="1:17">
      <c r="A285" s="63"/>
      <c r="B285" s="63"/>
      <c r="C285" s="63"/>
      <c r="D285" s="138"/>
      <c r="E285" s="63"/>
      <c r="F285" s="63"/>
      <c r="G285" s="63"/>
      <c r="H285" s="138" t="s">
        <v>236</v>
      </c>
      <c r="I285" s="133"/>
      <c r="J285" s="63"/>
      <c r="K285" s="63"/>
      <c r="L285" s="63"/>
      <c r="M285" s="63"/>
      <c r="N285" s="63"/>
      <c r="O285" s="55"/>
      <c r="P285" s="55"/>
      <c r="Q285" s="55"/>
    </row>
    <row r="286" spans="1:17">
      <c r="A286" s="63"/>
      <c r="B286" s="63"/>
      <c r="C286" s="63"/>
      <c r="D286" s="138" t="s">
        <v>237</v>
      </c>
      <c r="E286" s="383"/>
      <c r="F286" s="383"/>
      <c r="G286" s="383"/>
      <c r="H286" s="383"/>
      <c r="I286" s="383"/>
      <c r="J286" s="63"/>
      <c r="K286" s="63"/>
      <c r="L286" s="63"/>
      <c r="M286" s="63"/>
      <c r="N286" s="63"/>
      <c r="O286" s="55"/>
      <c r="P286" s="55"/>
      <c r="Q286" s="55"/>
    </row>
    <row r="287" spans="1:17">
      <c r="A287" s="63"/>
      <c r="B287" s="63"/>
      <c r="C287" s="63"/>
      <c r="D287" s="157"/>
      <c r="E287" s="133"/>
      <c r="F287" s="133"/>
      <c r="G287" s="133"/>
      <c r="H287" s="133"/>
      <c r="I287" s="133"/>
      <c r="J287" s="133"/>
      <c r="K287" s="133"/>
      <c r="L287" s="63"/>
      <c r="M287" s="63"/>
      <c r="N287" s="385"/>
    </row>
    <row r="288" spans="1:17">
      <c r="A288" s="63"/>
      <c r="B288" s="63"/>
      <c r="C288" s="63"/>
      <c r="D288" s="157"/>
      <c r="E288" s="133"/>
      <c r="F288" s="133"/>
      <c r="G288" s="133"/>
      <c r="H288" s="133"/>
      <c r="I288" s="133"/>
      <c r="J288" s="133"/>
      <c r="K288" s="133"/>
      <c r="L288" s="63"/>
      <c r="M288" s="63"/>
      <c r="N288" s="385"/>
    </row>
    <row r="289" spans="1:14">
      <c r="A289" s="63"/>
      <c r="B289" s="63"/>
      <c r="C289" s="63"/>
      <c r="D289" s="157"/>
      <c r="E289" s="133"/>
      <c r="F289" s="133"/>
      <c r="G289" s="133"/>
      <c r="H289" s="133"/>
      <c r="I289" s="133"/>
      <c r="J289" s="133"/>
      <c r="K289" s="133"/>
      <c r="L289" s="63"/>
      <c r="M289" s="63"/>
      <c r="N289" s="385"/>
    </row>
    <row r="290" spans="1:14">
      <c r="A290" s="63"/>
      <c r="B290" s="63"/>
      <c r="C290" s="63"/>
      <c r="D290" s="138"/>
      <c r="E290" s="63"/>
      <c r="F290" s="63"/>
      <c r="G290" s="63"/>
      <c r="H290" s="63"/>
      <c r="I290" s="63"/>
      <c r="J290" s="63"/>
      <c r="K290" s="63"/>
      <c r="L290" s="63"/>
      <c r="M290" s="63"/>
      <c r="N290" s="385"/>
    </row>
    <row r="291" spans="1:14">
      <c r="A291" s="63"/>
      <c r="B291" s="63"/>
      <c r="C291" s="138" t="s">
        <v>395</v>
      </c>
      <c r="D291" s="138" t="s">
        <v>238</v>
      </c>
      <c r="E291" s="63"/>
      <c r="F291" s="63"/>
      <c r="G291" s="63"/>
      <c r="H291" s="63"/>
      <c r="I291" s="63"/>
      <c r="J291" s="63"/>
      <c r="K291" s="63"/>
      <c r="L291" s="63"/>
      <c r="M291" s="63"/>
      <c r="N291" s="385"/>
    </row>
    <row r="292" spans="1:14">
      <c r="A292" s="63"/>
      <c r="B292" s="63"/>
      <c r="C292" s="63"/>
      <c r="D292" s="138"/>
      <c r="E292" s="63"/>
      <c r="F292" s="63"/>
      <c r="G292" s="63"/>
      <c r="H292" s="63"/>
      <c r="I292" s="63"/>
      <c r="J292" s="63"/>
      <c r="K292" s="63"/>
      <c r="L292" s="63"/>
      <c r="M292" s="63"/>
      <c r="N292" s="385"/>
    </row>
    <row r="293" spans="1:14">
      <c r="A293" s="63"/>
      <c r="B293" s="63"/>
      <c r="C293" s="63"/>
      <c r="D293" s="138" t="s">
        <v>239</v>
      </c>
      <c r="E293" s="63"/>
      <c r="F293" s="63"/>
      <c r="G293" s="63"/>
      <c r="H293" s="133"/>
      <c r="I293" s="63"/>
      <c r="J293" s="63"/>
      <c r="K293" s="63"/>
      <c r="L293" s="63"/>
      <c r="M293" s="63"/>
      <c r="N293" s="385"/>
    </row>
    <row r="294" spans="1:14">
      <c r="A294" s="63"/>
      <c r="B294" s="63"/>
      <c r="C294" s="63"/>
      <c r="D294" s="138" t="s">
        <v>240</v>
      </c>
      <c r="E294" s="63"/>
      <c r="F294" s="63"/>
      <c r="G294" s="63"/>
      <c r="H294" s="139"/>
      <c r="I294" s="63"/>
      <c r="J294" s="63"/>
      <c r="K294" s="63"/>
      <c r="L294" s="63"/>
      <c r="M294" s="63"/>
      <c r="N294" s="385"/>
    </row>
    <row r="295" spans="1:14">
      <c r="A295" s="63"/>
      <c r="B295" s="63"/>
      <c r="C295" s="63"/>
      <c r="D295" s="138" t="s">
        <v>241</v>
      </c>
      <c r="E295" s="63"/>
      <c r="F295" s="63"/>
      <c r="G295" s="63"/>
      <c r="H295" s="133"/>
      <c r="I295" s="63"/>
      <c r="J295" s="63"/>
      <c r="K295" s="63"/>
      <c r="L295" s="63"/>
      <c r="M295" s="63"/>
      <c r="N295" s="385"/>
    </row>
    <row r="296" spans="1:14">
      <c r="A296" s="63"/>
      <c r="B296" s="63"/>
      <c r="C296" s="63"/>
      <c r="D296" s="138" t="s">
        <v>242</v>
      </c>
      <c r="E296" s="63"/>
      <c r="F296" s="63"/>
      <c r="G296" s="63"/>
      <c r="H296" s="63"/>
      <c r="I296" s="63"/>
      <c r="J296" s="63"/>
      <c r="K296" s="63"/>
      <c r="L296" s="63"/>
      <c r="M296" s="63"/>
      <c r="N296" s="385"/>
    </row>
    <row r="297" spans="1:14">
      <c r="A297" s="63"/>
      <c r="B297" s="63"/>
      <c r="C297" s="63"/>
      <c r="D297" s="138" t="s">
        <v>46</v>
      </c>
      <c r="E297" s="63"/>
      <c r="F297" s="63"/>
      <c r="G297" s="63"/>
      <c r="H297" s="146"/>
      <c r="I297" s="63"/>
      <c r="J297" s="63"/>
      <c r="K297" s="63"/>
      <c r="L297" s="63"/>
      <c r="M297" s="63"/>
      <c r="N297" s="385"/>
    </row>
    <row r="298" spans="1:14">
      <c r="A298" s="63"/>
      <c r="B298" s="63"/>
      <c r="C298" s="63"/>
      <c r="D298" s="138" t="s">
        <v>47</v>
      </c>
      <c r="E298" s="63"/>
      <c r="F298" s="63"/>
      <c r="G298" s="63"/>
      <c r="H298" s="146"/>
      <c r="I298" s="63"/>
      <c r="J298" s="63"/>
      <c r="K298" s="63"/>
      <c r="L298" s="63"/>
      <c r="M298" s="63"/>
      <c r="N298" s="385"/>
    </row>
    <row r="299" spans="1:14">
      <c r="A299" s="63"/>
      <c r="B299" s="63"/>
      <c r="C299" s="63"/>
      <c r="D299" s="138"/>
      <c r="E299" s="63"/>
      <c r="F299" s="63"/>
      <c r="G299" s="63"/>
      <c r="H299" s="63"/>
      <c r="I299" s="63"/>
      <c r="J299" s="63"/>
      <c r="K299" s="63"/>
      <c r="L299" s="63"/>
      <c r="M299" s="63"/>
      <c r="N299" s="385"/>
    </row>
    <row r="300" spans="1:14">
      <c r="A300" s="63"/>
      <c r="B300" s="63"/>
      <c r="C300" s="138" t="s">
        <v>396</v>
      </c>
      <c r="D300" s="138" t="s">
        <v>243</v>
      </c>
      <c r="E300" s="63"/>
      <c r="F300" s="63"/>
      <c r="G300" s="63"/>
      <c r="H300" s="63"/>
      <c r="I300" s="63"/>
      <c r="J300" s="63"/>
      <c r="K300" s="63"/>
      <c r="L300" s="63"/>
      <c r="M300" s="63"/>
      <c r="N300" s="385"/>
    </row>
    <row r="301" spans="1:14">
      <c r="A301" s="63"/>
      <c r="B301" s="63"/>
      <c r="C301" s="63"/>
      <c r="D301" s="138"/>
      <c r="E301" s="63"/>
      <c r="F301" s="63"/>
      <c r="G301" s="63"/>
      <c r="H301" s="63"/>
      <c r="I301" s="63"/>
      <c r="J301" s="63"/>
      <c r="K301" s="63"/>
      <c r="L301" s="63"/>
      <c r="M301" s="63"/>
      <c r="N301" s="385"/>
    </row>
    <row r="302" spans="1:14">
      <c r="A302" s="63"/>
      <c r="B302" s="63"/>
      <c r="C302" s="63"/>
      <c r="D302" s="138" t="s">
        <v>244</v>
      </c>
      <c r="E302" s="63"/>
      <c r="F302" s="161" t="s">
        <v>367</v>
      </c>
      <c r="G302" s="161" t="s">
        <v>245</v>
      </c>
      <c r="H302" s="161" t="s">
        <v>245</v>
      </c>
      <c r="I302" s="161" t="s">
        <v>246</v>
      </c>
      <c r="J302" s="161" t="s">
        <v>247</v>
      </c>
      <c r="K302" s="150" t="s">
        <v>248</v>
      </c>
      <c r="L302" s="63"/>
      <c r="M302" s="63"/>
      <c r="N302" s="385"/>
    </row>
    <row r="303" spans="1:14">
      <c r="A303" s="63"/>
      <c r="B303" s="63"/>
      <c r="C303" s="63"/>
      <c r="D303" s="138" t="s">
        <v>249</v>
      </c>
      <c r="E303" s="63"/>
      <c r="F303" s="161" t="s">
        <v>245</v>
      </c>
      <c r="G303" s="161" t="s">
        <v>250</v>
      </c>
      <c r="H303" s="161" t="s">
        <v>251</v>
      </c>
      <c r="I303" s="161" t="s">
        <v>252</v>
      </c>
      <c r="J303" s="161" t="s">
        <v>253</v>
      </c>
      <c r="K303" s="150" t="s">
        <v>254</v>
      </c>
      <c r="L303" s="63"/>
      <c r="M303" s="63"/>
      <c r="N303" s="385"/>
    </row>
    <row r="304" spans="1:14">
      <c r="A304" s="63"/>
      <c r="B304" s="63"/>
      <c r="C304" s="63"/>
      <c r="D304" s="146"/>
      <c r="E304" s="146"/>
      <c r="F304" s="146"/>
      <c r="G304" s="146"/>
      <c r="H304" s="146"/>
      <c r="I304" s="146"/>
      <c r="J304" s="146"/>
      <c r="K304" s="146"/>
      <c r="L304" s="63"/>
      <c r="M304" s="63"/>
      <c r="N304" s="385"/>
    </row>
    <row r="305" spans="1:14">
      <c r="A305" s="63"/>
      <c r="B305" s="63"/>
      <c r="C305" s="63"/>
      <c r="D305" s="138"/>
      <c r="E305" s="417"/>
      <c r="F305" s="63"/>
      <c r="G305" s="63"/>
      <c r="H305" s="63"/>
      <c r="I305" s="63"/>
      <c r="J305" s="63"/>
      <c r="K305" s="63"/>
      <c r="L305" s="63"/>
      <c r="M305" s="63"/>
      <c r="N305" s="385"/>
    </row>
    <row r="306" spans="1:14">
      <c r="A306" s="63"/>
      <c r="B306" s="63"/>
      <c r="C306" s="63"/>
      <c r="D306" s="138"/>
      <c r="E306" s="143" t="s">
        <v>255</v>
      </c>
      <c r="F306" s="63"/>
      <c r="G306" s="63"/>
      <c r="H306" s="63"/>
      <c r="I306" s="63"/>
      <c r="J306" s="63"/>
      <c r="K306" s="63"/>
      <c r="L306" s="63"/>
      <c r="M306" s="63"/>
      <c r="N306" s="385"/>
    </row>
    <row r="307" spans="1:14">
      <c r="A307" s="63"/>
      <c r="B307" s="63"/>
      <c r="C307" s="63"/>
      <c r="D307" s="138"/>
      <c r="E307" s="63"/>
      <c r="F307" s="63"/>
      <c r="G307" s="63"/>
      <c r="H307" s="63"/>
      <c r="I307" s="63"/>
      <c r="J307" s="63"/>
      <c r="K307" s="63"/>
      <c r="L307" s="63"/>
      <c r="M307" s="63"/>
      <c r="N307" s="385"/>
    </row>
    <row r="308" spans="1:14">
      <c r="A308" s="63"/>
      <c r="B308" s="63"/>
      <c r="C308" s="63"/>
      <c r="D308" s="138" t="s">
        <v>256</v>
      </c>
      <c r="E308" s="63"/>
      <c r="F308" s="63"/>
      <c r="G308" s="63"/>
      <c r="H308" s="133"/>
      <c r="I308" s="133"/>
      <c r="J308" s="133"/>
      <c r="K308" s="63"/>
      <c r="L308" s="63"/>
      <c r="M308" s="63"/>
      <c r="N308" s="385"/>
    </row>
    <row r="309" spans="1:14">
      <c r="A309" s="63"/>
      <c r="B309" s="63"/>
      <c r="C309" s="63"/>
      <c r="D309" s="138" t="s">
        <v>257</v>
      </c>
      <c r="E309" s="63"/>
      <c r="F309" s="63"/>
      <c r="G309" s="63"/>
      <c r="H309" s="133"/>
      <c r="I309" s="133"/>
      <c r="J309" s="133"/>
      <c r="K309" s="63"/>
      <c r="L309" s="63"/>
      <c r="M309" s="63"/>
      <c r="N309" s="385"/>
    </row>
    <row r="310" spans="1:14">
      <c r="A310" s="63"/>
      <c r="B310" s="63"/>
      <c r="C310" s="63"/>
      <c r="D310" s="141" t="s">
        <v>258</v>
      </c>
      <c r="E310" s="63"/>
      <c r="F310" s="63"/>
      <c r="G310" s="63"/>
      <c r="H310" s="133"/>
      <c r="I310" s="133"/>
      <c r="J310" s="133"/>
      <c r="K310" s="63"/>
      <c r="L310" s="63"/>
      <c r="M310" s="63"/>
      <c r="N310" s="385"/>
    </row>
    <row r="311" spans="1:14">
      <c r="A311" s="63"/>
      <c r="B311" s="63"/>
      <c r="C311" s="63"/>
      <c r="D311" s="138" t="s">
        <v>259</v>
      </c>
      <c r="E311" s="63"/>
      <c r="F311" s="63"/>
      <c r="G311" s="63"/>
      <c r="H311" s="133"/>
      <c r="I311" s="133"/>
      <c r="J311" s="133"/>
      <c r="K311" s="63"/>
      <c r="L311" s="63"/>
      <c r="M311" s="63"/>
      <c r="N311" s="385"/>
    </row>
    <row r="312" spans="1:14">
      <c r="A312" s="63"/>
      <c r="B312" s="63"/>
      <c r="C312" s="63"/>
      <c r="D312" s="138" t="s">
        <v>260</v>
      </c>
      <c r="E312" s="63"/>
      <c r="F312" s="63"/>
      <c r="G312" s="63"/>
      <c r="H312" s="133"/>
      <c r="I312" s="133"/>
      <c r="J312" s="133"/>
      <c r="K312" s="63"/>
      <c r="L312" s="63"/>
      <c r="M312" s="63"/>
      <c r="N312" s="385"/>
    </row>
    <row r="313" spans="1:14">
      <c r="A313" s="63"/>
      <c r="B313" s="63"/>
      <c r="C313" s="63"/>
      <c r="D313" s="138" t="s">
        <v>261</v>
      </c>
      <c r="E313" s="63"/>
      <c r="F313" s="63"/>
      <c r="G313" s="63"/>
      <c r="H313" s="133"/>
      <c r="I313" s="133"/>
      <c r="J313" s="133"/>
      <c r="K313" s="63"/>
      <c r="L313" s="63"/>
      <c r="M313" s="63"/>
      <c r="N313" s="385"/>
    </row>
    <row r="314" spans="1:14">
      <c r="A314" s="63"/>
      <c r="B314" s="63"/>
      <c r="C314" s="63"/>
      <c r="D314" s="138" t="s">
        <v>262</v>
      </c>
      <c r="E314" s="63"/>
      <c r="F314" s="63"/>
      <c r="G314" s="63"/>
      <c r="H314" s="63"/>
      <c r="I314" s="63"/>
      <c r="J314" s="63"/>
      <c r="K314" s="63"/>
      <c r="L314" s="63"/>
      <c r="M314" s="63"/>
      <c r="N314" s="385"/>
    </row>
    <row r="315" spans="1:14">
      <c r="A315" s="63"/>
      <c r="B315" s="63"/>
      <c r="C315" s="63"/>
      <c r="D315" s="157"/>
      <c r="E315" s="133"/>
      <c r="F315" s="133"/>
      <c r="G315" s="133"/>
      <c r="H315" s="133"/>
      <c r="I315" s="133"/>
      <c r="J315" s="133"/>
      <c r="K315" s="133"/>
      <c r="L315" s="63"/>
      <c r="M315" s="63"/>
      <c r="N315" s="385"/>
    </row>
    <row r="316" spans="1:14">
      <c r="A316" s="63"/>
      <c r="B316" s="63"/>
      <c r="C316" s="63"/>
      <c r="D316" s="157"/>
      <c r="E316" s="133"/>
      <c r="F316" s="133"/>
      <c r="G316" s="133"/>
      <c r="H316" s="133"/>
      <c r="I316" s="133"/>
      <c r="J316" s="133"/>
      <c r="K316" s="133"/>
      <c r="L316" s="63"/>
      <c r="M316" s="63"/>
      <c r="N316" s="385"/>
    </row>
    <row r="317" spans="1:14">
      <c r="A317" s="63"/>
      <c r="B317" s="63"/>
      <c r="C317" s="63"/>
      <c r="D317" s="138" t="s">
        <v>263</v>
      </c>
      <c r="E317" s="63"/>
      <c r="F317" s="63"/>
      <c r="G317" s="63"/>
      <c r="H317" s="63"/>
      <c r="I317" s="63"/>
      <c r="J317" s="63"/>
      <c r="K317" s="63"/>
      <c r="L317" s="63"/>
      <c r="M317" s="63"/>
      <c r="N317" s="385"/>
    </row>
    <row r="318" spans="1:14">
      <c r="A318" s="63"/>
      <c r="B318" s="63"/>
      <c r="C318" s="63"/>
      <c r="D318" s="138" t="s">
        <v>264</v>
      </c>
      <c r="E318" s="162" t="s">
        <v>265</v>
      </c>
      <c r="F318" s="157"/>
      <c r="G318" s="157"/>
      <c r="H318" s="157"/>
      <c r="I318" s="138" t="s">
        <v>266</v>
      </c>
      <c r="J318" s="63"/>
      <c r="K318" s="63"/>
      <c r="L318" s="63"/>
      <c r="M318" s="63"/>
      <c r="N318" s="385"/>
    </row>
    <row r="319" spans="1:14">
      <c r="A319" s="63"/>
      <c r="B319" s="63"/>
      <c r="C319" s="63"/>
      <c r="D319" s="138"/>
      <c r="E319" s="162" t="s">
        <v>267</v>
      </c>
      <c r="F319" s="157"/>
      <c r="G319" s="157"/>
      <c r="H319" s="157"/>
      <c r="I319" s="138" t="s">
        <v>268</v>
      </c>
      <c r="J319" s="63"/>
      <c r="K319" s="63"/>
      <c r="L319" s="63"/>
      <c r="M319" s="63"/>
      <c r="N319" s="385"/>
    </row>
    <row r="320" spans="1:14">
      <c r="A320" s="63"/>
      <c r="B320" s="63"/>
      <c r="C320" s="63"/>
      <c r="D320" s="138"/>
      <c r="E320" s="162" t="s">
        <v>269</v>
      </c>
      <c r="F320" s="157"/>
      <c r="G320" s="157"/>
      <c r="H320" s="157"/>
      <c r="I320" s="63"/>
      <c r="J320" s="63"/>
      <c r="K320" s="63"/>
      <c r="L320" s="63"/>
      <c r="M320" s="63"/>
      <c r="N320" s="385"/>
    </row>
    <row r="321" spans="1:14">
      <c r="A321" s="63"/>
      <c r="B321" s="63"/>
      <c r="C321" s="63"/>
      <c r="D321" s="138" t="s">
        <v>270</v>
      </c>
      <c r="E321" s="63"/>
      <c r="F321" s="63"/>
      <c r="G321" s="133"/>
      <c r="H321" s="138" t="s">
        <v>271</v>
      </c>
      <c r="I321" s="63"/>
      <c r="J321" s="63"/>
      <c r="K321" s="63"/>
      <c r="L321" s="63"/>
      <c r="M321" s="63"/>
      <c r="N321" s="385"/>
    </row>
    <row r="322" spans="1:14">
      <c r="A322" s="63"/>
      <c r="B322" s="63"/>
      <c r="C322" s="63"/>
      <c r="D322" s="157"/>
      <c r="E322" s="133"/>
      <c r="F322" s="133"/>
      <c r="G322" s="133"/>
      <c r="H322" s="133"/>
      <c r="I322" s="133"/>
      <c r="J322" s="133"/>
      <c r="K322" s="133"/>
      <c r="L322" s="63"/>
      <c r="M322" s="63"/>
      <c r="N322" s="385"/>
    </row>
    <row r="323" spans="1:14">
      <c r="A323" s="63"/>
      <c r="B323" s="63"/>
      <c r="C323" s="63"/>
      <c r="D323" s="157"/>
      <c r="E323" s="133"/>
      <c r="F323" s="133"/>
      <c r="G323" s="133"/>
      <c r="H323" s="133"/>
      <c r="I323" s="133"/>
      <c r="J323" s="133"/>
      <c r="K323" s="133"/>
      <c r="L323" s="63"/>
      <c r="M323" s="63"/>
      <c r="N323" s="385"/>
    </row>
    <row r="324" spans="1:14">
      <c r="A324" s="63"/>
      <c r="B324" s="63"/>
      <c r="C324" s="63"/>
      <c r="D324" s="138" t="s">
        <v>272</v>
      </c>
      <c r="E324" s="63"/>
      <c r="F324" s="63"/>
      <c r="G324" s="63"/>
      <c r="H324" s="63"/>
      <c r="I324" s="133"/>
      <c r="J324" s="63" t="s">
        <v>38</v>
      </c>
      <c r="K324" s="63"/>
      <c r="L324" s="63"/>
      <c r="M324" s="63"/>
      <c r="N324" s="385"/>
    </row>
    <row r="325" spans="1:14">
      <c r="A325" s="63"/>
      <c r="B325" s="63"/>
      <c r="C325" s="63"/>
      <c r="D325" s="157"/>
      <c r="E325" s="133"/>
      <c r="F325" s="133"/>
      <c r="G325" s="133"/>
      <c r="H325" s="133"/>
      <c r="I325" s="133"/>
      <c r="J325" s="133"/>
      <c r="K325" s="133"/>
      <c r="L325" s="63"/>
      <c r="M325" s="63"/>
      <c r="N325" s="385"/>
    </row>
    <row r="326" spans="1:14">
      <c r="A326" s="63"/>
      <c r="B326" s="63"/>
      <c r="C326" s="63"/>
      <c r="D326" s="157"/>
      <c r="E326" s="133"/>
      <c r="F326" s="133"/>
      <c r="G326" s="133"/>
      <c r="H326" s="133"/>
      <c r="I326" s="133"/>
      <c r="J326" s="133"/>
      <c r="K326" s="133"/>
      <c r="L326" s="63"/>
      <c r="M326" s="63"/>
      <c r="N326" s="385"/>
    </row>
    <row r="327" spans="1:14">
      <c r="A327" s="63"/>
      <c r="B327" s="63"/>
      <c r="C327" s="63"/>
      <c r="D327" s="138" t="s">
        <v>273</v>
      </c>
      <c r="E327" s="63"/>
      <c r="F327" s="63"/>
      <c r="G327" s="63"/>
      <c r="H327" s="63"/>
      <c r="I327" s="63"/>
      <c r="J327" s="63"/>
      <c r="K327" s="63"/>
      <c r="L327" s="63"/>
      <c r="M327" s="63"/>
      <c r="N327" s="385"/>
    </row>
    <row r="328" spans="1:14">
      <c r="A328" s="63"/>
      <c r="B328" s="63"/>
      <c r="C328" s="63"/>
      <c r="D328" s="157"/>
      <c r="E328" s="133"/>
      <c r="F328" s="133"/>
      <c r="G328" s="133"/>
      <c r="H328" s="133"/>
      <c r="I328" s="133"/>
      <c r="J328" s="133"/>
      <c r="K328" s="133"/>
      <c r="L328" s="63"/>
      <c r="M328" s="63"/>
      <c r="N328" s="385"/>
    </row>
    <row r="329" spans="1:14">
      <c r="A329" s="63"/>
      <c r="B329" s="63"/>
      <c r="C329" s="63"/>
      <c r="D329" s="157"/>
      <c r="E329" s="133"/>
      <c r="F329" s="133"/>
      <c r="G329" s="133"/>
      <c r="H329" s="133"/>
      <c r="I329" s="133"/>
      <c r="J329" s="133"/>
      <c r="K329" s="133"/>
      <c r="L329" s="63"/>
      <c r="M329" s="63"/>
      <c r="N329" s="385"/>
    </row>
    <row r="330" spans="1:14">
      <c r="A330" s="63"/>
      <c r="B330" s="63"/>
      <c r="C330" s="63"/>
      <c r="D330" s="138" t="s">
        <v>274</v>
      </c>
      <c r="E330" s="63"/>
      <c r="F330" s="63"/>
      <c r="G330" s="63"/>
      <c r="H330" s="133"/>
      <c r="I330" s="63"/>
      <c r="J330" s="63"/>
      <c r="K330" s="63"/>
      <c r="L330" s="63"/>
      <c r="M330" s="63"/>
      <c r="N330" s="385"/>
    </row>
    <row r="331" spans="1:14">
      <c r="A331" s="63"/>
      <c r="B331" s="63"/>
      <c r="C331" s="63"/>
      <c r="D331" s="138" t="s">
        <v>275</v>
      </c>
      <c r="E331" s="63"/>
      <c r="F331" s="63"/>
      <c r="G331" s="63"/>
      <c r="H331" s="133"/>
      <c r="I331" s="63"/>
      <c r="J331" s="63"/>
      <c r="K331" s="63"/>
      <c r="L331" s="63"/>
      <c r="M331" s="63"/>
      <c r="N331" s="385"/>
    </row>
    <row r="332" spans="1:14">
      <c r="A332" s="63"/>
      <c r="B332" s="63"/>
      <c r="C332" s="63"/>
      <c r="D332" s="138"/>
      <c r="E332" s="63"/>
      <c r="F332" s="63"/>
      <c r="G332" s="63"/>
      <c r="H332" s="63"/>
      <c r="I332" s="63"/>
      <c r="J332" s="63"/>
      <c r="K332" s="63"/>
      <c r="L332" s="63"/>
      <c r="M332" s="63"/>
      <c r="N332" s="385"/>
    </row>
    <row r="333" spans="1:14">
      <c r="A333" s="63"/>
      <c r="B333" s="63"/>
      <c r="C333" s="63"/>
      <c r="D333" s="138"/>
      <c r="E333" s="63"/>
      <c r="F333" s="63"/>
      <c r="G333" s="63"/>
      <c r="H333" s="63"/>
      <c r="I333" s="63"/>
      <c r="J333" s="63"/>
      <c r="K333" s="63"/>
      <c r="L333" s="63"/>
      <c r="M333" s="63"/>
      <c r="N333" s="385"/>
    </row>
    <row r="334" spans="1:14">
      <c r="A334" s="63"/>
      <c r="B334" s="63"/>
      <c r="C334" s="138" t="s">
        <v>276</v>
      </c>
      <c r="D334" s="138" t="s">
        <v>277</v>
      </c>
      <c r="E334" s="63"/>
      <c r="F334" s="63"/>
      <c r="G334" s="63"/>
      <c r="H334" s="63"/>
      <c r="I334" s="63"/>
      <c r="J334" s="63"/>
      <c r="K334" s="63"/>
      <c r="L334" s="63"/>
      <c r="M334" s="63"/>
      <c r="N334" s="385"/>
    </row>
    <row r="335" spans="1:14">
      <c r="A335" s="63"/>
      <c r="B335" s="63"/>
      <c r="C335" s="63"/>
      <c r="D335" s="138" t="s">
        <v>278</v>
      </c>
      <c r="E335" s="63"/>
      <c r="F335" s="63"/>
      <c r="G335" s="133"/>
      <c r="H335" s="63"/>
      <c r="I335" s="63"/>
      <c r="J335" s="63"/>
      <c r="K335" s="63"/>
      <c r="L335" s="63"/>
      <c r="M335" s="63"/>
      <c r="N335" s="385"/>
    </row>
    <row r="336" spans="1:14">
      <c r="A336" s="63"/>
      <c r="B336" s="63"/>
      <c r="C336" s="63"/>
      <c r="D336" s="138" t="s">
        <v>279</v>
      </c>
      <c r="E336" s="63"/>
      <c r="F336" s="63"/>
      <c r="G336" s="63"/>
      <c r="H336" s="63"/>
      <c r="I336" s="63"/>
      <c r="J336" s="133"/>
      <c r="K336" s="63"/>
      <c r="L336" s="63"/>
      <c r="M336" s="63"/>
      <c r="N336" s="385"/>
    </row>
    <row r="337" spans="1:14">
      <c r="A337" s="63"/>
      <c r="B337" s="63"/>
      <c r="C337" s="63"/>
      <c r="D337" s="143" t="s">
        <v>280</v>
      </c>
      <c r="E337" s="63"/>
      <c r="F337" s="63"/>
      <c r="G337" s="63"/>
      <c r="H337" s="63"/>
      <c r="I337" s="63"/>
      <c r="J337" s="63"/>
      <c r="K337" s="63"/>
      <c r="L337" s="63"/>
      <c r="M337" s="63"/>
      <c r="N337" s="385"/>
    </row>
    <row r="338" spans="1:14">
      <c r="A338" s="63"/>
      <c r="B338" s="63"/>
      <c r="C338" s="63"/>
      <c r="D338" s="138" t="s">
        <v>281</v>
      </c>
      <c r="E338" s="63"/>
      <c r="F338" s="63"/>
      <c r="G338" s="63"/>
      <c r="H338" s="63"/>
      <c r="I338" s="63"/>
      <c r="J338" s="63"/>
      <c r="K338" s="63"/>
      <c r="L338" s="63"/>
      <c r="M338" s="63"/>
      <c r="N338" s="385"/>
    </row>
    <row r="339" spans="1:14">
      <c r="A339" s="63"/>
      <c r="B339" s="63"/>
      <c r="C339" s="63"/>
      <c r="D339" s="157"/>
      <c r="E339" s="133"/>
      <c r="F339" s="133"/>
      <c r="G339" s="133"/>
      <c r="H339" s="133"/>
      <c r="I339" s="133"/>
      <c r="J339" s="133"/>
      <c r="K339" s="133"/>
      <c r="L339" s="63"/>
      <c r="M339" s="63"/>
      <c r="N339" s="385"/>
    </row>
    <row r="340" spans="1:14">
      <c r="A340" s="63"/>
      <c r="B340" s="63"/>
      <c r="C340" s="63"/>
      <c r="D340" s="157"/>
      <c r="E340" s="133"/>
      <c r="F340" s="133"/>
      <c r="G340" s="133"/>
      <c r="H340" s="133"/>
      <c r="I340" s="133"/>
      <c r="J340" s="133"/>
      <c r="K340" s="133"/>
      <c r="L340" s="63"/>
      <c r="M340" s="63"/>
      <c r="N340" s="385"/>
    </row>
    <row r="341" spans="1:14">
      <c r="A341" s="63"/>
      <c r="B341" s="63"/>
      <c r="C341" s="63"/>
      <c r="D341" s="138" t="s">
        <v>282</v>
      </c>
      <c r="E341" s="63"/>
      <c r="F341" s="63"/>
      <c r="G341" s="133"/>
      <c r="H341" s="63"/>
      <c r="I341" s="63"/>
      <c r="J341" s="63"/>
      <c r="K341" s="63"/>
      <c r="L341" s="63"/>
      <c r="M341" s="63"/>
      <c r="N341" s="385"/>
    </row>
    <row r="342" spans="1:14">
      <c r="A342" s="63"/>
      <c r="B342" s="63"/>
      <c r="C342" s="63"/>
      <c r="D342" s="138" t="s">
        <v>283</v>
      </c>
      <c r="E342" s="63"/>
      <c r="F342" s="63"/>
      <c r="G342" s="133"/>
      <c r="H342" s="63"/>
      <c r="I342" s="63"/>
      <c r="J342" s="63"/>
      <c r="K342" s="63"/>
      <c r="L342" s="63"/>
      <c r="M342" s="63"/>
      <c r="N342" s="385"/>
    </row>
    <row r="343" spans="1:14">
      <c r="A343" s="63"/>
      <c r="B343" s="63"/>
      <c r="C343" s="63"/>
      <c r="D343" s="138" t="s">
        <v>284</v>
      </c>
      <c r="E343" s="63"/>
      <c r="F343" s="63"/>
      <c r="G343" s="63"/>
      <c r="H343" s="63"/>
      <c r="I343" s="63"/>
      <c r="J343" s="63"/>
      <c r="K343" s="63"/>
      <c r="L343" s="63"/>
      <c r="M343" s="63"/>
      <c r="N343" s="385"/>
    </row>
    <row r="344" spans="1:14">
      <c r="A344" s="63"/>
      <c r="B344" s="63"/>
      <c r="C344" s="63"/>
      <c r="D344" s="157"/>
      <c r="E344" s="133"/>
      <c r="F344" s="133"/>
      <c r="G344" s="133"/>
      <c r="H344" s="133"/>
      <c r="I344" s="133"/>
      <c r="J344" s="133"/>
      <c r="K344" s="133"/>
      <c r="L344" s="63"/>
      <c r="M344" s="63"/>
      <c r="N344" s="385"/>
    </row>
    <row r="345" spans="1:14">
      <c r="A345" s="63"/>
      <c r="B345" s="63"/>
      <c r="C345" s="63"/>
      <c r="D345" s="157"/>
      <c r="E345" s="133"/>
      <c r="F345" s="133"/>
      <c r="G345" s="133"/>
      <c r="H345" s="133"/>
      <c r="I345" s="133"/>
      <c r="J345" s="133"/>
      <c r="K345" s="133"/>
      <c r="L345" s="63"/>
      <c r="M345" s="63"/>
      <c r="N345" s="385"/>
    </row>
    <row r="346" spans="1:14">
      <c r="A346" s="63"/>
      <c r="B346" s="63"/>
      <c r="C346" s="63"/>
      <c r="D346" s="138"/>
      <c r="E346" s="63"/>
      <c r="F346" s="63"/>
      <c r="G346" s="63"/>
      <c r="H346" s="63"/>
      <c r="I346" s="63"/>
      <c r="J346" s="63"/>
      <c r="K346" s="63"/>
      <c r="L346" s="63"/>
      <c r="M346" s="63"/>
      <c r="N346" s="385"/>
    </row>
    <row r="347" spans="1:14">
      <c r="A347" s="63"/>
      <c r="B347" s="63"/>
      <c r="C347" s="63"/>
      <c r="D347" s="138"/>
      <c r="E347" s="63"/>
      <c r="F347" s="63"/>
      <c r="G347" s="63"/>
      <c r="H347" s="63"/>
      <c r="I347" s="63"/>
      <c r="J347" s="63"/>
      <c r="K347" s="63"/>
      <c r="L347" s="63"/>
      <c r="M347" s="63"/>
      <c r="N347" s="385"/>
    </row>
    <row r="348" spans="1:14">
      <c r="A348" s="159"/>
      <c r="B348" s="159"/>
      <c r="C348" s="159" t="s">
        <v>297</v>
      </c>
      <c r="D348" s="138"/>
      <c r="E348" s="63"/>
      <c r="F348" s="63"/>
      <c r="G348" s="63"/>
      <c r="H348" s="63"/>
      <c r="I348" s="63"/>
      <c r="J348" s="63"/>
      <c r="K348" s="63"/>
      <c r="L348" s="63"/>
      <c r="M348" s="63"/>
      <c r="N348" s="385"/>
    </row>
    <row r="349" spans="1:14">
      <c r="A349" s="63"/>
      <c r="B349" s="63"/>
      <c r="C349" s="63"/>
      <c r="D349" s="138"/>
      <c r="E349" s="63"/>
      <c r="F349" s="63"/>
      <c r="G349" s="63"/>
      <c r="H349" s="63"/>
      <c r="I349" s="63"/>
      <c r="J349" s="63"/>
      <c r="K349" s="63"/>
      <c r="L349" s="63"/>
      <c r="M349" s="63"/>
      <c r="N349" s="385"/>
    </row>
    <row r="350" spans="1:14">
      <c r="A350" s="63"/>
      <c r="B350" s="63"/>
      <c r="C350" s="138" t="s">
        <v>394</v>
      </c>
      <c r="D350" s="138" t="s">
        <v>285</v>
      </c>
      <c r="E350" s="63"/>
      <c r="F350" s="63"/>
      <c r="G350" s="63"/>
      <c r="H350" s="63"/>
      <c r="I350" s="63"/>
      <c r="J350" s="63"/>
      <c r="K350" s="63"/>
      <c r="L350" s="63"/>
      <c r="M350" s="63"/>
      <c r="N350" s="385"/>
    </row>
    <row r="351" spans="1:14">
      <c r="A351" s="63"/>
      <c r="B351" s="63"/>
      <c r="C351" s="63"/>
      <c r="D351" s="138"/>
      <c r="E351" s="63"/>
      <c r="F351" s="63"/>
      <c r="G351" s="63"/>
      <c r="H351" s="63"/>
      <c r="I351" s="63"/>
      <c r="J351" s="63"/>
      <c r="K351" s="63"/>
      <c r="L351" s="63"/>
      <c r="M351" s="63"/>
      <c r="N351" s="385"/>
    </row>
    <row r="352" spans="1:14">
      <c r="A352" s="63"/>
      <c r="B352" s="63"/>
      <c r="C352" s="63"/>
      <c r="D352" s="138" t="s">
        <v>286</v>
      </c>
      <c r="E352" s="63"/>
      <c r="F352" s="391" t="s">
        <v>687</v>
      </c>
      <c r="G352" s="431"/>
      <c r="H352" s="395"/>
      <c r="I352" s="387" t="s">
        <v>292</v>
      </c>
      <c r="J352" s="394"/>
      <c r="K352" s="417"/>
      <c r="L352" s="63"/>
      <c r="M352" s="63"/>
      <c r="N352" s="385"/>
    </row>
    <row r="353" spans="1:14">
      <c r="A353" s="63"/>
      <c r="B353" s="63"/>
      <c r="C353" s="63"/>
      <c r="D353" s="138" t="s">
        <v>287</v>
      </c>
      <c r="E353" s="63"/>
      <c r="F353" s="140"/>
      <c r="G353" s="385"/>
      <c r="H353" s="63"/>
      <c r="I353" s="63"/>
      <c r="J353" s="63"/>
      <c r="K353" s="63"/>
      <c r="L353" s="63"/>
      <c r="M353" s="63"/>
      <c r="N353" s="385"/>
    </row>
    <row r="354" spans="1:14">
      <c r="A354" s="63"/>
      <c r="B354" s="63"/>
      <c r="C354" s="63"/>
      <c r="D354" s="138" t="s">
        <v>288</v>
      </c>
      <c r="E354" s="63"/>
      <c r="F354" s="142"/>
      <c r="G354" s="431"/>
      <c r="H354" s="133"/>
      <c r="I354" s="133"/>
      <c r="J354" s="133"/>
      <c r="K354" s="133"/>
      <c r="L354" s="63"/>
      <c r="M354" s="63"/>
      <c r="N354" s="385"/>
    </row>
    <row r="355" spans="1:14">
      <c r="A355" s="63"/>
      <c r="B355" s="63"/>
      <c r="C355" s="63"/>
      <c r="D355" s="157"/>
      <c r="E355" s="133"/>
      <c r="F355" s="133"/>
      <c r="G355" s="133"/>
      <c r="H355" s="133"/>
      <c r="I355" s="133"/>
      <c r="J355" s="133"/>
      <c r="K355" s="133"/>
      <c r="L355" s="63"/>
      <c r="M355" s="63"/>
      <c r="N355" s="385"/>
    </row>
    <row r="356" spans="1:14">
      <c r="A356" s="63"/>
      <c r="B356" s="63"/>
      <c r="C356" s="63"/>
      <c r="D356" s="138"/>
      <c r="E356" s="63"/>
      <c r="F356" s="63"/>
      <c r="G356" s="63"/>
      <c r="H356" s="63"/>
      <c r="I356" s="63"/>
      <c r="J356" s="63"/>
      <c r="K356" s="63"/>
      <c r="L356" s="63"/>
      <c r="M356" s="63"/>
      <c r="N356" s="385"/>
    </row>
    <row r="357" spans="1:14">
      <c r="A357" s="63"/>
      <c r="B357" s="63"/>
      <c r="C357" s="138" t="s">
        <v>395</v>
      </c>
      <c r="D357" s="138" t="s">
        <v>289</v>
      </c>
      <c r="E357" s="63"/>
      <c r="F357" s="63"/>
      <c r="G357" s="63"/>
      <c r="H357" s="63"/>
      <c r="I357" s="63"/>
      <c r="J357" s="63"/>
      <c r="K357" s="63"/>
      <c r="L357" s="63"/>
      <c r="M357" s="63"/>
      <c r="N357" s="385"/>
    </row>
    <row r="358" spans="1:14">
      <c r="A358" s="63"/>
      <c r="B358" s="63"/>
      <c r="C358" s="63"/>
      <c r="D358" s="138"/>
      <c r="E358" s="63"/>
      <c r="F358" s="63"/>
      <c r="G358" s="63"/>
      <c r="H358" s="63"/>
      <c r="I358" s="63"/>
      <c r="J358" s="63"/>
      <c r="K358" s="63"/>
      <c r="L358" s="63"/>
      <c r="M358" s="63"/>
      <c r="N358" s="385"/>
    </row>
    <row r="359" spans="1:14">
      <c r="A359" s="63"/>
      <c r="B359" s="63"/>
      <c r="C359" s="63"/>
      <c r="D359" s="138" t="s">
        <v>88</v>
      </c>
      <c r="E359" s="63"/>
      <c r="F359" s="63"/>
      <c r="G359" s="63"/>
      <c r="H359" s="63"/>
      <c r="I359" s="63"/>
      <c r="J359" s="63"/>
      <c r="K359" s="63"/>
      <c r="L359" s="63"/>
      <c r="M359" s="63"/>
      <c r="N359" s="385"/>
    </row>
    <row r="360" spans="1:14">
      <c r="A360" s="63"/>
      <c r="B360" s="63"/>
      <c r="C360" s="63"/>
      <c r="D360" s="138"/>
      <c r="E360" s="63"/>
      <c r="F360" s="63"/>
      <c r="G360" s="63"/>
      <c r="H360" s="63"/>
      <c r="I360" s="63"/>
      <c r="J360" s="63"/>
      <c r="K360" s="63"/>
      <c r="L360" s="63"/>
      <c r="M360" s="63"/>
      <c r="N360" s="385"/>
    </row>
    <row r="361" spans="1:14">
      <c r="A361" s="63"/>
      <c r="B361" s="63"/>
      <c r="C361" s="63"/>
      <c r="D361" s="138" t="s">
        <v>89</v>
      </c>
      <c r="E361" s="63"/>
      <c r="F361" s="63"/>
      <c r="G361" s="63"/>
      <c r="H361" s="63"/>
      <c r="I361" s="63"/>
      <c r="J361" s="63"/>
      <c r="K361" s="63"/>
      <c r="L361" s="63"/>
      <c r="M361" s="63"/>
      <c r="N361" s="385"/>
    </row>
    <row r="362" spans="1:14">
      <c r="A362" s="63"/>
      <c r="B362" s="63"/>
      <c r="C362" s="63"/>
      <c r="D362" s="138"/>
      <c r="E362" s="63"/>
      <c r="F362" s="63"/>
      <c r="G362" s="63"/>
      <c r="H362" s="63"/>
      <c r="I362" s="63"/>
      <c r="J362" s="63"/>
      <c r="K362" s="63"/>
      <c r="L362" s="63"/>
      <c r="M362" s="63"/>
      <c r="N362" s="385"/>
    </row>
    <row r="363" spans="1:14">
      <c r="A363" s="63"/>
      <c r="B363" s="63"/>
      <c r="C363" s="63"/>
      <c r="D363" s="138" t="s">
        <v>290</v>
      </c>
      <c r="E363" s="63"/>
      <c r="F363" s="63"/>
      <c r="G363" s="63"/>
      <c r="H363" s="149" t="s">
        <v>291</v>
      </c>
      <c r="I363" s="161"/>
      <c r="J363" s="149" t="s">
        <v>292</v>
      </c>
      <c r="K363" s="63"/>
      <c r="L363" s="63"/>
      <c r="M363" s="63"/>
      <c r="N363" s="385"/>
    </row>
    <row r="364" spans="1:14">
      <c r="A364" s="63"/>
      <c r="B364" s="63"/>
      <c r="C364" s="63"/>
      <c r="D364" s="138" t="s">
        <v>293</v>
      </c>
      <c r="E364" s="63"/>
      <c r="F364" s="63"/>
      <c r="G364" s="63"/>
      <c r="H364" s="140"/>
      <c r="I364" s="63"/>
      <c r="J364" s="140"/>
      <c r="K364" s="63"/>
      <c r="L364" s="63"/>
      <c r="M364" s="63"/>
      <c r="N364" s="385"/>
    </row>
    <row r="365" spans="1:14">
      <c r="A365" s="63"/>
      <c r="B365" s="63"/>
      <c r="C365" s="63"/>
      <c r="D365" s="138" t="s">
        <v>294</v>
      </c>
      <c r="E365" s="63"/>
      <c r="F365" s="63"/>
      <c r="G365" s="63"/>
      <c r="H365" s="140"/>
      <c r="I365" s="63"/>
      <c r="J365" s="140"/>
      <c r="K365" s="63"/>
      <c r="L365" s="63"/>
      <c r="M365" s="63"/>
      <c r="N365" s="385"/>
    </row>
    <row r="366" spans="1:14">
      <c r="A366" s="63"/>
      <c r="B366" s="63"/>
      <c r="C366" s="63"/>
      <c r="D366" s="138" t="s">
        <v>295</v>
      </c>
      <c r="E366" s="63"/>
      <c r="F366" s="63"/>
      <c r="G366" s="63"/>
      <c r="H366" s="140"/>
      <c r="I366" s="63"/>
      <c r="J366" s="140"/>
      <c r="K366" s="63"/>
      <c r="L366" s="63"/>
      <c r="M366" s="63"/>
      <c r="N366" s="385"/>
    </row>
    <row r="367" spans="1:14">
      <c r="A367" s="63"/>
      <c r="B367" s="63"/>
      <c r="C367" s="63"/>
      <c r="D367" s="138" t="s">
        <v>90</v>
      </c>
      <c r="E367" s="63"/>
      <c r="F367" s="63"/>
      <c r="G367" s="63"/>
      <c r="H367" s="140"/>
      <c r="I367" s="63"/>
      <c r="J367" s="63"/>
      <c r="K367" s="63"/>
      <c r="L367" s="63"/>
      <c r="M367" s="63"/>
      <c r="N367" s="385"/>
    </row>
    <row r="368" spans="1:14">
      <c r="A368" s="45"/>
      <c r="B368" s="45"/>
      <c r="C368" s="383"/>
      <c r="D368" s="138" t="s">
        <v>91</v>
      </c>
      <c r="E368" s="63"/>
      <c r="F368" s="63"/>
      <c r="G368" s="63"/>
      <c r="H368" s="63"/>
      <c r="I368" s="63"/>
      <c r="J368" s="63"/>
      <c r="K368" s="63"/>
      <c r="L368" s="63"/>
      <c r="M368" s="63"/>
      <c r="N368" s="385"/>
    </row>
    <row r="369" spans="1:14">
      <c r="A369" s="63"/>
      <c r="B369" s="63"/>
      <c r="C369" s="63"/>
      <c r="D369" s="157"/>
      <c r="E369" s="133"/>
      <c r="F369" s="133"/>
      <c r="G369" s="133"/>
      <c r="H369" s="133"/>
      <c r="I369" s="133"/>
      <c r="J369" s="133"/>
      <c r="K369" s="133"/>
      <c r="L369" s="63"/>
      <c r="M369" s="63"/>
      <c r="N369" s="385"/>
    </row>
    <row r="370" spans="1:14">
      <c r="A370" s="63"/>
      <c r="B370" s="63"/>
      <c r="C370" s="63"/>
      <c r="D370" s="138" t="s">
        <v>92</v>
      </c>
      <c r="E370" s="63"/>
      <c r="F370" s="133"/>
      <c r="G370" s="133"/>
      <c r="H370" s="133"/>
      <c r="I370" s="133"/>
      <c r="J370" s="385"/>
      <c r="K370" s="133"/>
      <c r="L370" s="63"/>
      <c r="M370" s="63"/>
      <c r="N370" s="385"/>
    </row>
    <row r="371" spans="1:14">
      <c r="A371" s="63"/>
      <c r="B371" s="63"/>
      <c r="C371" s="63"/>
      <c r="D371" s="138" t="s">
        <v>93</v>
      </c>
      <c r="E371" s="63"/>
      <c r="F371" s="133"/>
      <c r="G371" s="63"/>
      <c r="H371" s="385"/>
      <c r="I371" s="63"/>
      <c r="J371" s="63"/>
      <c r="K371" s="63"/>
      <c r="L371" s="63"/>
      <c r="M371" s="63"/>
      <c r="N371" s="385"/>
    </row>
    <row r="372" spans="1:14">
      <c r="C372" s="385"/>
      <c r="D372" s="385"/>
      <c r="E372" s="385"/>
      <c r="F372" s="385"/>
      <c r="G372" s="385"/>
      <c r="H372" s="385"/>
      <c r="I372" s="385"/>
      <c r="J372" s="385"/>
      <c r="K372" s="385"/>
      <c r="L372" s="385"/>
      <c r="M372" s="385"/>
      <c r="N372" s="385"/>
    </row>
    <row r="373" spans="1:14">
      <c r="C373" s="385" t="s">
        <v>396</v>
      </c>
      <c r="D373" s="129" t="s">
        <v>94</v>
      </c>
      <c r="E373" s="385"/>
      <c r="F373" s="385"/>
      <c r="G373" s="385"/>
      <c r="H373" s="385"/>
      <c r="I373" s="385"/>
      <c r="J373" s="385"/>
      <c r="K373" s="385"/>
      <c r="L373" s="385"/>
      <c r="M373" s="385"/>
      <c r="N373" s="385"/>
    </row>
    <row r="374" spans="1:14">
      <c r="C374" s="385"/>
      <c r="D374" s="129"/>
      <c r="E374" s="385"/>
      <c r="F374" s="385"/>
      <c r="G374" s="385"/>
      <c r="H374" s="385"/>
      <c r="I374" s="385"/>
      <c r="J374" s="385"/>
      <c r="K374" s="385"/>
      <c r="L374" s="385"/>
      <c r="M374" s="385"/>
      <c r="N374" s="385"/>
    </row>
    <row r="375" spans="1:14">
      <c r="C375" s="385"/>
      <c r="D375" s="388" t="s">
        <v>691</v>
      </c>
      <c r="E375" s="63"/>
      <c r="F375" s="385"/>
      <c r="G375" s="385"/>
      <c r="H375" s="385"/>
      <c r="I375" s="385"/>
      <c r="J375" s="385"/>
      <c r="K375" s="385"/>
      <c r="L375" s="385"/>
      <c r="M375" s="385"/>
      <c r="N375" s="385"/>
    </row>
    <row r="376" spans="1:14">
      <c r="C376" s="385"/>
      <c r="D376" s="385"/>
      <c r="E376" s="385"/>
      <c r="F376" s="385"/>
      <c r="G376" s="385"/>
      <c r="H376" s="385"/>
      <c r="I376" s="385"/>
      <c r="J376" s="385"/>
      <c r="K376" s="385"/>
      <c r="L376" s="385"/>
      <c r="M376" s="385"/>
      <c r="N376" s="385"/>
    </row>
    <row r="377" spans="1:14">
      <c r="C377" s="385"/>
      <c r="D377" s="388" t="s">
        <v>688</v>
      </c>
      <c r="E377" s="63"/>
      <c r="F377" s="385"/>
      <c r="G377" s="385"/>
      <c r="H377" s="385"/>
      <c r="I377" s="385"/>
      <c r="J377" s="385"/>
      <c r="K377" s="385"/>
      <c r="L377" s="385"/>
      <c r="M377" s="385"/>
      <c r="N377" s="385"/>
    </row>
    <row r="378" spans="1:14">
      <c r="C378" s="385" t="s">
        <v>95</v>
      </c>
      <c r="D378" s="385"/>
      <c r="E378" s="385" t="s">
        <v>96</v>
      </c>
      <c r="F378" s="385"/>
      <c r="G378" s="385"/>
      <c r="H378" s="385"/>
      <c r="I378" s="385"/>
      <c r="J378" s="385"/>
      <c r="K378" s="385"/>
      <c r="L378" s="385"/>
      <c r="M378" s="385"/>
      <c r="N378" s="385"/>
    </row>
    <row r="379" spans="1:14">
      <c r="C379" s="385"/>
      <c r="D379" s="385"/>
      <c r="E379" s="385"/>
      <c r="F379" s="385"/>
      <c r="G379" s="385"/>
      <c r="H379" s="385"/>
      <c r="I379" s="385"/>
      <c r="J379" s="385"/>
      <c r="K379" s="385"/>
      <c r="L379" s="385"/>
      <c r="M379" s="385"/>
      <c r="N379" s="385"/>
    </row>
    <row r="380" spans="1:14">
      <c r="C380" s="385"/>
      <c r="D380" s="388" t="s">
        <v>689</v>
      </c>
      <c r="E380" s="63"/>
      <c r="F380" s="385"/>
      <c r="G380" s="385"/>
      <c r="H380" s="385"/>
      <c r="I380" s="385"/>
      <c r="J380" s="385"/>
      <c r="K380" s="385"/>
      <c r="L380" s="385"/>
      <c r="M380" s="385"/>
      <c r="N380" s="385"/>
    </row>
    <row r="381" spans="1:14">
      <c r="C381" s="385"/>
      <c r="D381" s="385"/>
      <c r="E381" s="385"/>
      <c r="F381" s="385"/>
      <c r="G381" s="385"/>
      <c r="H381" s="385"/>
      <c r="I381" s="385"/>
      <c r="J381" s="385"/>
      <c r="K381" s="385"/>
      <c r="L381" s="385"/>
      <c r="M381" s="385"/>
      <c r="N381" s="385"/>
    </row>
    <row r="382" spans="1:14">
      <c r="C382" s="385"/>
      <c r="D382" s="385"/>
      <c r="E382" s="385"/>
      <c r="F382" s="385"/>
      <c r="G382" s="385"/>
      <c r="H382" s="385"/>
      <c r="I382" s="385"/>
      <c r="J382" s="385"/>
      <c r="K382" s="385"/>
      <c r="L382" s="385"/>
      <c r="M382" s="385"/>
      <c r="N382" s="385"/>
    </row>
    <row r="383" spans="1:14">
      <c r="C383" s="385"/>
      <c r="D383" s="388" t="s">
        <v>690</v>
      </c>
      <c r="E383" s="63"/>
      <c r="F383" s="385"/>
      <c r="G383" s="385"/>
      <c r="H383" s="385"/>
      <c r="I383" s="385"/>
      <c r="J383" s="385"/>
      <c r="K383" s="385"/>
      <c r="L383" s="385"/>
      <c r="M383" s="385"/>
      <c r="N383" s="385"/>
    </row>
    <row r="384" spans="1:14">
      <c r="C384" s="385"/>
      <c r="D384" s="385"/>
      <c r="E384" s="385"/>
      <c r="F384" s="385"/>
      <c r="G384" s="385"/>
      <c r="H384" s="385"/>
      <c r="I384" s="385"/>
      <c r="J384" s="385"/>
      <c r="K384" s="385"/>
      <c r="L384" s="385"/>
      <c r="M384" s="385"/>
      <c r="N384" s="385"/>
    </row>
    <row r="385" spans="1:14">
      <c r="C385" s="385"/>
      <c r="D385" s="385"/>
      <c r="E385" s="385"/>
      <c r="F385" s="385"/>
      <c r="G385" s="385"/>
      <c r="H385" s="385"/>
      <c r="I385" s="385"/>
      <c r="J385" s="385"/>
      <c r="K385" s="385"/>
      <c r="L385" s="385"/>
      <c r="M385" s="385"/>
      <c r="N385" s="385"/>
    </row>
    <row r="386" spans="1:14">
      <c r="C386" s="385"/>
      <c r="D386" s="385"/>
      <c r="E386" s="385"/>
      <c r="F386" s="385"/>
      <c r="G386" s="385"/>
      <c r="H386" s="385"/>
      <c r="I386" s="385"/>
      <c r="J386" s="385"/>
      <c r="K386" s="385"/>
      <c r="L386" s="385"/>
      <c r="M386" s="385"/>
      <c r="N386" s="385"/>
    </row>
    <row r="387" spans="1:14">
      <c r="C387" s="385"/>
      <c r="D387" s="385"/>
      <c r="E387" s="385"/>
      <c r="F387" s="385"/>
      <c r="G387" s="385"/>
      <c r="H387" s="385"/>
      <c r="I387" s="385"/>
      <c r="J387" s="385"/>
      <c r="K387" s="385"/>
      <c r="L387" s="385"/>
      <c r="M387" s="385"/>
      <c r="N387" s="385"/>
    </row>
    <row r="388" spans="1:14">
      <c r="A388" s="62"/>
      <c r="B388" s="62"/>
      <c r="C388" s="385"/>
      <c r="D388" s="385"/>
      <c r="E388" s="385"/>
      <c r="F388" s="385"/>
      <c r="G388" s="385"/>
      <c r="H388" s="385"/>
      <c r="I388" s="385"/>
      <c r="J388" s="385"/>
      <c r="K388" s="385"/>
      <c r="L388" s="385"/>
      <c r="M388" s="385"/>
      <c r="N388" s="385"/>
    </row>
    <row r="389" spans="1:14">
      <c r="A389" s="62"/>
      <c r="B389" s="62"/>
      <c r="C389" s="385" t="s">
        <v>397</v>
      </c>
      <c r="D389" s="129" t="s">
        <v>87</v>
      </c>
      <c r="E389" s="385"/>
      <c r="F389" s="385"/>
      <c r="G389" s="385"/>
      <c r="H389" s="385"/>
      <c r="I389" s="385"/>
      <c r="J389" s="385"/>
      <c r="K389" s="385"/>
      <c r="L389" s="385"/>
      <c r="M389" s="385"/>
      <c r="N389" s="385"/>
    </row>
    <row r="390" spans="1:14">
      <c r="A390" s="62"/>
      <c r="B390" s="62"/>
      <c r="C390" s="385"/>
      <c r="D390" s="385"/>
      <c r="E390" s="385"/>
      <c r="F390" s="385"/>
      <c r="G390" s="385"/>
      <c r="H390" s="385"/>
      <c r="I390" s="385"/>
      <c r="J390" s="385"/>
      <c r="K390" s="385"/>
      <c r="L390" s="385"/>
      <c r="M390" s="385"/>
      <c r="N390" s="385"/>
    </row>
    <row r="391" spans="1:14">
      <c r="A391" s="62"/>
      <c r="B391" s="62"/>
      <c r="C391" s="385"/>
      <c r="D391" s="138" t="s">
        <v>97</v>
      </c>
      <c r="E391" s="63"/>
      <c r="F391" s="63"/>
      <c r="G391" s="385"/>
      <c r="H391" s="385"/>
      <c r="I391" s="385"/>
      <c r="J391" s="385"/>
      <c r="K391" s="385"/>
      <c r="L391" s="385"/>
      <c r="M391" s="385"/>
      <c r="N391" s="385"/>
    </row>
    <row r="392" spans="1:14">
      <c r="A392" s="62"/>
      <c r="B392" s="62"/>
      <c r="C392" s="385"/>
      <c r="D392" s="385"/>
      <c r="E392" s="385"/>
      <c r="F392" s="385"/>
      <c r="G392" s="385"/>
      <c r="H392" s="385"/>
      <c r="I392" s="385"/>
      <c r="J392" s="385"/>
      <c r="K392" s="385"/>
      <c r="L392" s="385"/>
      <c r="M392" s="385"/>
      <c r="N392" s="385"/>
    </row>
    <row r="393" spans="1:14">
      <c r="A393" s="62"/>
      <c r="B393" s="62"/>
      <c r="C393" s="385"/>
      <c r="D393" s="138" t="s">
        <v>98</v>
      </c>
      <c r="E393" s="63"/>
      <c r="F393" s="385"/>
      <c r="G393" s="385"/>
      <c r="H393" s="385"/>
      <c r="I393" s="385"/>
      <c r="J393" s="385"/>
      <c r="K393" s="385"/>
      <c r="L393" s="385"/>
      <c r="M393" s="385"/>
      <c r="N393" s="385"/>
    </row>
    <row r="394" spans="1:14">
      <c r="A394" s="62"/>
      <c r="B394" s="62"/>
      <c r="C394" s="385"/>
      <c r="D394" s="385"/>
      <c r="E394" s="385"/>
      <c r="F394" s="385"/>
      <c r="G394" s="385"/>
      <c r="H394" s="385"/>
      <c r="I394" s="385"/>
      <c r="J394" s="385"/>
      <c r="K394" s="385"/>
      <c r="L394" s="385"/>
      <c r="M394" s="385"/>
      <c r="N394" s="385"/>
    </row>
    <row r="395" spans="1:14">
      <c r="A395" s="62"/>
      <c r="B395" s="62"/>
      <c r="C395" s="385"/>
      <c r="D395" s="385" t="s">
        <v>99</v>
      </c>
      <c r="E395" s="385"/>
      <c r="F395" s="385"/>
      <c r="G395" s="385"/>
      <c r="H395" s="385"/>
      <c r="I395" s="385"/>
      <c r="J395" s="385"/>
      <c r="K395" s="385"/>
      <c r="L395" s="385"/>
      <c r="M395" s="385"/>
      <c r="N395" s="385"/>
    </row>
    <row r="396" spans="1:14">
      <c r="A396" s="62"/>
      <c r="B396" s="62"/>
      <c r="C396" s="385"/>
      <c r="D396" s="385"/>
      <c r="E396" s="385"/>
      <c r="F396" s="385"/>
      <c r="G396" s="385"/>
      <c r="H396" s="385"/>
      <c r="I396" s="385"/>
      <c r="J396" s="385"/>
      <c r="K396" s="385"/>
      <c r="L396" s="385"/>
      <c r="M396" s="385"/>
      <c r="N396" s="385"/>
    </row>
    <row r="397" spans="1:14">
      <c r="A397" s="62"/>
      <c r="B397" s="62"/>
      <c r="C397" s="385"/>
      <c r="D397" s="385"/>
      <c r="E397" s="385"/>
      <c r="F397" s="385"/>
      <c r="G397" s="385"/>
      <c r="H397" s="385"/>
      <c r="I397" s="385"/>
      <c r="J397" s="385"/>
      <c r="K397" s="385"/>
      <c r="L397" s="385"/>
      <c r="M397" s="385"/>
      <c r="N397" s="385"/>
    </row>
    <row r="398" spans="1:14">
      <c r="A398" s="62"/>
      <c r="B398" s="62"/>
      <c r="C398" s="385"/>
      <c r="D398" s="138" t="s">
        <v>100</v>
      </c>
      <c r="E398" s="63"/>
      <c r="F398" s="385"/>
      <c r="G398" s="385"/>
      <c r="H398" s="385"/>
      <c r="I398" s="385"/>
      <c r="J398" s="385"/>
      <c r="K398" s="385"/>
      <c r="L398" s="385"/>
      <c r="M398" s="385"/>
      <c r="N398" s="385"/>
    </row>
    <row r="399" spans="1:14">
      <c r="A399" s="62"/>
      <c r="B399" s="62"/>
      <c r="C399" s="385"/>
      <c r="D399" s="385"/>
      <c r="E399" s="385"/>
      <c r="F399" s="385"/>
      <c r="G399" s="385"/>
      <c r="H399" s="385"/>
      <c r="I399" s="385"/>
      <c r="J399" s="385"/>
      <c r="K399" s="385"/>
      <c r="L399" s="385"/>
      <c r="M399" s="385"/>
      <c r="N399" s="385"/>
    </row>
    <row r="400" spans="1:14">
      <c r="A400" s="62"/>
      <c r="B400" s="62"/>
      <c r="C400" s="385"/>
      <c r="D400" s="385" t="s">
        <v>101</v>
      </c>
      <c r="E400" s="385"/>
      <c r="F400" s="385"/>
      <c r="G400" s="385"/>
      <c r="H400" s="385"/>
      <c r="I400" s="385"/>
      <c r="J400" s="385"/>
      <c r="K400" s="385"/>
      <c r="L400" s="385"/>
      <c r="M400" s="385"/>
      <c r="N400" s="385"/>
    </row>
    <row r="401" spans="1:14">
      <c r="A401" s="62"/>
      <c r="B401" s="62"/>
      <c r="C401" s="385"/>
      <c r="D401" s="385"/>
      <c r="E401" s="385"/>
      <c r="F401" s="385"/>
      <c r="G401" s="385"/>
      <c r="H401" s="385"/>
      <c r="I401" s="385"/>
      <c r="J401" s="385"/>
      <c r="K401" s="385"/>
      <c r="L401" s="385"/>
      <c r="M401" s="385"/>
      <c r="N401" s="385"/>
    </row>
    <row r="402" spans="1:14">
      <c r="A402" s="62"/>
      <c r="B402" s="62"/>
      <c r="C402" s="385"/>
      <c r="D402" s="385"/>
      <c r="E402" s="385"/>
      <c r="F402" s="385"/>
      <c r="G402" s="385"/>
      <c r="H402" s="385"/>
      <c r="I402" s="385"/>
      <c r="J402" s="385"/>
      <c r="K402" s="385"/>
      <c r="L402" s="385"/>
      <c r="M402" s="385"/>
      <c r="N402" s="385"/>
    </row>
    <row r="403" spans="1:14">
      <c r="A403" s="62"/>
      <c r="B403" s="62"/>
      <c r="C403" s="385"/>
      <c r="D403" s="385"/>
      <c r="E403" s="385"/>
      <c r="F403" s="385"/>
      <c r="G403" s="385"/>
      <c r="H403" s="385"/>
      <c r="I403" s="385"/>
      <c r="J403" s="385"/>
      <c r="K403" s="385"/>
      <c r="L403" s="385"/>
      <c r="M403" s="385"/>
      <c r="N403" s="385"/>
    </row>
    <row r="404" spans="1:14">
      <c r="A404" s="62"/>
      <c r="B404" s="62"/>
      <c r="C404" s="385" t="s">
        <v>399</v>
      </c>
      <c r="D404" s="129" t="s">
        <v>102</v>
      </c>
      <c r="E404" s="385"/>
      <c r="F404" s="385"/>
      <c r="G404" s="385"/>
      <c r="H404" s="385"/>
      <c r="I404" s="385"/>
      <c r="J404" s="385"/>
      <c r="K404" s="385"/>
      <c r="L404" s="385"/>
      <c r="M404" s="385"/>
      <c r="N404" s="385"/>
    </row>
    <row r="405" spans="1:14">
      <c r="A405" s="62"/>
      <c r="B405" s="62"/>
      <c r="C405" s="385"/>
      <c r="D405" s="385"/>
      <c r="E405" s="385"/>
      <c r="F405" s="385"/>
      <c r="G405" s="385"/>
      <c r="H405" s="385"/>
      <c r="I405" s="385"/>
      <c r="J405" s="385"/>
      <c r="K405" s="385"/>
      <c r="L405" s="385"/>
      <c r="M405" s="385"/>
      <c r="N405" s="385"/>
    </row>
    <row r="406" spans="1:14">
      <c r="A406" s="62"/>
      <c r="B406" s="62"/>
      <c r="C406" s="65"/>
      <c r="D406" s="65"/>
      <c r="E406" s="65"/>
      <c r="F406" s="65"/>
      <c r="G406" s="65"/>
      <c r="H406" s="65"/>
      <c r="I406" s="65"/>
      <c r="J406" s="65"/>
      <c r="K406" s="65"/>
      <c r="L406" s="385"/>
      <c r="M406" s="385"/>
      <c r="N406" s="385"/>
    </row>
    <row r="407" spans="1:14">
      <c r="A407" s="62"/>
      <c r="B407" s="62"/>
      <c r="C407" s="349" t="s">
        <v>649</v>
      </c>
      <c r="D407" s="65"/>
      <c r="E407" s="65"/>
      <c r="F407" s="65"/>
      <c r="G407" s="65"/>
      <c r="H407" s="65"/>
      <c r="I407" s="65"/>
      <c r="J407" s="65"/>
      <c r="K407" s="65"/>
      <c r="L407" s="385"/>
      <c r="M407" s="385"/>
      <c r="N407" s="385"/>
    </row>
    <row r="408" spans="1:14">
      <c r="C408" s="65"/>
      <c r="D408" s="65"/>
      <c r="E408" s="65"/>
      <c r="F408" s="65"/>
      <c r="G408" s="65"/>
      <c r="H408" s="65"/>
      <c r="I408" s="65"/>
      <c r="J408" s="65"/>
      <c r="K408" s="65"/>
      <c r="L408" s="385"/>
      <c r="M408" s="385"/>
      <c r="N408" s="385"/>
    </row>
    <row r="409" spans="1:14">
      <c r="C409" s="363" t="s">
        <v>650</v>
      </c>
      <c r="D409" s="363"/>
      <c r="E409" s="363"/>
      <c r="F409" s="363"/>
      <c r="G409" s="363"/>
      <c r="H409" s="363"/>
      <c r="I409" s="363"/>
      <c r="J409" s="363"/>
      <c r="K409" s="363"/>
      <c r="L409" s="385"/>
      <c r="M409" s="385"/>
      <c r="N409" s="385"/>
    </row>
    <row r="410" spans="1:14">
      <c r="C410" s="364" t="s">
        <v>651</v>
      </c>
      <c r="D410" s="361"/>
      <c r="E410" s="363"/>
      <c r="F410" s="363"/>
      <c r="G410" s="363"/>
      <c r="H410" s="363"/>
      <c r="I410" s="363"/>
      <c r="J410" s="362"/>
      <c r="K410" s="363"/>
      <c r="L410" s="422"/>
      <c r="M410" s="385"/>
      <c r="N410" s="385"/>
    </row>
    <row r="411" spans="1:14">
      <c r="C411" s="363" t="s">
        <v>652</v>
      </c>
      <c r="D411" s="361"/>
      <c r="E411" s="361"/>
      <c r="F411" s="361"/>
      <c r="G411" s="363"/>
      <c r="H411" s="363"/>
      <c r="I411" s="363"/>
      <c r="J411" s="363"/>
      <c r="K411" s="363"/>
      <c r="L411" s="65"/>
      <c r="M411" s="385"/>
      <c r="N411" s="385"/>
    </row>
    <row r="412" spans="1:14">
      <c r="C412" s="512"/>
      <c r="D412" s="512"/>
      <c r="E412" s="512"/>
      <c r="F412" s="512"/>
      <c r="G412" s="512"/>
      <c r="H412" s="512"/>
      <c r="I412" s="512"/>
      <c r="J412" s="350"/>
      <c r="K412" s="387"/>
      <c r="L412" s="387"/>
      <c r="M412" s="385"/>
      <c r="N412" s="385"/>
    </row>
    <row r="413" spans="1:14">
      <c r="C413" s="387"/>
      <c r="D413" s="387"/>
      <c r="E413" s="325"/>
      <c r="F413" s="387"/>
      <c r="G413" s="387"/>
      <c r="H413" s="387"/>
      <c r="I413" s="387"/>
      <c r="J413" s="387"/>
      <c r="K413" s="65"/>
      <c r="L413" s="65"/>
      <c r="M413" s="385"/>
      <c r="N413" s="385"/>
    </row>
    <row r="414" spans="1:14">
      <c r="C414" s="513" t="s">
        <v>653</v>
      </c>
      <c r="D414" s="513"/>
      <c r="E414" s="513"/>
      <c r="F414" s="513"/>
      <c r="G414" s="513"/>
      <c r="H414" s="513"/>
      <c r="I414" s="513"/>
      <c r="J414" s="387"/>
      <c r="K414" s="65"/>
      <c r="L414" s="65"/>
      <c r="M414" s="385"/>
      <c r="N414" s="385"/>
    </row>
    <row r="415" spans="1:14">
      <c r="C415" s="422"/>
      <c r="D415" s="385"/>
      <c r="E415" s="385"/>
      <c r="F415" s="385"/>
      <c r="G415" s="385"/>
      <c r="H415" s="385"/>
      <c r="I415" s="385"/>
      <c r="J415" s="385"/>
      <c r="K415" s="385"/>
      <c r="L415" s="385"/>
      <c r="M415" s="385"/>
      <c r="N415" s="385"/>
    </row>
    <row r="416" spans="1:14">
      <c r="C416" s="422" t="s">
        <v>655</v>
      </c>
      <c r="D416" s="385"/>
      <c r="E416" s="385"/>
      <c r="F416" s="385"/>
      <c r="G416" s="385"/>
      <c r="H416" s="385"/>
      <c r="I416" s="385"/>
      <c r="J416" s="385"/>
      <c r="K416" s="385"/>
      <c r="L416" s="385"/>
      <c r="M416" s="385"/>
      <c r="N416" s="385"/>
    </row>
    <row r="417" spans="3:14">
      <c r="C417" s="385"/>
      <c r="D417" s="385"/>
      <c r="E417" s="385"/>
      <c r="F417" s="385"/>
      <c r="G417" s="385"/>
      <c r="H417" s="385"/>
      <c r="I417" s="385"/>
      <c r="J417" s="385"/>
      <c r="K417" s="385"/>
      <c r="L417" s="385"/>
      <c r="M417" s="385"/>
      <c r="N417" s="385"/>
    </row>
    <row r="418" spans="3:14">
      <c r="C418" s="422" t="s">
        <v>656</v>
      </c>
      <c r="D418" s="385"/>
      <c r="E418" s="385"/>
      <c r="F418" s="385"/>
      <c r="G418" s="385"/>
      <c r="H418" s="385"/>
      <c r="I418" s="385"/>
      <c r="J418" s="385"/>
      <c r="K418" s="385"/>
      <c r="L418" s="385"/>
      <c r="M418" s="385"/>
      <c r="N418" s="385"/>
    </row>
    <row r="419" spans="3:14">
      <c r="C419" s="385"/>
      <c r="D419" s="385"/>
      <c r="E419" s="385"/>
      <c r="F419" s="385"/>
      <c r="G419" s="385"/>
      <c r="H419" s="385"/>
      <c r="I419" s="385"/>
      <c r="J419" s="385"/>
      <c r="K419" s="385"/>
      <c r="L419" s="385"/>
      <c r="M419" s="385"/>
      <c r="N419" s="385"/>
    </row>
    <row r="420" spans="3:14">
      <c r="C420" s="422" t="s">
        <v>654</v>
      </c>
      <c r="D420" s="385"/>
      <c r="E420" s="385"/>
      <c r="F420" s="385"/>
      <c r="G420" s="385"/>
      <c r="H420" s="385"/>
      <c r="I420" s="385"/>
      <c r="J420" s="385"/>
      <c r="K420" s="385"/>
      <c r="L420" s="385"/>
      <c r="M420" s="385"/>
      <c r="N420" s="385"/>
    </row>
    <row r="421" spans="3:14">
      <c r="C421" s="385"/>
      <c r="D421" s="385"/>
      <c r="E421" s="385"/>
      <c r="F421" s="385"/>
      <c r="G421" s="385"/>
      <c r="H421" s="385"/>
      <c r="I421" s="385"/>
      <c r="J421" s="385"/>
      <c r="K421" s="385"/>
      <c r="L421" s="385"/>
      <c r="M421" s="385"/>
      <c r="N421" s="385"/>
    </row>
    <row r="422" spans="3:14">
      <c r="C422" s="422" t="s">
        <v>657</v>
      </c>
      <c r="D422" s="385"/>
      <c r="E422" s="385"/>
      <c r="F422" s="385"/>
      <c r="G422" s="385"/>
      <c r="H422" s="385"/>
      <c r="I422" s="385"/>
      <c r="J422" s="385"/>
      <c r="K422" s="385"/>
      <c r="L422" s="385"/>
      <c r="M422" s="385"/>
      <c r="N422" s="385"/>
    </row>
    <row r="423" spans="3:14">
      <c r="C423" s="385"/>
      <c r="D423" s="385"/>
      <c r="E423" s="385"/>
      <c r="F423" s="385"/>
      <c r="G423" s="385"/>
      <c r="H423" s="385"/>
      <c r="I423" s="385"/>
      <c r="J423" s="385"/>
      <c r="K423" s="385"/>
      <c r="L423" s="385"/>
      <c r="M423" s="385"/>
      <c r="N423" s="385"/>
    </row>
    <row r="424" spans="3:14">
      <c r="C424" s="422" t="s">
        <v>658</v>
      </c>
      <c r="D424" s="385"/>
      <c r="E424" s="385"/>
      <c r="F424" s="385"/>
      <c r="G424" s="385"/>
      <c r="H424" s="385"/>
      <c r="I424" s="385"/>
      <c r="J424" s="385"/>
      <c r="K424" s="385"/>
      <c r="L424" s="385"/>
      <c r="M424" s="385"/>
      <c r="N424" s="385"/>
    </row>
    <row r="425" spans="3:14">
      <c r="C425" s="385"/>
      <c r="D425" s="385"/>
      <c r="E425" s="385"/>
      <c r="F425" s="385"/>
      <c r="G425" s="385"/>
      <c r="H425" s="385"/>
      <c r="I425" s="385"/>
      <c r="J425" s="385"/>
      <c r="K425" s="385"/>
      <c r="L425" s="385"/>
      <c r="M425" s="385"/>
      <c r="N425" s="385"/>
    </row>
    <row r="426" spans="3:14">
      <c r="C426" s="422" t="s">
        <v>659</v>
      </c>
      <c r="D426" s="385"/>
      <c r="E426" s="385"/>
      <c r="F426" s="385"/>
      <c r="G426" s="385"/>
      <c r="H426" s="385"/>
      <c r="I426" s="385"/>
      <c r="J426" s="385"/>
      <c r="K426" s="385"/>
      <c r="L426" s="385"/>
      <c r="M426" s="385"/>
      <c r="N426" s="385"/>
    </row>
    <row r="427" spans="3:14">
      <c r="C427" s="385"/>
      <c r="D427" s="385"/>
      <c r="E427" s="385"/>
      <c r="F427" s="385"/>
      <c r="G427" s="385"/>
      <c r="H427" s="385"/>
      <c r="I427" s="385"/>
      <c r="J427" s="385"/>
      <c r="K427" s="385"/>
      <c r="L427" s="385"/>
      <c r="M427" s="385"/>
      <c r="N427" s="385"/>
    </row>
    <row r="428" spans="3:14">
      <c r="C428" s="422" t="s">
        <v>660</v>
      </c>
      <c r="D428" s="385"/>
      <c r="E428" s="385"/>
      <c r="F428" s="385"/>
      <c r="G428" s="385"/>
      <c r="H428" s="385"/>
      <c r="I428" s="385"/>
      <c r="J428" s="385"/>
      <c r="K428" s="385"/>
      <c r="L428" s="385"/>
      <c r="M428" s="385"/>
      <c r="N428" s="385"/>
    </row>
    <row r="429" spans="3:14">
      <c r="C429" s="385"/>
      <c r="D429" s="385"/>
      <c r="E429" s="385"/>
      <c r="F429" s="385"/>
      <c r="G429" s="385"/>
      <c r="H429" s="385"/>
      <c r="I429" s="385"/>
      <c r="J429" s="385"/>
      <c r="K429" s="385"/>
      <c r="L429" s="385"/>
      <c r="M429" s="385"/>
      <c r="N429" s="385"/>
    </row>
    <row r="430" spans="3:14">
      <c r="C430" s="422" t="s">
        <v>661</v>
      </c>
      <c r="D430" s="385"/>
      <c r="E430" s="385"/>
      <c r="F430" s="385"/>
      <c r="G430" s="385"/>
      <c r="H430" s="385"/>
      <c r="I430" s="385"/>
      <c r="J430" s="385"/>
      <c r="K430" s="385"/>
      <c r="L430" s="385"/>
      <c r="M430" s="385"/>
      <c r="N430" s="385"/>
    </row>
    <row r="431" spans="3:14">
      <c r="C431" s="385"/>
      <c r="D431" s="385"/>
      <c r="E431" s="385"/>
      <c r="F431" s="385"/>
      <c r="G431" s="385"/>
      <c r="H431" s="385"/>
      <c r="I431" s="385"/>
      <c r="J431" s="385"/>
      <c r="K431" s="385"/>
      <c r="L431" s="385"/>
      <c r="M431" s="385"/>
      <c r="N431" s="385"/>
    </row>
    <row r="432" spans="3:14">
      <c r="C432" s="422" t="s">
        <v>662</v>
      </c>
      <c r="D432" s="385"/>
      <c r="E432" s="385"/>
      <c r="F432" s="385"/>
      <c r="G432" s="385"/>
      <c r="H432" s="385"/>
      <c r="I432" s="385"/>
      <c r="J432" s="385"/>
      <c r="K432" s="385"/>
      <c r="L432" s="385"/>
      <c r="M432" s="385"/>
      <c r="N432" s="385"/>
    </row>
    <row r="433" spans="3:14">
      <c r="C433" s="385"/>
      <c r="D433" s="385"/>
      <c r="E433" s="385"/>
      <c r="F433" s="385"/>
      <c r="G433" s="385"/>
      <c r="H433" s="385"/>
      <c r="I433" s="385"/>
      <c r="J433" s="385"/>
      <c r="K433" s="385"/>
      <c r="L433" s="385"/>
      <c r="M433" s="385"/>
      <c r="N433" s="385"/>
    </row>
    <row r="434" spans="3:14">
      <c r="C434" s="422" t="s">
        <v>663</v>
      </c>
      <c r="D434" s="385"/>
      <c r="E434" s="385"/>
      <c r="F434" s="385"/>
      <c r="G434" s="385"/>
      <c r="H434" s="385"/>
      <c r="I434" s="385"/>
      <c r="J434" s="385"/>
      <c r="K434" s="385"/>
      <c r="L434" s="385"/>
      <c r="M434" s="385"/>
      <c r="N434" s="385"/>
    </row>
    <row r="435" spans="3:14">
      <c r="C435" s="385"/>
      <c r="D435" s="385"/>
      <c r="E435" s="385"/>
      <c r="F435" s="385"/>
      <c r="G435" s="385"/>
      <c r="H435" s="385"/>
      <c r="I435" s="385"/>
      <c r="J435" s="385"/>
      <c r="K435" s="385"/>
      <c r="L435" s="385"/>
      <c r="M435" s="385"/>
      <c r="N435" s="385"/>
    </row>
    <row r="436" spans="3:14">
      <c r="C436" s="385"/>
      <c r="D436" s="385"/>
      <c r="E436" s="385"/>
      <c r="F436" s="385"/>
      <c r="G436" s="385"/>
      <c r="H436" s="385"/>
      <c r="I436" s="385"/>
      <c r="J436" s="385"/>
      <c r="K436" s="385"/>
      <c r="L436" s="385"/>
      <c r="M436" s="385"/>
      <c r="N436" s="385"/>
    </row>
    <row r="437" spans="3:14">
      <c r="C437" s="385"/>
      <c r="D437" s="385"/>
      <c r="E437" s="385"/>
      <c r="F437" s="385"/>
      <c r="G437" s="385"/>
      <c r="H437" s="385"/>
      <c r="I437" s="385"/>
      <c r="J437" s="385"/>
      <c r="K437" s="385"/>
      <c r="L437" s="385"/>
      <c r="M437" s="385"/>
      <c r="N437" s="385"/>
    </row>
    <row r="438" spans="3:14">
      <c r="C438" s="385"/>
      <c r="D438" s="385"/>
      <c r="E438" s="385"/>
      <c r="F438" s="385"/>
      <c r="G438" s="385"/>
      <c r="H438" s="385"/>
      <c r="I438" s="385"/>
      <c r="J438" s="385"/>
      <c r="K438" s="385"/>
      <c r="L438" s="385"/>
      <c r="M438" s="385"/>
      <c r="N438" s="385"/>
    </row>
  </sheetData>
  <mergeCells count="3">
    <mergeCell ref="C412:I412"/>
    <mergeCell ref="C414:I414"/>
    <mergeCell ref="D22:J23"/>
  </mergeCells>
  <phoneticPr fontId="38" type="noConversion"/>
  <dataValidations count="6">
    <dataValidation type="list" allowBlank="1" showInputMessage="1" showErrorMessage="1" sqref="I7">
      <formula1>$O$5:$O$6</formula1>
    </dataValidation>
    <dataValidation type="list" allowBlank="1" showInputMessage="1" showErrorMessage="1" sqref="G89 G86 G79:G80 G77 G92 G84 G82">
      <formula1>$K$93:$K$96</formula1>
    </dataValidation>
    <dataValidation type="list" allowBlank="1" showInputMessage="1" showErrorMessage="1" sqref="G67:G68 G64 G94 G73 G70">
      <formula1>$K$93:$K$95</formula1>
    </dataValidation>
    <dataValidation type="list" allowBlank="1" showInputMessage="1" showErrorMessage="1" sqref="D13">
      <formula1>$K$15:$K$17</formula1>
    </dataValidation>
    <dataValidation type="list" allowBlank="1" showInputMessage="1" showErrorMessage="1" sqref="J412">
      <formula1>$N$27:$N$35</formula1>
    </dataValidation>
    <dataValidation type="list" allowBlank="1" showInputMessage="1" showErrorMessage="1" sqref="I410">
      <formula1>#REF!</formula1>
    </dataValidation>
  </dataValidations>
  <pageMargins left="0.75" right="0.75" top="0.5" bottom="1" header="0.5" footer="0.5"/>
  <pageSetup scale="41" fitToHeight="4" orientation="portrait" horizontalDpi="300" verticalDpi="300" r:id="rId1"/>
  <headerFooter alignWithMargins="0">
    <oddFooter>&amp;L&amp;F&amp;RPage &amp;P of &amp;N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60"/>
  <sheetViews>
    <sheetView topLeftCell="A13" zoomScaleNormal="100" workbookViewId="0">
      <selection activeCell="G57" sqref="G57"/>
    </sheetView>
  </sheetViews>
  <sheetFormatPr defaultRowHeight="12.75"/>
  <cols>
    <col min="1" max="3" width="9.140625" style="435"/>
    <col min="4" max="4" width="35.140625" style="435" customWidth="1"/>
    <col min="5" max="16384" width="9.140625" style="435"/>
  </cols>
  <sheetData>
    <row r="2" spans="4:9">
      <c r="D2" s="473" t="s">
        <v>712</v>
      </c>
      <c r="E2" s="436"/>
      <c r="F2" s="436"/>
      <c r="G2" s="436"/>
      <c r="H2" s="436"/>
    </row>
    <row r="3" spans="4:9">
      <c r="D3" s="436"/>
      <c r="E3" s="436"/>
      <c r="F3" s="436"/>
      <c r="G3" s="436"/>
      <c r="H3" s="436"/>
    </row>
    <row r="4" spans="4:9">
      <c r="D4" s="473" t="s">
        <v>713</v>
      </c>
      <c r="E4" s="436"/>
      <c r="F4" s="436"/>
      <c r="G4" s="436"/>
      <c r="H4" s="436"/>
    </row>
    <row r="5" spans="4:9">
      <c r="D5" s="436"/>
      <c r="E5" s="436" t="s">
        <v>740</v>
      </c>
      <c r="F5" s="436" t="s">
        <v>741</v>
      </c>
      <c r="G5" s="436" t="s">
        <v>367</v>
      </c>
      <c r="H5" s="436"/>
    </row>
    <row r="6" spans="4:9">
      <c r="D6" s="451" t="s">
        <v>631</v>
      </c>
      <c r="E6" s="451"/>
      <c r="F6" s="451"/>
      <c r="G6" s="451">
        <f>E6+F6</f>
        <v>0</v>
      </c>
      <c r="H6" s="436"/>
      <c r="I6" s="436"/>
    </row>
    <row r="7" spans="4:9">
      <c r="D7" s="451"/>
      <c r="E7" s="451"/>
      <c r="F7" s="451"/>
      <c r="G7" s="451"/>
      <c r="H7" s="436"/>
      <c r="I7" s="436"/>
    </row>
    <row r="8" spans="4:9">
      <c r="D8" s="451" t="s">
        <v>86</v>
      </c>
      <c r="E8" s="451"/>
      <c r="F8" s="451"/>
      <c r="G8" s="451">
        <f t="shared" ref="G8:G54" si="0">E8+F8</f>
        <v>0</v>
      </c>
      <c r="H8" s="436"/>
    </row>
    <row r="9" spans="4:9">
      <c r="D9" s="451"/>
      <c r="E9" s="451"/>
      <c r="F9" s="451"/>
      <c r="G9" s="451"/>
      <c r="H9" s="436"/>
    </row>
    <row r="10" spans="4:9">
      <c r="D10" s="451" t="s">
        <v>714</v>
      </c>
      <c r="E10" s="451"/>
      <c r="F10" s="451"/>
      <c r="G10" s="451">
        <f t="shared" si="0"/>
        <v>0</v>
      </c>
      <c r="H10" s="436"/>
    </row>
    <row r="11" spans="4:9">
      <c r="D11" s="451"/>
      <c r="E11" s="451"/>
      <c r="F11" s="451"/>
      <c r="G11" s="451"/>
      <c r="H11" s="436"/>
    </row>
    <row r="12" spans="4:9">
      <c r="D12" s="451" t="s">
        <v>715</v>
      </c>
      <c r="E12" s="451"/>
      <c r="F12" s="451"/>
      <c r="G12" s="451">
        <f t="shared" si="0"/>
        <v>0</v>
      </c>
      <c r="H12" s="436"/>
    </row>
    <row r="13" spans="4:9">
      <c r="D13" s="451"/>
      <c r="E13" s="451"/>
      <c r="F13" s="451"/>
      <c r="G13" s="451"/>
      <c r="H13" s="436"/>
    </row>
    <row r="14" spans="4:9">
      <c r="D14" s="451" t="s">
        <v>716</v>
      </c>
      <c r="E14" s="451"/>
      <c r="F14" s="451"/>
      <c r="G14" s="451">
        <f t="shared" si="0"/>
        <v>0</v>
      </c>
      <c r="H14" s="436"/>
    </row>
    <row r="15" spans="4:9">
      <c r="D15" s="451"/>
      <c r="E15" s="451"/>
      <c r="F15" s="451"/>
      <c r="G15" s="451"/>
      <c r="H15" s="436"/>
    </row>
    <row r="16" spans="4:9">
      <c r="D16" s="451" t="s">
        <v>717</v>
      </c>
      <c r="E16" s="451"/>
      <c r="F16" s="451"/>
      <c r="G16" s="451">
        <f t="shared" si="0"/>
        <v>0</v>
      </c>
      <c r="H16" s="436"/>
    </row>
    <row r="17" spans="4:8">
      <c r="D17" s="451"/>
      <c r="E17" s="451"/>
      <c r="F17" s="451"/>
      <c r="G17" s="451"/>
      <c r="H17" s="436"/>
    </row>
    <row r="18" spans="4:8">
      <c r="D18" s="451" t="s">
        <v>759</v>
      </c>
      <c r="E18" s="451"/>
      <c r="F18" s="451"/>
      <c r="G18" s="451">
        <f t="shared" si="0"/>
        <v>0</v>
      </c>
      <c r="H18" s="436"/>
    </row>
    <row r="19" spans="4:8">
      <c r="D19" s="451"/>
      <c r="E19" s="451"/>
      <c r="F19" s="451"/>
      <c r="G19" s="451"/>
      <c r="H19" s="436"/>
    </row>
    <row r="20" spans="4:8">
      <c r="D20" s="451" t="s">
        <v>87</v>
      </c>
      <c r="E20" s="451"/>
      <c r="F20" s="451"/>
      <c r="G20" s="451">
        <f t="shared" si="0"/>
        <v>0</v>
      </c>
      <c r="H20" s="436"/>
    </row>
    <row r="21" spans="4:8">
      <c r="D21" s="451"/>
      <c r="E21" s="451"/>
      <c r="F21" s="451"/>
      <c r="G21" s="451"/>
      <c r="H21" s="436"/>
    </row>
    <row r="22" spans="4:8">
      <c r="D22" s="451" t="s">
        <v>754</v>
      </c>
      <c r="E22" s="451"/>
      <c r="F22" s="451"/>
      <c r="G22" s="451">
        <f t="shared" si="0"/>
        <v>0</v>
      </c>
      <c r="H22" s="436"/>
    </row>
    <row r="23" spans="4:8">
      <c r="D23" s="451"/>
      <c r="E23" s="451"/>
      <c r="F23" s="451"/>
      <c r="G23" s="451"/>
      <c r="H23" s="436"/>
    </row>
    <row r="24" spans="4:8">
      <c r="D24" s="451" t="s">
        <v>755</v>
      </c>
      <c r="E24" s="451"/>
      <c r="F24" s="451"/>
      <c r="G24" s="451">
        <f>E24+F24</f>
        <v>0</v>
      </c>
      <c r="H24" s="436"/>
    </row>
    <row r="25" spans="4:8">
      <c r="D25" s="451"/>
      <c r="E25" s="451"/>
      <c r="F25" s="451"/>
      <c r="G25" s="451"/>
      <c r="H25" s="436"/>
    </row>
    <row r="26" spans="4:8">
      <c r="D26" s="451" t="s">
        <v>285</v>
      </c>
      <c r="E26" s="451"/>
      <c r="F26" s="451"/>
      <c r="G26" s="451">
        <f t="shared" si="0"/>
        <v>0</v>
      </c>
      <c r="H26" s="436"/>
    </row>
    <row r="27" spans="4:8">
      <c r="D27" s="451"/>
      <c r="E27" s="451"/>
      <c r="F27" s="451"/>
      <c r="G27" s="451"/>
      <c r="H27" s="436"/>
    </row>
    <row r="28" spans="4:8">
      <c r="D28" s="451" t="s">
        <v>718</v>
      </c>
      <c r="E28" s="451"/>
      <c r="F28" s="451"/>
      <c r="G28" s="451">
        <f t="shared" si="0"/>
        <v>0</v>
      </c>
      <c r="H28" s="436"/>
    </row>
    <row r="29" spans="4:8">
      <c r="D29" s="451"/>
      <c r="E29" s="451"/>
      <c r="F29" s="451"/>
      <c r="G29" s="451"/>
      <c r="H29" s="436"/>
    </row>
    <row r="30" spans="4:8">
      <c r="D30" s="451" t="s">
        <v>719</v>
      </c>
      <c r="E30" s="451"/>
      <c r="F30" s="451"/>
      <c r="G30" s="451">
        <f t="shared" si="0"/>
        <v>0</v>
      </c>
      <c r="H30" s="436"/>
    </row>
    <row r="31" spans="4:8">
      <c r="D31" s="451"/>
      <c r="E31" s="451"/>
      <c r="F31" s="451"/>
      <c r="G31" s="451"/>
      <c r="H31" s="436"/>
    </row>
    <row r="32" spans="4:8">
      <c r="D32" s="451" t="s">
        <v>720</v>
      </c>
      <c r="E32" s="451"/>
      <c r="F32" s="451"/>
      <c r="G32" s="451">
        <f t="shared" si="0"/>
        <v>0</v>
      </c>
      <c r="H32" s="436"/>
    </row>
    <row r="33" spans="4:8">
      <c r="D33" s="451"/>
      <c r="E33" s="451"/>
      <c r="F33" s="451"/>
      <c r="G33" s="451"/>
      <c r="H33" s="436"/>
    </row>
    <row r="34" spans="4:8">
      <c r="D34" s="474" t="s">
        <v>721</v>
      </c>
      <c r="E34" s="451"/>
      <c r="F34" s="451"/>
      <c r="G34" s="451">
        <f t="shared" si="0"/>
        <v>0</v>
      </c>
      <c r="H34" s="436"/>
    </row>
    <row r="35" spans="4:8">
      <c r="D35" s="451"/>
      <c r="E35" s="451"/>
      <c r="F35" s="451"/>
      <c r="G35" s="451"/>
      <c r="H35" s="436"/>
    </row>
    <row r="36" spans="4:8">
      <c r="D36" s="451" t="s">
        <v>722</v>
      </c>
      <c r="E36" s="451"/>
      <c r="F36" s="451"/>
      <c r="G36" s="451">
        <f t="shared" si="0"/>
        <v>0</v>
      </c>
      <c r="H36" s="436"/>
    </row>
    <row r="37" spans="4:8">
      <c r="D37" s="451"/>
      <c r="E37" s="451"/>
      <c r="F37" s="451"/>
      <c r="G37" s="451"/>
      <c r="H37" s="436"/>
    </row>
    <row r="38" spans="4:8">
      <c r="D38" s="474" t="s">
        <v>756</v>
      </c>
      <c r="E38" s="451"/>
      <c r="F38" s="451"/>
      <c r="G38" s="451">
        <f>E38+F38</f>
        <v>0</v>
      </c>
      <c r="H38" s="436"/>
    </row>
    <row r="39" spans="4:8">
      <c r="D39" s="451"/>
      <c r="E39" s="451"/>
      <c r="F39" s="451"/>
      <c r="G39" s="451"/>
      <c r="H39" s="436"/>
    </row>
    <row r="40" spans="4:8">
      <c r="D40" s="451" t="s">
        <v>723</v>
      </c>
      <c r="E40" s="451"/>
      <c r="F40" s="451"/>
      <c r="G40" s="451">
        <f t="shared" si="0"/>
        <v>0</v>
      </c>
      <c r="H40" s="436"/>
    </row>
    <row r="41" spans="4:8">
      <c r="D41" s="451"/>
      <c r="E41" s="451"/>
      <c r="F41" s="451"/>
      <c r="G41" s="451"/>
      <c r="H41" s="436"/>
    </row>
    <row r="42" spans="4:8">
      <c r="D42" s="451" t="s">
        <v>724</v>
      </c>
      <c r="E42" s="451"/>
      <c r="F42" s="451"/>
      <c r="G42" s="451">
        <f t="shared" si="0"/>
        <v>0</v>
      </c>
      <c r="H42" s="436"/>
    </row>
    <row r="43" spans="4:8">
      <c r="D43" s="451"/>
      <c r="E43" s="451"/>
      <c r="F43" s="451"/>
      <c r="G43" s="451"/>
      <c r="H43" s="436"/>
    </row>
    <row r="44" spans="4:8">
      <c r="D44" s="451" t="s">
        <v>725</v>
      </c>
      <c r="E44" s="451"/>
      <c r="F44" s="451"/>
      <c r="G44" s="451">
        <f t="shared" si="0"/>
        <v>0</v>
      </c>
      <c r="H44" s="436"/>
    </row>
    <row r="45" spans="4:8">
      <c r="D45" s="451"/>
      <c r="E45" s="451"/>
      <c r="F45" s="451"/>
      <c r="G45" s="451"/>
      <c r="H45" s="436"/>
    </row>
    <row r="46" spans="4:8">
      <c r="D46" s="474" t="s">
        <v>726</v>
      </c>
      <c r="E46" s="451"/>
      <c r="F46" s="451"/>
      <c r="G46" s="451">
        <f t="shared" si="0"/>
        <v>0</v>
      </c>
      <c r="H46" s="436"/>
    </row>
    <row r="47" spans="4:8">
      <c r="D47" s="451"/>
      <c r="E47" s="451"/>
      <c r="F47" s="451"/>
      <c r="G47" s="451"/>
      <c r="H47" s="436"/>
    </row>
    <row r="48" spans="4:8">
      <c r="D48" s="474" t="s">
        <v>727</v>
      </c>
      <c r="E48" s="451"/>
      <c r="F48" s="451"/>
      <c r="G48" s="451">
        <f t="shared" si="0"/>
        <v>0</v>
      </c>
      <c r="H48" s="436"/>
    </row>
    <row r="49" spans="4:8">
      <c r="D49" s="451"/>
      <c r="E49" s="451"/>
      <c r="F49" s="451"/>
      <c r="G49" s="451"/>
      <c r="H49" s="436"/>
    </row>
    <row r="50" spans="4:8">
      <c r="D50" s="451" t="s">
        <v>499</v>
      </c>
      <c r="E50" s="451"/>
      <c r="F50" s="451"/>
      <c r="G50" s="451">
        <f t="shared" si="0"/>
        <v>0</v>
      </c>
      <c r="H50" s="436"/>
    </row>
    <row r="51" spans="4:8">
      <c r="D51" s="475"/>
      <c r="E51" s="451"/>
      <c r="F51" s="451"/>
      <c r="G51" s="451"/>
      <c r="H51" s="436"/>
    </row>
    <row r="52" spans="4:8">
      <c r="D52" s="451" t="s">
        <v>495</v>
      </c>
      <c r="E52" s="451"/>
      <c r="F52" s="451"/>
      <c r="G52" s="451">
        <f>E52+F52</f>
        <v>0</v>
      </c>
      <c r="H52" s="436"/>
    </row>
    <row r="53" spans="4:8">
      <c r="D53" s="474"/>
      <c r="E53" s="451"/>
      <c r="F53" s="451"/>
      <c r="G53" s="451"/>
      <c r="H53" s="436"/>
    </row>
    <row r="54" spans="4:8">
      <c r="D54" s="451" t="s">
        <v>728</v>
      </c>
      <c r="E54" s="451"/>
      <c r="F54" s="451"/>
      <c r="G54" s="451">
        <f t="shared" si="0"/>
        <v>0</v>
      </c>
      <c r="H54" s="436"/>
    </row>
    <row r="55" spans="4:8">
      <c r="D55" s="436"/>
      <c r="E55" s="436"/>
      <c r="F55" s="436"/>
      <c r="G55" s="436"/>
      <c r="H55" s="436"/>
    </row>
    <row r="56" spans="4:8">
      <c r="D56" s="436"/>
      <c r="E56" s="436"/>
      <c r="F56" s="436"/>
      <c r="G56" s="436"/>
      <c r="H56" s="436"/>
    </row>
    <row r="57" spans="4:8">
      <c r="D57" s="451" t="s">
        <v>729</v>
      </c>
      <c r="E57" s="451">
        <f>SUM(E6:E56)</f>
        <v>0</v>
      </c>
      <c r="F57" s="451">
        <f>SUM(F6:F56)</f>
        <v>0</v>
      </c>
      <c r="G57" s="451">
        <f>SUM(G6:G56)</f>
        <v>0</v>
      </c>
      <c r="H57" s="436"/>
    </row>
    <row r="58" spans="4:8">
      <c r="D58" s="436"/>
      <c r="E58" s="436"/>
      <c r="F58" s="436"/>
      <c r="G58" s="436"/>
      <c r="H58" s="436"/>
    </row>
    <row r="59" spans="4:8">
      <c r="D59" s="448" t="s">
        <v>730</v>
      </c>
      <c r="E59" s="448"/>
      <c r="F59" s="448"/>
      <c r="G59" s="448"/>
    </row>
    <row r="60" spans="4:8">
      <c r="D60" s="448"/>
      <c r="E60" s="448"/>
      <c r="F60" s="448"/>
      <c r="G60" s="448"/>
    </row>
  </sheetData>
  <pageMargins left="0.7" right="0.7" top="0.75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217"/>
  <sheetViews>
    <sheetView view="pageBreakPreview" zoomScale="60" zoomScaleNormal="100" workbookViewId="0">
      <selection activeCell="E100" sqref="E100"/>
    </sheetView>
  </sheetViews>
  <sheetFormatPr defaultRowHeight="12.75"/>
  <cols>
    <col min="1" max="1" width="4.7109375" customWidth="1"/>
    <col min="2" max="2" width="23.42578125" customWidth="1"/>
    <col min="3" max="3" width="16.140625" customWidth="1"/>
    <col min="4" max="4" width="37.140625" customWidth="1"/>
    <col min="5" max="5" width="10.140625" bestFit="1" customWidth="1"/>
    <col min="6" max="6" width="14.7109375" customWidth="1"/>
    <col min="7" max="7" width="6.42578125" customWidth="1"/>
    <col min="8" max="8" width="22" customWidth="1"/>
    <col min="9" max="9" width="6.28515625" hidden="1" customWidth="1"/>
    <col min="10" max="11" width="9.140625" hidden="1" customWidth="1"/>
  </cols>
  <sheetData>
    <row r="1" spans="1:10" ht="36.75" customHeight="1" thickBot="1">
      <c r="A1" s="116">
        <f>Cover!B13</f>
        <v>0</v>
      </c>
      <c r="B1" s="155"/>
      <c r="C1" s="117"/>
      <c r="D1" s="117"/>
      <c r="E1" s="117"/>
      <c r="F1" s="117"/>
      <c r="G1" s="117"/>
      <c r="H1" s="118"/>
      <c r="I1" s="119" t="s">
        <v>111</v>
      </c>
    </row>
    <row r="2" spans="1:10" ht="6" customHeight="1">
      <c r="B2" s="55"/>
    </row>
    <row r="3" spans="1:10">
      <c r="A3" s="29" t="s">
        <v>390</v>
      </c>
      <c r="B3" s="29" t="s">
        <v>408</v>
      </c>
      <c r="G3" s="62"/>
    </row>
    <row r="4" spans="1:10" ht="6" customHeight="1">
      <c r="A4" s="29"/>
      <c r="B4" s="29"/>
      <c r="G4" s="62"/>
    </row>
    <row r="5" spans="1:10" ht="13.5" thickBot="1">
      <c r="A5" s="29"/>
      <c r="B5" s="29"/>
      <c r="C5" s="31" t="s">
        <v>430</v>
      </c>
      <c r="D5" s="29"/>
      <c r="E5" s="29"/>
      <c r="G5" s="62"/>
      <c r="H5" s="36"/>
    </row>
    <row r="6" spans="1:10">
      <c r="B6" s="55"/>
      <c r="C6" s="264">
        <v>1000000</v>
      </c>
      <c r="D6" s="265" t="s">
        <v>624</v>
      </c>
      <c r="E6" s="43"/>
      <c r="G6" s="62"/>
      <c r="H6" s="29" t="s">
        <v>557</v>
      </c>
    </row>
    <row r="7" spans="1:10" ht="13.5" thickBot="1">
      <c r="B7" s="29"/>
      <c r="C7" s="266">
        <v>2000000</v>
      </c>
      <c r="D7" s="267" t="s">
        <v>625</v>
      </c>
      <c r="E7" s="43"/>
      <c r="F7" s="29"/>
      <c r="G7" s="45"/>
    </row>
    <row r="8" spans="1:10">
      <c r="B8" s="29"/>
      <c r="E8" s="43"/>
      <c r="F8" s="29"/>
      <c r="G8" s="45"/>
      <c r="H8" s="271"/>
      <c r="J8" s="272" t="s">
        <v>632</v>
      </c>
    </row>
    <row r="9" spans="1:10">
      <c r="B9" s="29"/>
      <c r="E9" s="43"/>
      <c r="F9" s="50" t="s">
        <v>405</v>
      </c>
      <c r="G9" s="45"/>
    </row>
    <row r="10" spans="1:10">
      <c r="B10" s="29"/>
      <c r="C10" s="31"/>
      <c r="E10" s="43"/>
      <c r="F10" s="114"/>
      <c r="G10" s="45"/>
    </row>
    <row r="11" spans="1:10">
      <c r="B11" s="29"/>
      <c r="C11" s="56"/>
      <c r="D11" s="49"/>
      <c r="E11" s="43"/>
      <c r="F11" s="29"/>
      <c r="G11" s="45"/>
      <c r="H11" s="29"/>
    </row>
    <row r="12" spans="1:10">
      <c r="A12" s="29" t="s">
        <v>391</v>
      </c>
      <c r="B12" s="31" t="s">
        <v>409</v>
      </c>
      <c r="C12" s="226"/>
      <c r="D12" s="128" t="s">
        <v>561</v>
      </c>
      <c r="G12" s="62"/>
    </row>
    <row r="13" spans="1:10" ht="16.5" customHeight="1">
      <c r="A13" s="29"/>
      <c r="B13" s="50"/>
      <c r="C13" s="29" t="s">
        <v>426</v>
      </c>
      <c r="D13" s="128"/>
      <c r="G13" s="62"/>
    </row>
    <row r="14" spans="1:10">
      <c r="A14" s="29"/>
      <c r="B14" s="29"/>
      <c r="C14" s="55"/>
      <c r="D14" s="55"/>
      <c r="E14" s="29"/>
    </row>
    <row r="15" spans="1:10">
      <c r="A15" s="29"/>
      <c r="B15" s="29"/>
      <c r="C15" s="55"/>
      <c r="D15" s="55"/>
      <c r="E15" s="29"/>
    </row>
    <row r="16" spans="1:10" s="55" customFormat="1">
      <c r="C16" s="29"/>
      <c r="F16" s="29"/>
      <c r="G16" s="63"/>
    </row>
    <row r="17" spans="1:10" s="55" customFormat="1" ht="12" customHeight="1">
      <c r="A17" s="29" t="s">
        <v>393</v>
      </c>
      <c r="B17" s="452" t="s">
        <v>743</v>
      </c>
      <c r="C17" s="29"/>
      <c r="F17" s="29"/>
      <c r="G17" s="45"/>
      <c r="H17"/>
      <c r="I17"/>
    </row>
    <row r="18" spans="1:10" s="55" customFormat="1" ht="12" customHeight="1">
      <c r="A18" s="29"/>
      <c r="B18" s="29"/>
      <c r="C18" s="29"/>
      <c r="D18" s="441" t="s">
        <v>207</v>
      </c>
      <c r="E18" s="386"/>
      <c r="F18" s="29"/>
      <c r="G18" s="45"/>
      <c r="H18"/>
      <c r="I18"/>
    </row>
    <row r="19" spans="1:10" s="55" customFormat="1" ht="12" customHeight="1">
      <c r="A19" s="29"/>
      <c r="B19" s="29"/>
      <c r="C19" s="29"/>
      <c r="D19" s="441" t="s">
        <v>208</v>
      </c>
      <c r="E19" s="386"/>
      <c r="F19" s="29"/>
      <c r="G19" s="45"/>
      <c r="H19"/>
      <c r="I19"/>
    </row>
    <row r="20" spans="1:10" s="55" customFormat="1" ht="12" customHeight="1">
      <c r="A20" s="29"/>
      <c r="B20" s="29"/>
      <c r="C20" s="29"/>
      <c r="D20" s="383" t="s">
        <v>634</v>
      </c>
      <c r="E20" s="386"/>
      <c r="F20" s="29"/>
      <c r="G20" s="45"/>
      <c r="H20"/>
      <c r="I20"/>
    </row>
    <row r="21" spans="1:10" s="276" customFormat="1" ht="12" customHeight="1">
      <c r="A21" s="279"/>
      <c r="B21" s="279"/>
      <c r="C21" s="279"/>
      <c r="D21" s="383" t="s">
        <v>507</v>
      </c>
      <c r="E21" s="386"/>
      <c r="F21" s="279"/>
      <c r="G21" s="45"/>
      <c r="H21" s="323"/>
      <c r="I21" s="323"/>
    </row>
    <row r="22" spans="1:10" s="55" customFormat="1" ht="12" customHeight="1">
      <c r="A22" s="29"/>
      <c r="B22" s="29"/>
      <c r="C22" s="29"/>
      <c r="D22" s="441" t="s">
        <v>742</v>
      </c>
      <c r="E22" s="386"/>
      <c r="F22" s="29"/>
      <c r="G22" s="45"/>
      <c r="H22"/>
      <c r="I22"/>
    </row>
    <row r="23" spans="1:10" s="55" customFormat="1" ht="12" customHeight="1">
      <c r="A23" s="29"/>
      <c r="B23" s="29"/>
      <c r="C23" s="29"/>
      <c r="D23" s="441" t="s">
        <v>509</v>
      </c>
      <c r="E23" s="386"/>
      <c r="F23" s="29"/>
      <c r="G23" s="45"/>
      <c r="H23"/>
      <c r="I23"/>
    </row>
    <row r="24" spans="1:10" s="55" customFormat="1" ht="12" customHeight="1">
      <c r="A24" s="29"/>
      <c r="B24" s="29"/>
      <c r="C24" s="29"/>
      <c r="D24" s="441" t="s">
        <v>508</v>
      </c>
      <c r="E24" s="386"/>
      <c r="F24" s="29"/>
      <c r="G24" s="45"/>
      <c r="H24"/>
      <c r="I24"/>
    </row>
    <row r="25" spans="1:10" s="55" customFormat="1" ht="12" customHeight="1">
      <c r="A25" s="29"/>
      <c r="B25" s="29"/>
      <c r="C25" s="29"/>
      <c r="D25" s="29" t="s">
        <v>112</v>
      </c>
      <c r="E25" s="234"/>
      <c r="F25" s="29"/>
      <c r="G25" s="45"/>
      <c r="H25"/>
      <c r="I25"/>
    </row>
    <row r="26" spans="1:10" s="55" customFormat="1" ht="12" customHeight="1">
      <c r="A26" s="29"/>
      <c r="B26" s="29"/>
      <c r="D26" s="29"/>
      <c r="E26" s="29"/>
      <c r="F26" s="29"/>
      <c r="G26" s="45"/>
      <c r="H26" s="29"/>
      <c r="I26" s="29"/>
    </row>
    <row r="27" spans="1:10" s="55" customFormat="1" ht="12" customHeight="1">
      <c r="A27" s="29" t="s">
        <v>424</v>
      </c>
      <c r="B27" s="29" t="s">
        <v>427</v>
      </c>
      <c r="C27"/>
      <c r="D27" s="441"/>
      <c r="F27"/>
      <c r="G27" s="45"/>
      <c r="H27" s="29"/>
      <c r="I27" s="29"/>
    </row>
    <row r="28" spans="1:10" ht="12" customHeight="1">
      <c r="A28" s="159"/>
      <c r="B28" s="159" t="s">
        <v>206</v>
      </c>
      <c r="C28" s="138"/>
      <c r="D28" s="63"/>
      <c r="E28" s="63"/>
      <c r="F28" s="63"/>
      <c r="G28" s="63"/>
      <c r="H28" s="63"/>
      <c r="I28" s="63"/>
    </row>
    <row r="29" spans="1:10" s="55" customFormat="1" ht="12" customHeight="1">
      <c r="A29" s="63"/>
      <c r="B29" s="63"/>
      <c r="C29" s="138"/>
      <c r="D29" s="63"/>
      <c r="E29" s="63"/>
      <c r="F29" s="63"/>
      <c r="G29" s="63"/>
      <c r="H29" s="63"/>
      <c r="I29" s="63"/>
      <c r="J29"/>
    </row>
    <row r="30" spans="1:10" s="55" customFormat="1" ht="12" customHeight="1">
      <c r="A30" s="63"/>
      <c r="B30" s="138" t="s">
        <v>394</v>
      </c>
      <c r="C30" s="138" t="s">
        <v>519</v>
      </c>
      <c r="D30" s="63"/>
      <c r="E30" s="63"/>
      <c r="F30" s="63"/>
      <c r="G30" s="63"/>
      <c r="H30" s="63"/>
      <c r="I30" s="63"/>
      <c r="J30"/>
    </row>
    <row r="31" spans="1:10" s="55" customFormat="1" ht="12" customHeight="1">
      <c r="A31" s="63"/>
      <c r="B31" s="63"/>
      <c r="C31" s="143" t="s">
        <v>114</v>
      </c>
      <c r="D31" s="154"/>
      <c r="E31" s="133"/>
      <c r="F31" s="63"/>
      <c r="G31" s="63"/>
      <c r="H31" s="63"/>
      <c r="I31" s="63"/>
      <c r="J31"/>
    </row>
    <row r="32" spans="1:10" s="439" customFormat="1" ht="12" customHeight="1">
      <c r="A32" s="63"/>
      <c r="B32" s="63"/>
      <c r="C32" s="453" t="s">
        <v>744</v>
      </c>
      <c r="D32" s="154"/>
      <c r="E32" s="440"/>
      <c r="F32" s="63"/>
      <c r="G32" s="63"/>
      <c r="H32" s="63"/>
      <c r="I32" s="63"/>
      <c r="J32" s="379"/>
    </row>
    <row r="33" spans="1:10" s="439" customFormat="1" ht="12" customHeight="1">
      <c r="A33" s="63"/>
      <c r="B33" s="63"/>
      <c r="C33" s="143"/>
      <c r="D33" s="154"/>
      <c r="E33" s="440"/>
      <c r="F33" s="63"/>
      <c r="G33" s="63"/>
      <c r="H33" s="63"/>
      <c r="I33" s="63"/>
      <c r="J33" s="379"/>
    </row>
    <row r="34" spans="1:10" s="55" customFormat="1" ht="12" customHeight="1">
      <c r="A34" s="63"/>
      <c r="B34" s="63"/>
      <c r="C34" s="390" t="s">
        <v>692</v>
      </c>
      <c r="D34" s="154"/>
      <c r="E34" s="154"/>
      <c r="F34" s="63"/>
      <c r="G34" s="63"/>
      <c r="H34" s="63"/>
      <c r="I34" s="133"/>
      <c r="J34"/>
    </row>
    <row r="35" spans="1:10" s="55" customFormat="1" ht="12" customHeight="1">
      <c r="A35" s="63"/>
      <c r="B35" s="63"/>
      <c r="C35" s="138"/>
      <c r="D35" s="63"/>
      <c r="E35" s="63"/>
      <c r="F35" s="63"/>
      <c r="G35" s="63"/>
      <c r="H35" s="63"/>
      <c r="I35" s="63"/>
      <c r="J35"/>
    </row>
    <row r="36" spans="1:10" s="55" customFormat="1" ht="12" customHeight="1">
      <c r="A36" s="63"/>
      <c r="B36" s="45"/>
      <c r="C36" s="138" t="s">
        <v>115</v>
      </c>
      <c r="D36" s="63"/>
      <c r="E36" s="63"/>
      <c r="F36" s="63"/>
      <c r="G36" s="63"/>
      <c r="H36" s="63"/>
      <c r="I36" s="63"/>
      <c r="J36"/>
    </row>
    <row r="37" spans="1:10" s="55" customFormat="1" ht="12" customHeight="1">
      <c r="A37" s="63"/>
      <c r="B37" s="63"/>
      <c r="C37" s="138"/>
      <c r="D37" s="63"/>
      <c r="E37" s="63"/>
      <c r="F37" s="63"/>
      <c r="G37" s="63"/>
      <c r="H37" s="132"/>
      <c r="I37" s="63"/>
      <c r="J37"/>
    </row>
    <row r="38" spans="1:10" s="55" customFormat="1" ht="12" customHeight="1">
      <c r="A38" s="63"/>
      <c r="B38" s="63"/>
      <c r="C38" s="138" t="s">
        <v>116</v>
      </c>
      <c r="D38" s="63"/>
      <c r="E38" s="63"/>
      <c r="F38" s="63"/>
      <c r="G38" s="63"/>
      <c r="H38" s="133"/>
      <c r="I38" s="63"/>
      <c r="J38"/>
    </row>
    <row r="39" spans="1:10" s="55" customFormat="1" ht="12" customHeight="1">
      <c r="A39" s="63"/>
      <c r="B39" s="63"/>
      <c r="C39" s="138" t="s">
        <v>117</v>
      </c>
      <c r="D39" s="63"/>
      <c r="E39" s="63"/>
      <c r="F39" s="63"/>
      <c r="G39" s="63"/>
      <c r="H39" s="133"/>
      <c r="I39" s="63"/>
      <c r="J39"/>
    </row>
    <row r="40" spans="1:10" s="55" customFormat="1" ht="12" customHeight="1">
      <c r="A40" s="63"/>
      <c r="B40" s="63"/>
      <c r="C40" s="138" t="s">
        <v>118</v>
      </c>
      <c r="D40" s="63"/>
      <c r="E40" s="63"/>
      <c r="F40" s="63"/>
      <c r="G40" s="63"/>
      <c r="H40" s="133"/>
      <c r="I40" s="63"/>
      <c r="J40"/>
    </row>
    <row r="41" spans="1:10" s="55" customFormat="1" ht="12" customHeight="1">
      <c r="A41" s="63"/>
      <c r="B41" s="63"/>
      <c r="C41" s="138" t="s">
        <v>119</v>
      </c>
      <c r="D41" s="63"/>
      <c r="E41" s="63"/>
      <c r="F41" s="63"/>
      <c r="G41" s="63"/>
      <c r="H41" s="140"/>
      <c r="I41" s="63"/>
      <c r="J41"/>
    </row>
    <row r="42" spans="1:10" s="55" customFormat="1" ht="12" customHeight="1">
      <c r="A42" s="63"/>
      <c r="B42" s="63"/>
      <c r="C42" s="138" t="s">
        <v>120</v>
      </c>
      <c r="D42" s="63"/>
      <c r="E42" s="63"/>
      <c r="F42" s="63"/>
      <c r="G42" s="63"/>
      <c r="H42" s="133"/>
      <c r="I42" s="63"/>
      <c r="J42"/>
    </row>
    <row r="43" spans="1:10" s="55" customFormat="1" ht="12" customHeight="1">
      <c r="A43" s="63"/>
      <c r="B43" s="63"/>
      <c r="C43" s="138" t="s">
        <v>121</v>
      </c>
      <c r="D43" s="63"/>
      <c r="E43" s="63"/>
      <c r="F43" s="63"/>
      <c r="G43" s="63"/>
      <c r="H43" s="133"/>
      <c r="I43" s="63"/>
      <c r="J43"/>
    </row>
    <row r="44" spans="1:10" s="55" customFormat="1" ht="12" customHeight="1">
      <c r="A44" s="63"/>
      <c r="B44" s="63"/>
      <c r="C44" s="138" t="s">
        <v>122</v>
      </c>
      <c r="D44" s="63"/>
      <c r="E44" s="63"/>
      <c r="F44" s="63"/>
      <c r="G44" s="63"/>
      <c r="H44" s="63"/>
      <c r="I44" s="63"/>
      <c r="J44"/>
    </row>
    <row r="45" spans="1:10" s="55" customFormat="1" ht="12" customHeight="1">
      <c r="A45" s="63"/>
      <c r="B45" s="63"/>
      <c r="C45" s="138"/>
      <c r="D45" s="151" t="s">
        <v>123</v>
      </c>
      <c r="E45" s="133"/>
      <c r="F45" s="151" t="s">
        <v>124</v>
      </c>
      <c r="G45" s="133"/>
      <c r="H45" s="151" t="s">
        <v>125</v>
      </c>
      <c r="I45" s="133"/>
      <c r="J45"/>
    </row>
    <row r="46" spans="1:10" s="55" customFormat="1" ht="12" customHeight="1">
      <c r="A46" s="63"/>
      <c r="B46" s="63"/>
      <c r="C46" s="138"/>
      <c r="D46" s="63"/>
      <c r="E46" s="63"/>
      <c r="F46" s="63"/>
      <c r="G46" s="63"/>
      <c r="H46" s="63"/>
      <c r="I46" s="63"/>
      <c r="J46"/>
    </row>
    <row r="47" spans="1:10" s="55" customFormat="1" ht="12" customHeight="1">
      <c r="A47" s="63"/>
      <c r="B47" s="45"/>
      <c r="C47" s="138" t="s">
        <v>126</v>
      </c>
      <c r="D47" s="63"/>
      <c r="E47" s="63"/>
      <c r="F47" s="63"/>
      <c r="G47" s="63"/>
      <c r="H47" s="63"/>
      <c r="I47" s="63"/>
      <c r="J47"/>
    </row>
    <row r="48" spans="1:10" s="55" customFormat="1" ht="12" customHeight="1">
      <c r="A48" s="63"/>
      <c r="B48" s="63"/>
      <c r="C48" s="138"/>
      <c r="D48" s="63"/>
      <c r="E48" s="63"/>
      <c r="F48" s="63"/>
      <c r="G48" s="63"/>
      <c r="H48" s="63"/>
      <c r="I48" s="63"/>
      <c r="J48"/>
    </row>
    <row r="49" spans="1:14" s="55" customFormat="1" ht="12" customHeight="1">
      <c r="A49" s="63"/>
      <c r="B49" s="63"/>
      <c r="C49" s="138" t="s">
        <v>127</v>
      </c>
      <c r="D49" s="63"/>
      <c r="E49" s="63"/>
      <c r="F49" s="63"/>
      <c r="H49" s="133"/>
      <c r="I49" s="63"/>
      <c r="J49"/>
    </row>
    <row r="50" spans="1:14" s="55" customFormat="1" ht="12" customHeight="1">
      <c r="A50" s="63"/>
      <c r="B50" s="63"/>
      <c r="C50" s="138" t="s">
        <v>128</v>
      </c>
      <c r="D50" s="63"/>
      <c r="E50" s="63"/>
      <c r="F50" s="63"/>
      <c r="H50" s="227"/>
      <c r="I50" s="63"/>
      <c r="J50"/>
    </row>
    <row r="51" spans="1:14" s="55" customFormat="1" ht="12" customHeight="1">
      <c r="A51" s="63"/>
      <c r="B51" s="63"/>
      <c r="C51" s="138" t="s">
        <v>129</v>
      </c>
      <c r="D51" s="63"/>
      <c r="E51" s="63"/>
      <c r="F51" s="63"/>
      <c r="H51" s="229"/>
      <c r="I51" s="63"/>
      <c r="J51"/>
    </row>
    <row r="52" spans="1:14" s="55" customFormat="1" ht="12" customHeight="1">
      <c r="A52" s="63"/>
      <c r="B52" s="63"/>
      <c r="C52" s="138" t="s">
        <v>131</v>
      </c>
      <c r="D52" s="63"/>
      <c r="E52" s="63"/>
      <c r="F52" s="63"/>
      <c r="G52" s="63"/>
      <c r="H52" s="133"/>
      <c r="I52" s="63"/>
      <c r="J52"/>
    </row>
    <row r="53" spans="1:14" s="55" customFormat="1" ht="12" customHeight="1">
      <c r="A53" s="63"/>
      <c r="B53" s="63"/>
      <c r="C53" s="138" t="s">
        <v>132</v>
      </c>
      <c r="D53" s="63"/>
      <c r="E53" s="63"/>
      <c r="F53" s="133"/>
      <c r="G53" s="133"/>
      <c r="H53" s="133"/>
      <c r="I53" s="63"/>
      <c r="J53"/>
    </row>
    <row r="54" spans="1:14" s="55" customFormat="1" ht="12" customHeight="1">
      <c r="A54" s="63"/>
      <c r="B54" s="63"/>
      <c r="C54" s="138" t="s">
        <v>133</v>
      </c>
      <c r="D54" s="63"/>
      <c r="E54" s="63"/>
      <c r="F54" s="63"/>
      <c r="G54" s="63"/>
      <c r="H54" s="133"/>
      <c r="I54" s="63"/>
      <c r="J54"/>
    </row>
    <row r="55" spans="1:14" s="55" customFormat="1" ht="12" customHeight="1">
      <c r="A55" s="63"/>
      <c r="B55" s="63"/>
      <c r="C55" s="138" t="s">
        <v>134</v>
      </c>
      <c r="D55" s="63"/>
      <c r="E55" s="63"/>
      <c r="F55" s="63"/>
      <c r="G55" s="63"/>
      <c r="H55" s="133"/>
      <c r="I55" s="63"/>
      <c r="J55"/>
    </row>
    <row r="56" spans="1:14" s="55" customFormat="1" ht="12" customHeight="1">
      <c r="A56" s="63"/>
      <c r="B56" s="63"/>
      <c r="C56" s="138" t="s">
        <v>135</v>
      </c>
      <c r="D56" s="63"/>
      <c r="E56" s="63"/>
      <c r="F56" s="63"/>
      <c r="G56" s="63"/>
      <c r="H56" s="63"/>
      <c r="I56" s="63"/>
      <c r="J56"/>
    </row>
    <row r="57" spans="1:14" s="55" customFormat="1" ht="12" customHeight="1">
      <c r="A57" s="63"/>
      <c r="B57" s="63"/>
      <c r="C57" s="161"/>
      <c r="D57" s="388" t="s">
        <v>693</v>
      </c>
      <c r="E57" s="133"/>
      <c r="F57" s="499" t="s">
        <v>697</v>
      </c>
      <c r="G57" s="510"/>
      <c r="H57" s="133"/>
      <c r="I57" s="133"/>
      <c r="J57"/>
    </row>
    <row r="58" spans="1:14" s="55" customFormat="1" ht="12" customHeight="1">
      <c r="A58" s="63"/>
      <c r="B58" s="63"/>
      <c r="C58" s="161"/>
      <c r="D58" s="388" t="s">
        <v>694</v>
      </c>
      <c r="E58" s="133"/>
      <c r="F58" s="500" t="s">
        <v>698</v>
      </c>
      <c r="G58" s="501"/>
      <c r="H58" s="227"/>
      <c r="I58" s="133"/>
      <c r="J58"/>
    </row>
    <row r="59" spans="1:14" s="55" customFormat="1" ht="12" customHeight="1">
      <c r="A59" s="63"/>
      <c r="B59" s="63"/>
      <c r="C59" s="161"/>
      <c r="D59" s="388" t="s">
        <v>695</v>
      </c>
      <c r="E59" s="133"/>
      <c r="F59" s="501"/>
      <c r="G59" s="501"/>
      <c r="H59" s="229"/>
      <c r="I59" s="133"/>
      <c r="J59"/>
    </row>
    <row r="60" spans="1:14" s="55" customFormat="1" ht="12" customHeight="1">
      <c r="A60" s="63"/>
      <c r="B60" s="63"/>
      <c r="C60" s="161"/>
      <c r="D60" s="388" t="s">
        <v>696</v>
      </c>
      <c r="E60" s="133"/>
      <c r="F60" s="499" t="s">
        <v>699</v>
      </c>
      <c r="G60" s="510"/>
      <c r="H60" s="229"/>
      <c r="I60" s="63"/>
      <c r="J60"/>
    </row>
    <row r="61" spans="1:14" s="55" customFormat="1" ht="12" customHeight="1">
      <c r="A61" s="63"/>
      <c r="B61" s="63"/>
      <c r="C61" s="138"/>
      <c r="D61" s="63"/>
      <c r="E61" s="417"/>
      <c r="F61" s="63"/>
      <c r="G61" s="63"/>
      <c r="H61" s="417"/>
      <c r="I61" s="63"/>
      <c r="J61"/>
    </row>
    <row r="62" spans="1:14" s="55" customFormat="1" ht="12" customHeight="1">
      <c r="A62" s="63"/>
      <c r="B62" s="63"/>
      <c r="C62" s="138"/>
      <c r="D62" s="63"/>
      <c r="E62" s="63"/>
      <c r="F62" s="63"/>
      <c r="G62" s="63"/>
      <c r="H62" s="417"/>
      <c r="I62" s="63"/>
      <c r="J62"/>
    </row>
    <row r="63" spans="1:14">
      <c r="A63" s="63"/>
      <c r="B63" s="63"/>
      <c r="C63" s="138"/>
      <c r="D63" s="63"/>
      <c r="E63" s="63"/>
      <c r="F63" s="63"/>
      <c r="G63" s="63"/>
      <c r="H63" s="63"/>
      <c r="I63" s="63"/>
      <c r="K63" s="55"/>
      <c r="L63" s="55"/>
      <c r="M63" s="55"/>
      <c r="N63" s="55"/>
    </row>
    <row r="64" spans="1:14">
      <c r="A64" s="63"/>
      <c r="B64" s="63"/>
      <c r="C64" s="388" t="s">
        <v>711</v>
      </c>
      <c r="D64" s="63"/>
      <c r="E64" s="63"/>
      <c r="F64" s="63"/>
      <c r="G64" s="63"/>
      <c r="H64" s="63"/>
      <c r="I64" s="63"/>
      <c r="K64" s="55"/>
      <c r="L64" s="55"/>
      <c r="M64" s="55"/>
      <c r="N64" s="55"/>
    </row>
    <row r="65" spans="1:14">
      <c r="A65" s="63"/>
      <c r="B65" s="63"/>
      <c r="C65" s="138"/>
      <c r="D65" s="63"/>
      <c r="E65" s="63"/>
      <c r="F65" s="63"/>
      <c r="G65" s="63"/>
      <c r="H65" s="63"/>
      <c r="I65" s="63"/>
      <c r="K65" s="55"/>
      <c r="L65" s="55"/>
      <c r="M65" s="55"/>
      <c r="N65" s="55"/>
    </row>
    <row r="66" spans="1:14">
      <c r="A66" s="63"/>
      <c r="B66" s="63"/>
      <c r="C66" s="138" t="s">
        <v>143</v>
      </c>
      <c r="D66" s="63"/>
      <c r="E66" s="63"/>
      <c r="F66" s="63"/>
      <c r="G66" s="63"/>
      <c r="H66" s="63"/>
      <c r="I66" s="133"/>
      <c r="K66" s="55"/>
      <c r="L66" s="55"/>
      <c r="M66" s="55"/>
      <c r="N66" s="55"/>
    </row>
    <row r="67" spans="1:14">
      <c r="A67" s="63"/>
      <c r="B67" s="63"/>
      <c r="C67" s="143" t="s">
        <v>144</v>
      </c>
      <c r="D67" s="63"/>
      <c r="E67" s="63"/>
      <c r="F67" s="63"/>
      <c r="G67" s="63"/>
      <c r="H67" s="63"/>
      <c r="I67" s="63"/>
      <c r="K67" s="55"/>
      <c r="L67" s="55"/>
      <c r="M67" s="55"/>
      <c r="N67" s="55"/>
    </row>
    <row r="68" spans="1:14">
      <c r="A68" s="63"/>
      <c r="B68" s="63"/>
      <c r="C68" s="138" t="s">
        <v>145</v>
      </c>
      <c r="D68" s="63"/>
      <c r="E68" s="63"/>
      <c r="F68" s="63"/>
      <c r="G68" s="63"/>
      <c r="H68" s="63"/>
      <c r="I68" s="133"/>
      <c r="K68" s="55"/>
      <c r="L68" s="55"/>
      <c r="M68" s="55"/>
      <c r="N68" s="55"/>
    </row>
    <row r="69" spans="1:14">
      <c r="A69" s="63"/>
      <c r="B69" s="63"/>
      <c r="C69" s="143" t="s">
        <v>144</v>
      </c>
      <c r="D69" s="63"/>
      <c r="E69" s="63"/>
      <c r="F69" s="63"/>
      <c r="G69" s="63"/>
      <c r="H69" s="63"/>
      <c r="I69" s="63"/>
      <c r="K69" s="55"/>
      <c r="L69" s="55"/>
      <c r="M69" s="55"/>
      <c r="N69" s="55"/>
    </row>
    <row r="70" spans="1:14">
      <c r="A70" s="63"/>
      <c r="B70" s="63"/>
      <c r="C70" s="138" t="s">
        <v>146</v>
      </c>
      <c r="D70" s="63"/>
      <c r="E70" s="63"/>
      <c r="F70" s="63"/>
      <c r="G70" s="133"/>
      <c r="H70" s="55"/>
      <c r="I70" s="63"/>
      <c r="K70" s="55"/>
      <c r="L70" s="55"/>
      <c r="M70" s="55"/>
      <c r="N70" s="55"/>
    </row>
    <row r="71" spans="1:14">
      <c r="A71" s="63"/>
      <c r="B71" s="63"/>
      <c r="C71" s="138" t="s">
        <v>147</v>
      </c>
      <c r="D71" s="63"/>
      <c r="E71" s="63"/>
      <c r="F71" s="63"/>
      <c r="G71" s="133"/>
      <c r="H71" s="55"/>
      <c r="I71" s="63"/>
      <c r="K71" s="55"/>
      <c r="L71" s="55"/>
      <c r="M71" s="55"/>
      <c r="N71" s="55"/>
    </row>
    <row r="72" spans="1:14">
      <c r="A72" s="63"/>
      <c r="B72" s="63"/>
      <c r="C72" s="141" t="s">
        <v>148</v>
      </c>
      <c r="D72" s="63"/>
      <c r="E72" s="63"/>
      <c r="F72" s="63"/>
      <c r="G72" s="133"/>
      <c r="H72" s="55"/>
      <c r="I72" s="63"/>
      <c r="K72" s="55"/>
      <c r="L72" s="55"/>
      <c r="M72" s="55"/>
      <c r="N72" s="55"/>
    </row>
    <row r="73" spans="1:14">
      <c r="A73" s="63"/>
      <c r="B73" s="63"/>
      <c r="C73" s="143" t="s">
        <v>149</v>
      </c>
      <c r="D73" s="63"/>
      <c r="E73" s="63"/>
      <c r="F73" s="63"/>
      <c r="G73" s="63"/>
      <c r="H73" s="55"/>
      <c r="I73" s="63"/>
      <c r="K73" s="55"/>
      <c r="L73" s="55"/>
      <c r="M73" s="55"/>
      <c r="N73" s="55"/>
    </row>
    <row r="74" spans="1:14">
      <c r="A74" s="63"/>
      <c r="B74" s="63"/>
      <c r="C74" s="138" t="s">
        <v>150</v>
      </c>
      <c r="D74" s="63"/>
      <c r="E74" s="63"/>
      <c r="F74" s="63"/>
      <c r="G74" s="133"/>
      <c r="H74" s="55"/>
      <c r="I74" s="63"/>
      <c r="K74" s="55"/>
      <c r="L74" s="55"/>
      <c r="M74" s="55"/>
      <c r="N74" s="55"/>
    </row>
    <row r="75" spans="1:14">
      <c r="A75" s="63"/>
      <c r="B75" s="63"/>
      <c r="C75" s="138" t="s">
        <v>151</v>
      </c>
      <c r="D75" s="63"/>
      <c r="E75" s="63"/>
      <c r="F75" s="63"/>
      <c r="G75" s="63"/>
      <c r="H75" s="63"/>
      <c r="I75" s="63"/>
      <c r="K75" s="55"/>
      <c r="L75" s="55"/>
      <c r="M75" s="55"/>
      <c r="N75" s="55"/>
    </row>
    <row r="76" spans="1:14">
      <c r="A76" s="63"/>
      <c r="B76" s="63"/>
      <c r="C76" s="141"/>
      <c r="D76" s="387" t="s">
        <v>700</v>
      </c>
      <c r="E76" s="141" t="s">
        <v>445</v>
      </c>
      <c r="F76" s="133"/>
      <c r="G76" s="389" t="s">
        <v>701</v>
      </c>
      <c r="H76" s="367"/>
      <c r="I76" s="55" t="s">
        <v>436</v>
      </c>
      <c r="K76" s="55"/>
      <c r="L76" s="55"/>
      <c r="M76" s="55"/>
      <c r="N76" s="55"/>
    </row>
    <row r="77" spans="1:14">
      <c r="A77" s="63"/>
      <c r="B77" s="63"/>
      <c r="C77" s="138"/>
      <c r="D77" s="63"/>
      <c r="E77" s="63"/>
      <c r="F77" s="63"/>
      <c r="G77" s="63"/>
      <c r="H77" s="63"/>
      <c r="I77" s="63"/>
      <c r="K77" s="55"/>
      <c r="L77" s="55"/>
      <c r="M77" s="55"/>
      <c r="N77" s="55"/>
    </row>
    <row r="78" spans="1:14">
      <c r="A78" s="63"/>
      <c r="B78" s="138" t="s">
        <v>395</v>
      </c>
      <c r="C78" s="138" t="s">
        <v>152</v>
      </c>
      <c r="D78" s="63"/>
      <c r="E78" s="63"/>
      <c r="F78" s="63"/>
      <c r="G78" s="63"/>
      <c r="H78" s="63"/>
      <c r="I78" s="63"/>
      <c r="K78" s="55"/>
      <c r="L78" s="55"/>
      <c r="M78" s="55"/>
      <c r="N78" s="55"/>
    </row>
    <row r="79" spans="1:14">
      <c r="A79" s="63"/>
      <c r="B79" s="63"/>
      <c r="C79" s="138"/>
      <c r="D79" s="63"/>
      <c r="E79" s="63"/>
      <c r="F79" s="63"/>
      <c r="G79" s="63"/>
      <c r="H79" s="63"/>
      <c r="I79" s="63"/>
      <c r="K79" s="55"/>
      <c r="L79" s="55"/>
      <c r="M79" s="55"/>
      <c r="N79" s="55"/>
    </row>
    <row r="80" spans="1:14">
      <c r="A80" s="63"/>
      <c r="B80" s="63"/>
      <c r="C80" s="138" t="s">
        <v>153</v>
      </c>
      <c r="D80" s="63"/>
      <c r="E80" s="367"/>
      <c r="F80" s="138" t="s">
        <v>154</v>
      </c>
      <c r="I80" s="63"/>
      <c r="K80" s="55"/>
      <c r="L80" s="55"/>
      <c r="M80" s="55"/>
      <c r="N80" s="55"/>
    </row>
    <row r="81" spans="1:14">
      <c r="A81" s="63"/>
      <c r="B81" s="63"/>
      <c r="C81" s="368"/>
      <c r="D81" s="387" t="s">
        <v>155</v>
      </c>
      <c r="E81" s="382"/>
      <c r="F81" s="140"/>
      <c r="G81" s="382"/>
      <c r="H81" s="368"/>
      <c r="I81" s="133"/>
      <c r="K81" s="55"/>
      <c r="L81" s="55"/>
      <c r="M81" s="55"/>
      <c r="N81" s="55"/>
    </row>
    <row r="82" spans="1:14" s="379" customFormat="1">
      <c r="A82" s="63"/>
      <c r="B82" s="63"/>
      <c r="C82" s="368"/>
      <c r="D82" s="387" t="s">
        <v>156</v>
      </c>
      <c r="E82" s="382"/>
      <c r="F82" s="228"/>
      <c r="G82" s="382"/>
      <c r="H82" s="368"/>
      <c r="I82" s="133"/>
      <c r="K82" s="366"/>
      <c r="L82" s="366"/>
      <c r="M82" s="366"/>
      <c r="N82" s="366"/>
    </row>
    <row r="83" spans="1:14" s="379" customFormat="1">
      <c r="A83" s="63"/>
      <c r="B83" s="63"/>
      <c r="C83" s="368"/>
      <c r="D83" s="387" t="s">
        <v>702</v>
      </c>
      <c r="E83" s="382"/>
      <c r="F83" s="140"/>
      <c r="G83" s="382"/>
      <c r="H83" s="368"/>
      <c r="I83" s="133"/>
      <c r="K83" s="366"/>
      <c r="L83" s="366"/>
      <c r="M83" s="366"/>
      <c r="N83" s="366"/>
    </row>
    <row r="84" spans="1:14">
      <c r="A84" s="63"/>
      <c r="B84" s="63"/>
      <c r="C84" s="368"/>
      <c r="D84" s="367"/>
      <c r="E84" s="382"/>
      <c r="F84" s="368"/>
      <c r="G84" s="382"/>
      <c r="H84" s="393"/>
      <c r="I84" s="133"/>
      <c r="K84" s="55"/>
      <c r="L84" s="55"/>
      <c r="M84" s="55"/>
      <c r="N84" s="55"/>
    </row>
    <row r="85" spans="1:14">
      <c r="A85" s="63"/>
      <c r="B85" s="63"/>
      <c r="C85" s="138" t="s">
        <v>157</v>
      </c>
      <c r="D85" s="63"/>
      <c r="E85" s="63"/>
      <c r="F85" s="140"/>
      <c r="G85" s="55"/>
      <c r="H85" s="137"/>
      <c r="I85" s="133"/>
      <c r="K85" s="55"/>
      <c r="L85" s="55"/>
      <c r="M85" s="55"/>
      <c r="N85" s="55"/>
    </row>
    <row r="86" spans="1:14">
      <c r="A86" s="63"/>
      <c r="B86" s="63"/>
      <c r="C86" s="138" t="s">
        <v>158</v>
      </c>
      <c r="D86" s="63"/>
      <c r="E86" s="63"/>
      <c r="F86" s="228"/>
      <c r="G86" s="55"/>
      <c r="H86" s="63"/>
      <c r="I86" s="63"/>
      <c r="K86" s="55"/>
      <c r="L86" s="55"/>
      <c r="M86" s="55"/>
      <c r="N86" s="55"/>
    </row>
    <row r="87" spans="1:14">
      <c r="A87" s="63"/>
      <c r="B87" s="63"/>
      <c r="C87" s="138" t="s">
        <v>159</v>
      </c>
      <c r="D87" s="63"/>
      <c r="E87" s="63"/>
      <c r="F87" s="140"/>
      <c r="G87" s="55"/>
      <c r="H87" s="63"/>
      <c r="I87" s="63"/>
      <c r="K87" s="55"/>
      <c r="L87" s="55"/>
      <c r="M87" s="55"/>
      <c r="N87" s="55"/>
    </row>
    <row r="88" spans="1:14">
      <c r="A88" s="63"/>
      <c r="B88" s="63"/>
      <c r="C88" s="138" t="s">
        <v>160</v>
      </c>
      <c r="D88" s="63"/>
      <c r="E88" s="63"/>
      <c r="F88" s="228"/>
      <c r="G88" s="55"/>
      <c r="H88" s="63"/>
      <c r="I88" s="63"/>
      <c r="K88" s="55"/>
      <c r="L88" s="55"/>
      <c r="M88" s="55"/>
      <c r="N88" s="55"/>
    </row>
    <row r="89" spans="1:14">
      <c r="A89" s="63"/>
      <c r="B89" s="63"/>
      <c r="C89" s="138" t="s">
        <v>161</v>
      </c>
      <c r="D89" s="63"/>
      <c r="E89" s="63"/>
      <c r="F89" s="133"/>
      <c r="G89" s="55"/>
      <c r="H89" s="138" t="s">
        <v>162</v>
      </c>
      <c r="I89" s="133"/>
      <c r="K89" s="55"/>
      <c r="L89" s="55"/>
      <c r="M89" s="55"/>
      <c r="N89" s="55"/>
    </row>
    <row r="90" spans="1:14">
      <c r="A90" s="63"/>
      <c r="B90" s="63"/>
      <c r="C90" s="138" t="s">
        <v>163</v>
      </c>
      <c r="D90" s="63"/>
      <c r="E90" s="63"/>
      <c r="F90" s="133"/>
      <c r="G90" s="63"/>
      <c r="H90" s="63"/>
      <c r="I90" s="63"/>
      <c r="K90" s="55"/>
      <c r="L90" s="55"/>
      <c r="M90" s="55"/>
      <c r="N90" s="55"/>
    </row>
    <row r="91" spans="1:14">
      <c r="A91" s="63"/>
      <c r="B91" s="63"/>
      <c r="C91" s="138" t="s">
        <v>164</v>
      </c>
      <c r="D91" s="63"/>
      <c r="E91" s="63"/>
      <c r="F91" s="133"/>
      <c r="G91" s="55"/>
      <c r="H91" s="138" t="s">
        <v>165</v>
      </c>
      <c r="I91" s="133"/>
      <c r="K91" s="55"/>
      <c r="L91" s="55"/>
      <c r="M91" s="55"/>
      <c r="N91" s="55"/>
    </row>
    <row r="92" spans="1:14">
      <c r="A92" s="63"/>
      <c r="B92" s="63"/>
      <c r="C92" s="138" t="s">
        <v>166</v>
      </c>
      <c r="D92" s="63"/>
      <c r="E92" s="63"/>
      <c r="F92" s="133"/>
      <c r="G92" s="55"/>
      <c r="H92" s="63"/>
      <c r="I92" s="63"/>
      <c r="K92" s="55"/>
      <c r="L92" s="55"/>
      <c r="M92" s="55"/>
      <c r="N92" s="55"/>
    </row>
    <row r="93" spans="1:14">
      <c r="A93" s="63"/>
      <c r="B93" s="63"/>
      <c r="C93" s="138" t="s">
        <v>167</v>
      </c>
      <c r="D93" s="63"/>
      <c r="E93" s="63"/>
      <c r="F93" s="133"/>
      <c r="G93" s="63"/>
      <c r="H93" s="200" t="s">
        <v>473</v>
      </c>
      <c r="I93" s="133"/>
      <c r="K93" s="55"/>
      <c r="L93" s="55"/>
      <c r="M93" s="55"/>
      <c r="N93" s="55"/>
    </row>
    <row r="94" spans="1:14">
      <c r="A94" s="63"/>
      <c r="B94" s="63"/>
      <c r="C94" s="138" t="s">
        <v>168</v>
      </c>
      <c r="D94" s="63"/>
      <c r="E94" s="63"/>
      <c r="F94" s="201"/>
      <c r="G94" s="63"/>
      <c r="H94" s="132"/>
      <c r="I94" s="63"/>
      <c r="K94" s="55"/>
      <c r="L94" s="55"/>
      <c r="M94" s="55"/>
      <c r="N94" s="55"/>
    </row>
    <row r="95" spans="1:14">
      <c r="A95" s="63"/>
      <c r="B95" s="63"/>
      <c r="C95" s="138" t="s">
        <v>474</v>
      </c>
      <c r="D95" s="63"/>
      <c r="E95" s="63"/>
      <c r="F95" s="133"/>
      <c r="G95" s="63"/>
      <c r="H95" s="132"/>
      <c r="I95" s="63"/>
      <c r="K95" s="55"/>
      <c r="L95" s="55"/>
      <c r="M95" s="55"/>
      <c r="N95" s="55"/>
    </row>
    <row r="96" spans="1:14">
      <c r="A96" s="63"/>
      <c r="B96" s="63"/>
      <c r="C96" s="138" t="s">
        <v>169</v>
      </c>
      <c r="D96" s="63"/>
      <c r="E96" s="63"/>
      <c r="F96" s="133"/>
      <c r="G96" s="63"/>
      <c r="H96" s="63"/>
      <c r="I96" s="63"/>
      <c r="K96" s="55"/>
      <c r="L96" s="55"/>
      <c r="M96" s="55"/>
      <c r="N96" s="55"/>
    </row>
    <row r="97" spans="1:14">
      <c r="A97" s="63"/>
      <c r="B97" s="63"/>
      <c r="C97" s="388" t="s">
        <v>745</v>
      </c>
      <c r="D97" s="63"/>
      <c r="E97" s="63"/>
      <c r="F97" s="252"/>
      <c r="H97" s="132"/>
      <c r="I97" s="132"/>
      <c r="K97" s="55"/>
      <c r="L97" s="55"/>
      <c r="M97" s="55"/>
      <c r="N97" s="55"/>
    </row>
    <row r="98" spans="1:14" s="379" customFormat="1">
      <c r="A98" s="63"/>
      <c r="B98" s="63"/>
      <c r="C98" s="445" t="s">
        <v>746</v>
      </c>
      <c r="D98" s="63"/>
      <c r="E98" s="63"/>
      <c r="F98" s="444"/>
      <c r="H98" s="440"/>
      <c r="I98" s="440"/>
      <c r="K98" s="439"/>
      <c r="L98" s="439"/>
      <c r="M98" s="439"/>
      <c r="N98" s="439"/>
    </row>
    <row r="99" spans="1:14" s="379" customFormat="1">
      <c r="A99" s="63"/>
      <c r="B99" s="63"/>
      <c r="C99" s="388"/>
      <c r="D99" s="63"/>
      <c r="E99" s="63"/>
      <c r="F99" s="444"/>
      <c r="H99" s="440"/>
      <c r="I99" s="440"/>
      <c r="K99" s="439"/>
      <c r="L99" s="439"/>
      <c r="M99" s="439"/>
      <c r="N99" s="439"/>
    </row>
    <row r="100" spans="1:14">
      <c r="A100" s="63"/>
      <c r="B100" s="63"/>
      <c r="C100" s="138" t="s">
        <v>170</v>
      </c>
      <c r="D100" s="63"/>
      <c r="E100" s="202"/>
      <c r="F100" s="63"/>
      <c r="G100" s="132"/>
      <c r="H100" s="132"/>
      <c r="I100" s="132"/>
      <c r="K100" s="55"/>
      <c r="L100" s="55"/>
      <c r="M100" s="55"/>
      <c r="N100" s="55"/>
    </row>
    <row r="101" spans="1:14">
      <c r="A101" s="63"/>
      <c r="B101" s="63"/>
      <c r="C101" s="157"/>
      <c r="D101" s="133"/>
      <c r="E101" s="133"/>
      <c r="F101" s="133"/>
      <c r="G101" s="133"/>
      <c r="H101" s="133"/>
      <c r="I101" s="133"/>
      <c r="K101" s="55"/>
      <c r="L101" s="55"/>
      <c r="M101" s="55"/>
      <c r="N101" s="55"/>
    </row>
    <row r="102" spans="1:14">
      <c r="A102" s="63"/>
      <c r="B102" s="63"/>
      <c r="C102" s="157"/>
      <c r="D102" s="133"/>
      <c r="E102" s="133"/>
      <c r="F102" s="133"/>
      <c r="G102" s="133"/>
      <c r="H102" s="133"/>
      <c r="I102" s="133"/>
      <c r="K102" s="55"/>
      <c r="L102" s="55"/>
      <c r="M102" s="55"/>
      <c r="N102" s="55"/>
    </row>
    <row r="103" spans="1:14">
      <c r="A103" s="63"/>
      <c r="B103" s="63"/>
      <c r="C103" s="157"/>
      <c r="D103" s="133"/>
      <c r="E103" s="133"/>
      <c r="F103" s="133"/>
      <c r="G103" s="133"/>
      <c r="H103" s="133"/>
      <c r="I103" s="133"/>
      <c r="K103" s="55"/>
      <c r="L103" s="55"/>
      <c r="M103" s="55"/>
      <c r="N103" s="55"/>
    </row>
    <row r="104" spans="1:14">
      <c r="A104" s="63"/>
      <c r="B104" s="63"/>
      <c r="C104" s="138" t="s">
        <v>171</v>
      </c>
      <c r="D104" s="63"/>
      <c r="E104" s="63"/>
      <c r="F104" s="133"/>
      <c r="G104" s="63"/>
      <c r="H104" s="63"/>
      <c r="I104" s="63"/>
      <c r="K104" s="55"/>
      <c r="L104" s="55"/>
      <c r="M104" s="55"/>
      <c r="N104" s="55"/>
    </row>
    <row r="105" spans="1:14">
      <c r="A105" s="63"/>
      <c r="B105" s="63"/>
      <c r="C105" s="138" t="s">
        <v>172</v>
      </c>
      <c r="D105" s="63"/>
      <c r="E105" s="63"/>
      <c r="F105" s="133"/>
      <c r="G105" s="133"/>
      <c r="H105" s="133"/>
      <c r="I105" s="133"/>
      <c r="K105" s="55"/>
      <c r="L105" s="55"/>
      <c r="M105" s="55"/>
      <c r="N105" s="55"/>
    </row>
    <row r="106" spans="1:14">
      <c r="A106" s="63"/>
      <c r="B106" s="63"/>
      <c r="C106" s="138" t="s">
        <v>173</v>
      </c>
      <c r="D106" s="63"/>
      <c r="E106" s="63"/>
      <c r="F106" s="63"/>
      <c r="G106" s="63"/>
      <c r="H106" s="63"/>
      <c r="I106" s="63"/>
      <c r="K106" s="55"/>
      <c r="L106" s="55"/>
      <c r="M106" s="55"/>
      <c r="N106" s="55"/>
    </row>
    <row r="107" spans="1:14">
      <c r="A107" s="63"/>
      <c r="B107" s="63"/>
      <c r="C107" s="137" t="s">
        <v>174</v>
      </c>
      <c r="D107" s="138" t="s">
        <v>175</v>
      </c>
      <c r="E107" s="63"/>
      <c r="F107" s="63"/>
      <c r="G107" s="133"/>
      <c r="H107" s="63"/>
      <c r="I107" s="63"/>
      <c r="K107" s="55"/>
      <c r="L107" s="55"/>
      <c r="M107" s="55"/>
      <c r="N107" s="55"/>
    </row>
    <row r="108" spans="1:14">
      <c r="A108" s="63"/>
      <c r="B108" s="63"/>
      <c r="C108" s="137" t="s">
        <v>176</v>
      </c>
      <c r="D108" s="138" t="s">
        <v>177</v>
      </c>
      <c r="E108" s="63"/>
      <c r="F108" s="63"/>
      <c r="G108" s="133"/>
      <c r="H108" s="63"/>
      <c r="I108" s="63"/>
      <c r="K108" s="55"/>
      <c r="L108" s="55"/>
      <c r="M108" s="55"/>
      <c r="N108" s="55"/>
    </row>
    <row r="109" spans="1:14">
      <c r="A109" s="63"/>
      <c r="B109" s="63"/>
      <c r="C109" s="137" t="s">
        <v>178</v>
      </c>
      <c r="D109" s="138" t="s">
        <v>179</v>
      </c>
      <c r="E109" s="63"/>
      <c r="F109" s="63"/>
      <c r="G109" s="133"/>
      <c r="H109" s="63"/>
      <c r="I109" s="63"/>
      <c r="K109" s="55"/>
      <c r="L109" s="55"/>
      <c r="M109" s="55"/>
      <c r="N109" s="55"/>
    </row>
    <row r="110" spans="1:14">
      <c r="A110" s="63"/>
      <c r="B110" s="63"/>
      <c r="C110" s="137" t="s">
        <v>180</v>
      </c>
      <c r="D110" s="138" t="s">
        <v>181</v>
      </c>
      <c r="E110" s="63"/>
      <c r="F110" s="63"/>
      <c r="G110" s="133"/>
      <c r="H110" s="63"/>
      <c r="I110" s="63"/>
      <c r="K110" s="55"/>
      <c r="L110" s="55"/>
      <c r="M110" s="55"/>
      <c r="N110" s="55"/>
    </row>
    <row r="111" spans="1:14">
      <c r="A111" s="63"/>
      <c r="B111" s="63"/>
      <c r="C111" s="137" t="s">
        <v>182</v>
      </c>
      <c r="D111" s="138" t="s">
        <v>183</v>
      </c>
      <c r="E111" s="63"/>
      <c r="F111" s="63"/>
      <c r="G111" s="133"/>
      <c r="H111" s="63"/>
      <c r="I111" s="63"/>
      <c r="K111" s="55"/>
      <c r="L111" s="55"/>
      <c r="M111" s="55"/>
      <c r="N111" s="55"/>
    </row>
    <row r="112" spans="1:14">
      <c r="A112" s="63"/>
      <c r="B112" s="63"/>
      <c r="C112" s="137" t="s">
        <v>184</v>
      </c>
      <c r="D112" s="138" t="s">
        <v>185</v>
      </c>
      <c r="E112" s="63"/>
      <c r="F112" s="63"/>
      <c r="G112" s="133"/>
      <c r="H112" s="63"/>
      <c r="I112" s="63"/>
      <c r="K112" s="55"/>
      <c r="L112" s="55"/>
      <c r="M112" s="55"/>
      <c r="N112" s="55"/>
    </row>
    <row r="113" spans="1:14">
      <c r="A113" s="63"/>
      <c r="B113" s="63"/>
      <c r="C113" s="137" t="s">
        <v>113</v>
      </c>
      <c r="D113" s="138" t="s">
        <v>186</v>
      </c>
      <c r="E113" s="63"/>
      <c r="F113" s="63"/>
      <c r="G113" s="133"/>
      <c r="H113" s="63"/>
      <c r="I113" s="63"/>
      <c r="K113" s="55"/>
      <c r="L113" s="55"/>
      <c r="M113" s="55"/>
      <c r="N113" s="55"/>
    </row>
    <row r="114" spans="1:14">
      <c r="A114" s="63"/>
      <c r="B114" s="63"/>
      <c r="C114" s="138" t="s">
        <v>187</v>
      </c>
      <c r="D114" s="63"/>
      <c r="E114" s="63"/>
      <c r="F114" s="133"/>
      <c r="G114" s="63"/>
      <c r="H114" s="138" t="s">
        <v>188</v>
      </c>
      <c r="I114" s="133"/>
      <c r="K114" s="55"/>
      <c r="L114" s="55"/>
      <c r="M114" s="55"/>
      <c r="N114" s="55"/>
    </row>
    <row r="115" spans="1:14">
      <c r="A115" s="63"/>
      <c r="B115" s="63"/>
      <c r="C115" s="157"/>
      <c r="D115" s="133"/>
      <c r="E115" s="133"/>
      <c r="F115" s="133"/>
      <c r="G115" s="133"/>
      <c r="H115" s="133"/>
      <c r="I115" s="133"/>
      <c r="K115" s="55"/>
      <c r="L115" s="55"/>
      <c r="M115" s="55"/>
      <c r="N115" s="55"/>
    </row>
    <row r="116" spans="1:14">
      <c r="A116" s="63"/>
      <c r="B116" s="63"/>
      <c r="C116" s="157"/>
      <c r="D116" s="133"/>
      <c r="E116" s="133"/>
      <c r="F116" s="133"/>
      <c r="G116" s="133"/>
      <c r="H116" s="133"/>
      <c r="I116" s="133"/>
      <c r="K116" s="55"/>
      <c r="L116" s="55"/>
      <c r="M116" s="55"/>
      <c r="N116" s="55"/>
    </row>
    <row r="117" spans="1:14">
      <c r="A117" s="63"/>
      <c r="B117" s="63"/>
      <c r="C117" s="138" t="s">
        <v>189</v>
      </c>
      <c r="D117" s="63"/>
      <c r="E117" s="63"/>
      <c r="F117" s="63"/>
      <c r="G117" s="63"/>
      <c r="H117" s="133"/>
      <c r="I117" s="55"/>
      <c r="K117" s="55"/>
      <c r="L117" s="55"/>
      <c r="M117" s="55"/>
      <c r="N117" s="55"/>
    </row>
    <row r="118" spans="1:14">
      <c r="A118" s="63"/>
      <c r="B118" s="63"/>
      <c r="C118" s="138" t="s">
        <v>190</v>
      </c>
      <c r="D118" s="63"/>
      <c r="E118" s="133"/>
      <c r="F118" s="133"/>
      <c r="G118" s="133"/>
      <c r="H118" s="133"/>
      <c r="I118" s="133"/>
      <c r="K118" s="55"/>
      <c r="L118" s="55"/>
      <c r="M118" s="55"/>
      <c r="N118" s="55"/>
    </row>
    <row r="119" spans="1:14">
      <c r="A119" s="63"/>
      <c r="B119" s="63"/>
      <c r="C119" s="138" t="s">
        <v>191</v>
      </c>
      <c r="D119" s="63"/>
      <c r="E119" s="63"/>
      <c r="F119" s="63"/>
      <c r="G119" s="63"/>
      <c r="H119" s="63"/>
      <c r="I119" s="63"/>
      <c r="K119" s="55"/>
      <c r="L119" s="55"/>
      <c r="M119" s="55"/>
      <c r="N119" s="55"/>
    </row>
    <row r="120" spans="1:14">
      <c r="A120" s="63"/>
      <c r="B120" s="63"/>
      <c r="C120" s="138" t="s">
        <v>192</v>
      </c>
      <c r="D120" s="63"/>
      <c r="E120" s="63"/>
      <c r="F120" s="133"/>
      <c r="G120" s="63"/>
      <c r="H120" s="63"/>
      <c r="I120" s="63"/>
      <c r="K120" s="55"/>
      <c r="L120" s="55"/>
      <c r="M120" s="55"/>
      <c r="N120" s="55"/>
    </row>
    <row r="121" spans="1:14">
      <c r="A121" s="63"/>
      <c r="B121" s="63"/>
      <c r="C121" s="138" t="s">
        <v>193</v>
      </c>
      <c r="D121" s="63"/>
      <c r="E121" s="63"/>
      <c r="F121" s="63"/>
      <c r="G121" s="63"/>
      <c r="H121" s="133"/>
      <c r="I121" s="63"/>
      <c r="K121" s="55"/>
      <c r="L121" s="55"/>
      <c r="M121" s="55"/>
      <c r="N121" s="55"/>
    </row>
    <row r="122" spans="1:14">
      <c r="A122" s="63"/>
      <c r="B122" s="63"/>
      <c r="C122" s="138" t="s">
        <v>194</v>
      </c>
      <c r="D122" s="63"/>
      <c r="E122" s="63"/>
      <c r="F122" s="133"/>
      <c r="G122" s="133"/>
      <c r="H122" s="133"/>
      <c r="I122" s="133"/>
      <c r="K122" s="55"/>
      <c r="L122" s="55"/>
      <c r="M122" s="55"/>
      <c r="N122" s="55"/>
    </row>
    <row r="123" spans="1:14">
      <c r="A123" s="63"/>
      <c r="B123" s="63"/>
      <c r="C123" s="138" t="s">
        <v>195</v>
      </c>
      <c r="D123" s="63"/>
      <c r="E123" s="63"/>
      <c r="F123" s="63"/>
      <c r="G123" s="63"/>
      <c r="H123" s="133"/>
      <c r="I123" s="63"/>
      <c r="K123" s="55"/>
      <c r="L123" s="55"/>
      <c r="M123" s="55"/>
      <c r="N123" s="55"/>
    </row>
    <row r="124" spans="1:14">
      <c r="A124" s="63"/>
      <c r="B124" s="63"/>
      <c r="C124" s="138" t="s">
        <v>196</v>
      </c>
      <c r="D124" s="63"/>
      <c r="E124" s="63"/>
      <c r="F124" s="133"/>
      <c r="G124" s="133"/>
      <c r="H124" s="133"/>
      <c r="I124" s="133"/>
      <c r="K124" s="55"/>
      <c r="L124" s="55"/>
      <c r="M124" s="55"/>
      <c r="N124" s="55"/>
    </row>
    <row r="125" spans="1:14">
      <c r="A125" s="63"/>
      <c r="B125" s="63"/>
      <c r="C125" s="138"/>
      <c r="D125" s="133"/>
      <c r="E125" s="133"/>
      <c r="F125" s="133"/>
      <c r="G125" s="133"/>
      <c r="H125" s="133"/>
      <c r="I125" s="133"/>
      <c r="K125" s="55"/>
      <c r="L125" s="55"/>
      <c r="M125" s="55"/>
      <c r="N125" s="55"/>
    </row>
    <row r="126" spans="1:14">
      <c r="A126" s="63"/>
      <c r="B126" s="63"/>
      <c r="C126" s="138" t="s">
        <v>197</v>
      </c>
      <c r="D126" s="63"/>
      <c r="E126" s="63"/>
      <c r="F126" s="63"/>
      <c r="G126" s="63"/>
      <c r="H126" s="63"/>
      <c r="I126" s="63"/>
      <c r="K126" s="55"/>
      <c r="L126" s="55"/>
      <c r="M126" s="55"/>
      <c r="N126" s="55"/>
    </row>
    <row r="127" spans="1:14">
      <c r="A127" s="63"/>
      <c r="B127" s="63"/>
      <c r="C127" s="138"/>
      <c r="D127" s="138" t="s">
        <v>198</v>
      </c>
      <c r="E127" s="63"/>
      <c r="F127" s="133"/>
      <c r="H127" s="63"/>
      <c r="I127" s="63"/>
      <c r="K127" s="55"/>
      <c r="L127" s="55"/>
      <c r="M127" s="55"/>
      <c r="N127" s="55"/>
    </row>
    <row r="128" spans="1:14">
      <c r="A128" s="63"/>
      <c r="B128" s="63"/>
      <c r="C128" s="138"/>
      <c r="D128" s="138" t="s">
        <v>199</v>
      </c>
      <c r="E128" s="63"/>
      <c r="F128" s="63"/>
      <c r="G128" s="63"/>
      <c r="H128" s="63"/>
      <c r="I128" s="63"/>
      <c r="K128" s="55"/>
      <c r="L128" s="55"/>
      <c r="M128" s="55"/>
      <c r="N128" s="55"/>
    </row>
    <row r="129" spans="1:14">
      <c r="A129" s="63"/>
      <c r="B129" s="63"/>
      <c r="C129" s="138"/>
      <c r="D129" s="63"/>
      <c r="E129" s="133"/>
      <c r="F129" s="133"/>
      <c r="G129" s="133"/>
      <c r="H129" s="133"/>
      <c r="I129" s="133"/>
      <c r="K129" s="55"/>
      <c r="L129" s="55"/>
      <c r="M129" s="55"/>
      <c r="N129" s="55"/>
    </row>
    <row r="130" spans="1:14">
      <c r="A130" s="63"/>
      <c r="B130" s="63"/>
      <c r="C130" s="138"/>
      <c r="D130" s="63"/>
      <c r="E130" s="133"/>
      <c r="F130" s="133"/>
      <c r="G130" s="133"/>
      <c r="H130" s="133"/>
      <c r="I130" s="133"/>
      <c r="K130" s="55"/>
      <c r="L130" s="55"/>
      <c r="M130" s="55"/>
      <c r="N130" s="55"/>
    </row>
    <row r="131" spans="1:14">
      <c r="A131" s="63"/>
      <c r="B131" s="63"/>
      <c r="C131" s="138" t="s">
        <v>200</v>
      </c>
      <c r="D131" s="63"/>
      <c r="E131" s="63"/>
      <c r="F131" s="133"/>
      <c r="H131" s="55"/>
      <c r="I131" s="63"/>
      <c r="K131" s="55"/>
      <c r="L131" s="55"/>
      <c r="M131" s="55"/>
      <c r="N131" s="55"/>
    </row>
    <row r="132" spans="1:14">
      <c r="A132" s="63"/>
      <c r="B132" s="63"/>
      <c r="C132" s="143" t="s">
        <v>201</v>
      </c>
      <c r="D132" s="63"/>
      <c r="E132" s="63"/>
      <c r="F132" s="63"/>
      <c r="G132" s="63"/>
      <c r="H132" s="63"/>
      <c r="I132" s="63"/>
      <c r="K132" s="55"/>
      <c r="L132" s="55"/>
      <c r="M132" s="55"/>
      <c r="N132" s="55"/>
    </row>
    <row r="133" spans="1:14">
      <c r="A133" s="63"/>
      <c r="B133" s="63"/>
      <c r="C133" s="138" t="s">
        <v>202</v>
      </c>
      <c r="D133" s="63"/>
      <c r="E133" s="63"/>
      <c r="F133" s="63"/>
      <c r="G133" s="63"/>
      <c r="H133" s="63"/>
      <c r="I133" s="63"/>
      <c r="K133" s="55"/>
      <c r="L133" s="55"/>
      <c r="M133" s="55"/>
      <c r="N133" s="55"/>
    </row>
    <row r="134" spans="1:14">
      <c r="A134" s="63"/>
      <c r="B134" s="63"/>
      <c r="C134" s="138" t="s">
        <v>203</v>
      </c>
      <c r="D134" s="63"/>
      <c r="E134" s="133"/>
      <c r="F134" s="63"/>
      <c r="G134" s="63"/>
      <c r="H134" s="138" t="s">
        <v>205</v>
      </c>
      <c r="I134" s="133"/>
      <c r="K134" s="55"/>
      <c r="L134" s="55"/>
      <c r="M134" s="55"/>
      <c r="N134" s="55"/>
    </row>
    <row r="135" spans="1:14">
      <c r="A135" s="63"/>
      <c r="B135" s="63"/>
      <c r="C135" s="138"/>
      <c r="D135" s="63"/>
      <c r="E135" s="63"/>
      <c r="F135" s="63"/>
      <c r="G135" s="63"/>
      <c r="H135" s="63"/>
      <c r="I135" s="63"/>
      <c r="K135" s="55"/>
      <c r="L135" s="55"/>
      <c r="M135" s="55"/>
      <c r="N135" s="55"/>
    </row>
    <row r="136" spans="1:14">
      <c r="K136" s="55"/>
      <c r="L136" s="55"/>
      <c r="M136" s="55"/>
      <c r="N136" s="55"/>
    </row>
    <row r="137" spans="1:14">
      <c r="K137" s="55"/>
      <c r="L137" s="55"/>
      <c r="M137" s="55"/>
      <c r="N137" s="55"/>
    </row>
    <row r="138" spans="1:14">
      <c r="K138" s="55"/>
      <c r="L138" s="55"/>
      <c r="M138" s="55"/>
      <c r="N138" s="55"/>
    </row>
    <row r="139" spans="1:14">
      <c r="K139" s="55"/>
      <c r="L139" s="55"/>
      <c r="M139" s="55"/>
      <c r="N139" s="55"/>
    </row>
    <row r="140" spans="1:14">
      <c r="K140" s="55"/>
      <c r="L140" s="55"/>
      <c r="M140" s="55"/>
      <c r="N140" s="55"/>
    </row>
    <row r="141" spans="1:14">
      <c r="K141" s="55"/>
      <c r="L141" s="55"/>
      <c r="M141" s="55"/>
      <c r="N141" s="55"/>
    </row>
    <row r="142" spans="1:14">
      <c r="K142" s="55"/>
      <c r="L142" s="55"/>
      <c r="M142" s="55"/>
      <c r="N142" s="55"/>
    </row>
    <row r="143" spans="1:14">
      <c r="K143" s="55"/>
      <c r="L143" s="55"/>
      <c r="M143" s="55"/>
      <c r="N143" s="55"/>
    </row>
    <row r="144" spans="1:14">
      <c r="K144" s="55"/>
      <c r="L144" s="55"/>
      <c r="M144" s="55"/>
      <c r="N144" s="55"/>
    </row>
    <row r="145" spans="11:14">
      <c r="K145" s="55"/>
      <c r="L145" s="55"/>
      <c r="M145" s="55"/>
      <c r="N145" s="55"/>
    </row>
    <row r="146" spans="11:14">
      <c r="K146" s="55"/>
      <c r="L146" s="55"/>
      <c r="M146" s="55"/>
      <c r="N146" s="55"/>
    </row>
    <row r="147" spans="11:14">
      <c r="K147" s="55"/>
      <c r="L147" s="55"/>
      <c r="M147" s="55"/>
      <c r="N147" s="55"/>
    </row>
    <row r="148" spans="11:14">
      <c r="K148" s="55"/>
      <c r="L148" s="55"/>
      <c r="M148" s="55"/>
      <c r="N148" s="55"/>
    </row>
    <row r="149" spans="11:14">
      <c r="K149" s="55"/>
      <c r="L149" s="55"/>
      <c r="M149" s="55"/>
      <c r="N149" s="55"/>
    </row>
    <row r="150" spans="11:14">
      <c r="K150" s="55"/>
      <c r="L150" s="55"/>
      <c r="M150" s="55"/>
      <c r="N150" s="55"/>
    </row>
    <row r="151" spans="11:14">
      <c r="K151" s="55"/>
      <c r="L151" s="55"/>
      <c r="M151" s="55"/>
      <c r="N151" s="55"/>
    </row>
    <row r="152" spans="11:14">
      <c r="K152" s="55"/>
      <c r="L152" s="55"/>
      <c r="M152" s="55"/>
      <c r="N152" s="55"/>
    </row>
    <row r="153" spans="11:14">
      <c r="K153" s="55"/>
      <c r="L153" s="55"/>
      <c r="M153" s="55"/>
      <c r="N153" s="55"/>
    </row>
    <row r="154" spans="11:14">
      <c r="K154" s="55"/>
      <c r="L154" s="55"/>
      <c r="M154" s="55"/>
      <c r="N154" s="55"/>
    </row>
    <row r="155" spans="11:14">
      <c r="K155" s="55"/>
      <c r="L155" s="55"/>
      <c r="M155" s="55"/>
      <c r="N155" s="55"/>
    </row>
    <row r="156" spans="11:14">
      <c r="K156" s="55"/>
      <c r="L156" s="55"/>
      <c r="M156" s="55"/>
      <c r="N156" s="55"/>
    </row>
    <row r="157" spans="11:14">
      <c r="K157" s="55"/>
      <c r="L157" s="55"/>
      <c r="M157" s="55"/>
      <c r="N157" s="55"/>
    </row>
    <row r="158" spans="11:14">
      <c r="K158" s="55"/>
      <c r="L158" s="55"/>
      <c r="M158" s="55"/>
      <c r="N158" s="55"/>
    </row>
    <row r="159" spans="11:14">
      <c r="K159" s="55"/>
      <c r="L159" s="55"/>
      <c r="M159" s="55"/>
      <c r="N159" s="55"/>
    </row>
    <row r="160" spans="11:14">
      <c r="K160" s="55"/>
      <c r="L160" s="55"/>
      <c r="M160" s="55"/>
      <c r="N160" s="55"/>
    </row>
    <row r="161" spans="11:14">
      <c r="K161" s="55"/>
      <c r="L161" s="55"/>
      <c r="M161" s="55"/>
      <c r="N161" s="55"/>
    </row>
    <row r="162" spans="11:14">
      <c r="K162" s="55"/>
      <c r="L162" s="55"/>
      <c r="M162" s="55"/>
      <c r="N162" s="55"/>
    </row>
    <row r="163" spans="11:14">
      <c r="K163" s="55"/>
      <c r="L163" s="55"/>
      <c r="M163" s="55"/>
      <c r="N163" s="55"/>
    </row>
    <row r="164" spans="11:14">
      <c r="K164" s="55"/>
      <c r="L164" s="55"/>
      <c r="M164" s="55"/>
      <c r="N164" s="55"/>
    </row>
    <row r="165" spans="11:14">
      <c r="K165" s="55"/>
      <c r="L165" s="55"/>
      <c r="M165" s="55"/>
      <c r="N165" s="55"/>
    </row>
    <row r="166" spans="11:14">
      <c r="K166" s="55"/>
      <c r="L166" s="55"/>
      <c r="M166" s="55"/>
      <c r="N166" s="55"/>
    </row>
    <row r="167" spans="11:14">
      <c r="K167" s="55"/>
      <c r="L167" s="55"/>
      <c r="M167" s="55"/>
      <c r="N167" s="55"/>
    </row>
    <row r="168" spans="11:14">
      <c r="K168" s="55"/>
      <c r="L168" s="55"/>
      <c r="M168" s="55"/>
      <c r="N168" s="55"/>
    </row>
    <row r="169" spans="11:14">
      <c r="K169" s="55"/>
      <c r="L169" s="55"/>
      <c r="M169" s="55"/>
      <c r="N169" s="55"/>
    </row>
    <row r="170" spans="11:14">
      <c r="K170" s="55"/>
      <c r="L170" s="55"/>
      <c r="M170" s="55"/>
      <c r="N170" s="55"/>
    </row>
    <row r="171" spans="11:14">
      <c r="K171" s="55"/>
      <c r="L171" s="55"/>
      <c r="M171" s="55"/>
      <c r="N171" s="55"/>
    </row>
    <row r="172" spans="11:14">
      <c r="K172" s="55"/>
      <c r="L172" s="55"/>
      <c r="M172" s="55"/>
      <c r="N172" s="55"/>
    </row>
    <row r="173" spans="11:14">
      <c r="K173" s="55"/>
      <c r="L173" s="55"/>
      <c r="M173" s="55"/>
      <c r="N173" s="55"/>
    </row>
    <row r="174" spans="11:14">
      <c r="K174" s="55"/>
      <c r="L174" s="55"/>
      <c r="M174" s="55"/>
      <c r="N174" s="55"/>
    </row>
    <row r="175" spans="11:14">
      <c r="K175" s="55"/>
      <c r="L175" s="55"/>
      <c r="M175" s="55"/>
      <c r="N175" s="55"/>
    </row>
    <row r="176" spans="11:14">
      <c r="K176" s="55"/>
      <c r="L176" s="55"/>
      <c r="M176" s="55"/>
      <c r="N176" s="55"/>
    </row>
    <row r="177" spans="11:14">
      <c r="K177" s="55"/>
      <c r="L177" s="55"/>
      <c r="M177" s="55"/>
      <c r="N177" s="55"/>
    </row>
    <row r="178" spans="11:14">
      <c r="K178" s="55"/>
      <c r="L178" s="55"/>
      <c r="M178" s="55"/>
      <c r="N178" s="55"/>
    </row>
    <row r="179" spans="11:14">
      <c r="K179" s="55"/>
      <c r="L179" s="55"/>
      <c r="M179" s="55"/>
      <c r="N179" s="55"/>
    </row>
    <row r="180" spans="11:14">
      <c r="K180" s="55"/>
      <c r="L180" s="55"/>
      <c r="M180" s="55"/>
      <c r="N180" s="55"/>
    </row>
    <row r="181" spans="11:14">
      <c r="K181" s="55"/>
      <c r="L181" s="55"/>
      <c r="M181" s="55"/>
      <c r="N181" s="55"/>
    </row>
    <row r="182" spans="11:14">
      <c r="K182" s="55"/>
      <c r="L182" s="55"/>
      <c r="M182" s="55"/>
      <c r="N182" s="55"/>
    </row>
    <row r="183" spans="11:14">
      <c r="K183" s="55"/>
      <c r="L183" s="55"/>
      <c r="M183" s="55"/>
      <c r="N183" s="55"/>
    </row>
    <row r="184" spans="11:14">
      <c r="K184" s="55"/>
      <c r="L184" s="55"/>
      <c r="M184" s="55"/>
      <c r="N184" s="55"/>
    </row>
    <row r="185" spans="11:14">
      <c r="K185" s="55"/>
      <c r="L185" s="55"/>
      <c r="M185" s="55"/>
      <c r="N185" s="55"/>
    </row>
    <row r="186" spans="11:14">
      <c r="K186" s="55"/>
      <c r="L186" s="55"/>
      <c r="M186" s="55"/>
      <c r="N186" s="55"/>
    </row>
    <row r="187" spans="11:14">
      <c r="K187" s="55"/>
      <c r="L187" s="55"/>
      <c r="M187" s="55"/>
      <c r="N187" s="55"/>
    </row>
    <row r="188" spans="11:14">
      <c r="K188" s="55"/>
      <c r="L188" s="55"/>
      <c r="M188" s="55"/>
      <c r="N188" s="55"/>
    </row>
    <row r="189" spans="11:14">
      <c r="K189" s="55"/>
      <c r="L189" s="55"/>
      <c r="M189" s="55"/>
      <c r="N189" s="55"/>
    </row>
    <row r="190" spans="11:14">
      <c r="K190" s="55"/>
      <c r="L190" s="55"/>
      <c r="M190" s="55"/>
      <c r="N190" s="55"/>
    </row>
    <row r="191" spans="11:14">
      <c r="K191" s="55"/>
      <c r="L191" s="55"/>
      <c r="M191" s="55"/>
      <c r="N191" s="55"/>
    </row>
    <row r="192" spans="11:14">
      <c r="K192" s="55"/>
      <c r="L192" s="55"/>
      <c r="M192" s="55"/>
      <c r="N192" s="55"/>
    </row>
    <row r="193" spans="11:14">
      <c r="K193" s="55"/>
      <c r="L193" s="55"/>
      <c r="M193" s="55"/>
      <c r="N193" s="55"/>
    </row>
    <row r="194" spans="11:14">
      <c r="K194" s="55"/>
      <c r="L194" s="55"/>
      <c r="M194" s="55"/>
      <c r="N194" s="55"/>
    </row>
    <row r="195" spans="11:14">
      <c r="K195" s="55"/>
      <c r="L195" s="55"/>
      <c r="M195" s="55"/>
      <c r="N195" s="55"/>
    </row>
    <row r="196" spans="11:14">
      <c r="K196" s="55"/>
      <c r="L196" s="55"/>
      <c r="M196" s="55"/>
      <c r="N196" s="55"/>
    </row>
    <row r="197" spans="11:14">
      <c r="K197" s="55"/>
      <c r="L197" s="55"/>
      <c r="M197" s="55"/>
      <c r="N197" s="55"/>
    </row>
    <row r="198" spans="11:14">
      <c r="K198" s="55"/>
      <c r="L198" s="55"/>
      <c r="M198" s="55"/>
      <c r="N198" s="55"/>
    </row>
    <row r="199" spans="11:14">
      <c r="K199" s="55"/>
      <c r="L199" s="55"/>
      <c r="M199" s="55"/>
      <c r="N199" s="55"/>
    </row>
    <row r="200" spans="11:14">
      <c r="K200" s="55"/>
      <c r="L200" s="55"/>
      <c r="M200" s="55"/>
      <c r="N200" s="55"/>
    </row>
    <row r="201" spans="11:14">
      <c r="K201" s="55"/>
      <c r="L201" s="55"/>
      <c r="M201" s="55"/>
      <c r="N201" s="55"/>
    </row>
    <row r="202" spans="11:14">
      <c r="K202" s="55"/>
      <c r="L202" s="55"/>
      <c r="M202" s="55"/>
      <c r="N202" s="55"/>
    </row>
    <row r="203" spans="11:14">
      <c r="K203" s="55"/>
      <c r="L203" s="55"/>
      <c r="M203" s="55"/>
      <c r="N203" s="55"/>
    </row>
    <row r="204" spans="11:14">
      <c r="K204" s="55"/>
      <c r="L204" s="55"/>
      <c r="M204" s="55"/>
      <c r="N204" s="55"/>
    </row>
    <row r="205" spans="11:14">
      <c r="K205" s="55"/>
      <c r="L205" s="55"/>
      <c r="M205" s="55"/>
      <c r="N205" s="55"/>
    </row>
    <row r="206" spans="11:14">
      <c r="K206" s="55"/>
      <c r="L206" s="55"/>
      <c r="M206" s="55"/>
      <c r="N206" s="55"/>
    </row>
    <row r="207" spans="11:14">
      <c r="K207" s="55"/>
      <c r="L207" s="55"/>
      <c r="M207" s="55"/>
      <c r="N207" s="55"/>
    </row>
    <row r="208" spans="11:14">
      <c r="K208" s="55"/>
      <c r="L208" s="55"/>
      <c r="M208" s="55"/>
      <c r="N208" s="55"/>
    </row>
    <row r="209" spans="5:14">
      <c r="K209" s="55"/>
      <c r="L209" s="55"/>
      <c r="M209" s="55"/>
      <c r="N209" s="55"/>
    </row>
    <row r="210" spans="5:14">
      <c r="K210" s="55"/>
      <c r="L210" s="55"/>
      <c r="M210" s="55"/>
      <c r="N210" s="55"/>
    </row>
    <row r="211" spans="5:14">
      <c r="K211" s="55"/>
      <c r="L211" s="55"/>
      <c r="M211" s="55"/>
      <c r="N211" s="55"/>
    </row>
    <row r="212" spans="5:14">
      <c r="K212" s="55"/>
      <c r="L212" s="55"/>
      <c r="M212" s="55"/>
      <c r="N212" s="55"/>
    </row>
    <row r="213" spans="5:14">
      <c r="K213" s="55"/>
      <c r="L213" s="55"/>
      <c r="M213" s="55"/>
      <c r="N213" s="55"/>
    </row>
    <row r="214" spans="5:14">
      <c r="K214" s="55"/>
      <c r="L214" s="55"/>
      <c r="M214" s="55"/>
      <c r="N214" s="55"/>
    </row>
    <row r="215" spans="5:14">
      <c r="K215" s="55"/>
      <c r="L215" s="55"/>
      <c r="M215" s="55"/>
      <c r="N215" s="55"/>
    </row>
    <row r="216" spans="5:14">
      <c r="K216" s="55"/>
      <c r="L216" s="55"/>
      <c r="M216" s="55"/>
      <c r="N216" s="55"/>
    </row>
    <row r="217" spans="5:14">
      <c r="E217" s="55"/>
      <c r="F217" s="55"/>
      <c r="G217" s="55"/>
      <c r="H217" s="55"/>
      <c r="I217" s="55"/>
      <c r="J217" s="55"/>
      <c r="K217" s="55"/>
      <c r="L217" s="55"/>
      <c r="M217" s="55"/>
      <c r="N217" s="55"/>
    </row>
  </sheetData>
  <mergeCells count="3">
    <mergeCell ref="F57:G57"/>
    <mergeCell ref="F60:G60"/>
    <mergeCell ref="F58:G59"/>
  </mergeCells>
  <phoneticPr fontId="38" type="noConversion"/>
  <dataValidations count="1">
    <dataValidation type="list" allowBlank="1" showInputMessage="1" showErrorMessage="1" sqref="H8">
      <formula1>$J$7:$J$8</formula1>
    </dataValidation>
  </dataValidations>
  <pageMargins left="0.75" right="0.75" top="0.5" bottom="1" header="0.5" footer="0.5"/>
  <pageSetup scale="40" fitToHeight="2" orientation="portrait" r:id="rId1"/>
  <headerFooter alignWithMargins="0">
    <oddFooter>&amp;L&amp;F&amp;RPage &amp;P of &amp;N</oddFooter>
  </headerFooter>
  <rowBreaks count="1" manualBreakCount="1">
    <brk id="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7"/>
  <sheetViews>
    <sheetView showGridLines="0" view="pageBreakPreview" zoomScale="60" zoomScaleNormal="100" workbookViewId="0">
      <selection activeCell="E14" sqref="E14"/>
    </sheetView>
  </sheetViews>
  <sheetFormatPr defaultRowHeight="12.75"/>
  <cols>
    <col min="1" max="1" width="3.5703125" customWidth="1"/>
    <col min="2" max="2" width="5" customWidth="1"/>
    <col min="3" max="3" width="21.85546875" customWidth="1"/>
    <col min="4" max="4" width="30.42578125" customWidth="1"/>
    <col min="5" max="5" width="12.42578125" customWidth="1"/>
    <col min="7" max="7" width="14.85546875" customWidth="1"/>
    <col min="8" max="8" width="8.7109375" customWidth="1"/>
    <col min="9" max="9" width="10.5703125" bestFit="1" customWidth="1"/>
  </cols>
  <sheetData>
    <row r="1" spans="1:16" ht="35.25" customHeight="1" thickBot="1">
      <c r="A1" s="163">
        <f>Cover!B13</f>
        <v>0</v>
      </c>
      <c r="B1" s="164"/>
      <c r="C1" s="372"/>
      <c r="D1" s="372" t="s">
        <v>452</v>
      </c>
      <c r="E1" s="373"/>
      <c r="F1" s="373"/>
      <c r="G1" s="373"/>
      <c r="H1" s="373"/>
      <c r="I1" s="373"/>
      <c r="J1" s="374"/>
    </row>
    <row r="2" spans="1:16" ht="12.75" customHeight="1">
      <c r="D2" s="230"/>
    </row>
    <row r="3" spans="1:16" ht="12.75" customHeight="1">
      <c r="A3" s="29" t="s">
        <v>390</v>
      </c>
      <c r="B3" s="29" t="s">
        <v>408</v>
      </c>
    </row>
    <row r="4" spans="1:16" ht="12.75" customHeight="1">
      <c r="A4" s="29"/>
      <c r="B4" s="29"/>
    </row>
    <row r="5" spans="1:16" ht="12.75" customHeight="1">
      <c r="A5" s="29"/>
      <c r="B5" s="29"/>
      <c r="C5" s="31" t="s">
        <v>432</v>
      </c>
      <c r="D5" s="29"/>
      <c r="E5" s="29"/>
      <c r="F5" s="29" t="s">
        <v>431</v>
      </c>
      <c r="G5" s="36"/>
    </row>
    <row r="6" spans="1:16" ht="12.75" customHeight="1">
      <c r="C6" s="121">
        <v>1000000</v>
      </c>
      <c r="D6" s="122" t="s">
        <v>626</v>
      </c>
      <c r="E6" s="43"/>
      <c r="F6" s="520"/>
      <c r="G6" s="521"/>
      <c r="K6" s="67"/>
      <c r="L6" s="67"/>
      <c r="M6" s="67"/>
      <c r="N6" s="67"/>
      <c r="O6" s="66"/>
      <c r="P6" s="66"/>
    </row>
    <row r="7" spans="1:16" ht="12.75" customHeight="1">
      <c r="B7" s="29"/>
      <c r="C7" s="124"/>
      <c r="D7" s="160"/>
      <c r="E7" s="43"/>
      <c r="F7" s="29"/>
      <c r="G7" s="29"/>
    </row>
    <row r="8" spans="1:16" ht="12.75" customHeight="1">
      <c r="B8" s="29"/>
      <c r="C8" s="53"/>
      <c r="D8" s="43"/>
      <c r="E8" s="43"/>
    </row>
    <row r="9" spans="1:16" ht="12.75" customHeight="1">
      <c r="B9" s="29"/>
      <c r="D9" s="56" t="s">
        <v>298</v>
      </c>
      <c r="E9" s="223"/>
    </row>
    <row r="10" spans="1:16" s="379" customFormat="1" ht="12.75" customHeight="1">
      <c r="B10" s="441"/>
      <c r="D10" s="56"/>
      <c r="E10" s="447"/>
    </row>
    <row r="11" spans="1:16" ht="12.75" customHeight="1">
      <c r="A11" s="29" t="s">
        <v>391</v>
      </c>
      <c r="B11" s="56" t="s">
        <v>739</v>
      </c>
      <c r="D11" s="43"/>
      <c r="E11" s="43"/>
      <c r="F11" s="29"/>
      <c r="G11" s="29"/>
    </row>
    <row r="12" spans="1:16" ht="12.75" customHeight="1">
      <c r="D12" s="383" t="s">
        <v>684</v>
      </c>
      <c r="E12" s="386">
        <f>'Employee by Dept'!E57</f>
        <v>0</v>
      </c>
      <c r="I12" s="37"/>
    </row>
    <row r="13" spans="1:16" ht="12.75" customHeight="1">
      <c r="C13" s="56"/>
      <c r="D13" s="383" t="s">
        <v>683</v>
      </c>
      <c r="E13" s="386">
        <f>'Employee by Dept'!F57</f>
        <v>0</v>
      </c>
      <c r="F13" s="40"/>
      <c r="G13" s="40"/>
      <c r="I13" s="64"/>
    </row>
    <row r="14" spans="1:16" ht="12.75" customHeight="1">
      <c r="C14" s="57"/>
      <c r="D14" s="380" t="s">
        <v>667</v>
      </c>
      <c r="E14" s="386">
        <f>SUM(E12:E13)</f>
        <v>0</v>
      </c>
      <c r="F14" s="522"/>
      <c r="G14" s="522"/>
      <c r="I14" s="64"/>
    </row>
    <row r="15" spans="1:16" ht="12.75" customHeight="1">
      <c r="C15" s="56"/>
      <c r="D15" s="385"/>
      <c r="E15" s="383"/>
      <c r="F15" s="385"/>
      <c r="G15" s="385"/>
      <c r="I15" s="64"/>
    </row>
    <row r="16" spans="1:16" s="55" customFormat="1" ht="12.75" customHeight="1">
      <c r="A16" s="29" t="s">
        <v>393</v>
      </c>
      <c r="B16" s="29" t="s">
        <v>427</v>
      </c>
      <c r="C16" s="29"/>
      <c r="D16" s="29"/>
      <c r="E16" s="29"/>
      <c r="F16" s="29"/>
      <c r="G16" s="50"/>
    </row>
    <row r="17" spans="1:10" s="366" customFormat="1" ht="12.75" customHeight="1">
      <c r="A17" s="380"/>
      <c r="B17" s="380"/>
      <c r="C17" s="380"/>
      <c r="D17" s="380"/>
      <c r="E17" s="380"/>
      <c r="F17" s="380"/>
      <c r="G17" s="384"/>
    </row>
    <row r="18" spans="1:10" s="366" customFormat="1" ht="12.75" customHeight="1">
      <c r="A18" s="380"/>
      <c r="B18" s="380"/>
      <c r="C18" s="380"/>
      <c r="D18" s="380"/>
      <c r="E18" s="380"/>
      <c r="F18" s="380"/>
      <c r="G18" s="384"/>
    </row>
    <row r="19" spans="1:10" s="366" customFormat="1" ht="12.75" customHeight="1">
      <c r="A19" s="380"/>
      <c r="B19" s="400" t="s">
        <v>394</v>
      </c>
      <c r="C19" s="400" t="s">
        <v>299</v>
      </c>
      <c r="D19" s="523" t="s">
        <v>703</v>
      </c>
      <c r="E19" s="523"/>
      <c r="F19" s="523"/>
      <c r="G19" s="398"/>
      <c r="H19" s="398"/>
      <c r="I19" s="398"/>
    </row>
    <row r="20" spans="1:10" s="366" customFormat="1" ht="12.75" customHeight="1">
      <c r="A20" s="380"/>
      <c r="B20" s="399"/>
      <c r="C20" s="401"/>
      <c r="D20" s="401"/>
      <c r="E20" s="401"/>
      <c r="F20" s="401"/>
      <c r="G20" s="401"/>
      <c r="H20" s="376"/>
      <c r="I20" s="399"/>
    </row>
    <row r="21" spans="1:10" s="366" customFormat="1" ht="12.75" customHeight="1">
      <c r="A21" s="380"/>
      <c r="B21" s="402"/>
      <c r="C21" s="403"/>
      <c r="D21" s="403"/>
      <c r="E21" s="405"/>
      <c r="F21" s="403"/>
      <c r="G21" s="403"/>
      <c r="H21" s="396" t="s">
        <v>300</v>
      </c>
      <c r="I21" s="396"/>
    </row>
    <row r="22" spans="1:10" s="366" customFormat="1" ht="12.75" customHeight="1">
      <c r="A22" s="380"/>
      <c r="B22" s="402"/>
      <c r="C22" s="407" t="s">
        <v>301</v>
      </c>
      <c r="D22" s="407" t="s">
        <v>302</v>
      </c>
      <c r="E22" s="410"/>
      <c r="F22" s="407" t="s">
        <v>303</v>
      </c>
      <c r="G22" s="407"/>
      <c r="H22" s="407" t="s">
        <v>304</v>
      </c>
      <c r="I22" s="407"/>
    </row>
    <row r="23" spans="1:10" s="366" customFormat="1" ht="12.75" customHeight="1">
      <c r="A23" s="380"/>
      <c r="B23" s="402"/>
      <c r="C23" s="411"/>
      <c r="D23" s="414" t="s">
        <v>704</v>
      </c>
      <c r="E23" s="412"/>
      <c r="F23" s="414" t="s">
        <v>704</v>
      </c>
      <c r="G23" s="413"/>
      <c r="H23" s="411"/>
      <c r="I23" s="411"/>
    </row>
    <row r="24" spans="1:10" s="366" customFormat="1" ht="12.75" customHeight="1">
      <c r="A24" s="380"/>
      <c r="B24" s="399"/>
      <c r="C24" s="411"/>
      <c r="D24" s="413" t="s">
        <v>705</v>
      </c>
      <c r="E24" s="413"/>
      <c r="F24" s="414" t="s">
        <v>704</v>
      </c>
      <c r="G24" s="413"/>
      <c r="H24" s="397"/>
      <c r="I24" s="397"/>
    </row>
    <row r="25" spans="1:10" s="366" customFormat="1" ht="12.75" customHeight="1">
      <c r="A25" s="380"/>
      <c r="B25" s="375"/>
      <c r="C25" s="411"/>
      <c r="D25" s="413" t="s">
        <v>705</v>
      </c>
      <c r="E25" s="413"/>
      <c r="F25" s="414" t="s">
        <v>704</v>
      </c>
      <c r="G25" s="413"/>
      <c r="H25" s="397"/>
      <c r="I25" s="397"/>
    </row>
    <row r="26" spans="1:10" s="366" customFormat="1" ht="12.75" customHeight="1">
      <c r="A26" s="380"/>
      <c r="B26" s="375"/>
      <c r="C26" s="404"/>
      <c r="D26" s="404"/>
      <c r="E26" s="403"/>
      <c r="F26" s="405"/>
      <c r="G26" s="403"/>
      <c r="H26" s="404"/>
      <c r="I26" s="403"/>
      <c r="J26" s="408"/>
    </row>
    <row r="27" spans="1:10" s="366" customFormat="1" ht="12.75" customHeight="1">
      <c r="A27" s="380"/>
      <c r="B27" s="375"/>
      <c r="C27" s="403"/>
      <c r="D27" s="403"/>
      <c r="E27" s="406"/>
      <c r="F27" s="409"/>
      <c r="G27" s="403"/>
      <c r="H27" s="403"/>
      <c r="I27" s="403"/>
      <c r="J27" s="403"/>
    </row>
    <row r="28" spans="1:10" s="55" customFormat="1" ht="12.75" customHeight="1">
      <c r="A28" s="31"/>
      <c r="B28" s="31"/>
      <c r="C28" s="381"/>
      <c r="D28" s="380"/>
      <c r="E28" s="380"/>
      <c r="F28" s="380"/>
      <c r="G28" s="380"/>
      <c r="H28" s="380"/>
      <c r="I28" s="366"/>
      <c r="J28" s="366"/>
    </row>
    <row r="29" spans="1:10" s="55" customFormat="1" ht="12.75" customHeight="1">
      <c r="B29" s="371" t="s">
        <v>395</v>
      </c>
      <c r="C29" s="135" t="s">
        <v>305</v>
      </c>
      <c r="D29" s="366"/>
      <c r="E29" s="133"/>
      <c r="F29" s="370"/>
      <c r="G29" s="370"/>
      <c r="H29" s="366"/>
      <c r="I29" s="366"/>
      <c r="J29" s="366"/>
    </row>
    <row r="30" spans="1:10" s="55" customFormat="1" ht="12.75" customHeight="1">
      <c r="C30" s="135"/>
      <c r="D30" s="366"/>
      <c r="E30" s="366"/>
      <c r="F30" s="366"/>
      <c r="G30" s="366"/>
      <c r="H30" s="366"/>
      <c r="I30" s="366"/>
      <c r="J30" s="366"/>
    </row>
    <row r="31" spans="1:10" s="55" customFormat="1" ht="12.75" customHeight="1">
      <c r="B31" s="371" t="s">
        <v>396</v>
      </c>
      <c r="C31" s="135" t="s">
        <v>306</v>
      </c>
    </row>
    <row r="32" spans="1:10" s="55" customFormat="1" ht="12.75" customHeight="1">
      <c r="C32" s="135"/>
    </row>
    <row r="33" spans="3:10" s="55" customFormat="1" ht="12.75" customHeight="1">
      <c r="C33" s="135" t="s">
        <v>307</v>
      </c>
      <c r="F33" s="140"/>
    </row>
    <row r="34" spans="3:10" s="55" customFormat="1" ht="12.75" customHeight="1">
      <c r="C34" s="135" t="s">
        <v>308</v>
      </c>
    </row>
    <row r="35" spans="3:10" s="55" customFormat="1" ht="12.75" customHeight="1">
      <c r="C35" s="135"/>
      <c r="D35" s="165" t="s">
        <v>309</v>
      </c>
      <c r="E35" s="140"/>
      <c r="F35" s="165" t="s">
        <v>310</v>
      </c>
      <c r="G35" s="140"/>
      <c r="H35" s="165" t="s">
        <v>311</v>
      </c>
      <c r="I35" s="140"/>
    </row>
    <row r="36" spans="3:10" s="55" customFormat="1" ht="12.75" customHeight="1">
      <c r="C36" s="135"/>
      <c r="D36" s="165" t="s">
        <v>312</v>
      </c>
      <c r="E36" s="140"/>
      <c r="F36" s="165" t="s">
        <v>313</v>
      </c>
      <c r="G36" s="140"/>
      <c r="H36" s="165" t="s">
        <v>314</v>
      </c>
      <c r="I36" s="258"/>
    </row>
    <row r="37" spans="3:10" s="55" customFormat="1" ht="12.75" customHeight="1">
      <c r="C37" s="135" t="s">
        <v>315</v>
      </c>
      <c r="F37" s="134" t="s">
        <v>388</v>
      </c>
      <c r="G37" s="63"/>
    </row>
    <row r="38" spans="3:10" s="55" customFormat="1" ht="12.75" customHeight="1">
      <c r="C38" s="135" t="s">
        <v>316</v>
      </c>
      <c r="F38" s="133"/>
      <c r="G38" s="133"/>
      <c r="H38" s="133"/>
      <c r="I38" s="133"/>
      <c r="J38" s="63"/>
    </row>
    <row r="39" spans="3:10" s="55" customFormat="1" ht="12.75" customHeight="1">
      <c r="C39" s="135" t="s">
        <v>317</v>
      </c>
    </row>
    <row r="40" spans="3:10" s="55" customFormat="1" ht="12.75" customHeight="1">
      <c r="C40" s="259"/>
      <c r="D40" s="135" t="s">
        <v>475</v>
      </c>
      <c r="F40" s="133"/>
      <c r="G40" s="135" t="s">
        <v>318</v>
      </c>
      <c r="I40" s="63"/>
    </row>
    <row r="41" spans="3:10" s="55" customFormat="1" ht="12.75" customHeight="1">
      <c r="C41" s="259"/>
      <c r="D41" s="135" t="s">
        <v>319</v>
      </c>
      <c r="F41" s="133"/>
      <c r="G41" s="135" t="s">
        <v>320</v>
      </c>
      <c r="I41" s="63"/>
    </row>
    <row r="42" spans="3:10" s="55" customFormat="1" ht="12.75" customHeight="1">
      <c r="C42" s="259"/>
      <c r="D42" s="135" t="s">
        <v>321</v>
      </c>
      <c r="F42" s="133"/>
      <c r="G42" s="135" t="s">
        <v>322</v>
      </c>
      <c r="I42" s="63"/>
    </row>
    <row r="43" spans="3:10" s="55" customFormat="1" ht="12.75" customHeight="1">
      <c r="C43" s="259"/>
      <c r="D43" s="135" t="s">
        <v>323</v>
      </c>
      <c r="F43" s="63"/>
    </row>
    <row r="44" spans="3:10" s="55" customFormat="1" ht="12.75" customHeight="1">
      <c r="C44" s="135" t="s">
        <v>324</v>
      </c>
      <c r="J44" s="68"/>
    </row>
    <row r="45" spans="3:10" s="55" customFormat="1" ht="12.75" customHeight="1">
      <c r="C45" s="135"/>
      <c r="D45" s="135" t="s">
        <v>325</v>
      </c>
      <c r="I45" s="63"/>
      <c r="J45" s="134"/>
    </row>
    <row r="46" spans="3:10" s="55" customFormat="1" ht="12.75" customHeight="1">
      <c r="C46" s="135"/>
      <c r="D46" s="135" t="s">
        <v>326</v>
      </c>
      <c r="I46" s="63"/>
      <c r="J46" s="134"/>
    </row>
    <row r="47" spans="3:10" s="55" customFormat="1" ht="12.75" customHeight="1">
      <c r="C47" s="135"/>
      <c r="D47" s="135" t="s">
        <v>327</v>
      </c>
      <c r="I47" s="63"/>
      <c r="J47" s="134"/>
    </row>
    <row r="48" spans="3:10" s="55" customFormat="1" ht="12.75" customHeight="1">
      <c r="C48" s="135"/>
      <c r="D48" s="135" t="s">
        <v>328</v>
      </c>
    </row>
    <row r="49" spans="1:10" ht="12.75" customHeight="1">
      <c r="A49" s="55"/>
      <c r="B49" s="55"/>
      <c r="C49" s="135"/>
      <c r="D49" s="135" t="s">
        <v>329</v>
      </c>
      <c r="E49" s="55"/>
      <c r="F49" s="55"/>
      <c r="G49" s="55"/>
      <c r="H49" s="55"/>
      <c r="I49" s="63"/>
      <c r="J49" s="134"/>
    </row>
    <row r="50" spans="1:10" ht="12.75" customHeight="1">
      <c r="A50" s="55"/>
      <c r="B50" s="55"/>
      <c r="C50" s="135" t="s">
        <v>330</v>
      </c>
      <c r="D50" s="55"/>
      <c r="E50" s="55"/>
      <c r="F50" s="55"/>
      <c r="G50" s="55"/>
      <c r="H50" s="55"/>
      <c r="I50" s="63"/>
      <c r="J50" s="55"/>
    </row>
    <row r="51" spans="1:10" ht="12.75" customHeight="1">
      <c r="A51" s="55"/>
      <c r="B51" s="55"/>
      <c r="C51" s="135" t="s">
        <v>331</v>
      </c>
      <c r="D51" s="55"/>
      <c r="E51" s="55"/>
      <c r="F51" s="55"/>
      <c r="G51" s="55"/>
      <c r="H51" s="55"/>
      <c r="I51" s="63"/>
      <c r="J51" s="134"/>
    </row>
    <row r="52" spans="1:10" ht="12.75" customHeight="1">
      <c r="A52" s="55"/>
      <c r="B52" s="55"/>
      <c r="C52" s="135" t="s">
        <v>332</v>
      </c>
      <c r="D52" s="55"/>
      <c r="E52" s="55"/>
      <c r="F52" s="55"/>
      <c r="G52" s="55"/>
      <c r="H52" s="55"/>
      <c r="I52" s="63"/>
      <c r="J52" s="134"/>
    </row>
    <row r="53" spans="1:10">
      <c r="A53" s="55"/>
      <c r="B53" s="55"/>
      <c r="C53" s="135" t="s">
        <v>333</v>
      </c>
      <c r="D53" s="55"/>
      <c r="E53" s="55"/>
      <c r="F53" s="55"/>
      <c r="G53" s="55"/>
      <c r="H53" s="55"/>
      <c r="I53" s="63"/>
      <c r="J53" s="134"/>
    </row>
    <row r="54" spans="1:10">
      <c r="A54" s="55"/>
      <c r="B54" s="55"/>
      <c r="C54" s="156" t="s">
        <v>334</v>
      </c>
      <c r="D54" s="55"/>
      <c r="E54" s="55"/>
      <c r="F54" s="55"/>
      <c r="G54" s="55"/>
      <c r="H54" s="55"/>
      <c r="I54" s="63"/>
      <c r="J54" s="134"/>
    </row>
    <row r="55" spans="1:10">
      <c r="A55" s="55"/>
      <c r="B55" s="55"/>
      <c r="C55" s="166" t="s">
        <v>335</v>
      </c>
      <c r="D55" s="55"/>
      <c r="E55" s="55"/>
      <c r="F55" s="55"/>
      <c r="G55" s="55"/>
      <c r="H55" s="55"/>
      <c r="I55" s="55"/>
      <c r="J55" s="55"/>
    </row>
    <row r="56" spans="1:10">
      <c r="A56" s="55"/>
      <c r="B56" s="55"/>
      <c r="C56" s="135"/>
      <c r="D56" s="55"/>
      <c r="E56" s="55"/>
      <c r="F56" s="55"/>
      <c r="G56" s="55"/>
      <c r="H56" s="55"/>
      <c r="I56" s="55"/>
      <c r="J56" s="55"/>
    </row>
    <row r="57" spans="1:10">
      <c r="A57" s="55"/>
      <c r="B57" s="55"/>
      <c r="C57" s="135"/>
      <c r="D57" s="55"/>
      <c r="E57" s="55"/>
      <c r="F57" s="55"/>
      <c r="G57" s="55"/>
      <c r="H57" s="55"/>
      <c r="I57" s="55"/>
      <c r="J57" s="55"/>
    </row>
  </sheetData>
  <mergeCells count="3">
    <mergeCell ref="F6:G6"/>
    <mergeCell ref="F14:G14"/>
    <mergeCell ref="D19:F19"/>
  </mergeCells>
  <phoneticPr fontId="38" type="noConversion"/>
  <printOptions horizontalCentered="1"/>
  <pageMargins left="0.5" right="0.5" top="1" bottom="1" header="0.5" footer="0.5"/>
  <pageSetup scale="65" orientation="portrait" horizontalDpi="300" verticalDpi="300" r:id="rId1"/>
  <headerFooter alignWithMargins="0">
    <oddFooter>&amp;L&amp;F&amp;RPage &amp;P of &amp;N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Cover</vt:lpstr>
      <vt:lpstr>Premium-Loss Recap</vt:lpstr>
      <vt:lpstr>Property</vt:lpstr>
      <vt:lpstr>Property Statement of Values</vt:lpstr>
      <vt:lpstr>Inland Marine Schedules</vt:lpstr>
      <vt:lpstr>General Liability</vt:lpstr>
      <vt:lpstr>Employee by Dept</vt:lpstr>
      <vt:lpstr>Law Enforcement</vt:lpstr>
      <vt:lpstr>E &amp; O</vt:lpstr>
      <vt:lpstr>Automobile</vt:lpstr>
      <vt:lpstr>Signatures</vt:lpstr>
      <vt:lpstr>Buildings</vt:lpstr>
      <vt:lpstr>City</vt:lpstr>
      <vt:lpstr>Const.Values</vt:lpstr>
      <vt:lpstr>Contents</vt:lpstr>
      <vt:lpstr>Equip.</vt:lpstr>
      <vt:lpstr>Automobile!Print_Area</vt:lpstr>
      <vt:lpstr>Cover!Print_Area</vt:lpstr>
      <vt:lpstr>'E &amp; O'!Print_Area</vt:lpstr>
      <vt:lpstr>'General Liability'!Print_Area</vt:lpstr>
      <vt:lpstr>'Law Enforcement'!Print_Area</vt:lpstr>
      <vt:lpstr>'Premium-Loss Recap'!Print_Area</vt:lpstr>
      <vt:lpstr>Property!Print_Area</vt:lpstr>
      <vt:lpstr>'Property Statement of Values'!Print_Area</vt:lpstr>
      <vt:lpstr>'General Liability'!Print_Titles</vt:lpstr>
      <vt:lpstr>'Law Enforcement'!Print_Titles</vt:lpstr>
      <vt:lpstr>Values</vt:lpstr>
      <vt:lpstr>Zip</vt:lpstr>
    </vt:vector>
  </TitlesOfParts>
  <Company>Texas Association of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TAPS Application</dc:title>
  <dc:creator>TAPS</dc:creator>
  <cp:lastModifiedBy>Wheeler, Tia</cp:lastModifiedBy>
  <cp:lastPrinted>2014-03-25T13:47:35Z</cp:lastPrinted>
  <dcterms:created xsi:type="dcterms:W3CDTF">2001-05-28T19:02:50Z</dcterms:created>
  <dcterms:modified xsi:type="dcterms:W3CDTF">2018-12-17T20:55:45Z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ates" linkTarget="Prop_Rates">
    <vt:lpwstr>#REF!</vt:lpwstr>
  </property>
  <property fmtid="{D5CDD505-2E9C-101B-9397-08002B2CF9AE}" pid="3" name="_NewReviewCycle">
    <vt:lpwstr/>
  </property>
  <property fmtid="{D5CDD505-2E9C-101B-9397-08002B2CF9AE}" pid="4" name="_AdHocReviewCycleID">
    <vt:i4>135755600</vt:i4>
  </property>
  <property fmtid="{D5CDD505-2E9C-101B-9397-08002B2CF9AE}" pid="5" name="_EmailSubject">
    <vt:lpwstr>forms for LGIP.US</vt:lpwstr>
  </property>
  <property fmtid="{D5CDD505-2E9C-101B-9397-08002B2CF9AE}" pid="6" name="_AuthorEmail">
    <vt:lpwstr>shirley.mcghee@WillisTowersWatson.com</vt:lpwstr>
  </property>
  <property fmtid="{D5CDD505-2E9C-101B-9397-08002B2CF9AE}" pid="7" name="_AuthorEmailDisplayName">
    <vt:lpwstr>McGhee, Shirley</vt:lpwstr>
  </property>
</Properties>
</file>