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WHG Cloud\WalHan Group Ltd\Black Kyte 17\CMMC\"/>
    </mc:Choice>
  </mc:AlternateContent>
  <xr:revisionPtr revIDLastSave="0" documentId="8_{2113689C-D6B0-46FB-B6FD-337409AB2313}" xr6:coauthVersionLast="47" xr6:coauthVersionMax="47" xr10:uidLastSave="{00000000-0000-0000-0000-000000000000}"/>
  <bookViews>
    <workbookView xWindow="-28920" yWindow="2325" windowWidth="29040" windowHeight="15720" activeTab="1" xr2:uid="{00000000-000D-0000-FFFF-FFFF00000000}"/>
  </bookViews>
  <sheets>
    <sheet name="Instructions" sheetId="1" r:id="rId1"/>
    <sheet name="Assessment" sheetId="2" r:id="rId2"/>
    <sheet name="Dashboar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B7" i="3" s="1"/>
  <c r="G114" i="2"/>
  <c r="G113" i="2"/>
  <c r="G112" i="2"/>
  <c r="G111" i="2"/>
  <c r="G110" i="2"/>
  <c r="G109" i="2"/>
  <c r="B4" i="3" s="1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B5" i="3" l="1"/>
</calcChain>
</file>

<file path=xl/sharedStrings.xml><?xml version="1.0" encoding="utf-8"?>
<sst xmlns="http://schemas.openxmlformats.org/spreadsheetml/2006/main" count="478" uniqueCount="184">
  <si>
    <t>BK17 CMMC Self-Assessment Tool – Instructions</t>
  </si>
  <si>
    <t>Domain</t>
  </si>
  <si>
    <t>Control ID</t>
  </si>
  <si>
    <t>What you MUST do (Action)</t>
  </si>
  <si>
    <t>What you MUST demonstrate (Evidence)</t>
  </si>
  <si>
    <t>Your Evidence / Answer</t>
  </si>
  <si>
    <t>Score (0 / 0.5 / 1)</t>
  </si>
  <si>
    <t>Auto Risk</t>
  </si>
  <si>
    <t>AC</t>
  </si>
  <si>
    <t>AC.1</t>
  </si>
  <si>
    <t>Implement RBAC, enforce MFA, review access regularly.</t>
  </si>
  <si>
    <t>Show user account, approval, role, MFA, access review.</t>
  </si>
  <si>
    <t>AC.2</t>
  </si>
  <si>
    <t>AC.3</t>
  </si>
  <si>
    <t>AC.4</t>
  </si>
  <si>
    <t>AC.5</t>
  </si>
  <si>
    <t>AC.6</t>
  </si>
  <si>
    <t>AC.7</t>
  </si>
  <si>
    <t>AC.8</t>
  </si>
  <si>
    <t>AC.9</t>
  </si>
  <si>
    <t>AC.10</t>
  </si>
  <si>
    <t>AC.11</t>
  </si>
  <si>
    <t>AC.12</t>
  </si>
  <si>
    <t>AC.13</t>
  </si>
  <si>
    <t>AC.14</t>
  </si>
  <si>
    <t>AC.15</t>
  </si>
  <si>
    <t>AC.16</t>
  </si>
  <si>
    <t>AC.17</t>
  </si>
  <si>
    <t>AC.18</t>
  </si>
  <si>
    <t>AC.19</t>
  </si>
  <si>
    <t>AC.20</t>
  </si>
  <si>
    <t>AC.21</t>
  </si>
  <si>
    <t>AC.22</t>
  </si>
  <si>
    <t>AT</t>
  </si>
  <si>
    <t>AT.1</t>
  </si>
  <si>
    <t>Train staff and track completion.</t>
  </si>
  <si>
    <t>Show training records.</t>
  </si>
  <si>
    <t>AT.2</t>
  </si>
  <si>
    <t>AT.3</t>
  </si>
  <si>
    <t>AU</t>
  </si>
  <si>
    <t>AU.1</t>
  </si>
  <si>
    <t>Enable logging, define alerts, review logs daily.</t>
  </si>
  <si>
    <t>Show logs from last 7 days and review evidence.</t>
  </si>
  <si>
    <t>AU.2</t>
  </si>
  <si>
    <t>AU.3</t>
  </si>
  <si>
    <t>AU.4</t>
  </si>
  <si>
    <t>AU.5</t>
  </si>
  <si>
    <t>AU.6</t>
  </si>
  <si>
    <t>AU.7</t>
  </si>
  <si>
    <t>AU.8</t>
  </si>
  <si>
    <t>AU.9</t>
  </si>
  <si>
    <t>CM</t>
  </si>
  <si>
    <t>CM.1</t>
  </si>
  <si>
    <t>Define baseline configs and enforce via tooling.</t>
  </si>
  <si>
    <t>Show system matching baseline config.</t>
  </si>
  <si>
    <t>CM.2</t>
  </si>
  <si>
    <t>CM.3</t>
  </si>
  <si>
    <t>CM.4</t>
  </si>
  <si>
    <t>CM.5</t>
  </si>
  <si>
    <t>CM.6</t>
  </si>
  <si>
    <t>CM.7</t>
  </si>
  <si>
    <t>CM.8</t>
  </si>
  <si>
    <t>CM.9</t>
  </si>
  <si>
    <t>IA</t>
  </si>
  <si>
    <t>IA.1</t>
  </si>
  <si>
    <t>Use unique IDs, enforce MFA, remove shared accounts.</t>
  </si>
  <si>
    <t>Show MFA enforcement and no shared accounts.</t>
  </si>
  <si>
    <t>IA.2</t>
  </si>
  <si>
    <t>IA.3</t>
  </si>
  <si>
    <t>IA.4</t>
  </si>
  <si>
    <t>IA.5</t>
  </si>
  <si>
    <t>IA.6</t>
  </si>
  <si>
    <t>IA.7</t>
  </si>
  <si>
    <t>IA.8</t>
  </si>
  <si>
    <t>IA.9</t>
  </si>
  <si>
    <t>IA.10</t>
  </si>
  <si>
    <t>IA.11</t>
  </si>
  <si>
    <t>IR</t>
  </si>
  <si>
    <t>IR.1</t>
  </si>
  <si>
    <t>Create IR plan and test it regularly.</t>
  </si>
  <si>
    <t>Show incident or test with response evidence.</t>
  </si>
  <si>
    <t>IR.2</t>
  </si>
  <si>
    <t>IR.3</t>
  </si>
  <si>
    <t>MA</t>
  </si>
  <si>
    <t>MA.1</t>
  </si>
  <si>
    <t>Control and log maintenance activity.</t>
  </si>
  <si>
    <t>Show maintenance logs.</t>
  </si>
  <si>
    <t>MA.2</t>
  </si>
  <si>
    <t>MA.3</t>
  </si>
  <si>
    <t>MA.4</t>
  </si>
  <si>
    <t>MA.5</t>
  </si>
  <si>
    <t>MA.6</t>
  </si>
  <si>
    <t>MP</t>
  </si>
  <si>
    <t>MP.1</t>
  </si>
  <si>
    <t>Encrypt and securely handle media.</t>
  </si>
  <si>
    <t>Show encryption and disposal records.</t>
  </si>
  <si>
    <t>MP.2</t>
  </si>
  <si>
    <t>MP.3</t>
  </si>
  <si>
    <t>MP.4</t>
  </si>
  <si>
    <t>MP.5</t>
  </si>
  <si>
    <t>MP.6</t>
  </si>
  <si>
    <t>MP.7</t>
  </si>
  <si>
    <t>MP.8</t>
  </si>
  <si>
    <t>MP.9</t>
  </si>
  <si>
    <t>PE</t>
  </si>
  <si>
    <t>PE.1</t>
  </si>
  <si>
    <t>Restrict physical access and log entry.</t>
  </si>
  <si>
    <t>Show access logs and controls.</t>
  </si>
  <si>
    <t>PE.2</t>
  </si>
  <si>
    <t>PE.3</t>
  </si>
  <si>
    <t>PE.4</t>
  </si>
  <si>
    <t>PE.5</t>
  </si>
  <si>
    <t>PE.6</t>
  </si>
  <si>
    <t>PL</t>
  </si>
  <si>
    <t>PL.1</t>
  </si>
  <si>
    <t>Define and maintain security plan.</t>
  </si>
  <si>
    <t>Show security plan in use.</t>
  </si>
  <si>
    <t>PL.2</t>
  </si>
  <si>
    <t>PS</t>
  </si>
  <si>
    <t>PS.1</t>
  </si>
  <si>
    <t>Screen staff and manage joiners/leavers.</t>
  </si>
  <si>
    <t>Show onboarding/offboarding records.</t>
  </si>
  <si>
    <t>PS.2</t>
  </si>
  <si>
    <t>RA</t>
  </si>
  <si>
    <t>RA.1</t>
  </si>
  <si>
    <t>Conduct risk assessments and track actions.</t>
  </si>
  <si>
    <t>Show risk register and treatment.</t>
  </si>
  <si>
    <t>RA.2</t>
  </si>
  <si>
    <t>RA.3</t>
  </si>
  <si>
    <t>SA</t>
  </si>
  <si>
    <t>SA.1</t>
  </si>
  <si>
    <t>Assess suppliers and include security clauses.</t>
  </si>
  <si>
    <t>Show supplier reviews/contracts.</t>
  </si>
  <si>
    <t>SA.2</t>
  </si>
  <si>
    <t>SA.3</t>
  </si>
  <si>
    <t>SA.4</t>
  </si>
  <si>
    <t>SA.5</t>
  </si>
  <si>
    <t>SC</t>
  </si>
  <si>
    <t>SC.1</t>
  </si>
  <si>
    <t>Implement firewalls, segmentation, monitoring.</t>
  </si>
  <si>
    <t>Show firewall rules and monitoring.</t>
  </si>
  <si>
    <t>SC.2</t>
  </si>
  <si>
    <t>SC.3</t>
  </si>
  <si>
    <t>SC.4</t>
  </si>
  <si>
    <t>SC.5</t>
  </si>
  <si>
    <t>SC.6</t>
  </si>
  <si>
    <t>SC.7</t>
  </si>
  <si>
    <t>SC.8</t>
  </si>
  <si>
    <t>SC.9</t>
  </si>
  <si>
    <t>SC.10</t>
  </si>
  <si>
    <t>SC.11</t>
  </si>
  <si>
    <t>SC.12</t>
  </si>
  <si>
    <t>SC.13</t>
  </si>
  <si>
    <t>SC.14</t>
  </si>
  <si>
    <t>SC.15</t>
  </si>
  <si>
    <t>SC.16</t>
  </si>
  <si>
    <t>SI</t>
  </si>
  <si>
    <t>SI.1</t>
  </si>
  <si>
    <t>Run vulnerability scans and patch within SLA.</t>
  </si>
  <si>
    <t>Show scan results and remediation.</t>
  </si>
  <si>
    <t>SI.2</t>
  </si>
  <si>
    <t>SI.3</t>
  </si>
  <si>
    <t>SI.4</t>
  </si>
  <si>
    <t>SI.5</t>
  </si>
  <si>
    <t>SI.6</t>
  </si>
  <si>
    <t>SI.7</t>
  </si>
  <si>
    <t>CMMC Dashboard</t>
  </si>
  <si>
    <t>Compliance %</t>
  </si>
  <si>
    <t>High Risk Controls</t>
  </si>
  <si>
    <t>Outcome</t>
  </si>
  <si>
    <t>Estimated Cost (£)</t>
  </si>
  <si>
    <t>Purpose:</t>
  </si>
  <si>
    <t>This tool simulates how a C3PAO will assess you.</t>
  </si>
  <si>
    <t>How to complete:</t>
  </si>
  <si>
    <t>1. For each control, provide evidence in the 'Your Answer / Evidence' column.</t>
  </si>
  <si>
    <t>2. Score each control:</t>
  </si>
  <si>
    <t xml:space="preserve">   - 1 = Fully implemented and evidenced</t>
  </si>
  <si>
    <t xml:space="preserve">   - 0.5 = Partially implemented</t>
  </si>
  <si>
    <t xml:space="preserve">   - 0 = Not implemented / no evidence</t>
  </si>
  <si>
    <t>3. Be honest – if you cannot prove it, score it 0.</t>
  </si>
  <si>
    <t>Outcome:</t>
  </si>
  <si>
    <t>The dashboard will show your readiness level and estimated cost to get audit-ready.</t>
  </si>
  <si>
    <t>Rule:</t>
  </si>
  <si>
    <t>If it’s not evidenced, it’s not compliant.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</si>
</sst>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847725</xdr:colOff>
      <xdr:row>0</xdr:row>
      <xdr:rowOff>190500</xdr:rowOff>
    </xdr:from>
    <xdr:to>
      <xdr:col>3</xdr:col>
      <xdr:colOff>1447799</xdr:colOff>
      <xdr:row>16</xdr:row>
      <xdr:rowOff>133349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5FD356-7367-490B-AC75-AF0AE3EF1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190500"/>
          <a:ext cx="2886074" cy="2886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activeCell="B27" sqref="B27"/>
    </sheetView>
  </sheetViews>
  <sheetFormatPr defaultRowHeight="14.25" x14ac:dyDescent="0.45"/>
  <cols>
    <col min="1" max="7" width="32" customWidth="1"/>
  </cols>
  <sheetData>
    <row r="1" spans="1:1" ht="18" x14ac:dyDescent="0.55000000000000004">
      <c r="A1" s="1" t="s">
        <v>0</v>
      </c>
    </row>
    <row r="3" spans="1:1" x14ac:dyDescent="0.45">
      <c r="A3" t="s">
        <v>171</v>
      </c>
    </row>
    <row r="4" spans="1:1" x14ac:dyDescent="0.45">
      <c r="A4" t="s">
        <v>172</v>
      </c>
    </row>
    <row r="6" spans="1:1" x14ac:dyDescent="0.45">
      <c r="A6" t="s">
        <v>173</v>
      </c>
    </row>
    <row r="7" spans="1:1" x14ac:dyDescent="0.45">
      <c r="A7" t="s">
        <v>174</v>
      </c>
    </row>
    <row r="8" spans="1:1" x14ac:dyDescent="0.45">
      <c r="A8" t="s">
        <v>175</v>
      </c>
    </row>
    <row r="9" spans="1:1" x14ac:dyDescent="0.45">
      <c r="A9" t="s">
        <v>176</v>
      </c>
    </row>
    <row r="10" spans="1:1" x14ac:dyDescent="0.45">
      <c r="A10" t="s">
        <v>177</v>
      </c>
    </row>
    <row r="11" spans="1:1" x14ac:dyDescent="0.45">
      <c r="A11" t="s">
        <v>178</v>
      </c>
    </row>
    <row r="12" spans="1:1" x14ac:dyDescent="0.45">
      <c r="A12" t="s">
        <v>179</v>
      </c>
    </row>
    <row r="14" spans="1:1" x14ac:dyDescent="0.45">
      <c r="A14" t="s">
        <v>180</v>
      </c>
    </row>
    <row r="15" spans="1:1" x14ac:dyDescent="0.45">
      <c r="A15" t="s">
        <v>181</v>
      </c>
    </row>
    <row r="17" spans="1:1" x14ac:dyDescent="0.45">
      <c r="A17" t="s">
        <v>182</v>
      </c>
    </row>
    <row r="18" spans="1:1" x14ac:dyDescent="0.45">
      <c r="A18" t="s">
        <v>183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4"/>
  <sheetViews>
    <sheetView tabSelected="1" workbookViewId="0">
      <selection activeCell="E8" sqref="E8"/>
    </sheetView>
  </sheetViews>
  <sheetFormatPr defaultRowHeight="14.25" x14ac:dyDescent="0.45"/>
  <cols>
    <col min="1" max="1" width="8.9296875" customWidth="1"/>
    <col min="2" max="2" width="11.33203125" customWidth="1"/>
    <col min="3" max="3" width="50.1328125" customWidth="1"/>
    <col min="4" max="4" width="50" customWidth="1"/>
    <col min="5" max="5" width="86.6640625" customWidth="1"/>
    <col min="6" max="6" width="16.9296875" customWidth="1"/>
    <col min="7" max="7" width="11.19921875" customWidth="1"/>
  </cols>
  <sheetData>
    <row r="1" spans="1:7" x14ac:dyDescent="0.45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</row>
    <row r="2" spans="1:7" x14ac:dyDescent="0.45">
      <c r="A2" s="2" t="s">
        <v>8</v>
      </c>
      <c r="B2" s="2" t="s">
        <v>9</v>
      </c>
      <c r="C2" s="2" t="s">
        <v>10</v>
      </c>
      <c r="D2" s="2" t="s">
        <v>11</v>
      </c>
      <c r="E2" s="2"/>
      <c r="F2" s="2"/>
      <c r="G2" s="2" t="str">
        <f t="shared" ref="G2:G33" si="0">IF(F2=1,"LOW",IF(F2=0.5,"MEDIUM","HIGH"))</f>
        <v>HIGH</v>
      </c>
    </row>
    <row r="3" spans="1:7" x14ac:dyDescent="0.45">
      <c r="A3" s="2" t="s">
        <v>8</v>
      </c>
      <c r="B3" s="2" t="s">
        <v>12</v>
      </c>
      <c r="C3" s="2" t="s">
        <v>10</v>
      </c>
      <c r="D3" s="2" t="s">
        <v>11</v>
      </c>
      <c r="E3" s="2"/>
      <c r="F3" s="2"/>
      <c r="G3" s="2" t="str">
        <f t="shared" si="0"/>
        <v>HIGH</v>
      </c>
    </row>
    <row r="4" spans="1:7" x14ac:dyDescent="0.45">
      <c r="A4" s="2" t="s">
        <v>8</v>
      </c>
      <c r="B4" s="2" t="s">
        <v>13</v>
      </c>
      <c r="C4" s="2" t="s">
        <v>10</v>
      </c>
      <c r="D4" s="2" t="s">
        <v>11</v>
      </c>
      <c r="E4" s="2"/>
      <c r="F4" s="2"/>
      <c r="G4" s="2" t="str">
        <f t="shared" si="0"/>
        <v>HIGH</v>
      </c>
    </row>
    <row r="5" spans="1:7" x14ac:dyDescent="0.45">
      <c r="A5" s="2" t="s">
        <v>8</v>
      </c>
      <c r="B5" s="2" t="s">
        <v>14</v>
      </c>
      <c r="C5" s="2" t="s">
        <v>10</v>
      </c>
      <c r="D5" s="2" t="s">
        <v>11</v>
      </c>
      <c r="E5" s="2"/>
      <c r="F5" s="2"/>
      <c r="G5" s="2" t="str">
        <f t="shared" si="0"/>
        <v>HIGH</v>
      </c>
    </row>
    <row r="6" spans="1:7" x14ac:dyDescent="0.45">
      <c r="A6" s="2" t="s">
        <v>8</v>
      </c>
      <c r="B6" s="2" t="s">
        <v>15</v>
      </c>
      <c r="C6" s="2" t="s">
        <v>10</v>
      </c>
      <c r="D6" s="2" t="s">
        <v>11</v>
      </c>
      <c r="E6" s="2"/>
      <c r="F6" s="2"/>
      <c r="G6" s="2" t="str">
        <f t="shared" si="0"/>
        <v>HIGH</v>
      </c>
    </row>
    <row r="7" spans="1:7" x14ac:dyDescent="0.45">
      <c r="A7" s="2" t="s">
        <v>8</v>
      </c>
      <c r="B7" s="2" t="s">
        <v>16</v>
      </c>
      <c r="C7" s="2" t="s">
        <v>10</v>
      </c>
      <c r="D7" s="2" t="s">
        <v>11</v>
      </c>
      <c r="E7" s="2"/>
      <c r="F7" s="2"/>
      <c r="G7" s="2" t="str">
        <f t="shared" si="0"/>
        <v>HIGH</v>
      </c>
    </row>
    <row r="8" spans="1:7" x14ac:dyDescent="0.45">
      <c r="A8" s="2" t="s">
        <v>8</v>
      </c>
      <c r="B8" s="2" t="s">
        <v>17</v>
      </c>
      <c r="C8" s="2" t="s">
        <v>10</v>
      </c>
      <c r="D8" s="2" t="s">
        <v>11</v>
      </c>
      <c r="E8" s="2"/>
      <c r="F8" s="2"/>
      <c r="G8" s="2" t="str">
        <f t="shared" si="0"/>
        <v>HIGH</v>
      </c>
    </row>
    <row r="9" spans="1:7" x14ac:dyDescent="0.45">
      <c r="A9" s="2" t="s">
        <v>8</v>
      </c>
      <c r="B9" s="2" t="s">
        <v>18</v>
      </c>
      <c r="C9" s="2" t="s">
        <v>10</v>
      </c>
      <c r="D9" s="2" t="s">
        <v>11</v>
      </c>
      <c r="E9" s="2"/>
      <c r="F9" s="2"/>
      <c r="G9" s="2" t="str">
        <f t="shared" si="0"/>
        <v>HIGH</v>
      </c>
    </row>
    <row r="10" spans="1:7" x14ac:dyDescent="0.45">
      <c r="A10" s="2" t="s">
        <v>8</v>
      </c>
      <c r="B10" s="2" t="s">
        <v>19</v>
      </c>
      <c r="C10" s="2" t="s">
        <v>10</v>
      </c>
      <c r="D10" s="2" t="s">
        <v>11</v>
      </c>
      <c r="E10" s="2"/>
      <c r="F10" s="2"/>
      <c r="G10" s="2" t="str">
        <f t="shared" si="0"/>
        <v>HIGH</v>
      </c>
    </row>
    <row r="11" spans="1:7" x14ac:dyDescent="0.45">
      <c r="A11" s="2" t="s">
        <v>8</v>
      </c>
      <c r="B11" s="2" t="s">
        <v>20</v>
      </c>
      <c r="C11" s="2" t="s">
        <v>10</v>
      </c>
      <c r="D11" s="2" t="s">
        <v>11</v>
      </c>
      <c r="E11" s="2"/>
      <c r="F11" s="2"/>
      <c r="G11" s="2" t="str">
        <f t="shared" si="0"/>
        <v>HIGH</v>
      </c>
    </row>
    <row r="12" spans="1:7" x14ac:dyDescent="0.45">
      <c r="A12" s="2" t="s">
        <v>8</v>
      </c>
      <c r="B12" s="2" t="s">
        <v>21</v>
      </c>
      <c r="C12" s="2" t="s">
        <v>10</v>
      </c>
      <c r="D12" s="2" t="s">
        <v>11</v>
      </c>
      <c r="E12" s="2"/>
      <c r="F12" s="2"/>
      <c r="G12" s="2" t="str">
        <f t="shared" si="0"/>
        <v>HIGH</v>
      </c>
    </row>
    <row r="13" spans="1:7" x14ac:dyDescent="0.45">
      <c r="A13" s="2" t="s">
        <v>8</v>
      </c>
      <c r="B13" s="2" t="s">
        <v>22</v>
      </c>
      <c r="C13" s="2" t="s">
        <v>10</v>
      </c>
      <c r="D13" s="2" t="s">
        <v>11</v>
      </c>
      <c r="E13" s="2"/>
      <c r="F13" s="2"/>
      <c r="G13" s="2" t="str">
        <f t="shared" si="0"/>
        <v>HIGH</v>
      </c>
    </row>
    <row r="14" spans="1:7" x14ac:dyDescent="0.45">
      <c r="A14" s="2" t="s">
        <v>8</v>
      </c>
      <c r="B14" s="2" t="s">
        <v>23</v>
      </c>
      <c r="C14" s="2" t="s">
        <v>10</v>
      </c>
      <c r="D14" s="2" t="s">
        <v>11</v>
      </c>
      <c r="E14" s="2"/>
      <c r="F14" s="2"/>
      <c r="G14" s="2" t="str">
        <f t="shared" si="0"/>
        <v>HIGH</v>
      </c>
    </row>
    <row r="15" spans="1:7" x14ac:dyDescent="0.45">
      <c r="A15" s="2" t="s">
        <v>8</v>
      </c>
      <c r="B15" s="2" t="s">
        <v>24</v>
      </c>
      <c r="C15" s="2" t="s">
        <v>10</v>
      </c>
      <c r="D15" s="2" t="s">
        <v>11</v>
      </c>
      <c r="E15" s="2"/>
      <c r="F15" s="2"/>
      <c r="G15" s="2" t="str">
        <f t="shared" si="0"/>
        <v>HIGH</v>
      </c>
    </row>
    <row r="16" spans="1:7" x14ac:dyDescent="0.45">
      <c r="A16" s="2" t="s">
        <v>8</v>
      </c>
      <c r="B16" s="2" t="s">
        <v>25</v>
      </c>
      <c r="C16" s="2" t="s">
        <v>10</v>
      </c>
      <c r="D16" s="2" t="s">
        <v>11</v>
      </c>
      <c r="E16" s="2"/>
      <c r="F16" s="2"/>
      <c r="G16" s="2" t="str">
        <f t="shared" si="0"/>
        <v>HIGH</v>
      </c>
    </row>
    <row r="17" spans="1:7" x14ac:dyDescent="0.45">
      <c r="A17" s="2" t="s">
        <v>8</v>
      </c>
      <c r="B17" s="2" t="s">
        <v>26</v>
      </c>
      <c r="C17" s="2" t="s">
        <v>10</v>
      </c>
      <c r="D17" s="2" t="s">
        <v>11</v>
      </c>
      <c r="E17" s="2"/>
      <c r="F17" s="2"/>
      <c r="G17" s="2" t="str">
        <f t="shared" si="0"/>
        <v>HIGH</v>
      </c>
    </row>
    <row r="18" spans="1:7" x14ac:dyDescent="0.45">
      <c r="A18" s="2" t="s">
        <v>8</v>
      </c>
      <c r="B18" s="2" t="s">
        <v>27</v>
      </c>
      <c r="C18" s="2" t="s">
        <v>10</v>
      </c>
      <c r="D18" s="2" t="s">
        <v>11</v>
      </c>
      <c r="E18" s="2"/>
      <c r="F18" s="2"/>
      <c r="G18" s="2" t="str">
        <f t="shared" si="0"/>
        <v>HIGH</v>
      </c>
    </row>
    <row r="19" spans="1:7" x14ac:dyDescent="0.45">
      <c r="A19" s="2" t="s">
        <v>8</v>
      </c>
      <c r="B19" s="2" t="s">
        <v>28</v>
      </c>
      <c r="C19" s="2" t="s">
        <v>10</v>
      </c>
      <c r="D19" s="2" t="s">
        <v>11</v>
      </c>
      <c r="E19" s="2"/>
      <c r="F19" s="2"/>
      <c r="G19" s="2" t="str">
        <f t="shared" si="0"/>
        <v>HIGH</v>
      </c>
    </row>
    <row r="20" spans="1:7" x14ac:dyDescent="0.45">
      <c r="A20" s="2" t="s">
        <v>8</v>
      </c>
      <c r="B20" s="2" t="s">
        <v>29</v>
      </c>
      <c r="C20" s="2" t="s">
        <v>10</v>
      </c>
      <c r="D20" s="2" t="s">
        <v>11</v>
      </c>
      <c r="E20" s="2"/>
      <c r="F20" s="2"/>
      <c r="G20" s="2" t="str">
        <f t="shared" si="0"/>
        <v>HIGH</v>
      </c>
    </row>
    <row r="21" spans="1:7" x14ac:dyDescent="0.45">
      <c r="A21" s="2" t="s">
        <v>8</v>
      </c>
      <c r="B21" s="2" t="s">
        <v>30</v>
      </c>
      <c r="C21" s="2" t="s">
        <v>10</v>
      </c>
      <c r="D21" s="2" t="s">
        <v>11</v>
      </c>
      <c r="E21" s="2"/>
      <c r="F21" s="2"/>
      <c r="G21" s="2" t="str">
        <f t="shared" si="0"/>
        <v>HIGH</v>
      </c>
    </row>
    <row r="22" spans="1:7" x14ac:dyDescent="0.45">
      <c r="A22" s="2" t="s">
        <v>8</v>
      </c>
      <c r="B22" s="2" t="s">
        <v>31</v>
      </c>
      <c r="C22" s="2" t="s">
        <v>10</v>
      </c>
      <c r="D22" s="2" t="s">
        <v>11</v>
      </c>
      <c r="E22" s="2"/>
      <c r="F22" s="2"/>
      <c r="G22" s="2" t="str">
        <f t="shared" si="0"/>
        <v>HIGH</v>
      </c>
    </row>
    <row r="23" spans="1:7" x14ac:dyDescent="0.45">
      <c r="A23" s="2" t="s">
        <v>8</v>
      </c>
      <c r="B23" s="2" t="s">
        <v>32</v>
      </c>
      <c r="C23" s="2" t="s">
        <v>10</v>
      </c>
      <c r="D23" s="2" t="s">
        <v>11</v>
      </c>
      <c r="E23" s="2"/>
      <c r="F23" s="2"/>
      <c r="G23" s="2" t="str">
        <f t="shared" si="0"/>
        <v>HIGH</v>
      </c>
    </row>
    <row r="24" spans="1:7" x14ac:dyDescent="0.45">
      <c r="A24" s="2" t="s">
        <v>33</v>
      </c>
      <c r="B24" s="2" t="s">
        <v>34</v>
      </c>
      <c r="C24" s="2" t="s">
        <v>35</v>
      </c>
      <c r="D24" s="2" t="s">
        <v>36</v>
      </c>
      <c r="E24" s="2"/>
      <c r="F24" s="2"/>
      <c r="G24" s="2" t="str">
        <f t="shared" si="0"/>
        <v>HIGH</v>
      </c>
    </row>
    <row r="25" spans="1:7" x14ac:dyDescent="0.45">
      <c r="A25" s="2" t="s">
        <v>33</v>
      </c>
      <c r="B25" s="2" t="s">
        <v>37</v>
      </c>
      <c r="C25" s="2" t="s">
        <v>35</v>
      </c>
      <c r="D25" s="2" t="s">
        <v>36</v>
      </c>
      <c r="E25" s="2"/>
      <c r="F25" s="2"/>
      <c r="G25" s="2" t="str">
        <f t="shared" si="0"/>
        <v>HIGH</v>
      </c>
    </row>
    <row r="26" spans="1:7" x14ac:dyDescent="0.45">
      <c r="A26" s="2" t="s">
        <v>33</v>
      </c>
      <c r="B26" s="2" t="s">
        <v>38</v>
      </c>
      <c r="C26" s="2" t="s">
        <v>35</v>
      </c>
      <c r="D26" s="2" t="s">
        <v>36</v>
      </c>
      <c r="E26" s="2"/>
      <c r="F26" s="2"/>
      <c r="G26" s="2" t="str">
        <f t="shared" si="0"/>
        <v>HIGH</v>
      </c>
    </row>
    <row r="27" spans="1:7" x14ac:dyDescent="0.45">
      <c r="A27" s="2" t="s">
        <v>39</v>
      </c>
      <c r="B27" s="2" t="s">
        <v>40</v>
      </c>
      <c r="C27" s="2" t="s">
        <v>41</v>
      </c>
      <c r="D27" s="2" t="s">
        <v>42</v>
      </c>
      <c r="E27" s="2"/>
      <c r="F27" s="2"/>
      <c r="G27" s="2" t="str">
        <f t="shared" si="0"/>
        <v>HIGH</v>
      </c>
    </row>
    <row r="28" spans="1:7" x14ac:dyDescent="0.45">
      <c r="A28" s="2" t="s">
        <v>39</v>
      </c>
      <c r="B28" s="2" t="s">
        <v>43</v>
      </c>
      <c r="C28" s="2" t="s">
        <v>41</v>
      </c>
      <c r="D28" s="2" t="s">
        <v>42</v>
      </c>
      <c r="E28" s="2"/>
      <c r="F28" s="2"/>
      <c r="G28" s="2" t="str">
        <f t="shared" si="0"/>
        <v>HIGH</v>
      </c>
    </row>
    <row r="29" spans="1:7" x14ac:dyDescent="0.45">
      <c r="A29" s="2" t="s">
        <v>39</v>
      </c>
      <c r="B29" s="2" t="s">
        <v>44</v>
      </c>
      <c r="C29" s="2" t="s">
        <v>41</v>
      </c>
      <c r="D29" s="2" t="s">
        <v>42</v>
      </c>
      <c r="E29" s="2"/>
      <c r="F29" s="2"/>
      <c r="G29" s="2" t="str">
        <f t="shared" si="0"/>
        <v>HIGH</v>
      </c>
    </row>
    <row r="30" spans="1:7" x14ac:dyDescent="0.45">
      <c r="A30" s="2" t="s">
        <v>39</v>
      </c>
      <c r="B30" s="2" t="s">
        <v>45</v>
      </c>
      <c r="C30" s="2" t="s">
        <v>41</v>
      </c>
      <c r="D30" s="2" t="s">
        <v>42</v>
      </c>
      <c r="E30" s="2"/>
      <c r="F30" s="2"/>
      <c r="G30" s="2" t="str">
        <f t="shared" si="0"/>
        <v>HIGH</v>
      </c>
    </row>
    <row r="31" spans="1:7" x14ac:dyDescent="0.45">
      <c r="A31" s="2" t="s">
        <v>39</v>
      </c>
      <c r="B31" s="2" t="s">
        <v>46</v>
      </c>
      <c r="C31" s="2" t="s">
        <v>41</v>
      </c>
      <c r="D31" s="2" t="s">
        <v>42</v>
      </c>
      <c r="E31" s="2"/>
      <c r="F31" s="2"/>
      <c r="G31" s="2" t="str">
        <f t="shared" si="0"/>
        <v>HIGH</v>
      </c>
    </row>
    <row r="32" spans="1:7" x14ac:dyDescent="0.45">
      <c r="A32" s="2" t="s">
        <v>39</v>
      </c>
      <c r="B32" s="2" t="s">
        <v>47</v>
      </c>
      <c r="C32" s="2" t="s">
        <v>41</v>
      </c>
      <c r="D32" s="2" t="s">
        <v>42</v>
      </c>
      <c r="E32" s="2"/>
      <c r="F32" s="2"/>
      <c r="G32" s="2" t="str">
        <f t="shared" si="0"/>
        <v>HIGH</v>
      </c>
    </row>
    <row r="33" spans="1:7" x14ac:dyDescent="0.45">
      <c r="A33" s="2" t="s">
        <v>39</v>
      </c>
      <c r="B33" s="2" t="s">
        <v>48</v>
      </c>
      <c r="C33" s="2" t="s">
        <v>41</v>
      </c>
      <c r="D33" s="2" t="s">
        <v>42</v>
      </c>
      <c r="E33" s="2"/>
      <c r="F33" s="2"/>
      <c r="G33" s="2" t="str">
        <f t="shared" si="0"/>
        <v>HIGH</v>
      </c>
    </row>
    <row r="34" spans="1:7" x14ac:dyDescent="0.45">
      <c r="A34" s="2" t="s">
        <v>39</v>
      </c>
      <c r="B34" s="2" t="s">
        <v>49</v>
      </c>
      <c r="C34" s="2" t="s">
        <v>41</v>
      </c>
      <c r="D34" s="2" t="s">
        <v>42</v>
      </c>
      <c r="E34" s="2"/>
      <c r="F34" s="2"/>
      <c r="G34" s="2" t="str">
        <f t="shared" ref="G34:G65" si="1">IF(F34=1,"LOW",IF(F34=0.5,"MEDIUM","HIGH"))</f>
        <v>HIGH</v>
      </c>
    </row>
    <row r="35" spans="1:7" x14ac:dyDescent="0.45">
      <c r="A35" s="2" t="s">
        <v>39</v>
      </c>
      <c r="B35" s="2" t="s">
        <v>50</v>
      </c>
      <c r="C35" s="2" t="s">
        <v>41</v>
      </c>
      <c r="D35" s="2" t="s">
        <v>42</v>
      </c>
      <c r="E35" s="2"/>
      <c r="F35" s="2"/>
      <c r="G35" s="2" t="str">
        <f t="shared" si="1"/>
        <v>HIGH</v>
      </c>
    </row>
    <row r="36" spans="1:7" x14ac:dyDescent="0.45">
      <c r="A36" s="2" t="s">
        <v>51</v>
      </c>
      <c r="B36" s="2" t="s">
        <v>52</v>
      </c>
      <c r="C36" s="2" t="s">
        <v>53</v>
      </c>
      <c r="D36" s="2" t="s">
        <v>54</v>
      </c>
      <c r="E36" s="2"/>
      <c r="F36" s="2"/>
      <c r="G36" s="2" t="str">
        <f t="shared" si="1"/>
        <v>HIGH</v>
      </c>
    </row>
    <row r="37" spans="1:7" x14ac:dyDescent="0.45">
      <c r="A37" s="2" t="s">
        <v>51</v>
      </c>
      <c r="B37" s="2" t="s">
        <v>55</v>
      </c>
      <c r="C37" s="2" t="s">
        <v>53</v>
      </c>
      <c r="D37" s="2" t="s">
        <v>54</v>
      </c>
      <c r="E37" s="2"/>
      <c r="F37" s="2"/>
      <c r="G37" s="2" t="str">
        <f t="shared" si="1"/>
        <v>HIGH</v>
      </c>
    </row>
    <row r="38" spans="1:7" x14ac:dyDescent="0.45">
      <c r="A38" s="2" t="s">
        <v>51</v>
      </c>
      <c r="B38" s="2" t="s">
        <v>56</v>
      </c>
      <c r="C38" s="2" t="s">
        <v>53</v>
      </c>
      <c r="D38" s="2" t="s">
        <v>54</v>
      </c>
      <c r="E38" s="2"/>
      <c r="F38" s="2"/>
      <c r="G38" s="2" t="str">
        <f t="shared" si="1"/>
        <v>HIGH</v>
      </c>
    </row>
    <row r="39" spans="1:7" x14ac:dyDescent="0.45">
      <c r="A39" s="2" t="s">
        <v>51</v>
      </c>
      <c r="B39" s="2" t="s">
        <v>57</v>
      </c>
      <c r="C39" s="2" t="s">
        <v>53</v>
      </c>
      <c r="D39" s="2" t="s">
        <v>54</v>
      </c>
      <c r="E39" s="2"/>
      <c r="F39" s="2"/>
      <c r="G39" s="2" t="str">
        <f t="shared" si="1"/>
        <v>HIGH</v>
      </c>
    </row>
    <row r="40" spans="1:7" x14ac:dyDescent="0.45">
      <c r="A40" s="2" t="s">
        <v>51</v>
      </c>
      <c r="B40" s="2" t="s">
        <v>58</v>
      </c>
      <c r="C40" s="2" t="s">
        <v>53</v>
      </c>
      <c r="D40" s="2" t="s">
        <v>54</v>
      </c>
      <c r="E40" s="2"/>
      <c r="F40" s="2"/>
      <c r="G40" s="2" t="str">
        <f t="shared" si="1"/>
        <v>HIGH</v>
      </c>
    </row>
    <row r="41" spans="1:7" x14ac:dyDescent="0.45">
      <c r="A41" s="2" t="s">
        <v>51</v>
      </c>
      <c r="B41" s="2" t="s">
        <v>59</v>
      </c>
      <c r="C41" s="2" t="s">
        <v>53</v>
      </c>
      <c r="D41" s="2" t="s">
        <v>54</v>
      </c>
      <c r="E41" s="2"/>
      <c r="F41" s="2"/>
      <c r="G41" s="2" t="str">
        <f t="shared" si="1"/>
        <v>HIGH</v>
      </c>
    </row>
    <row r="42" spans="1:7" x14ac:dyDescent="0.45">
      <c r="A42" s="2" t="s">
        <v>51</v>
      </c>
      <c r="B42" s="2" t="s">
        <v>60</v>
      </c>
      <c r="C42" s="2" t="s">
        <v>53</v>
      </c>
      <c r="D42" s="2" t="s">
        <v>54</v>
      </c>
      <c r="E42" s="2"/>
      <c r="F42" s="2"/>
      <c r="G42" s="2" t="str">
        <f t="shared" si="1"/>
        <v>HIGH</v>
      </c>
    </row>
    <row r="43" spans="1:7" x14ac:dyDescent="0.45">
      <c r="A43" s="2" t="s">
        <v>51</v>
      </c>
      <c r="B43" s="2" t="s">
        <v>61</v>
      </c>
      <c r="C43" s="2" t="s">
        <v>53</v>
      </c>
      <c r="D43" s="2" t="s">
        <v>54</v>
      </c>
      <c r="E43" s="2"/>
      <c r="F43" s="2"/>
      <c r="G43" s="2" t="str">
        <f t="shared" si="1"/>
        <v>HIGH</v>
      </c>
    </row>
    <row r="44" spans="1:7" x14ac:dyDescent="0.45">
      <c r="A44" s="2" t="s">
        <v>51</v>
      </c>
      <c r="B44" s="2" t="s">
        <v>62</v>
      </c>
      <c r="C44" s="2" t="s">
        <v>53</v>
      </c>
      <c r="D44" s="2" t="s">
        <v>54</v>
      </c>
      <c r="E44" s="2"/>
      <c r="F44" s="2"/>
      <c r="G44" s="2" t="str">
        <f t="shared" si="1"/>
        <v>HIGH</v>
      </c>
    </row>
    <row r="45" spans="1:7" x14ac:dyDescent="0.45">
      <c r="A45" s="2" t="s">
        <v>63</v>
      </c>
      <c r="B45" s="2" t="s">
        <v>64</v>
      </c>
      <c r="C45" s="2" t="s">
        <v>65</v>
      </c>
      <c r="D45" s="2" t="s">
        <v>66</v>
      </c>
      <c r="E45" s="2"/>
      <c r="F45" s="2"/>
      <c r="G45" s="2" t="str">
        <f t="shared" si="1"/>
        <v>HIGH</v>
      </c>
    </row>
    <row r="46" spans="1:7" x14ac:dyDescent="0.45">
      <c r="A46" s="2" t="s">
        <v>63</v>
      </c>
      <c r="B46" s="2" t="s">
        <v>67</v>
      </c>
      <c r="C46" s="2" t="s">
        <v>65</v>
      </c>
      <c r="D46" s="2" t="s">
        <v>66</v>
      </c>
      <c r="E46" s="2"/>
      <c r="F46" s="2"/>
      <c r="G46" s="2" t="str">
        <f t="shared" si="1"/>
        <v>HIGH</v>
      </c>
    </row>
    <row r="47" spans="1:7" x14ac:dyDescent="0.45">
      <c r="A47" s="2" t="s">
        <v>63</v>
      </c>
      <c r="B47" s="2" t="s">
        <v>68</v>
      </c>
      <c r="C47" s="2" t="s">
        <v>65</v>
      </c>
      <c r="D47" s="2" t="s">
        <v>66</v>
      </c>
      <c r="E47" s="2"/>
      <c r="F47" s="2"/>
      <c r="G47" s="2" t="str">
        <f t="shared" si="1"/>
        <v>HIGH</v>
      </c>
    </row>
    <row r="48" spans="1:7" x14ac:dyDescent="0.45">
      <c r="A48" s="2" t="s">
        <v>63</v>
      </c>
      <c r="B48" s="2" t="s">
        <v>69</v>
      </c>
      <c r="C48" s="2" t="s">
        <v>65</v>
      </c>
      <c r="D48" s="2" t="s">
        <v>66</v>
      </c>
      <c r="E48" s="2"/>
      <c r="F48" s="2"/>
      <c r="G48" s="2" t="str">
        <f t="shared" si="1"/>
        <v>HIGH</v>
      </c>
    </row>
    <row r="49" spans="1:7" x14ac:dyDescent="0.45">
      <c r="A49" s="2" t="s">
        <v>63</v>
      </c>
      <c r="B49" s="2" t="s">
        <v>70</v>
      </c>
      <c r="C49" s="2" t="s">
        <v>65</v>
      </c>
      <c r="D49" s="2" t="s">
        <v>66</v>
      </c>
      <c r="E49" s="2"/>
      <c r="F49" s="2"/>
      <c r="G49" s="2" t="str">
        <f t="shared" si="1"/>
        <v>HIGH</v>
      </c>
    </row>
    <row r="50" spans="1:7" x14ac:dyDescent="0.45">
      <c r="A50" s="2" t="s">
        <v>63</v>
      </c>
      <c r="B50" s="2" t="s">
        <v>71</v>
      </c>
      <c r="C50" s="2" t="s">
        <v>65</v>
      </c>
      <c r="D50" s="2" t="s">
        <v>66</v>
      </c>
      <c r="E50" s="2"/>
      <c r="F50" s="2"/>
      <c r="G50" s="2" t="str">
        <f t="shared" si="1"/>
        <v>HIGH</v>
      </c>
    </row>
    <row r="51" spans="1:7" x14ac:dyDescent="0.45">
      <c r="A51" s="2" t="s">
        <v>63</v>
      </c>
      <c r="B51" s="2" t="s">
        <v>72</v>
      </c>
      <c r="C51" s="2" t="s">
        <v>65</v>
      </c>
      <c r="D51" s="2" t="s">
        <v>66</v>
      </c>
      <c r="E51" s="2"/>
      <c r="F51" s="2"/>
      <c r="G51" s="2" t="str">
        <f t="shared" si="1"/>
        <v>HIGH</v>
      </c>
    </row>
    <row r="52" spans="1:7" x14ac:dyDescent="0.45">
      <c r="A52" s="2" t="s">
        <v>63</v>
      </c>
      <c r="B52" s="2" t="s">
        <v>73</v>
      </c>
      <c r="C52" s="2" t="s">
        <v>65</v>
      </c>
      <c r="D52" s="2" t="s">
        <v>66</v>
      </c>
      <c r="E52" s="2"/>
      <c r="F52" s="2"/>
      <c r="G52" s="2" t="str">
        <f t="shared" si="1"/>
        <v>HIGH</v>
      </c>
    </row>
    <row r="53" spans="1:7" x14ac:dyDescent="0.45">
      <c r="A53" s="2" t="s">
        <v>63</v>
      </c>
      <c r="B53" s="2" t="s">
        <v>74</v>
      </c>
      <c r="C53" s="2" t="s">
        <v>65</v>
      </c>
      <c r="D53" s="2" t="s">
        <v>66</v>
      </c>
      <c r="E53" s="2"/>
      <c r="F53" s="2"/>
      <c r="G53" s="2" t="str">
        <f t="shared" si="1"/>
        <v>HIGH</v>
      </c>
    </row>
    <row r="54" spans="1:7" x14ac:dyDescent="0.45">
      <c r="A54" s="2" t="s">
        <v>63</v>
      </c>
      <c r="B54" s="2" t="s">
        <v>75</v>
      </c>
      <c r="C54" s="2" t="s">
        <v>65</v>
      </c>
      <c r="D54" s="2" t="s">
        <v>66</v>
      </c>
      <c r="E54" s="2"/>
      <c r="F54" s="2"/>
      <c r="G54" s="2" t="str">
        <f t="shared" si="1"/>
        <v>HIGH</v>
      </c>
    </row>
    <row r="55" spans="1:7" x14ac:dyDescent="0.45">
      <c r="A55" s="2" t="s">
        <v>63</v>
      </c>
      <c r="B55" s="2" t="s">
        <v>76</v>
      </c>
      <c r="C55" s="2" t="s">
        <v>65</v>
      </c>
      <c r="D55" s="2" t="s">
        <v>66</v>
      </c>
      <c r="E55" s="2"/>
      <c r="F55" s="2"/>
      <c r="G55" s="2" t="str">
        <f t="shared" si="1"/>
        <v>HIGH</v>
      </c>
    </row>
    <row r="56" spans="1:7" x14ac:dyDescent="0.45">
      <c r="A56" s="2" t="s">
        <v>77</v>
      </c>
      <c r="B56" s="2" t="s">
        <v>78</v>
      </c>
      <c r="C56" s="2" t="s">
        <v>79</v>
      </c>
      <c r="D56" s="2" t="s">
        <v>80</v>
      </c>
      <c r="E56" s="2"/>
      <c r="F56" s="2"/>
      <c r="G56" s="2" t="str">
        <f t="shared" si="1"/>
        <v>HIGH</v>
      </c>
    </row>
    <row r="57" spans="1:7" x14ac:dyDescent="0.45">
      <c r="A57" s="2" t="s">
        <v>77</v>
      </c>
      <c r="B57" s="2" t="s">
        <v>81</v>
      </c>
      <c r="C57" s="2" t="s">
        <v>79</v>
      </c>
      <c r="D57" s="2" t="s">
        <v>80</v>
      </c>
      <c r="E57" s="2"/>
      <c r="F57" s="2"/>
      <c r="G57" s="2" t="str">
        <f t="shared" si="1"/>
        <v>HIGH</v>
      </c>
    </row>
    <row r="58" spans="1:7" x14ac:dyDescent="0.45">
      <c r="A58" s="2" t="s">
        <v>77</v>
      </c>
      <c r="B58" s="2" t="s">
        <v>82</v>
      </c>
      <c r="C58" s="2" t="s">
        <v>79</v>
      </c>
      <c r="D58" s="2" t="s">
        <v>80</v>
      </c>
      <c r="E58" s="2"/>
      <c r="F58" s="2"/>
      <c r="G58" s="2" t="str">
        <f t="shared" si="1"/>
        <v>HIGH</v>
      </c>
    </row>
    <row r="59" spans="1:7" x14ac:dyDescent="0.45">
      <c r="A59" s="2" t="s">
        <v>83</v>
      </c>
      <c r="B59" s="2" t="s">
        <v>84</v>
      </c>
      <c r="C59" s="2" t="s">
        <v>85</v>
      </c>
      <c r="D59" s="2" t="s">
        <v>86</v>
      </c>
      <c r="E59" s="2"/>
      <c r="F59" s="2"/>
      <c r="G59" s="2" t="str">
        <f t="shared" si="1"/>
        <v>HIGH</v>
      </c>
    </row>
    <row r="60" spans="1:7" x14ac:dyDescent="0.45">
      <c r="A60" s="2" t="s">
        <v>83</v>
      </c>
      <c r="B60" s="2" t="s">
        <v>87</v>
      </c>
      <c r="C60" s="2" t="s">
        <v>85</v>
      </c>
      <c r="D60" s="2" t="s">
        <v>86</v>
      </c>
      <c r="E60" s="2"/>
      <c r="F60" s="2"/>
      <c r="G60" s="2" t="str">
        <f t="shared" si="1"/>
        <v>HIGH</v>
      </c>
    </row>
    <row r="61" spans="1:7" x14ac:dyDescent="0.45">
      <c r="A61" s="2" t="s">
        <v>83</v>
      </c>
      <c r="B61" s="2" t="s">
        <v>88</v>
      </c>
      <c r="C61" s="2" t="s">
        <v>85</v>
      </c>
      <c r="D61" s="2" t="s">
        <v>86</v>
      </c>
      <c r="E61" s="2"/>
      <c r="F61" s="2"/>
      <c r="G61" s="2" t="str">
        <f t="shared" si="1"/>
        <v>HIGH</v>
      </c>
    </row>
    <row r="62" spans="1:7" x14ac:dyDescent="0.45">
      <c r="A62" s="2" t="s">
        <v>83</v>
      </c>
      <c r="B62" s="2" t="s">
        <v>89</v>
      </c>
      <c r="C62" s="2" t="s">
        <v>85</v>
      </c>
      <c r="D62" s="2" t="s">
        <v>86</v>
      </c>
      <c r="E62" s="2"/>
      <c r="F62" s="2"/>
      <c r="G62" s="2" t="str">
        <f t="shared" si="1"/>
        <v>HIGH</v>
      </c>
    </row>
    <row r="63" spans="1:7" x14ac:dyDescent="0.45">
      <c r="A63" s="2" t="s">
        <v>83</v>
      </c>
      <c r="B63" s="2" t="s">
        <v>90</v>
      </c>
      <c r="C63" s="2" t="s">
        <v>85</v>
      </c>
      <c r="D63" s="2" t="s">
        <v>86</v>
      </c>
      <c r="E63" s="2"/>
      <c r="F63" s="2"/>
      <c r="G63" s="2" t="str">
        <f t="shared" si="1"/>
        <v>HIGH</v>
      </c>
    </row>
    <row r="64" spans="1:7" x14ac:dyDescent="0.45">
      <c r="A64" s="2" t="s">
        <v>83</v>
      </c>
      <c r="B64" s="2" t="s">
        <v>91</v>
      </c>
      <c r="C64" s="2" t="s">
        <v>85</v>
      </c>
      <c r="D64" s="2" t="s">
        <v>86</v>
      </c>
      <c r="E64" s="2"/>
      <c r="F64" s="2"/>
      <c r="G64" s="2" t="str">
        <f t="shared" si="1"/>
        <v>HIGH</v>
      </c>
    </row>
    <row r="65" spans="1:7" x14ac:dyDescent="0.45">
      <c r="A65" s="2" t="s">
        <v>92</v>
      </c>
      <c r="B65" s="2" t="s">
        <v>93</v>
      </c>
      <c r="C65" s="2" t="s">
        <v>94</v>
      </c>
      <c r="D65" s="2" t="s">
        <v>95</v>
      </c>
      <c r="E65" s="2"/>
      <c r="F65" s="2"/>
      <c r="G65" s="2" t="str">
        <f t="shared" si="1"/>
        <v>HIGH</v>
      </c>
    </row>
    <row r="66" spans="1:7" x14ac:dyDescent="0.45">
      <c r="A66" s="2" t="s">
        <v>92</v>
      </c>
      <c r="B66" s="2" t="s">
        <v>96</v>
      </c>
      <c r="C66" s="2" t="s">
        <v>94</v>
      </c>
      <c r="D66" s="2" t="s">
        <v>95</v>
      </c>
      <c r="E66" s="2"/>
      <c r="F66" s="2"/>
      <c r="G66" s="2" t="str">
        <f t="shared" ref="G66:G97" si="2">IF(F66=1,"LOW",IF(F66=0.5,"MEDIUM","HIGH"))</f>
        <v>HIGH</v>
      </c>
    </row>
    <row r="67" spans="1:7" x14ac:dyDescent="0.45">
      <c r="A67" s="2" t="s">
        <v>92</v>
      </c>
      <c r="B67" s="2" t="s">
        <v>97</v>
      </c>
      <c r="C67" s="2" t="s">
        <v>94</v>
      </c>
      <c r="D67" s="2" t="s">
        <v>95</v>
      </c>
      <c r="E67" s="2"/>
      <c r="F67" s="2"/>
      <c r="G67" s="2" t="str">
        <f t="shared" si="2"/>
        <v>HIGH</v>
      </c>
    </row>
    <row r="68" spans="1:7" x14ac:dyDescent="0.45">
      <c r="A68" s="2" t="s">
        <v>92</v>
      </c>
      <c r="B68" s="2" t="s">
        <v>98</v>
      </c>
      <c r="C68" s="2" t="s">
        <v>94</v>
      </c>
      <c r="D68" s="2" t="s">
        <v>95</v>
      </c>
      <c r="E68" s="2"/>
      <c r="F68" s="2"/>
      <c r="G68" s="2" t="str">
        <f t="shared" si="2"/>
        <v>HIGH</v>
      </c>
    </row>
    <row r="69" spans="1:7" x14ac:dyDescent="0.45">
      <c r="A69" s="2" t="s">
        <v>92</v>
      </c>
      <c r="B69" s="2" t="s">
        <v>99</v>
      </c>
      <c r="C69" s="2" t="s">
        <v>94</v>
      </c>
      <c r="D69" s="2" t="s">
        <v>95</v>
      </c>
      <c r="E69" s="2"/>
      <c r="F69" s="2"/>
      <c r="G69" s="2" t="str">
        <f t="shared" si="2"/>
        <v>HIGH</v>
      </c>
    </row>
    <row r="70" spans="1:7" x14ac:dyDescent="0.45">
      <c r="A70" s="2" t="s">
        <v>92</v>
      </c>
      <c r="B70" s="2" t="s">
        <v>100</v>
      </c>
      <c r="C70" s="2" t="s">
        <v>94</v>
      </c>
      <c r="D70" s="2" t="s">
        <v>95</v>
      </c>
      <c r="E70" s="2"/>
      <c r="F70" s="2"/>
      <c r="G70" s="2" t="str">
        <f t="shared" si="2"/>
        <v>HIGH</v>
      </c>
    </row>
    <row r="71" spans="1:7" x14ac:dyDescent="0.45">
      <c r="A71" s="2" t="s">
        <v>92</v>
      </c>
      <c r="B71" s="2" t="s">
        <v>101</v>
      </c>
      <c r="C71" s="2" t="s">
        <v>94</v>
      </c>
      <c r="D71" s="2" t="s">
        <v>95</v>
      </c>
      <c r="E71" s="2"/>
      <c r="F71" s="2"/>
      <c r="G71" s="2" t="str">
        <f t="shared" si="2"/>
        <v>HIGH</v>
      </c>
    </row>
    <row r="72" spans="1:7" x14ac:dyDescent="0.45">
      <c r="A72" s="2" t="s">
        <v>92</v>
      </c>
      <c r="B72" s="2" t="s">
        <v>102</v>
      </c>
      <c r="C72" s="2" t="s">
        <v>94</v>
      </c>
      <c r="D72" s="2" t="s">
        <v>95</v>
      </c>
      <c r="E72" s="2"/>
      <c r="F72" s="2"/>
      <c r="G72" s="2" t="str">
        <f t="shared" si="2"/>
        <v>HIGH</v>
      </c>
    </row>
    <row r="73" spans="1:7" x14ac:dyDescent="0.45">
      <c r="A73" s="2" t="s">
        <v>92</v>
      </c>
      <c r="B73" s="2" t="s">
        <v>103</v>
      </c>
      <c r="C73" s="2" t="s">
        <v>94</v>
      </c>
      <c r="D73" s="2" t="s">
        <v>95</v>
      </c>
      <c r="E73" s="2"/>
      <c r="F73" s="2"/>
      <c r="G73" s="2" t="str">
        <f t="shared" si="2"/>
        <v>HIGH</v>
      </c>
    </row>
    <row r="74" spans="1:7" x14ac:dyDescent="0.45">
      <c r="A74" s="2" t="s">
        <v>104</v>
      </c>
      <c r="B74" s="2" t="s">
        <v>105</v>
      </c>
      <c r="C74" s="2" t="s">
        <v>106</v>
      </c>
      <c r="D74" s="2" t="s">
        <v>107</v>
      </c>
      <c r="E74" s="2"/>
      <c r="F74" s="2"/>
      <c r="G74" s="2" t="str">
        <f t="shared" si="2"/>
        <v>HIGH</v>
      </c>
    </row>
    <row r="75" spans="1:7" x14ac:dyDescent="0.45">
      <c r="A75" s="2" t="s">
        <v>104</v>
      </c>
      <c r="B75" s="2" t="s">
        <v>108</v>
      </c>
      <c r="C75" s="2" t="s">
        <v>106</v>
      </c>
      <c r="D75" s="2" t="s">
        <v>107</v>
      </c>
      <c r="E75" s="2"/>
      <c r="F75" s="2"/>
      <c r="G75" s="2" t="str">
        <f t="shared" si="2"/>
        <v>HIGH</v>
      </c>
    </row>
    <row r="76" spans="1:7" x14ac:dyDescent="0.45">
      <c r="A76" s="2" t="s">
        <v>104</v>
      </c>
      <c r="B76" s="2" t="s">
        <v>109</v>
      </c>
      <c r="C76" s="2" t="s">
        <v>106</v>
      </c>
      <c r="D76" s="2" t="s">
        <v>107</v>
      </c>
      <c r="E76" s="2"/>
      <c r="F76" s="2"/>
      <c r="G76" s="2" t="str">
        <f t="shared" si="2"/>
        <v>HIGH</v>
      </c>
    </row>
    <row r="77" spans="1:7" x14ac:dyDescent="0.45">
      <c r="A77" s="2" t="s">
        <v>104</v>
      </c>
      <c r="B77" s="2" t="s">
        <v>110</v>
      </c>
      <c r="C77" s="2" t="s">
        <v>106</v>
      </c>
      <c r="D77" s="2" t="s">
        <v>107</v>
      </c>
      <c r="E77" s="2"/>
      <c r="F77" s="2"/>
      <c r="G77" s="2" t="str">
        <f t="shared" si="2"/>
        <v>HIGH</v>
      </c>
    </row>
    <row r="78" spans="1:7" x14ac:dyDescent="0.45">
      <c r="A78" s="2" t="s">
        <v>104</v>
      </c>
      <c r="B78" s="2" t="s">
        <v>111</v>
      </c>
      <c r="C78" s="2" t="s">
        <v>106</v>
      </c>
      <c r="D78" s="2" t="s">
        <v>107</v>
      </c>
      <c r="E78" s="2"/>
      <c r="F78" s="2"/>
      <c r="G78" s="2" t="str">
        <f t="shared" si="2"/>
        <v>HIGH</v>
      </c>
    </row>
    <row r="79" spans="1:7" x14ac:dyDescent="0.45">
      <c r="A79" s="2" t="s">
        <v>104</v>
      </c>
      <c r="B79" s="2" t="s">
        <v>112</v>
      </c>
      <c r="C79" s="2" t="s">
        <v>106</v>
      </c>
      <c r="D79" s="2" t="s">
        <v>107</v>
      </c>
      <c r="E79" s="2"/>
      <c r="F79" s="2"/>
      <c r="G79" s="2" t="str">
        <f t="shared" si="2"/>
        <v>HIGH</v>
      </c>
    </row>
    <row r="80" spans="1:7" x14ac:dyDescent="0.45">
      <c r="A80" s="2" t="s">
        <v>113</v>
      </c>
      <c r="B80" s="2" t="s">
        <v>114</v>
      </c>
      <c r="C80" s="2" t="s">
        <v>115</v>
      </c>
      <c r="D80" s="2" t="s">
        <v>116</v>
      </c>
      <c r="E80" s="2"/>
      <c r="F80" s="2"/>
      <c r="G80" s="2" t="str">
        <f t="shared" si="2"/>
        <v>HIGH</v>
      </c>
    </row>
    <row r="81" spans="1:7" x14ac:dyDescent="0.45">
      <c r="A81" s="2" t="s">
        <v>113</v>
      </c>
      <c r="B81" s="2" t="s">
        <v>117</v>
      </c>
      <c r="C81" s="2" t="s">
        <v>115</v>
      </c>
      <c r="D81" s="2" t="s">
        <v>116</v>
      </c>
      <c r="E81" s="2"/>
      <c r="F81" s="2"/>
      <c r="G81" s="2" t="str">
        <f t="shared" si="2"/>
        <v>HIGH</v>
      </c>
    </row>
    <row r="82" spans="1:7" x14ac:dyDescent="0.45">
      <c r="A82" s="2" t="s">
        <v>118</v>
      </c>
      <c r="B82" s="2" t="s">
        <v>119</v>
      </c>
      <c r="C82" s="2" t="s">
        <v>120</v>
      </c>
      <c r="D82" s="2" t="s">
        <v>121</v>
      </c>
      <c r="E82" s="2"/>
      <c r="F82" s="2"/>
      <c r="G82" s="2" t="str">
        <f t="shared" si="2"/>
        <v>HIGH</v>
      </c>
    </row>
    <row r="83" spans="1:7" x14ac:dyDescent="0.45">
      <c r="A83" s="2" t="s">
        <v>118</v>
      </c>
      <c r="B83" s="2" t="s">
        <v>122</v>
      </c>
      <c r="C83" s="2" t="s">
        <v>120</v>
      </c>
      <c r="D83" s="2" t="s">
        <v>121</v>
      </c>
      <c r="E83" s="2"/>
      <c r="F83" s="2"/>
      <c r="G83" s="2" t="str">
        <f t="shared" si="2"/>
        <v>HIGH</v>
      </c>
    </row>
    <row r="84" spans="1:7" x14ac:dyDescent="0.45">
      <c r="A84" s="2" t="s">
        <v>123</v>
      </c>
      <c r="B84" s="2" t="s">
        <v>124</v>
      </c>
      <c r="C84" s="2" t="s">
        <v>125</v>
      </c>
      <c r="D84" s="2" t="s">
        <v>126</v>
      </c>
      <c r="E84" s="2"/>
      <c r="F84" s="2"/>
      <c r="G84" s="2" t="str">
        <f t="shared" si="2"/>
        <v>HIGH</v>
      </c>
    </row>
    <row r="85" spans="1:7" x14ac:dyDescent="0.45">
      <c r="A85" s="2" t="s">
        <v>123</v>
      </c>
      <c r="B85" s="2" t="s">
        <v>127</v>
      </c>
      <c r="C85" s="2" t="s">
        <v>125</v>
      </c>
      <c r="D85" s="2" t="s">
        <v>126</v>
      </c>
      <c r="E85" s="2"/>
      <c r="F85" s="2"/>
      <c r="G85" s="2" t="str">
        <f t="shared" si="2"/>
        <v>HIGH</v>
      </c>
    </row>
    <row r="86" spans="1:7" x14ac:dyDescent="0.45">
      <c r="A86" s="2" t="s">
        <v>123</v>
      </c>
      <c r="B86" s="2" t="s">
        <v>128</v>
      </c>
      <c r="C86" s="2" t="s">
        <v>125</v>
      </c>
      <c r="D86" s="2" t="s">
        <v>126</v>
      </c>
      <c r="E86" s="2"/>
      <c r="F86" s="2"/>
      <c r="G86" s="2" t="str">
        <f t="shared" si="2"/>
        <v>HIGH</v>
      </c>
    </row>
    <row r="87" spans="1:7" x14ac:dyDescent="0.45">
      <c r="A87" s="2" t="s">
        <v>129</v>
      </c>
      <c r="B87" s="2" t="s">
        <v>130</v>
      </c>
      <c r="C87" s="2" t="s">
        <v>131</v>
      </c>
      <c r="D87" s="2" t="s">
        <v>132</v>
      </c>
      <c r="E87" s="2"/>
      <c r="F87" s="2"/>
      <c r="G87" s="2" t="str">
        <f t="shared" si="2"/>
        <v>HIGH</v>
      </c>
    </row>
    <row r="88" spans="1:7" x14ac:dyDescent="0.45">
      <c r="A88" s="2" t="s">
        <v>129</v>
      </c>
      <c r="B88" s="2" t="s">
        <v>133</v>
      </c>
      <c r="C88" s="2" t="s">
        <v>131</v>
      </c>
      <c r="D88" s="2" t="s">
        <v>132</v>
      </c>
      <c r="E88" s="2"/>
      <c r="F88" s="2"/>
      <c r="G88" s="2" t="str">
        <f t="shared" si="2"/>
        <v>HIGH</v>
      </c>
    </row>
    <row r="89" spans="1:7" x14ac:dyDescent="0.45">
      <c r="A89" s="2" t="s">
        <v>129</v>
      </c>
      <c r="B89" s="2" t="s">
        <v>134</v>
      </c>
      <c r="C89" s="2" t="s">
        <v>131</v>
      </c>
      <c r="D89" s="2" t="s">
        <v>132</v>
      </c>
      <c r="E89" s="2"/>
      <c r="F89" s="2"/>
      <c r="G89" s="2" t="str">
        <f t="shared" si="2"/>
        <v>HIGH</v>
      </c>
    </row>
    <row r="90" spans="1:7" x14ac:dyDescent="0.45">
      <c r="A90" s="2" t="s">
        <v>129</v>
      </c>
      <c r="B90" s="2" t="s">
        <v>135</v>
      </c>
      <c r="C90" s="2" t="s">
        <v>131</v>
      </c>
      <c r="D90" s="2" t="s">
        <v>132</v>
      </c>
      <c r="E90" s="2"/>
      <c r="F90" s="2"/>
      <c r="G90" s="2" t="str">
        <f t="shared" si="2"/>
        <v>HIGH</v>
      </c>
    </row>
    <row r="91" spans="1:7" x14ac:dyDescent="0.45">
      <c r="A91" s="2" t="s">
        <v>129</v>
      </c>
      <c r="B91" s="2" t="s">
        <v>136</v>
      </c>
      <c r="C91" s="2" t="s">
        <v>131</v>
      </c>
      <c r="D91" s="2" t="s">
        <v>132</v>
      </c>
      <c r="E91" s="2"/>
      <c r="F91" s="2"/>
      <c r="G91" s="2" t="str">
        <f t="shared" si="2"/>
        <v>HIGH</v>
      </c>
    </row>
    <row r="92" spans="1:7" x14ac:dyDescent="0.45">
      <c r="A92" s="2" t="s">
        <v>137</v>
      </c>
      <c r="B92" s="2" t="s">
        <v>138</v>
      </c>
      <c r="C92" s="2" t="s">
        <v>139</v>
      </c>
      <c r="D92" s="2" t="s">
        <v>140</v>
      </c>
      <c r="E92" s="2"/>
      <c r="F92" s="2"/>
      <c r="G92" s="2" t="str">
        <f t="shared" si="2"/>
        <v>HIGH</v>
      </c>
    </row>
    <row r="93" spans="1:7" x14ac:dyDescent="0.45">
      <c r="A93" s="2" t="s">
        <v>137</v>
      </c>
      <c r="B93" s="2" t="s">
        <v>141</v>
      </c>
      <c r="C93" s="2" t="s">
        <v>139</v>
      </c>
      <c r="D93" s="2" t="s">
        <v>140</v>
      </c>
      <c r="E93" s="2"/>
      <c r="F93" s="2"/>
      <c r="G93" s="2" t="str">
        <f t="shared" si="2"/>
        <v>HIGH</v>
      </c>
    </row>
    <row r="94" spans="1:7" x14ac:dyDescent="0.45">
      <c r="A94" s="2" t="s">
        <v>137</v>
      </c>
      <c r="B94" s="2" t="s">
        <v>142</v>
      </c>
      <c r="C94" s="2" t="s">
        <v>139</v>
      </c>
      <c r="D94" s="2" t="s">
        <v>140</v>
      </c>
      <c r="E94" s="2"/>
      <c r="F94" s="2"/>
      <c r="G94" s="2" t="str">
        <f t="shared" si="2"/>
        <v>HIGH</v>
      </c>
    </row>
    <row r="95" spans="1:7" x14ac:dyDescent="0.45">
      <c r="A95" s="2" t="s">
        <v>137</v>
      </c>
      <c r="B95" s="2" t="s">
        <v>143</v>
      </c>
      <c r="C95" s="2" t="s">
        <v>139</v>
      </c>
      <c r="D95" s="2" t="s">
        <v>140</v>
      </c>
      <c r="E95" s="2"/>
      <c r="F95" s="2"/>
      <c r="G95" s="2" t="str">
        <f t="shared" si="2"/>
        <v>HIGH</v>
      </c>
    </row>
    <row r="96" spans="1:7" x14ac:dyDescent="0.45">
      <c r="A96" s="2" t="s">
        <v>137</v>
      </c>
      <c r="B96" s="2" t="s">
        <v>144</v>
      </c>
      <c r="C96" s="2" t="s">
        <v>139</v>
      </c>
      <c r="D96" s="2" t="s">
        <v>140</v>
      </c>
      <c r="E96" s="2"/>
      <c r="F96" s="2"/>
      <c r="G96" s="2" t="str">
        <f t="shared" si="2"/>
        <v>HIGH</v>
      </c>
    </row>
    <row r="97" spans="1:7" x14ac:dyDescent="0.45">
      <c r="A97" s="2" t="s">
        <v>137</v>
      </c>
      <c r="B97" s="2" t="s">
        <v>145</v>
      </c>
      <c r="C97" s="2" t="s">
        <v>139</v>
      </c>
      <c r="D97" s="2" t="s">
        <v>140</v>
      </c>
      <c r="E97" s="2"/>
      <c r="F97" s="2"/>
      <c r="G97" s="2" t="str">
        <f t="shared" si="2"/>
        <v>HIGH</v>
      </c>
    </row>
    <row r="98" spans="1:7" x14ac:dyDescent="0.45">
      <c r="A98" s="2" t="s">
        <v>137</v>
      </c>
      <c r="B98" s="2" t="s">
        <v>146</v>
      </c>
      <c r="C98" s="2" t="s">
        <v>139</v>
      </c>
      <c r="D98" s="2" t="s">
        <v>140</v>
      </c>
      <c r="E98" s="2"/>
      <c r="F98" s="2"/>
      <c r="G98" s="2" t="str">
        <f t="shared" ref="G98:G129" si="3">IF(F98=1,"LOW",IF(F98=0.5,"MEDIUM","HIGH"))</f>
        <v>HIGH</v>
      </c>
    </row>
    <row r="99" spans="1:7" x14ac:dyDescent="0.45">
      <c r="A99" s="2" t="s">
        <v>137</v>
      </c>
      <c r="B99" s="2" t="s">
        <v>147</v>
      </c>
      <c r="C99" s="2" t="s">
        <v>139</v>
      </c>
      <c r="D99" s="2" t="s">
        <v>140</v>
      </c>
      <c r="E99" s="2"/>
      <c r="F99" s="2"/>
      <c r="G99" s="2" t="str">
        <f t="shared" si="3"/>
        <v>HIGH</v>
      </c>
    </row>
    <row r="100" spans="1:7" x14ac:dyDescent="0.45">
      <c r="A100" s="2" t="s">
        <v>137</v>
      </c>
      <c r="B100" s="2" t="s">
        <v>148</v>
      </c>
      <c r="C100" s="2" t="s">
        <v>139</v>
      </c>
      <c r="D100" s="2" t="s">
        <v>140</v>
      </c>
      <c r="E100" s="2"/>
      <c r="F100" s="2"/>
      <c r="G100" s="2" t="str">
        <f t="shared" si="3"/>
        <v>HIGH</v>
      </c>
    </row>
    <row r="101" spans="1:7" x14ac:dyDescent="0.45">
      <c r="A101" s="2" t="s">
        <v>137</v>
      </c>
      <c r="B101" s="2" t="s">
        <v>149</v>
      </c>
      <c r="C101" s="2" t="s">
        <v>139</v>
      </c>
      <c r="D101" s="2" t="s">
        <v>140</v>
      </c>
      <c r="E101" s="2"/>
      <c r="F101" s="2"/>
      <c r="G101" s="2" t="str">
        <f t="shared" si="3"/>
        <v>HIGH</v>
      </c>
    </row>
    <row r="102" spans="1:7" x14ac:dyDescent="0.45">
      <c r="A102" s="2" t="s">
        <v>137</v>
      </c>
      <c r="B102" s="2" t="s">
        <v>150</v>
      </c>
      <c r="C102" s="2" t="s">
        <v>139</v>
      </c>
      <c r="D102" s="2" t="s">
        <v>140</v>
      </c>
      <c r="E102" s="2"/>
      <c r="F102" s="2"/>
      <c r="G102" s="2" t="str">
        <f t="shared" si="3"/>
        <v>HIGH</v>
      </c>
    </row>
    <row r="103" spans="1:7" x14ac:dyDescent="0.45">
      <c r="A103" s="2" t="s">
        <v>137</v>
      </c>
      <c r="B103" s="2" t="s">
        <v>151</v>
      </c>
      <c r="C103" s="2" t="s">
        <v>139</v>
      </c>
      <c r="D103" s="2" t="s">
        <v>140</v>
      </c>
      <c r="E103" s="2"/>
      <c r="F103" s="2"/>
      <c r="G103" s="2" t="str">
        <f t="shared" si="3"/>
        <v>HIGH</v>
      </c>
    </row>
    <row r="104" spans="1:7" x14ac:dyDescent="0.45">
      <c r="A104" s="2" t="s">
        <v>137</v>
      </c>
      <c r="B104" s="2" t="s">
        <v>152</v>
      </c>
      <c r="C104" s="2" t="s">
        <v>139</v>
      </c>
      <c r="D104" s="2" t="s">
        <v>140</v>
      </c>
      <c r="E104" s="2"/>
      <c r="F104" s="2"/>
      <c r="G104" s="2" t="str">
        <f t="shared" si="3"/>
        <v>HIGH</v>
      </c>
    </row>
    <row r="105" spans="1:7" x14ac:dyDescent="0.45">
      <c r="A105" s="2" t="s">
        <v>137</v>
      </c>
      <c r="B105" s="2" t="s">
        <v>153</v>
      </c>
      <c r="C105" s="2" t="s">
        <v>139</v>
      </c>
      <c r="D105" s="2" t="s">
        <v>140</v>
      </c>
      <c r="E105" s="2"/>
      <c r="F105" s="2"/>
      <c r="G105" s="2" t="str">
        <f t="shared" si="3"/>
        <v>HIGH</v>
      </c>
    </row>
    <row r="106" spans="1:7" x14ac:dyDescent="0.45">
      <c r="A106" s="2" t="s">
        <v>137</v>
      </c>
      <c r="B106" s="2" t="s">
        <v>154</v>
      </c>
      <c r="C106" s="2" t="s">
        <v>139</v>
      </c>
      <c r="D106" s="2" t="s">
        <v>140</v>
      </c>
      <c r="E106" s="2"/>
      <c r="F106" s="2"/>
      <c r="G106" s="2" t="str">
        <f t="shared" si="3"/>
        <v>HIGH</v>
      </c>
    </row>
    <row r="107" spans="1:7" x14ac:dyDescent="0.45">
      <c r="A107" s="2" t="s">
        <v>137</v>
      </c>
      <c r="B107" s="2" t="s">
        <v>155</v>
      </c>
      <c r="C107" s="2" t="s">
        <v>139</v>
      </c>
      <c r="D107" s="2" t="s">
        <v>140</v>
      </c>
      <c r="E107" s="2"/>
      <c r="F107" s="2"/>
      <c r="G107" s="2" t="str">
        <f t="shared" si="3"/>
        <v>HIGH</v>
      </c>
    </row>
    <row r="108" spans="1:7" x14ac:dyDescent="0.45">
      <c r="A108" s="2" t="s">
        <v>156</v>
      </c>
      <c r="B108" s="2" t="s">
        <v>157</v>
      </c>
      <c r="C108" s="2" t="s">
        <v>158</v>
      </c>
      <c r="D108" s="2" t="s">
        <v>159</v>
      </c>
      <c r="E108" s="2"/>
      <c r="F108" s="2"/>
      <c r="G108" s="2" t="str">
        <f t="shared" si="3"/>
        <v>HIGH</v>
      </c>
    </row>
    <row r="109" spans="1:7" x14ac:dyDescent="0.45">
      <c r="A109" s="2" t="s">
        <v>156</v>
      </c>
      <c r="B109" s="2" t="s">
        <v>160</v>
      </c>
      <c r="C109" s="2" t="s">
        <v>158</v>
      </c>
      <c r="D109" s="2" t="s">
        <v>159</v>
      </c>
      <c r="E109" s="2"/>
      <c r="F109" s="2"/>
      <c r="G109" s="2" t="str">
        <f t="shared" si="3"/>
        <v>HIGH</v>
      </c>
    </row>
    <row r="110" spans="1:7" x14ac:dyDescent="0.45">
      <c r="A110" s="2" t="s">
        <v>156</v>
      </c>
      <c r="B110" s="2" t="s">
        <v>161</v>
      </c>
      <c r="C110" s="2" t="s">
        <v>158</v>
      </c>
      <c r="D110" s="2" t="s">
        <v>159</v>
      </c>
      <c r="E110" s="2"/>
      <c r="F110" s="2"/>
      <c r="G110" s="2" t="str">
        <f t="shared" si="3"/>
        <v>HIGH</v>
      </c>
    </row>
    <row r="111" spans="1:7" x14ac:dyDescent="0.45">
      <c r="A111" s="2" t="s">
        <v>156</v>
      </c>
      <c r="B111" s="2" t="s">
        <v>162</v>
      </c>
      <c r="C111" s="2" t="s">
        <v>158</v>
      </c>
      <c r="D111" s="2" t="s">
        <v>159</v>
      </c>
      <c r="E111" s="2"/>
      <c r="F111" s="2"/>
      <c r="G111" s="2" t="str">
        <f t="shared" si="3"/>
        <v>HIGH</v>
      </c>
    </row>
    <row r="112" spans="1:7" x14ac:dyDescent="0.45">
      <c r="A112" s="2" t="s">
        <v>156</v>
      </c>
      <c r="B112" s="2" t="s">
        <v>163</v>
      </c>
      <c r="C112" s="2" t="s">
        <v>158</v>
      </c>
      <c r="D112" s="2" t="s">
        <v>159</v>
      </c>
      <c r="E112" s="2"/>
      <c r="F112" s="2"/>
      <c r="G112" s="2" t="str">
        <f t="shared" si="3"/>
        <v>HIGH</v>
      </c>
    </row>
    <row r="113" spans="1:7" x14ac:dyDescent="0.45">
      <c r="A113" s="2" t="s">
        <v>156</v>
      </c>
      <c r="B113" s="2" t="s">
        <v>164</v>
      </c>
      <c r="C113" s="2" t="s">
        <v>158</v>
      </c>
      <c r="D113" s="2" t="s">
        <v>159</v>
      </c>
      <c r="E113" s="2"/>
      <c r="F113" s="2"/>
      <c r="G113" s="2" t="str">
        <f t="shared" si="3"/>
        <v>HIGH</v>
      </c>
    </row>
    <row r="114" spans="1:7" x14ac:dyDescent="0.45">
      <c r="A114" s="2" t="s">
        <v>156</v>
      </c>
      <c r="B114" s="2" t="s">
        <v>165</v>
      </c>
      <c r="C114" s="2" t="s">
        <v>158</v>
      </c>
      <c r="D114" s="2" t="s">
        <v>159</v>
      </c>
      <c r="E114" s="2"/>
      <c r="F114" s="2"/>
      <c r="G114" s="2" t="str">
        <f t="shared" si="3"/>
        <v>HIGH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RowHeight="14.25" x14ac:dyDescent="0.45"/>
  <cols>
    <col min="1" max="7" width="32" customWidth="1"/>
  </cols>
  <sheetData>
    <row r="1" spans="1:2" ht="18" x14ac:dyDescent="0.55000000000000004">
      <c r="A1" s="1" t="s">
        <v>166</v>
      </c>
    </row>
    <row r="3" spans="1:2" x14ac:dyDescent="0.45">
      <c r="A3" t="s">
        <v>167</v>
      </c>
      <c r="B3">
        <f>SUM(Assessment!F2:F111)/110</f>
        <v>0</v>
      </c>
    </row>
    <row r="4" spans="1:2" x14ac:dyDescent="0.45">
      <c r="A4" t="s">
        <v>168</v>
      </c>
      <c r="B4">
        <f>COUNTIF(Assessment!G2:G111,"HIGH")</f>
        <v>110</v>
      </c>
    </row>
    <row r="5" spans="1:2" x14ac:dyDescent="0.45">
      <c r="A5" t="s">
        <v>169</v>
      </c>
      <c r="B5" t="str">
        <f>IF(B3&lt;0.6,"FAIL",IF(B3&lt;0.85,"AT RISK","PASS"))</f>
        <v>FAIL</v>
      </c>
    </row>
    <row r="7" spans="1:2" x14ac:dyDescent="0.45">
      <c r="A7" t="s">
        <v>170</v>
      </c>
      <c r="B7" t="str">
        <f>IF(B3&lt;0.5,"50000+",IF(B3&lt;0.7,"30000-50000",IF(B3&lt;0.85,"15000-30000","5000-15000")))</f>
        <v>50000+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Assessment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Walton, Philip</cp:lastModifiedBy>
  <dcterms:created xsi:type="dcterms:W3CDTF">2026-04-15T21:56:45Z</dcterms:created>
  <dcterms:modified xsi:type="dcterms:W3CDTF">2026-04-15T22:05:44Z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926a9fb-2de1-4cf4-8a07-741218165cc8_Enabled">
    <vt:lpwstr>true</vt:lpwstr>
  </property>
  <property fmtid="{D5CDD505-2E9C-101B-9397-08002B2CF9AE}" pid="3" name="MSIP_Label_f926a9fb-2de1-4cf4-8a07-741218165cc8_SetDate">
    <vt:lpwstr>2026-04-15T22:05:31Z</vt:lpwstr>
  </property>
  <property fmtid="{D5CDD505-2E9C-101B-9397-08002B2CF9AE}" pid="4" name="MSIP_Label_f926a9fb-2de1-4cf4-8a07-741218165cc8_Method">
    <vt:lpwstr>Standard</vt:lpwstr>
  </property>
  <property fmtid="{D5CDD505-2E9C-101B-9397-08002B2CF9AE}" pid="5" name="MSIP_Label_f926a9fb-2de1-4cf4-8a07-741218165cc8_Name">
    <vt:lpwstr>Public</vt:lpwstr>
  </property>
  <property fmtid="{D5CDD505-2E9C-101B-9397-08002B2CF9AE}" pid="6" name="MSIP_Label_f926a9fb-2de1-4cf4-8a07-741218165cc8_SiteId">
    <vt:lpwstr>4590b10d-c860-47e6-baaf-d3adf54e9d36</vt:lpwstr>
  </property>
  <property fmtid="{D5CDD505-2E9C-101B-9397-08002B2CF9AE}" pid="7" name="MSIP_Label_f926a9fb-2de1-4cf4-8a07-741218165cc8_ActionId">
    <vt:lpwstr>d50a0279-3167-4af4-a384-c066f025bd11</vt:lpwstr>
  </property>
  <property fmtid="{D5CDD505-2E9C-101B-9397-08002B2CF9AE}" pid="8" name="MSIP_Label_f926a9fb-2de1-4cf4-8a07-741218165cc8_ContentBits">
    <vt:lpwstr>0</vt:lpwstr>
  </property>
  <property fmtid="{D5CDD505-2E9C-101B-9397-08002B2CF9AE}" pid="9" name="MSIP_Label_f926a9fb-2de1-4cf4-8a07-741218165cc8_Tag">
    <vt:lpwstr>10, 3, 0, 1</vt:lpwstr>
  </property>
</Properties>
</file>