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puffer/WCHOA/"/>
    </mc:Choice>
  </mc:AlternateContent>
  <xr:revisionPtr revIDLastSave="0" documentId="8_{230B398B-F16C-7E47-9BF3-2161417830C2}" xr6:coauthVersionLast="47" xr6:coauthVersionMax="47" xr10:uidLastSave="{00000000-0000-0000-0000-000000000000}"/>
  <bookViews>
    <workbookView xWindow="5160" yWindow="2500" windowWidth="23540" windowHeight="15240" xr2:uid="{00000000-000D-0000-FFFF-FFFF00000000}"/>
  </bookViews>
  <sheets>
    <sheet name="Budget" sheetId="2" r:id="rId1"/>
  </sheets>
  <definedNames>
    <definedName name="_xlnm.Print_Area" localSheetId="0">Budget!$A$2:$G$31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1" i="2" l="1"/>
  <c r="F9" i="2"/>
  <c r="F7" i="2"/>
  <c r="G3" i="2" l="1"/>
  <c r="G4" i="2" l="1"/>
  <c r="G14" i="2" l="1"/>
  <c r="G29" i="2"/>
  <c r="G25" i="2"/>
  <c r="G24" i="2"/>
  <c r="G23" i="2"/>
  <c r="G22" i="2"/>
  <c r="G21" i="2"/>
  <c r="G20" i="2"/>
  <c r="G19" i="2"/>
  <c r="G18" i="2"/>
  <c r="G17" i="2"/>
  <c r="G16" i="2"/>
  <c r="G15" i="2"/>
  <c r="G13" i="2"/>
  <c r="G12" i="2"/>
  <c r="C31" i="2"/>
  <c r="G31" i="2" l="1"/>
</calcChain>
</file>

<file path=xl/sharedStrings.xml><?xml version="1.0" encoding="utf-8"?>
<sst xmlns="http://schemas.openxmlformats.org/spreadsheetml/2006/main" count="39" uniqueCount="39">
  <si>
    <t>Revenue   YTD</t>
  </si>
  <si>
    <t xml:space="preserve">Expenses YTD   </t>
  </si>
  <si>
    <t>Savings Account</t>
  </si>
  <si>
    <t>Revenue</t>
  </si>
  <si>
    <t>Expenses</t>
  </si>
  <si>
    <t>Insurance - General Liability &amp; Board of Directors</t>
  </si>
  <si>
    <t>Common Area Maintenance</t>
  </si>
  <si>
    <t>Mulch</t>
  </si>
  <si>
    <t>Tree Removal</t>
  </si>
  <si>
    <t>Office supplies</t>
  </si>
  <si>
    <t>PO Box rental</t>
  </si>
  <si>
    <t>Annual report to Secretary of State</t>
  </si>
  <si>
    <t>Miscellaneous</t>
  </si>
  <si>
    <t>Bank fees</t>
  </si>
  <si>
    <t>U.S. Department of Agriculture (geese control)</t>
  </si>
  <si>
    <t>Totals</t>
  </si>
  <si>
    <t>Electricity (East &amp; West signs)</t>
  </si>
  <si>
    <t>Postage &amp; Mailings</t>
  </si>
  <si>
    <t>Capital Investment Special Projects</t>
  </si>
  <si>
    <t xml:space="preserve">Willow Creek Single Family HOA                            </t>
  </si>
  <si>
    <t>Checking</t>
  </si>
  <si>
    <t>Pond - Electricity for Aerator</t>
  </si>
  <si>
    <t>Transfer from/to account</t>
  </si>
  <si>
    <t>Phone - Voice Mail</t>
  </si>
  <si>
    <t>Pond Mangement, Equipment Services</t>
  </si>
  <si>
    <t>Domain - Hosting website</t>
  </si>
  <si>
    <t xml:space="preserve">    Collected</t>
  </si>
  <si>
    <t>Variance</t>
  </si>
  <si>
    <t>Budget</t>
  </si>
  <si>
    <t>Year To Date</t>
  </si>
  <si>
    <t>Fine and PAL Letter Fees, Refunds</t>
  </si>
  <si>
    <t>Legal fees &amp; Tax Preparation</t>
  </si>
  <si>
    <t xml:space="preserve">Annual Dues (221 x $295.00) </t>
  </si>
  <si>
    <t xml:space="preserve">Payment offset from Townhomes </t>
  </si>
  <si>
    <t>2026 Dues Paid in 2025</t>
  </si>
  <si>
    <t>Opening Balance       as of 01/01/2026</t>
  </si>
  <si>
    <t>2026 Dues Paid in 2026</t>
  </si>
  <si>
    <t xml:space="preserve">Meeting room </t>
  </si>
  <si>
    <t>Ending Balance 4/30/26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</si>
</sst>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  <family val="2"/>
    </font>
    <font>
      <sz val="10"/>
      <color rgb="FF00B05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/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164" fontId="2" fillId="0" borderId="2" xfId="0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/>
    </xf>
    <xf numFmtId="164" fontId="2" fillId="0" borderId="5" xfId="1" applyNumberFormat="1" applyFont="1" applyBorder="1" applyAlignment="1">
      <alignment horizontal="left" vertical="center" wrapText="1"/>
    </xf>
    <xf numFmtId="164" fontId="2" fillId="0" borderId="6" xfId="1" applyNumberFormat="1" applyFont="1" applyBorder="1" applyAlignment="1">
      <alignment horizontal="left" vertical="center" wrapText="1"/>
    </xf>
    <xf numFmtId="164" fontId="2" fillId="0" borderId="7" xfId="1" applyNumberFormat="1" applyFont="1" applyBorder="1" applyAlignment="1">
      <alignment horizontal="left" vertical="center" wrapText="1"/>
    </xf>
    <xf numFmtId="164" fontId="7" fillId="0" borderId="7" xfId="1" applyNumberFormat="1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164" fontId="2" fillId="0" borderId="8" xfId="1" applyNumberFormat="1" applyFont="1" applyBorder="1" applyAlignment="1">
      <alignment horizontal="left" vertical="center" wrapText="1"/>
    </xf>
    <xf numFmtId="164" fontId="7" fillId="0" borderId="8" xfId="1" applyNumberFormat="1" applyFont="1" applyBorder="1" applyAlignment="1">
      <alignment horizontal="left" vertical="center"/>
    </xf>
    <xf numFmtId="164" fontId="2" fillId="0" borderId="9" xfId="1" applyNumberFormat="1" applyFont="1" applyBorder="1" applyAlignment="1">
      <alignment horizontal="left" vertical="center" wrapText="1"/>
    </xf>
    <xf numFmtId="164" fontId="2" fillId="0" borderId="10" xfId="1" applyNumberFormat="1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vertical="center" wrapText="1"/>
    </xf>
    <xf numFmtId="164" fontId="2" fillId="0" borderId="12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left" vertical="center" wrapText="1"/>
    </xf>
    <xf numFmtId="164" fontId="5" fillId="0" borderId="12" xfId="1" applyNumberFormat="1" applyFont="1" applyBorder="1" applyAlignment="1">
      <alignment horizontal="left" vertical="center"/>
    </xf>
    <xf numFmtId="164" fontId="2" fillId="0" borderId="3" xfId="1" applyNumberFormat="1" applyFont="1" applyBorder="1" applyAlignment="1">
      <alignment horizontal="left" vertical="center" wrapText="1"/>
    </xf>
    <xf numFmtId="164" fontId="2" fillId="0" borderId="3" xfId="1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2" fillId="0" borderId="13" xfId="1" applyNumberFormat="1" applyFont="1" applyBorder="1" applyAlignment="1">
      <alignment horizontal="left" vertical="center" wrapText="1"/>
    </xf>
    <xf numFmtId="164" fontId="0" fillId="0" borderId="0" xfId="0" applyNumberFormat="1"/>
    <xf numFmtId="164" fontId="13" fillId="0" borderId="0" xfId="1" applyNumberFormat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left" vertical="center" wrapText="1"/>
    </xf>
    <xf numFmtId="0" fontId="11" fillId="0" borderId="14" xfId="0" applyFont="1" applyBorder="1"/>
    <xf numFmtId="164" fontId="3" fillId="0" borderId="15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164" fontId="6" fillId="0" borderId="18" xfId="1" applyNumberFormat="1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164" fontId="6" fillId="0" borderId="20" xfId="1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164" fontId="6" fillId="0" borderId="22" xfId="0" applyNumberFormat="1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 wrapText="1"/>
    </xf>
    <xf numFmtId="164" fontId="6" fillId="0" borderId="26" xfId="1" applyNumberFormat="1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164" fontId="2" fillId="0" borderId="29" xfId="1" applyNumberFormat="1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164" fontId="2" fillId="0" borderId="37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vertical="center"/>
    </xf>
    <xf numFmtId="164" fontId="4" fillId="0" borderId="2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left" vertical="center" wrapText="1"/>
    </xf>
    <xf numFmtId="164" fontId="14" fillId="0" borderId="2" xfId="1" applyNumberFormat="1" applyFont="1" applyBorder="1" applyAlignment="1">
      <alignment horizontal="left" vertical="center"/>
    </xf>
    <xf numFmtId="164" fontId="4" fillId="0" borderId="38" xfId="0" applyNumberFormat="1" applyFont="1" applyBorder="1" applyAlignment="1">
      <alignment horizontal="left" vertical="center" wrapText="1"/>
    </xf>
    <xf numFmtId="164" fontId="14" fillId="0" borderId="38" xfId="1" applyNumberFormat="1" applyFont="1" applyBorder="1" applyAlignment="1">
      <alignment horizontal="left" vertical="center"/>
    </xf>
    <xf numFmtId="164" fontId="4" fillId="0" borderId="26" xfId="1" applyNumberFormat="1" applyFont="1" applyBorder="1" applyAlignment="1">
      <alignment horizontal="left" vertical="center"/>
    </xf>
    <xf numFmtId="164" fontId="6" fillId="0" borderId="30" xfId="1" applyNumberFormat="1" applyFont="1" applyBorder="1" applyAlignment="1">
      <alignment horizontal="left" vertical="center"/>
    </xf>
    <xf numFmtId="164" fontId="5" fillId="0" borderId="26" xfId="1" applyNumberFormat="1" applyFont="1" applyFill="1" applyBorder="1" applyAlignment="1">
      <alignment horizontal="left" vertical="center"/>
    </xf>
    <xf numFmtId="164" fontId="5" fillId="0" borderId="26" xfId="1" applyNumberFormat="1" applyFont="1" applyBorder="1" applyAlignment="1">
      <alignment horizontal="left" vertical="center"/>
    </xf>
  </cellXfs>
  <cellStyles count="12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10893-E3FF-814B-A144-2D780922A933}">
  <sheetPr>
    <pageSetUpPr fitToPage="1"/>
  </sheetPr>
  <dimension ref="A1:I35"/>
  <sheetViews>
    <sheetView tabSelected="1" topLeftCell="A3" workbookViewId="0">
      <selection activeCell="F31" sqref="F31"/>
    </sheetView>
  </sheetViews>
  <sheetFormatPr baseColWidth="10" defaultRowHeight="15" x14ac:dyDescent="0.2"/>
  <cols>
    <col min="1" max="1" width="39.1640625" customWidth="1"/>
    <col min="2" max="2" width="12.5" customWidth="1"/>
    <col min="3" max="5" width="11.1640625" customWidth="1"/>
    <col min="6" max="6" width="16.1640625" customWidth="1"/>
    <col min="7" max="7" width="14.83203125" customWidth="1"/>
  </cols>
  <sheetData>
    <row r="1" spans="1:9" ht="50" customHeight="1" thickBot="1" x14ac:dyDescent="0.25"/>
    <row r="2" spans="1:9" ht="57" thickBot="1" x14ac:dyDescent="0.25">
      <c r="A2" s="27" t="s">
        <v>19</v>
      </c>
      <c r="B2" s="28" t="s">
        <v>35</v>
      </c>
      <c r="C2" s="28" t="s">
        <v>0</v>
      </c>
      <c r="D2" s="28" t="s">
        <v>22</v>
      </c>
      <c r="E2" s="28"/>
      <c r="F2" s="29" t="s">
        <v>1</v>
      </c>
      <c r="G2" s="30" t="s">
        <v>38</v>
      </c>
      <c r="I2" s="24"/>
    </row>
    <row r="3" spans="1:9" ht="16" thickTop="1" x14ac:dyDescent="0.2">
      <c r="A3" s="31" t="s">
        <v>20</v>
      </c>
      <c r="B3" s="16">
        <v>36323.57</v>
      </c>
      <c r="C3" s="17">
        <v>44982.6</v>
      </c>
      <c r="D3" s="17">
        <v>-8500</v>
      </c>
      <c r="E3" s="17"/>
      <c r="F3" s="18">
        <v>-7994.37</v>
      </c>
      <c r="G3" s="32">
        <f>SUM(B3:F3)</f>
        <v>64811.799999999996</v>
      </c>
      <c r="H3" s="24"/>
    </row>
    <row r="4" spans="1:9" ht="16" thickBot="1" x14ac:dyDescent="0.25">
      <c r="A4" s="33" t="s">
        <v>2</v>
      </c>
      <c r="B4" s="2">
        <v>67595.25</v>
      </c>
      <c r="C4" s="19">
        <v>4.9800000000000004</v>
      </c>
      <c r="D4" s="19">
        <v>8500</v>
      </c>
      <c r="E4" s="19"/>
      <c r="F4" s="20"/>
      <c r="G4" s="34">
        <f>SUM(B4:F4)</f>
        <v>76100.23</v>
      </c>
    </row>
    <row r="5" spans="1:9" ht="17" thickTop="1" thickBot="1" x14ac:dyDescent="0.25">
      <c r="A5" s="35"/>
      <c r="B5" s="1"/>
      <c r="C5" s="4"/>
      <c r="D5" s="4"/>
      <c r="E5" s="4"/>
      <c r="F5" s="5"/>
      <c r="G5" s="36"/>
    </row>
    <row r="6" spans="1:9" ht="32" customHeight="1" thickTop="1" x14ac:dyDescent="0.2">
      <c r="A6" s="37" t="s">
        <v>3</v>
      </c>
      <c r="B6" s="15"/>
      <c r="C6" s="15" t="s">
        <v>34</v>
      </c>
      <c r="D6" s="15" t="s">
        <v>36</v>
      </c>
      <c r="E6" s="15"/>
      <c r="F6" s="52" t="s">
        <v>26</v>
      </c>
      <c r="G6" s="53" t="s">
        <v>27</v>
      </c>
    </row>
    <row r="7" spans="1:9" ht="22" customHeight="1" x14ac:dyDescent="0.2">
      <c r="A7" s="38" t="s">
        <v>32</v>
      </c>
      <c r="B7" s="23">
        <v>65195</v>
      </c>
      <c r="C7" s="23">
        <v>19640</v>
      </c>
      <c r="D7" s="23">
        <v>44982.6</v>
      </c>
      <c r="E7" s="23"/>
      <c r="F7" s="12">
        <f>SUM(C7:E7)</f>
        <v>64622.6</v>
      </c>
      <c r="G7" s="60">
        <v>572.4</v>
      </c>
    </row>
    <row r="8" spans="1:9" x14ac:dyDescent="0.2">
      <c r="A8" s="41" t="s">
        <v>30</v>
      </c>
      <c r="B8" s="1"/>
      <c r="C8" s="7"/>
      <c r="D8" s="7"/>
      <c r="E8" s="7"/>
      <c r="F8" s="7"/>
      <c r="G8" s="42"/>
    </row>
    <row r="9" spans="1:9" x14ac:dyDescent="0.2">
      <c r="A9" s="41" t="s">
        <v>33</v>
      </c>
      <c r="B9" s="1"/>
      <c r="C9" s="8">
        <v>750</v>
      </c>
      <c r="D9" s="8"/>
      <c r="E9" s="8"/>
      <c r="F9" s="9">
        <f>SUM(C9:E9)</f>
        <v>750</v>
      </c>
      <c r="G9" s="59"/>
    </row>
    <row r="10" spans="1:9" x14ac:dyDescent="0.2">
      <c r="A10" s="35"/>
      <c r="B10" s="1"/>
      <c r="C10" s="4"/>
      <c r="D10" s="4"/>
      <c r="E10" s="4"/>
      <c r="F10" s="10"/>
      <c r="G10" s="36"/>
    </row>
    <row r="11" spans="1:9" ht="16" thickBot="1" x14ac:dyDescent="0.25">
      <c r="A11" s="43" t="s">
        <v>4</v>
      </c>
      <c r="B11" s="1"/>
      <c r="C11" s="54" t="s">
        <v>28</v>
      </c>
      <c r="D11" s="4"/>
      <c r="E11" s="4"/>
      <c r="F11" s="55" t="s">
        <v>29</v>
      </c>
      <c r="G11" s="36"/>
    </row>
    <row r="12" spans="1:9" ht="16" thickTop="1" x14ac:dyDescent="0.2">
      <c r="A12" s="40" t="s">
        <v>5</v>
      </c>
      <c r="B12" s="1"/>
      <c r="C12" s="14">
        <v>4800</v>
      </c>
      <c r="D12" s="14"/>
      <c r="E12" s="14"/>
      <c r="F12" s="14">
        <v>4646</v>
      </c>
      <c r="G12" s="39">
        <f t="shared" ref="G12:G25" si="0">SUM(C12-F12)</f>
        <v>154</v>
      </c>
    </row>
    <row r="13" spans="1:9" x14ac:dyDescent="0.2">
      <c r="A13" s="40" t="s">
        <v>23</v>
      </c>
      <c r="B13" s="1"/>
      <c r="C13" s="51">
        <v>195</v>
      </c>
      <c r="D13" s="51"/>
      <c r="E13" s="51"/>
      <c r="F13" s="51">
        <v>64.72</v>
      </c>
      <c r="G13" s="39">
        <f t="shared" si="0"/>
        <v>130.28</v>
      </c>
    </row>
    <row r="14" spans="1:9" x14ac:dyDescent="0.2">
      <c r="A14" s="40" t="s">
        <v>6</v>
      </c>
      <c r="B14" s="1"/>
      <c r="C14" s="6">
        <v>20000</v>
      </c>
      <c r="D14" s="6"/>
      <c r="E14" s="6"/>
      <c r="F14" s="6">
        <v>0</v>
      </c>
      <c r="G14" s="39">
        <f t="shared" si="0"/>
        <v>20000</v>
      </c>
    </row>
    <row r="15" spans="1:9" x14ac:dyDescent="0.2">
      <c r="A15" s="41" t="s">
        <v>7</v>
      </c>
      <c r="B15" s="1"/>
      <c r="C15" s="7">
        <v>6000</v>
      </c>
      <c r="D15" s="6"/>
      <c r="E15" s="6"/>
      <c r="F15" s="6">
        <v>0</v>
      </c>
      <c r="G15" s="39">
        <f t="shared" si="0"/>
        <v>6000</v>
      </c>
      <c r="H15" s="26"/>
    </row>
    <row r="16" spans="1:9" x14ac:dyDescent="0.2">
      <c r="A16" s="41" t="s">
        <v>8</v>
      </c>
      <c r="B16" s="1"/>
      <c r="C16" s="7">
        <v>1610</v>
      </c>
      <c r="D16" s="6"/>
      <c r="E16" s="6"/>
      <c r="F16" s="6">
        <v>0</v>
      </c>
      <c r="G16" s="39">
        <f t="shared" si="0"/>
        <v>1610</v>
      </c>
      <c r="H16" s="25"/>
    </row>
    <row r="17" spans="1:8" x14ac:dyDescent="0.2">
      <c r="A17" s="41" t="s">
        <v>24</v>
      </c>
      <c r="B17" s="1"/>
      <c r="C17" s="7">
        <v>15500</v>
      </c>
      <c r="D17" s="6"/>
      <c r="E17" s="6"/>
      <c r="F17" s="6">
        <v>895</v>
      </c>
      <c r="G17" s="39">
        <f t="shared" si="0"/>
        <v>14605</v>
      </c>
    </row>
    <row r="18" spans="1:8" x14ac:dyDescent="0.2">
      <c r="A18" s="41" t="s">
        <v>21</v>
      </c>
      <c r="B18" s="1"/>
      <c r="C18" s="7">
        <v>500</v>
      </c>
      <c r="D18" s="6"/>
      <c r="E18" s="6"/>
      <c r="F18" s="6">
        <v>152.41</v>
      </c>
      <c r="G18" s="39">
        <f t="shared" si="0"/>
        <v>347.59000000000003</v>
      </c>
    </row>
    <row r="19" spans="1:8" x14ac:dyDescent="0.2">
      <c r="A19" s="44" t="s">
        <v>16</v>
      </c>
      <c r="B19" s="1"/>
      <c r="C19" s="14">
        <v>500</v>
      </c>
      <c r="D19" s="14"/>
      <c r="E19" s="14"/>
      <c r="F19" s="14">
        <v>330.29</v>
      </c>
      <c r="G19" s="39">
        <f t="shared" si="0"/>
        <v>169.70999999999998</v>
      </c>
    </row>
    <row r="20" spans="1:8" x14ac:dyDescent="0.2">
      <c r="A20" s="45" t="s">
        <v>37</v>
      </c>
      <c r="B20" s="1"/>
      <c r="C20" s="3">
        <v>200</v>
      </c>
      <c r="D20" s="14"/>
      <c r="E20" s="14"/>
      <c r="F20" s="14">
        <v>220</v>
      </c>
      <c r="G20" s="61">
        <f t="shared" si="0"/>
        <v>-20</v>
      </c>
    </row>
    <row r="21" spans="1:8" x14ac:dyDescent="0.2">
      <c r="A21" s="40" t="s">
        <v>9</v>
      </c>
      <c r="B21" s="1"/>
      <c r="C21" s="6">
        <v>400</v>
      </c>
      <c r="D21" s="6"/>
      <c r="E21" s="6"/>
      <c r="F21" s="6">
        <v>0</v>
      </c>
      <c r="G21" s="39">
        <f t="shared" si="0"/>
        <v>400</v>
      </c>
    </row>
    <row r="22" spans="1:8" x14ac:dyDescent="0.2">
      <c r="A22" s="41" t="s">
        <v>17</v>
      </c>
      <c r="B22" s="1"/>
      <c r="C22" s="7">
        <v>1400</v>
      </c>
      <c r="D22" s="6"/>
      <c r="E22" s="6"/>
      <c r="F22" s="6">
        <v>477.04</v>
      </c>
      <c r="G22" s="39">
        <f t="shared" si="0"/>
        <v>922.96</v>
      </c>
    </row>
    <row r="23" spans="1:8" x14ac:dyDescent="0.2">
      <c r="A23" s="41" t="s">
        <v>10</v>
      </c>
      <c r="B23" s="1"/>
      <c r="C23" s="7">
        <v>180</v>
      </c>
      <c r="D23" s="6"/>
      <c r="E23" s="6"/>
      <c r="F23" s="6">
        <v>0</v>
      </c>
      <c r="G23" s="39">
        <f t="shared" si="0"/>
        <v>180</v>
      </c>
    </row>
    <row r="24" spans="1:8" x14ac:dyDescent="0.2">
      <c r="A24" s="41" t="s">
        <v>11</v>
      </c>
      <c r="B24" s="1"/>
      <c r="C24" s="7">
        <v>11</v>
      </c>
      <c r="D24" s="6"/>
      <c r="E24" s="6"/>
      <c r="F24" s="6">
        <v>0</v>
      </c>
      <c r="G24" s="39">
        <f t="shared" si="0"/>
        <v>11</v>
      </c>
    </row>
    <row r="25" spans="1:8" x14ac:dyDescent="0.2">
      <c r="A25" s="46" t="s">
        <v>12</v>
      </c>
      <c r="B25" s="1"/>
      <c r="C25" s="13">
        <v>250</v>
      </c>
      <c r="D25" s="51"/>
      <c r="E25" s="51"/>
      <c r="F25" s="51">
        <v>0</v>
      </c>
      <c r="G25" s="39">
        <f t="shared" si="0"/>
        <v>250</v>
      </c>
    </row>
    <row r="26" spans="1:8" x14ac:dyDescent="0.2">
      <c r="A26" s="41" t="s">
        <v>31</v>
      </c>
      <c r="B26" s="1"/>
      <c r="C26" s="7">
        <v>3500</v>
      </c>
      <c r="D26" s="51"/>
      <c r="E26" s="51"/>
      <c r="F26" s="6">
        <v>785</v>
      </c>
      <c r="G26" s="39">
        <v>2715</v>
      </c>
    </row>
    <row r="27" spans="1:8" x14ac:dyDescent="0.2">
      <c r="A27" s="46" t="s">
        <v>13</v>
      </c>
      <c r="B27" s="1"/>
      <c r="C27" s="13">
        <v>125</v>
      </c>
      <c r="D27" s="6"/>
      <c r="E27" s="6"/>
      <c r="F27" s="6">
        <v>156.85</v>
      </c>
      <c r="G27" s="61">
        <v>-31.85</v>
      </c>
    </row>
    <row r="28" spans="1:8" x14ac:dyDescent="0.2">
      <c r="A28" s="47" t="s">
        <v>25</v>
      </c>
      <c r="B28" s="1"/>
      <c r="C28" s="11">
        <v>274</v>
      </c>
      <c r="D28" s="51"/>
      <c r="E28" s="51"/>
      <c r="F28" s="11">
        <v>267.06</v>
      </c>
      <c r="G28" s="39">
        <v>6.94</v>
      </c>
    </row>
    <row r="29" spans="1:8" x14ac:dyDescent="0.2">
      <c r="A29" s="40" t="s">
        <v>14</v>
      </c>
      <c r="B29" s="1"/>
      <c r="C29" s="6">
        <v>4750</v>
      </c>
      <c r="D29" s="11"/>
      <c r="E29" s="11"/>
      <c r="F29" s="11">
        <v>0</v>
      </c>
      <c r="G29" s="39">
        <f>SUM(C29-F30)</f>
        <v>4750</v>
      </c>
    </row>
    <row r="30" spans="1:8" x14ac:dyDescent="0.2">
      <c r="A30" s="41" t="s">
        <v>18</v>
      </c>
      <c r="B30" s="1"/>
      <c r="C30" s="7">
        <v>5000</v>
      </c>
      <c r="D30" s="6"/>
      <c r="E30" s="6"/>
      <c r="F30" s="6">
        <v>0</v>
      </c>
      <c r="G30" s="39">
        <v>5000</v>
      </c>
      <c r="H30" s="24"/>
    </row>
    <row r="31" spans="1:8" ht="16" thickBot="1" x14ac:dyDescent="0.25">
      <c r="A31" s="48" t="s">
        <v>15</v>
      </c>
      <c r="B31" s="49"/>
      <c r="C31" s="56">
        <f>SUM(C12:C30)</f>
        <v>65195</v>
      </c>
      <c r="D31" s="6"/>
      <c r="E31" s="6"/>
      <c r="F31" s="12">
        <f>SUM(F12:F30)</f>
        <v>7994.3700000000008</v>
      </c>
      <c r="G31" s="58">
        <f>SUM(G12:G30)</f>
        <v>57200.63</v>
      </c>
    </row>
    <row r="32" spans="1:8" ht="16" thickBot="1" x14ac:dyDescent="0.25">
      <c r="A32" s="21"/>
      <c r="D32" s="50"/>
      <c r="E32" s="50"/>
      <c r="F32" s="57"/>
    </row>
    <row r="34" spans="1:1" x14ac:dyDescent="0.2">
      <c r="A34" s="22"/>
    </row>
    <row r="35" spans="1:1" x14ac:dyDescent="0.2">
      <c r="A35" s="22"/>
    </row>
  </sheetData>
  <pageMargins left="0.7" right="0.7" top="0.75" bottom="0.75" header="0.3" footer="0.3"/>
  <pageSetup scale="73" orientation="portrait" horizontalDpi="0" verticalDpi="0" copies="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Manager/>
  <Company>DeVry Education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Driscoll, Ken</dc:creator>
  <cp:keywords/>
  <dc:description/>
  <cp:lastModifiedBy>john puffer</cp:lastModifiedBy>
  <cp:revision/>
  <cp:lastPrinted>2026-05-04T21:09:33Z</cp:lastPrinted>
  <dcterms:created xsi:type="dcterms:W3CDTF">2017-06-14T01:37:13Z</dcterms:created>
  <dcterms:modified xsi:type="dcterms:W3CDTF">2026-05-04T21:10:09Z</dcterms:modified>
  <cp:category/>
  <cp:contentStatus/>
</cp:coreProperties>
</file>