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puffer/WCHOA/"/>
    </mc:Choice>
  </mc:AlternateContent>
  <xr:revisionPtr revIDLastSave="0" documentId="8_{A9D95145-2714-284E-9E83-538BE1C4ACD5}" xr6:coauthVersionLast="47" xr6:coauthVersionMax="47" xr10:uidLastSave="{00000000-0000-0000-0000-000000000000}"/>
  <bookViews>
    <workbookView xWindow="6860" yWindow="500" windowWidth="23540" windowHeight="15240" xr2:uid="{00000000-000D-0000-FFFF-FFFF00000000}"/>
  </bookViews>
  <sheets>
    <sheet name="Budg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F7" i="2"/>
  <c r="F8" i="2"/>
  <c r="F4" i="2"/>
  <c r="E32" i="2"/>
  <c r="F14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C32" i="2"/>
  <c r="F32" i="2" l="1"/>
</calcChain>
</file>

<file path=xl/sharedStrings.xml><?xml version="1.0" encoding="utf-8"?>
<sst xmlns="http://schemas.openxmlformats.org/spreadsheetml/2006/main" count="41" uniqueCount="41">
  <si>
    <t>Revenue   YTD</t>
  </si>
  <si>
    <t xml:space="preserve">Expenses YTD   </t>
  </si>
  <si>
    <t>Savings Account</t>
  </si>
  <si>
    <t>Revenue</t>
  </si>
  <si>
    <t>Expenses</t>
  </si>
  <si>
    <t>Insurance - General Liability &amp; Board of Directors</t>
  </si>
  <si>
    <t>Common Area Maintenance</t>
  </si>
  <si>
    <t>Mulch</t>
  </si>
  <si>
    <t>Tree Removal</t>
  </si>
  <si>
    <t>Office supplies</t>
  </si>
  <si>
    <t>PO Box rental</t>
  </si>
  <si>
    <t>Annual report to Secretary of State</t>
  </si>
  <si>
    <t>Miscellaneous</t>
  </si>
  <si>
    <t>Bank fees</t>
  </si>
  <si>
    <t>U.S. Department of Agriculture (geese control)</t>
  </si>
  <si>
    <t>Totals</t>
  </si>
  <si>
    <t>Electricity (East &amp; West signs)</t>
  </si>
  <si>
    <t>Postage &amp; Mailings</t>
  </si>
  <si>
    <t>Capital Investment Special Projects</t>
  </si>
  <si>
    <t xml:space="preserve">Funds Transfer to Savings </t>
  </si>
  <si>
    <t xml:space="preserve">Willow Creek Single Family HOA                            </t>
  </si>
  <si>
    <t>Checking</t>
  </si>
  <si>
    <t>Pond - Electricity for Aerator</t>
  </si>
  <si>
    <t xml:space="preserve">Meeting room ($150 Deposit) </t>
  </si>
  <si>
    <t>Transfer from/to account</t>
  </si>
  <si>
    <t>2023 Budget</t>
  </si>
  <si>
    <t>Phone - Voice Mail</t>
  </si>
  <si>
    <t>Pond Mangement, Equipment Services</t>
  </si>
  <si>
    <t>Domain - Hosting website</t>
  </si>
  <si>
    <t xml:space="preserve">    Collected</t>
  </si>
  <si>
    <t>Variance</t>
  </si>
  <si>
    <t>Budget</t>
  </si>
  <si>
    <t>Year To Date</t>
  </si>
  <si>
    <t>Fine and PAL Letter Fees, Refunds</t>
  </si>
  <si>
    <t>Legal fees &amp; Tax Preparation</t>
  </si>
  <si>
    <t>Payment (offset) from Townhomes ($450.00)</t>
  </si>
  <si>
    <t>Opening Balance       as of 01/01/2024</t>
  </si>
  <si>
    <t>2024 Dues Paid in 2023</t>
  </si>
  <si>
    <t>2024 Dues Paid in 2024</t>
  </si>
  <si>
    <r>
      <t xml:space="preserve">Annual Dues (221 x $295.00) </t>
    </r>
    <r>
      <rPr>
        <sz val="10"/>
        <color rgb="FFFF0000"/>
        <rFont val="Arial"/>
        <family val="2"/>
      </rPr>
      <t>(3 PAST DUE)</t>
    </r>
  </si>
  <si>
    <t>Ending Balance 12/31/24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</si>
</sst>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rgb="FF00B05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164" fontId="2" fillId="0" borderId="2" xfId="0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left" vertical="center" wrapText="1"/>
    </xf>
    <xf numFmtId="164" fontId="2" fillId="0" borderId="7" xfId="1" applyNumberFormat="1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left" vertical="center"/>
    </xf>
    <xf numFmtId="164" fontId="7" fillId="0" borderId="2" xfId="1" applyNumberFormat="1" applyFont="1" applyBorder="1" applyAlignment="1">
      <alignment horizontal="left" vertical="center"/>
    </xf>
    <xf numFmtId="164" fontId="2" fillId="0" borderId="8" xfId="1" applyNumberFormat="1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left" vertical="center"/>
    </xf>
    <xf numFmtId="164" fontId="2" fillId="0" borderId="9" xfId="1" applyNumberFormat="1" applyFont="1" applyBorder="1" applyAlignment="1">
      <alignment horizontal="left" vertical="center" wrapText="1"/>
    </xf>
    <xf numFmtId="164" fontId="2" fillId="0" borderId="10" xfId="1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2" fillId="0" borderId="12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left" vertical="center" wrapText="1"/>
    </xf>
    <xf numFmtId="164" fontId="5" fillId="0" borderId="12" xfId="1" applyNumberFormat="1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" fillId="0" borderId="13" xfId="1" applyNumberFormat="1" applyFont="1" applyBorder="1" applyAlignment="1">
      <alignment horizontal="left" vertical="center" wrapText="1"/>
    </xf>
    <xf numFmtId="164" fontId="0" fillId="0" borderId="0" xfId="0" applyNumberFormat="1"/>
    <xf numFmtId="164" fontId="13" fillId="0" borderId="0" xfId="1" applyNumberFormat="1" applyFont="1" applyBorder="1" applyAlignment="1">
      <alignment horizontal="left" vertical="center" wrapText="1"/>
    </xf>
    <xf numFmtId="164" fontId="2" fillId="0" borderId="0" xfId="1" applyNumberFormat="1" applyFont="1" applyBorder="1" applyAlignment="1">
      <alignment horizontal="left" vertical="center" wrapText="1"/>
    </xf>
    <xf numFmtId="0" fontId="11" fillId="0" borderId="14" xfId="0" applyFont="1" applyBorder="1"/>
    <xf numFmtId="164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164" fontId="6" fillId="0" borderId="18" xfId="1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64" fontId="6" fillId="0" borderId="20" xfId="1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164" fontId="6" fillId="0" borderId="22" xfId="0" applyNumberFormat="1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164" fontId="6" fillId="0" borderId="26" xfId="1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164" fontId="2" fillId="0" borderId="29" xfId="1" applyNumberFormat="1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164" fontId="2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4" fontId="14" fillId="0" borderId="2" xfId="1" applyNumberFormat="1" applyFont="1" applyBorder="1" applyAlignment="1">
      <alignment horizontal="left" vertical="center"/>
    </xf>
    <xf numFmtId="164" fontId="4" fillId="0" borderId="38" xfId="0" applyNumberFormat="1" applyFont="1" applyBorder="1" applyAlignment="1">
      <alignment horizontal="left" vertical="center" wrapText="1"/>
    </xf>
    <xf numFmtId="164" fontId="14" fillId="0" borderId="38" xfId="1" applyNumberFormat="1" applyFont="1" applyBorder="1" applyAlignment="1">
      <alignment horizontal="left" vertical="center"/>
    </xf>
    <xf numFmtId="164" fontId="4" fillId="0" borderId="26" xfId="1" applyNumberFormat="1" applyFont="1" applyBorder="1" applyAlignment="1">
      <alignment horizontal="left" vertical="center"/>
    </xf>
    <xf numFmtId="164" fontId="6" fillId="0" borderId="26" xfId="1" applyNumberFormat="1" applyFont="1" applyFill="1" applyBorder="1" applyAlignment="1">
      <alignment horizontal="left" vertical="center"/>
    </xf>
    <xf numFmtId="164" fontId="6" fillId="0" borderId="30" xfId="1" applyNumberFormat="1" applyFont="1" applyBorder="1" applyAlignment="1">
      <alignment horizontal="left" vertical="center"/>
    </xf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0893-E3FF-814B-A144-2D780922A933}">
  <sheetPr>
    <pageSetUpPr fitToPage="1"/>
  </sheetPr>
  <dimension ref="A1:G36"/>
  <sheetViews>
    <sheetView tabSelected="1" workbookViewId="0">
      <selection activeCell="E31" sqref="E31"/>
    </sheetView>
  </sheetViews>
  <sheetFormatPr baseColWidth="10" defaultRowHeight="15" x14ac:dyDescent="0.2"/>
  <cols>
    <col min="1" max="1" width="39.1640625" customWidth="1"/>
    <col min="2" max="2" width="12.5" customWidth="1"/>
    <col min="3" max="4" width="11.1640625" customWidth="1"/>
    <col min="5" max="5" width="16.1640625" customWidth="1"/>
    <col min="6" max="6" width="14.83203125" customWidth="1"/>
  </cols>
  <sheetData>
    <row r="1" spans="1:7" ht="50" customHeight="1" thickBot="1" x14ac:dyDescent="0.25"/>
    <row r="2" spans="1:7" ht="57" thickBot="1" x14ac:dyDescent="0.25">
      <c r="A2" s="27" t="s">
        <v>20</v>
      </c>
      <c r="B2" s="28" t="s">
        <v>36</v>
      </c>
      <c r="C2" s="28" t="s">
        <v>0</v>
      </c>
      <c r="D2" s="28" t="s">
        <v>24</v>
      </c>
      <c r="E2" s="29" t="s">
        <v>1</v>
      </c>
      <c r="F2" s="30" t="s">
        <v>40</v>
      </c>
    </row>
    <row r="3" spans="1:7" ht="16" thickTop="1" x14ac:dyDescent="0.2">
      <c r="A3" s="31" t="s">
        <v>21</v>
      </c>
      <c r="B3" s="16">
        <v>30833.02</v>
      </c>
      <c r="C3" s="17">
        <v>76055.399999999994</v>
      </c>
      <c r="D3" s="17"/>
      <c r="E3" s="18">
        <v>-75809.990000000005</v>
      </c>
      <c r="F3" s="32">
        <v>31082.43</v>
      </c>
      <c r="G3" s="24"/>
    </row>
    <row r="4" spans="1:7" ht="16" thickBot="1" x14ac:dyDescent="0.25">
      <c r="A4" s="33" t="s">
        <v>2</v>
      </c>
      <c r="B4" s="2">
        <v>55570.59</v>
      </c>
      <c r="C4" s="19">
        <v>11.16</v>
      </c>
      <c r="D4" s="19">
        <v>12000</v>
      </c>
      <c r="E4" s="20">
        <v>0</v>
      </c>
      <c r="F4" s="34">
        <f>SUM(B4:E4)</f>
        <v>67581.75</v>
      </c>
    </row>
    <row r="5" spans="1:7" ht="17" thickTop="1" thickBot="1" x14ac:dyDescent="0.25">
      <c r="A5" s="35"/>
      <c r="B5" s="1"/>
      <c r="C5" s="4"/>
      <c r="D5" s="4"/>
      <c r="E5" s="5"/>
      <c r="F5" s="36"/>
    </row>
    <row r="6" spans="1:7" ht="32" customHeight="1" thickTop="1" x14ac:dyDescent="0.2">
      <c r="A6" s="37" t="s">
        <v>3</v>
      </c>
      <c r="B6" s="15" t="s">
        <v>25</v>
      </c>
      <c r="C6" s="15" t="s">
        <v>37</v>
      </c>
      <c r="D6" s="15" t="s">
        <v>38</v>
      </c>
      <c r="E6" s="52" t="s">
        <v>29</v>
      </c>
      <c r="F6" s="53" t="s">
        <v>30</v>
      </c>
    </row>
    <row r="7" spans="1:7" ht="22" customHeight="1" x14ac:dyDescent="0.2">
      <c r="A7" s="38" t="s">
        <v>39</v>
      </c>
      <c r="B7" s="23">
        <v>65195</v>
      </c>
      <c r="C7" s="23">
        <v>14750</v>
      </c>
      <c r="D7" s="23">
        <v>50090.400000000001</v>
      </c>
      <c r="E7" s="12">
        <f>SUM(C7:D7)</f>
        <v>64840.4</v>
      </c>
      <c r="F7" s="59">
        <f>B7-C7-D7</f>
        <v>354.59999999999854</v>
      </c>
    </row>
    <row r="8" spans="1:7" x14ac:dyDescent="0.2">
      <c r="A8" s="41" t="s">
        <v>33</v>
      </c>
      <c r="B8" s="1"/>
      <c r="C8" s="7"/>
      <c r="D8" s="7"/>
      <c r="E8" s="7">
        <v>1500</v>
      </c>
      <c r="F8" s="42">
        <f>SUM(D8:E8)</f>
        <v>1500</v>
      </c>
    </row>
    <row r="9" spans="1:7" x14ac:dyDescent="0.2">
      <c r="A9" s="41" t="s">
        <v>35</v>
      </c>
      <c r="B9" s="1"/>
      <c r="C9" s="8"/>
      <c r="D9" s="8">
        <v>950</v>
      </c>
      <c r="E9" s="9"/>
      <c r="F9" s="60"/>
    </row>
    <row r="10" spans="1:7" x14ac:dyDescent="0.2">
      <c r="A10" s="35"/>
      <c r="B10" s="1"/>
      <c r="C10" s="4"/>
      <c r="D10" s="4"/>
      <c r="E10" s="10"/>
      <c r="F10" s="36"/>
    </row>
    <row r="11" spans="1:7" ht="16" thickBot="1" x14ac:dyDescent="0.25">
      <c r="A11" s="43" t="s">
        <v>4</v>
      </c>
      <c r="B11" s="1"/>
      <c r="C11" s="54" t="s">
        <v>31</v>
      </c>
      <c r="D11" s="4"/>
      <c r="E11" s="55" t="s">
        <v>32</v>
      </c>
      <c r="F11" s="36"/>
    </row>
    <row r="12" spans="1:7" ht="16" thickTop="1" x14ac:dyDescent="0.2">
      <c r="A12" s="40" t="s">
        <v>5</v>
      </c>
      <c r="B12" s="1"/>
      <c r="C12" s="14">
        <v>6100</v>
      </c>
      <c r="D12" s="14"/>
      <c r="E12" s="12">
        <v>5892</v>
      </c>
      <c r="F12" s="39">
        <f t="shared" ref="F12:F32" si="0">SUM(C12-E12)</f>
        <v>208</v>
      </c>
    </row>
    <row r="13" spans="1:7" x14ac:dyDescent="0.2">
      <c r="A13" s="40" t="s">
        <v>26</v>
      </c>
      <c r="B13" s="1"/>
      <c r="C13" s="51">
        <v>200</v>
      </c>
      <c r="D13" s="51"/>
      <c r="E13" s="51">
        <v>177.98</v>
      </c>
      <c r="F13" s="39">
        <f t="shared" si="0"/>
        <v>22.02000000000001</v>
      </c>
    </row>
    <row r="14" spans="1:7" x14ac:dyDescent="0.2">
      <c r="A14" s="40" t="s">
        <v>6</v>
      </c>
      <c r="B14" s="1"/>
      <c r="C14" s="6">
        <v>14500</v>
      </c>
      <c r="D14" s="6"/>
      <c r="E14" s="6">
        <v>15426</v>
      </c>
      <c r="F14" s="39">
        <f t="shared" si="0"/>
        <v>-926</v>
      </c>
    </row>
    <row r="15" spans="1:7" x14ac:dyDescent="0.2">
      <c r="A15" s="41" t="s">
        <v>7</v>
      </c>
      <c r="B15" s="1"/>
      <c r="C15" s="7">
        <v>5700</v>
      </c>
      <c r="D15" s="6"/>
      <c r="E15" s="6">
        <v>5750</v>
      </c>
      <c r="F15" s="39">
        <f t="shared" si="0"/>
        <v>-50</v>
      </c>
      <c r="G15" s="26"/>
    </row>
    <row r="16" spans="1:7" x14ac:dyDescent="0.2">
      <c r="A16" s="41" t="s">
        <v>8</v>
      </c>
      <c r="B16" s="1"/>
      <c r="C16" s="7">
        <v>6000</v>
      </c>
      <c r="D16" s="6"/>
      <c r="E16" s="6">
        <v>2460</v>
      </c>
      <c r="F16" s="39">
        <f t="shared" si="0"/>
        <v>3540</v>
      </c>
      <c r="G16" s="25"/>
    </row>
    <row r="17" spans="1:7" x14ac:dyDescent="0.2">
      <c r="A17" s="41" t="s">
        <v>27</v>
      </c>
      <c r="B17" s="1"/>
      <c r="C17" s="7">
        <v>12000</v>
      </c>
      <c r="D17" s="6"/>
      <c r="E17" s="6">
        <v>16874.97</v>
      </c>
      <c r="F17" s="39">
        <f t="shared" si="0"/>
        <v>-4874.9700000000012</v>
      </c>
    </row>
    <row r="18" spans="1:7" x14ac:dyDescent="0.2">
      <c r="A18" s="41" t="s">
        <v>22</v>
      </c>
      <c r="B18" s="1"/>
      <c r="C18" s="7">
        <v>500</v>
      </c>
      <c r="D18" s="6"/>
      <c r="E18" s="6">
        <v>592.48</v>
      </c>
      <c r="F18" s="39">
        <f t="shared" si="0"/>
        <v>-92.480000000000018</v>
      </c>
    </row>
    <row r="19" spans="1:7" x14ac:dyDescent="0.2">
      <c r="A19" s="44" t="s">
        <v>16</v>
      </c>
      <c r="B19" s="1"/>
      <c r="C19" s="14">
        <v>600</v>
      </c>
      <c r="D19" s="14"/>
      <c r="E19" s="14">
        <v>653.75</v>
      </c>
      <c r="F19" s="39">
        <f t="shared" si="0"/>
        <v>-53.75</v>
      </c>
    </row>
    <row r="20" spans="1:7" x14ac:dyDescent="0.2">
      <c r="A20" s="45" t="s">
        <v>23</v>
      </c>
      <c r="B20" s="1"/>
      <c r="C20" s="3">
        <v>350</v>
      </c>
      <c r="D20" s="14"/>
      <c r="E20" s="14">
        <v>200</v>
      </c>
      <c r="F20" s="39">
        <f t="shared" si="0"/>
        <v>150</v>
      </c>
    </row>
    <row r="21" spans="1:7" x14ac:dyDescent="0.2">
      <c r="A21" s="40" t="s">
        <v>9</v>
      </c>
      <c r="B21" s="1"/>
      <c r="C21" s="6">
        <v>425</v>
      </c>
      <c r="D21" s="6"/>
      <c r="E21" s="6">
        <v>278.52999999999997</v>
      </c>
      <c r="F21" s="39">
        <f t="shared" si="0"/>
        <v>146.47000000000003</v>
      </c>
    </row>
    <row r="22" spans="1:7" x14ac:dyDescent="0.2">
      <c r="A22" s="41" t="s">
        <v>17</v>
      </c>
      <c r="B22" s="1"/>
      <c r="C22" s="7">
        <v>1400</v>
      </c>
      <c r="D22" s="6"/>
      <c r="E22" s="6">
        <v>1399.33</v>
      </c>
      <c r="F22" s="39">
        <f t="shared" si="0"/>
        <v>0.67000000000007276</v>
      </c>
    </row>
    <row r="23" spans="1:7" x14ac:dyDescent="0.2">
      <c r="A23" s="41" t="s">
        <v>10</v>
      </c>
      <c r="B23" s="1"/>
      <c r="C23" s="7">
        <v>180</v>
      </c>
      <c r="D23" s="6"/>
      <c r="E23" s="6">
        <v>180</v>
      </c>
      <c r="F23" s="39">
        <f t="shared" si="0"/>
        <v>0</v>
      </c>
    </row>
    <row r="24" spans="1:7" x14ac:dyDescent="0.2">
      <c r="A24" s="41" t="s">
        <v>11</v>
      </c>
      <c r="B24" s="1"/>
      <c r="C24" s="7">
        <v>10</v>
      </c>
      <c r="D24" s="6"/>
      <c r="E24" s="6"/>
      <c r="F24" s="39">
        <f t="shared" si="0"/>
        <v>10</v>
      </c>
    </row>
    <row r="25" spans="1:7" x14ac:dyDescent="0.2">
      <c r="A25" s="46" t="s">
        <v>12</v>
      </c>
      <c r="B25" s="1"/>
      <c r="C25" s="13">
        <v>250</v>
      </c>
      <c r="D25" s="51"/>
      <c r="E25" s="51">
        <v>201.98</v>
      </c>
      <c r="F25" s="39">
        <f t="shared" si="0"/>
        <v>48.02000000000001</v>
      </c>
    </row>
    <row r="26" spans="1:7" x14ac:dyDescent="0.2">
      <c r="A26" s="41" t="s">
        <v>34</v>
      </c>
      <c r="B26" s="1"/>
      <c r="C26" s="7">
        <v>2000</v>
      </c>
      <c r="D26" s="6"/>
      <c r="E26" s="6">
        <v>6087.96</v>
      </c>
      <c r="F26" s="39">
        <f t="shared" si="0"/>
        <v>-4087.96</v>
      </c>
    </row>
    <row r="27" spans="1:7" x14ac:dyDescent="0.2">
      <c r="A27" s="46" t="s">
        <v>13</v>
      </c>
      <c r="B27" s="1"/>
      <c r="C27" s="13">
        <v>100</v>
      </c>
      <c r="D27" s="51"/>
      <c r="E27" s="51">
        <v>122.97</v>
      </c>
      <c r="F27" s="39">
        <f t="shared" si="0"/>
        <v>-22.97</v>
      </c>
    </row>
    <row r="28" spans="1:7" x14ac:dyDescent="0.2">
      <c r="A28" s="47" t="s">
        <v>28</v>
      </c>
      <c r="B28" s="1"/>
      <c r="C28" s="11">
        <v>180</v>
      </c>
      <c r="D28" s="11"/>
      <c r="E28" s="11">
        <v>212.04</v>
      </c>
      <c r="F28" s="39">
        <f t="shared" si="0"/>
        <v>-32.039999999999992</v>
      </c>
    </row>
    <row r="29" spans="1:7" x14ac:dyDescent="0.2">
      <c r="A29" s="40" t="s">
        <v>14</v>
      </c>
      <c r="B29" s="1"/>
      <c r="C29" s="6">
        <v>2700</v>
      </c>
      <c r="D29" s="6"/>
      <c r="E29" s="12">
        <v>7300</v>
      </c>
      <c r="F29" s="39">
        <f t="shared" si="0"/>
        <v>-4600</v>
      </c>
    </row>
    <row r="30" spans="1:7" x14ac:dyDescent="0.2">
      <c r="A30" s="41" t="s">
        <v>18</v>
      </c>
      <c r="B30" s="1"/>
      <c r="C30" s="7">
        <v>12000</v>
      </c>
      <c r="D30" s="6"/>
      <c r="E30" s="12">
        <v>12000</v>
      </c>
      <c r="F30" s="39">
        <f t="shared" si="0"/>
        <v>0</v>
      </c>
      <c r="G30" s="24"/>
    </row>
    <row r="31" spans="1:7" x14ac:dyDescent="0.2">
      <c r="A31" s="45" t="s">
        <v>19</v>
      </c>
      <c r="B31" s="1"/>
      <c r="C31" s="3"/>
      <c r="D31" s="14"/>
      <c r="E31" s="12"/>
      <c r="F31" s="39">
        <f t="shared" si="0"/>
        <v>0</v>
      </c>
    </row>
    <row r="32" spans="1:7" ht="16" thickBot="1" x14ac:dyDescent="0.25">
      <c r="A32" s="48" t="s">
        <v>15</v>
      </c>
      <c r="B32" s="49"/>
      <c r="C32" s="56">
        <f>SUM(C12:C31)</f>
        <v>65195</v>
      </c>
      <c r="D32" s="50"/>
      <c r="E32" s="57">
        <f>SUM(E12:E31)</f>
        <v>75809.990000000005</v>
      </c>
      <c r="F32" s="58">
        <f t="shared" si="0"/>
        <v>-10614.990000000005</v>
      </c>
    </row>
    <row r="33" spans="1:1" x14ac:dyDescent="0.2">
      <c r="A33" s="21"/>
    </row>
    <row r="35" spans="1:1" x14ac:dyDescent="0.2">
      <c r="A35" s="22"/>
    </row>
    <row r="36" spans="1:1" x14ac:dyDescent="0.2">
      <c r="A36" s="22"/>
    </row>
  </sheetData>
  <pageMargins left="0.7" right="0.7" top="0.75" bottom="0.75" header="0.3" footer="0.3"/>
  <pageSetup scale="81" orientation="portrait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>DeVry Education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Driscoll, Ken</dc:creator>
  <cp:keywords/>
  <dc:description/>
  <cp:lastModifiedBy>john puffer</cp:lastModifiedBy>
  <cp:revision/>
  <cp:lastPrinted>2025-01-06T21:40:23Z</cp:lastPrinted>
  <dcterms:created xsi:type="dcterms:W3CDTF">2017-06-14T01:37:13Z</dcterms:created>
  <dcterms:modified xsi:type="dcterms:W3CDTF">2025-01-06T21:43:45Z</dcterms:modified>
  <cp:category/>
  <cp:contentStatus/>
</cp:coreProperties>
</file>