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TJ\Documents\Documents\Alphabet\M\Man Shed\Web site\Log of hours\2026\"/>
    </mc:Choice>
  </mc:AlternateContent>
  <bookViews>
    <workbookView xWindow="0" yWindow="0" windowWidth="23040" windowHeight="9948" activeTab="1"/>
  </bookViews>
  <sheets>
    <sheet name="Sheet1" sheetId="5" r:id="rId1"/>
    <sheet name="Log Data" sheetId="1" r:id="rId2"/>
    <sheet name="Administration" sheetId="3" r:id="rId3"/>
    <sheet name="Recap" sheetId="4" r:id="rId4"/>
  </sheets>
  <definedNames>
    <definedName name="_xlnm._FilterDatabase" localSheetId="1" hidden="1">'Log Data'!$A$9:$R$587</definedName>
    <definedName name="_xlnm.Print_Area" localSheetId="1">'Log Data'!$B$5:$O$321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4" l="1"/>
  <c r="I34" i="4"/>
  <c r="C12" i="4" s="1"/>
  <c r="I33" i="4"/>
  <c r="I32" i="4"/>
  <c r="C10" i="4" s="1"/>
  <c r="I31" i="4"/>
  <c r="C13" i="4" l="1"/>
  <c r="C11" i="4"/>
  <c r="R17" i="4"/>
  <c r="R16" i="1"/>
  <c r="I36" i="4" l="1"/>
  <c r="C16" i="4" s="1"/>
  <c r="C9" i="4"/>
  <c r="K53" i="3"/>
  <c r="L53" i="3"/>
  <c r="M53" i="3"/>
  <c r="N53" i="3"/>
  <c r="O53" i="3"/>
  <c r="J53" i="3"/>
  <c r="O55" i="3" l="1"/>
  <c r="O5" i="1"/>
  <c r="C20" i="4" s="1"/>
  <c r="D21" i="4" l="1"/>
  <c r="D22" i="4"/>
</calcChain>
</file>

<file path=xl/sharedStrings.xml><?xml version="1.0" encoding="utf-8"?>
<sst xmlns="http://schemas.openxmlformats.org/spreadsheetml/2006/main" count="2060" uniqueCount="694">
  <si>
    <t>7/8 - Setup for Senior day event at Raspberry festival.</t>
  </si>
  <si>
    <t>9/26 - Helped set up and take down tables &amp; chairs for the Senior Health Fair.</t>
  </si>
  <si>
    <t>8/10 - Finished painting the display case on the wall in front of the Historical Society.</t>
  </si>
  <si>
    <t>7/13 - Cleaned &amp; tested "Nutri Bullet" for Jackie from Raspberry Ridge.</t>
  </si>
  <si>
    <t>3/23 - Assembled presentation podium.</t>
  </si>
  <si>
    <t>Mar - Assisted event set up for Hopkins Police bingo fundraiser.</t>
  </si>
  <si>
    <t>April - Assembled second presentation podium.</t>
  </si>
  <si>
    <t>May -Repaired handle and drawer in scrapbooking room..</t>
  </si>
  <si>
    <t>5/4 -Planted Hostas, moved plants &amp; put down new mulch at HAC entrance.</t>
  </si>
  <si>
    <t>5/11 - Trimmed trees in HAC parking lot.</t>
  </si>
  <si>
    <t>May -Adjusted blinds in break area.</t>
  </si>
  <si>
    <t>May - Installed bracket for expandable aisle control.</t>
  </si>
  <si>
    <t>June - Reinstalled PVC tube in storage room.</t>
  </si>
  <si>
    <t>6/15 - Made and installed new base for "day old goods" cart with casters.</t>
  </si>
  <si>
    <t>Public Works:</t>
  </si>
  <si>
    <t>Parks &amp; Rec.:</t>
  </si>
  <si>
    <t>10/26 - Cut down grasses and other brush at one site at west end of Burnes Park.</t>
  </si>
  <si>
    <t>10/19 - Removed underbrush from three large pine trees at north end of Harley Hopkins Park.</t>
  </si>
  <si>
    <t>11/2 - Cut down grasses and other brush at second site at west end of Burnes Park.</t>
  </si>
  <si>
    <t>11/8 - 11/9 - Helped setup tables and chairs for the Salute to Vets event on 11/9.</t>
  </si>
  <si>
    <t>11/16 - Walked entire Oakes Park and picked up trash and twigs. Drove by Harley Hopkins Park and checked it out.</t>
  </si>
  <si>
    <t xml:space="preserve">HAC </t>
  </si>
  <si>
    <t>Area</t>
  </si>
  <si>
    <t>4/6 -Repaired fold up table - legs attachment.</t>
  </si>
  <si>
    <t>7/15 - Manned the Raspberry sundae booth at the annual Raspberry festival.</t>
  </si>
  <si>
    <t>10/5 - Assembled rack for storing pickle ball net. Drained and rolled up three hoses for winter storage.</t>
  </si>
  <si>
    <t>10/12 - Broke down, flattened, &amp; bundled 50 empty cardboard boxes for recycling.</t>
  </si>
  <si>
    <t>10/5 - Did initial walk throughs for the Harley Hopkins and Oakes Parks that the Men's Shed has adopted.</t>
  </si>
  <si>
    <t>Hopkins area Men's Shed first meeting on 12/6/16 at the Hopkins Activity Center (HAC)</t>
  </si>
  <si>
    <t>Date(s) and Actions taken</t>
  </si>
  <si>
    <t>Feb - Installed self leveling feet on fourteen tables.</t>
  </si>
  <si>
    <t>3/16 - Started to refinished two wooden benches.</t>
  </si>
  <si>
    <t>April - Started to refinished last three wooden benches.</t>
  </si>
  <si>
    <t>7/8 - Set up and manned Men's Shed display at the Seniors day event.</t>
  </si>
  <si>
    <t>7/28 - Put together a rolling cart for a resident of Raspberry Ridge.</t>
  </si>
  <si>
    <t>9/26 - Set up and Manned Men's Shed display at the senior Health Fair</t>
  </si>
  <si>
    <t>12/14 &amp; 12/21 - Bagged, counted &amp; transported Xmas giving tree items to ICA and Resource west.</t>
  </si>
  <si>
    <t>12/27 -12/28 - Helped setup and take down before and after the "Noon Years" celebration.</t>
  </si>
  <si>
    <t>7/20 - Painted letters on Laser cut wood sign for the HAC at 1st.St. N. &amp; 14th. Ave.</t>
  </si>
  <si>
    <t>1/4 - Repaired pedastal sign, repaired chair back (break), &amp; took down Christmas tree in lobby.</t>
  </si>
  <si>
    <t>Other</t>
  </si>
  <si>
    <t>1/25/18 - Attended a presentation on tax law changes by an AARP representative.</t>
  </si>
  <si>
    <t>1/25/18 - Cut hole in lid for tax preparation donation jar.</t>
  </si>
  <si>
    <t>2/7/18 - Ten men volunteered at the Feed My Starving Children organization.</t>
  </si>
  <si>
    <t>2/22/18 - Organized shelves in storage room; Sanded &amp; painted door to Raspberry Ridge; Sanded, Patched &amp; Painted wall by coffee sink.</t>
  </si>
  <si>
    <t>September &amp; October 2017 - Stained the wood fence sections at the public works buildings.</t>
  </si>
  <si>
    <t>3/8/18 - The group toured the Hopkins Public Works facilities including the City water treatment plant.</t>
  </si>
  <si>
    <t>3/15/18 - Met with three members of AARP to review what we are doing.</t>
  </si>
  <si>
    <t>3/22/18 - Discussions with Molly Cummings, Mayor of Hopkins.</t>
  </si>
  <si>
    <t>3/29/18 - The group toured the Hennepin County Energy Recovery Center (HERC).</t>
  </si>
  <si>
    <t>4/5/18 - Repaired white folding table.</t>
  </si>
  <si>
    <t>4/12/18 - Toured the Hopkins Historical Society.</t>
  </si>
  <si>
    <t>4/12/18 - Replaced some vinyl cove moldings in Raspberry Room. Worked on outdoor games for May celebration.</t>
  </si>
  <si>
    <t>4/19/18 - Toured the Hopkins Police Department.</t>
  </si>
  <si>
    <t>4/22/18 - Helped set up chairs and tables for the Hopkins Police Department bingo fundraiser.</t>
  </si>
  <si>
    <t>5/3/18 - Dismantled and removed large pallet from the facility.</t>
  </si>
  <si>
    <t>5/3/18 - Walked both Oakes and Harley Hopkins parks and picked trash and small twigs and branches that came down in winter.</t>
  </si>
  <si>
    <t>6/29/17 - Scraped &amp; painted large exhaust vent at City water treatment plant.</t>
  </si>
  <si>
    <t>5/5/18 - Created three large kids games for the Music on Main event on 5/5/18. Work was done over 4 previous weeks.</t>
  </si>
  <si>
    <t>4/10/18 - Toured the National Weather Center in Chanhassen MN.</t>
  </si>
  <si>
    <t>3/1/18 - The group toured the Federal Reserve Bank in Minneapolis.</t>
  </si>
  <si>
    <t>5/15/18 -Toured the Shakopee Mdewakanton Sioux Community Organics Recyling Facility.</t>
  </si>
  <si>
    <t>5/17/18 - Assembled 200 - temporary no parking signs.</t>
  </si>
  <si>
    <t>5/31/18 - Assembled and stained a picnic bench for use at the city water treatment plant.</t>
  </si>
  <si>
    <t>5/24/18 - Attended demonstration of stained glass assembly by member Dave Wagner at his home.</t>
  </si>
  <si>
    <t>6/5/18 - Secured moveable height pegs for an easel. Dave W.</t>
  </si>
  <si>
    <t>6/7/18 - Toured the Nine Mile Creek Watershed District facility in Eden Prairie.</t>
  </si>
  <si>
    <t>6/7/18 - Checked out a small blender that was requested through the Activity Center.</t>
  </si>
  <si>
    <t>6/21/18 - Created temporary solution to keep Ice cream cooler lid in the upright position.</t>
  </si>
  <si>
    <t>6/28/18 - Several members played miniature golf at Big Stone course in Minnetrista.</t>
  </si>
  <si>
    <t>7/4/18 - Walked both Oakes and Harley Hopkins parks and picked trash and small twigs and branches.</t>
  </si>
  <si>
    <t>7/7 &amp; 7/8/18 - Helped set up and take down tables and chairs for Senior Day activities for the Raspberry Festival.</t>
  </si>
  <si>
    <t>7/12/18 - Three men volunteered at Feed My Starving Children in Chanhassen.</t>
  </si>
  <si>
    <t>7/19/18 - Group toured the State Capitol.</t>
  </si>
  <si>
    <t>7/26/18 - Trimmed tree outside of office.</t>
  </si>
  <si>
    <t>7/30/18 - Dave W. power washed the wood fence and cement area in front of it. 4.5 man hrs.</t>
  </si>
  <si>
    <t>8/2/18 - Stained wood fence outside the offices. 6.0 man hrs.</t>
  </si>
  <si>
    <t>7/14/18 - Bob N. , Lyle W. &amp; Joe H. served ice cream sundaes for two hours at the Raspberry Festival. 6.0 man hrs.</t>
  </si>
  <si>
    <t>8/6/18 - Made a presentation to the Hopkins City Council thanking them for all of our opportunites we've  had.</t>
  </si>
  <si>
    <t>8/9/18 - Toured the "Unmapped Brewery" in Glen Lake.</t>
  </si>
  <si>
    <t>9/20/18 - Repaired three flamingo ring toss games. 1.5 man hrs.</t>
  </si>
  <si>
    <t>9/25/18 - Helped set up and take down tables and chairs for Senior Health Day. 3.0 man hrs.</t>
  </si>
  <si>
    <t>10/4/18 - Toured the Golden Wings Flying Museum at the Anoka airport.</t>
  </si>
  <si>
    <t>9/27/18 - Walked both Oakes and Harley Hopkins parks and picked trash and small twigs and branches.</t>
  </si>
  <si>
    <t>10/27/18 - Volunteered for the Free Bikes for Kids project in Brooklyn Center. 30 Man hours.</t>
  </si>
  <si>
    <t>9/20/18 - Drained, rolled up, and stored three hoses. 1/2 man hour.</t>
  </si>
  <si>
    <t>9/13/18 - Toured EDCO plant in Hopkins.</t>
  </si>
  <si>
    <t>9/6/18 - Toured MTS in Eden Prairie.</t>
  </si>
  <si>
    <t>11/8/18 - Toured the  Augustana Open Circle facility in Hopkins.</t>
  </si>
  <si>
    <t>11/7/18 - Helped set up tables, chairs and decorations for the veterans lunch. 3.5 man hours.</t>
  </si>
  <si>
    <t>11/21/18 - Made a presentation the Minnetonka Rotary.</t>
  </si>
  <si>
    <t>12/6/18 - The Men's Shed held a dinner on the second anniversary of the group. Spouses and significant others were invited.</t>
  </si>
  <si>
    <t>11/29/18 - Heard a presentation by Peggy Gaard from Open Circle on dementia and alzheimers.</t>
  </si>
  <si>
    <t>12/26/18 -  Helped setup tables and chairs for the Happy Noon Years party. 2.0 man hrs.</t>
  </si>
  <si>
    <t>11/18/18 - Helped set up and take down of tables and chairs for the Hopkins Police Turkey bingo event. 1.5 man hrs.</t>
  </si>
  <si>
    <t>12/13/18 - Sorted &amp; counted items for food shelf and Resource West. Delivered items. 3.0 man hrs.</t>
  </si>
  <si>
    <t>12/27/18 - Helped take down tables and chairs for the Happy Noon Years party. 2.2. man hrs.</t>
  </si>
  <si>
    <t>Open Circle</t>
  </si>
  <si>
    <t>12/14/18 - 4 Shed members conducted walk thru and did some work. 1.25 man hrs.</t>
  </si>
  <si>
    <t>12/20/18 - Jim provided 1.25 hrs of volunteer work. 1.25 man hrs.</t>
  </si>
  <si>
    <t>12/18/18 - Jim provided 2 hours of volunteer work. 2.0 man hrs.</t>
  </si>
  <si>
    <t>12/26/18 - Jim providsed 1 hour of volunteer work. 1.0 man hrs.</t>
  </si>
  <si>
    <t>1/10/19 - Toured Hopkins Autobody.</t>
  </si>
  <si>
    <t>1/17/19 - Sanded, scraped and prepared wall in store room for painting.  4.5 man hrs.</t>
  </si>
  <si>
    <t>Man Hrs.</t>
  </si>
  <si>
    <t xml:space="preserve">12/20/18  - Oiled storage door; took remaining Xmas items to Resource West; Sorted flyers for Hopkins Upcoming Events. </t>
  </si>
  <si>
    <t xml:space="preserve">11/1/18 - Cut down grasses at Burnes Park. Cut down Hostas &amp; lilies at 10th &amp; 1st St. N, Fire dept, and Downtown Park. </t>
  </si>
  <si>
    <t>01/09/19 - Jim provided volunteer work.</t>
  </si>
  <si>
    <t>01/10/19 - Jim (1.75), Chuck (1.75), Lyle (1.15) &amp; Dan (1.15) provided volunteer hours.</t>
  </si>
  <si>
    <t>1/24/19 - Attended a presentation by Joe Ortner - "Carpentry, Engineering &amp; Computers".</t>
  </si>
  <si>
    <t>1/31/19 - Rebuilt and glued on two sets of wheels for wooden banks for Diana Ziffer.</t>
  </si>
  <si>
    <t>1/31/19 - Attended a presentation on tax law changes for 2018 by Gene T. -  AARP representative.</t>
  </si>
  <si>
    <t>2/14/19 - Delivered 3 bags to ICA food shelf.</t>
  </si>
  <si>
    <t xml:space="preserve">Cush - Electric, move bulletin bd., mag door latch </t>
  </si>
  <si>
    <t>Jim S. - Water temps, clean faucets</t>
  </si>
  <si>
    <t>2/19/19 - Painted wall in storage room. Dave W. &amp; Joe H. 1.5 man hrs.</t>
  </si>
  <si>
    <t>2/28/19 - Ten men volunteered at Feed My Starving Children.</t>
  </si>
  <si>
    <t>Jim S. - Water temps, faucet repair</t>
  </si>
  <si>
    <t>John - Snow shoveling</t>
  </si>
  <si>
    <t>Jim S. - Mtg with O. C. &amp; staff re joint project with womens' club</t>
  </si>
  <si>
    <t>Projects</t>
  </si>
  <si>
    <t>Men's Shed event</t>
  </si>
  <si>
    <t>Regular Meeting</t>
  </si>
  <si>
    <t>Tours: Businesses, Museums, State, National</t>
  </si>
  <si>
    <t>Speakers / Presentations</t>
  </si>
  <si>
    <t>3/12/19 - 8 men volunteered to keep the soup ready at the HAC for the "Empty Bowls" program.</t>
  </si>
  <si>
    <t>3/14/19 - Attended a presentation on the Apollo space program by Jim Zdrazil and Linc Hudson</t>
  </si>
  <si>
    <t>John snow shovel</t>
  </si>
  <si>
    <t>Jim S. Elec., door &amp; file cabinet</t>
  </si>
  <si>
    <t>Cush - Elec &amp; door</t>
  </si>
  <si>
    <t>3/21/19 - Created a cart to store and move roadway safety cones.</t>
  </si>
  <si>
    <t>3/28/19 - Repaired cart for Resource West.</t>
  </si>
  <si>
    <t>Site visit to Home Depot and Open Circle</t>
  </si>
  <si>
    <t>Table shelving by Dan.</t>
  </si>
  <si>
    <t>4/4/19 - Started work on hall display cases.</t>
  </si>
  <si>
    <t>4/18/19 - Repaired shelving unit in storage area outside office, Repaired plastic information  signs.</t>
  </si>
  <si>
    <t>4/7/19 - Participated in a Family Service Fair put on by Hopkins Women's Club including prep time.</t>
  </si>
  <si>
    <t>Built and refurbished flower boxes by Lyle, Dave &amp; Jim.</t>
  </si>
  <si>
    <t>Maintenance work and snow removal.</t>
  </si>
  <si>
    <t>1/26 -Store room started: Repaired &amp; painted wall. Hung new shelves. Repaired &amp; painted entrance walls. Installed corner guards.</t>
  </si>
  <si>
    <t>4/25/19 - Assembled new popcorn machine.</t>
  </si>
  <si>
    <t>Attended a volunteer appreciation event at Open Circle.</t>
  </si>
  <si>
    <t>5/4/19 - Volunteered to help setup and to help with the games at the Music on Main event.</t>
  </si>
  <si>
    <t>5/16/19 - Installed four crowd control units.</t>
  </si>
  <si>
    <t>5/16/18 - Walked both Oakes and Harley Hopkins parks and picked trash and small twigs and branches that came down in winter.</t>
  </si>
  <si>
    <t>Misc. maintenace work.</t>
  </si>
  <si>
    <t>Updated garden plot in rear of building.</t>
  </si>
  <si>
    <t>5/30/19 - Assembled new desk chair</t>
  </si>
  <si>
    <t>6/6/19 - Worked on hallway display cases. Cut linoleum patterns.</t>
  </si>
  <si>
    <t xml:space="preserve"> HVAC filter change and water temp. monitoring </t>
  </si>
  <si>
    <t>Flower Bed watering and maintenance.</t>
  </si>
  <si>
    <t>Flower box re-measuring and water temp. monitoring.</t>
  </si>
  <si>
    <t>Flower Bed watering.</t>
  </si>
  <si>
    <t>Mtg. with kitchen staff on kitchen area heat control and water temp. monitoring.</t>
  </si>
  <si>
    <t>Shelving re-placement and cabinet repair.</t>
  </si>
  <si>
    <t>Trip to Home Depot for kits.</t>
  </si>
  <si>
    <t>6/20/19 - Finished hallway display cases. Put on adhesive, let cure and installed linoleum.</t>
  </si>
  <si>
    <t>6/13/19 - Ten members toured the Faegen WW2 Air Museum in Granite Falls.</t>
  </si>
  <si>
    <t>Woodworking prep time.</t>
  </si>
  <si>
    <t>Woodworking group ar Open Circle ( 5 Men).</t>
  </si>
  <si>
    <t>Repaired door.</t>
  </si>
  <si>
    <t>6/27/19 - Cut lumber and built two exterior benchs for the Hopkins City Hall over two days.</t>
  </si>
  <si>
    <t xml:space="preserve">7/11/19 - Finished bench project. Sanded and sealed the two benchs. </t>
  </si>
  <si>
    <t>7/13/19 - Several men volunteered to serve ice cream at the Raspberry Festival kick off.</t>
  </si>
  <si>
    <t>7/13 &amp; 7/14/19 - Helped set up and take down tables and chairs for Senior Day activities for the Raspberry Festival.</t>
  </si>
  <si>
    <t>7/25/19 - Toured Lock and Dam No. 1 on the Mississippi river.</t>
  </si>
  <si>
    <t>8/14/19 - Helped at Zion Church for thr annual pig roast and corn feed. Set up tents, helped with serving, etc.</t>
  </si>
  <si>
    <t>Built storm covers for three large windows on the north side of building.</t>
  </si>
  <si>
    <t>Made several repairs.</t>
  </si>
  <si>
    <t>Flower Bed watering 1.0 hrs</t>
  </si>
  <si>
    <t>9/5/19 -  Walked both Oakes and Harley Hopkins parks and picked trash and small twigs and branches.</t>
  </si>
  <si>
    <t>9/12/19 - Toured the Northwest Airlines Historical Museum.</t>
  </si>
  <si>
    <t>9/19/19 - Moved surplus items to sale site.</t>
  </si>
  <si>
    <t>9/24/19 - Helped set up (4.5) and take down for the HAC Health Fair (4.5).</t>
  </si>
  <si>
    <t>9/26/19 - Replaced all cabinet hardware in the Harmony room. Also cleaned the cabinets.</t>
  </si>
  <si>
    <t>1O/3/19 - Cut down grasses and other brush at second site at west end of Burnes Park.</t>
  </si>
  <si>
    <t>10/10/19 - Toured the Applewood facility on Minnetonka Blvd.</t>
  </si>
  <si>
    <t>10/17/19 - Toured the Hopkins Fire department.</t>
  </si>
  <si>
    <t>3/7/19 - Attended a presentation by Tom Vande Hei - "My son, the astronaut"</t>
  </si>
  <si>
    <t>Attended meeting with rep. from Home Depot on future client programing projects.</t>
  </si>
  <si>
    <t>5/12/19 - Helped fellow member Phil Johnson and his wife prep for a garage sale.</t>
  </si>
  <si>
    <t>2 persons worked on fixing restroom handicapped safety bar.</t>
  </si>
  <si>
    <t>10/24/19 - Volunteered for the Free Bikes for Kids project in Bloomington. 30 Man hours.</t>
  </si>
  <si>
    <t>Various volunteer activites.</t>
  </si>
  <si>
    <t>11/7/19 - Started work at Hopkins Raspberry offices. Hung blinds in front window. Started to paint storage closets.</t>
  </si>
  <si>
    <t>11/6/19 - Helped set up tables, chairs etc. for Veterans lunch on 11/7/19.</t>
  </si>
  <si>
    <t>Worked on several projects including putting in Grab bars, locks on cabinets, door stops, etc.</t>
  </si>
  <si>
    <t>11/14/19 - Attended a CPR class given by the Hopkins Fore Department.</t>
  </si>
  <si>
    <t>10/31/19 - Toured the renovated Hopkins City Hall and benchs we built earlier.</t>
  </si>
  <si>
    <t>12/12/19 - Sorted, counted and delivered Holiday items to Resource West, ICA food Shelf and the fire Department.</t>
  </si>
  <si>
    <t>12/23/19 - Sanded and sealed restroom doors for the HAC.</t>
  </si>
  <si>
    <t>12/30/19 - Sanded and sealed the doors a second time.</t>
  </si>
  <si>
    <t>Installed more handicap hand rails</t>
  </si>
  <si>
    <t>01/09/20 - Assembled four light fixtures to be used with exercise classes.</t>
  </si>
  <si>
    <t>1/21/20 - Toured the ICA Food Shelf in Minnetonka.</t>
  </si>
  <si>
    <t>De-icing 6, grab bars 9, Hot water monitoring 2.5, soft water salt .5, Furnace filters .5.</t>
  </si>
  <si>
    <t>1/23/20 - &amp; 2/6/20 Painted two step stools.</t>
  </si>
  <si>
    <t>2/20/20 -Toured the Mill City Museum</t>
  </si>
  <si>
    <t>2/27/20 - Toured the Hopkins Center for the Arts including behind the scenes areas.</t>
  </si>
  <si>
    <t>Varius volunteer activities.</t>
  </si>
  <si>
    <t>3/6/20 - Toured the Weisman Art Museum.</t>
  </si>
  <si>
    <t>3/10/20 - Helped stir soup and takle tickets for thr Empty Bowls Fundraiser.</t>
  </si>
  <si>
    <t>3/30/20 - Picked up, packaged, labeled, and distributed toy kits (Home Depot) to the area Y(96) and neighborhood families(39).</t>
  </si>
  <si>
    <t>4/15/20 - Activities associated with obtaining and distributing more toy kits</t>
  </si>
  <si>
    <t>5/1/20 - Activities associated with obtaining and distributing more toy kits</t>
  </si>
  <si>
    <t>5/21/20 - Walked both Oakes and Harley Hopkins parks and picked trash and small twigs and branches.</t>
  </si>
  <si>
    <t xml:space="preserve">5/28/20 - Designed and built 4 coat racks for "Community Exchange for Change" program in Osseo. </t>
  </si>
  <si>
    <t>5/28/20 - Printed out labels and placed them on kits prior to handing them out.</t>
  </si>
  <si>
    <t>6/11/20 - Held a meeting at Burnes Park to discuss future activities.</t>
  </si>
  <si>
    <t>6/18/20 - Picked up trash at the Hopkins storage area for snow.</t>
  </si>
  <si>
    <t>6/25/20 - Activities associated with toy kits. Sorting, labeling, delivering.</t>
  </si>
  <si>
    <t>2/6/20 - Installed hardware at ICA foodshelf.</t>
  </si>
  <si>
    <t xml:space="preserve">7/16/20 - Heard a presentation on the SWLRT Project by Nkodo Cigolo - Outreach Coordinator </t>
  </si>
  <si>
    <t>Various volunteer activites. Jim S. - 7.75, Tom &amp; lyle - 1 ea.</t>
  </si>
  <si>
    <t>8/13/20 - Replaced casters on 4 carts, installed locks on several cabinet.s</t>
  </si>
  <si>
    <t>Washed and scraped west wall of building in prep for painting.</t>
  </si>
  <si>
    <t>Designed, built and installed 6' x 9' hanging face shield Tom &amp; Joe. General support efforts ( Jim ).</t>
  </si>
  <si>
    <t>Painted west exterior wall of the building.</t>
  </si>
  <si>
    <t>Work on table top face shields.</t>
  </si>
  <si>
    <t>11/5/19 - Toured the Perpich Arts High School.</t>
  </si>
  <si>
    <t>Completed redesign, purchase parts, assemble, deliver and install first table face shield.</t>
  </si>
  <si>
    <t>9/17/2020 - Walked both Oakes and Harley Hopkins parks and picked trash and small twigs and branches.</t>
  </si>
  <si>
    <t>9/24/20 - Volunteered at Free Bikes for Kids.</t>
  </si>
  <si>
    <t>Further work on table face shields.</t>
  </si>
  <si>
    <t>10/8/20 - Cut down grasses and other brush at the two rain gardens at Burnes Park.</t>
  </si>
  <si>
    <t>Finished work on all table face shields. 5 rpund tables and two square tables.</t>
  </si>
  <si>
    <t>General support sevices by Jim S.</t>
  </si>
  <si>
    <t>10/16/20 - Removed leftover trash from the Hopkins Community Gardens.</t>
  </si>
  <si>
    <t>9/24/20 - Meeting with Resource  West Staff to evaluate needs for clothing drive racks and reporting back to them. Dan, Lyle and Jon.</t>
  </si>
  <si>
    <t>9/25/20- Designing, buying and building a prototype of rack. Dan P.</t>
  </si>
  <si>
    <t>10/22/2020 - General meeting and video on making beds for kids without.</t>
  </si>
  <si>
    <t>10/8/20 - Designed and built prototype clothing rack for Resource West.</t>
  </si>
  <si>
    <t>11/12/20 - Installed brackets at end of two shelves in back room storage area and moved a lock on video cart.</t>
  </si>
  <si>
    <t>11/19/20 - Attended an AARP talk on tax law changes for 2020.</t>
  </si>
  <si>
    <t>Worked to divert water from draining over back entrance. Jim, Lyle &amp; Jon S.</t>
  </si>
  <si>
    <t>11/23/20 -Assembled four table top portable face shield kits for thr AARP Tax Preparers. (Jerry &amp; Joe)</t>
  </si>
  <si>
    <t>1/16/20 - Toured the Whistler soda facility in Spring Lake Park.</t>
  </si>
  <si>
    <t>General maintenance.</t>
  </si>
  <si>
    <t>General maintenance and Home Depot.</t>
  </si>
  <si>
    <t>12/15/20 - Delivered hats,mittens and scarves to children of need.</t>
  </si>
  <si>
    <t>12/21/20 - Tom J. repaired/rebuilt antique chair base for another member.</t>
  </si>
  <si>
    <t>12/21/20 Installed cabinet on wall.</t>
  </si>
  <si>
    <t>1/6/21 - Tom modified and installed new locks for video cart.</t>
  </si>
  <si>
    <t>3/30/21 -  Cleaned 35 bikes for the FB4K program. 5 men, 3.5 hrs.</t>
  </si>
  <si>
    <t>1/31/21 Water temperature checks and HVAC filter exchange.</t>
  </si>
  <si>
    <t>2/28/21 Water temperature checks and HVAC filter exchange.</t>
  </si>
  <si>
    <t>4/1/21 Restroom ceiling fan repair. Jim S. 4.5hrs., Jon J. 2.5 hrs.</t>
  </si>
  <si>
    <t>3/31/21 Water temperature checks, filter exchange, etc.  monthly maintenance. Jim S. 12hrs. &amp; John O. 1.5hrs.</t>
  </si>
  <si>
    <t>4/15/21 - Toured the Westonka History Museum and Tonka Toy history section.</t>
  </si>
  <si>
    <t xml:space="preserve">4/24/21- Designed and built 2 coat racks for "Community Exchange for Change" program in Osseo. </t>
  </si>
  <si>
    <t>4/29/21 - Walked both Oakes and Harley Hopkins parks and picked trash and small twigs and branches that came down in winter.</t>
  </si>
  <si>
    <t>5/17/21 - Cut, drilled and sanded 36 boards for teachers to use as a training for teaching counting.</t>
  </si>
  <si>
    <t>5/18/21 - Assisted 2nd. Grade class to build kits supplied by Home Depot.</t>
  </si>
  <si>
    <t>5/31/21 Misc maintenance activites for May.</t>
  </si>
  <si>
    <t>6/3/21 - Toured the Westwood Hills Nature Center in St. Louia Park.</t>
  </si>
  <si>
    <t>5/20/21 - Heard a presentation by the staff at Washburn - McGreavy Funeral Home.</t>
  </si>
  <si>
    <t>6/9/21 - Cleaned bikes for the FB4K program.</t>
  </si>
  <si>
    <t>6/17/21 -Volunteered for the Feed My Starving Children program (FMSC).</t>
  </si>
  <si>
    <t>6/24/21 - Received an overview of the coffee roasting processes at Dunn Bros coffee in Hopkins.</t>
  </si>
  <si>
    <t>6/30/21 Misc, maintenance activities for June. Jim 4.5, Lyle 6, John 1</t>
  </si>
  <si>
    <t>7/8/21 Restoration work on garden bench for Open circle.</t>
  </si>
  <si>
    <t>6/30/21 - Music in the Park handing out water and Johny Pops.</t>
  </si>
  <si>
    <t>8/12/21 - Walked Oakes Park and picked up branches and trash.</t>
  </si>
  <si>
    <t>7/31/21 - Music in the Park handing out water and Johny Pops.</t>
  </si>
  <si>
    <t>8/5/21 - Heard presentation on building Science by Michael Anschel.</t>
  </si>
  <si>
    <t>7/12/21 Completed sanding, painting and sealing(wood)for bench.</t>
  </si>
  <si>
    <t>8/12/21 - Beds for Kids effort.</t>
  </si>
  <si>
    <t>8/5/21 - Music in the Park handing out water and Johny Pops.</t>
  </si>
  <si>
    <t xml:space="preserve">7/31/21 Jim S. monthly activites. Lyle watering etc. </t>
  </si>
  <si>
    <t>9/8/21- Toured Fleming Airfield museum and WWII planes.</t>
  </si>
  <si>
    <t>9/14/21 - Group toured Mystery Cave in Preston, MN.</t>
  </si>
  <si>
    <t>9/16/21 - Patty Acomb, Minnesota House Reprsentative, spoke about her experiences.</t>
  </si>
  <si>
    <t>9/23/21 - Group toured Norenberg Gardens in Orono.</t>
  </si>
  <si>
    <t>9/30/21 - Restored garden bench for a fundraiser Jim S., Dan P., and Joe H.</t>
  </si>
  <si>
    <t>9/30/21 Jim S. monthly activities, Lyle misc.</t>
  </si>
  <si>
    <t>8/31/21 John O. weed kill, Lyle watering and hole patch and Jim S. monthly activities.</t>
  </si>
  <si>
    <t>10/7/21 A team washed the exterior of the windows.</t>
  </si>
  <si>
    <t>10/14/21 - Cut down grasses and other brush at Burnes Park rain gardens.</t>
  </si>
  <si>
    <t>10/21/221 - Toured the Hopkins Pavilion and 15 members were able to drive the Zamboni.</t>
  </si>
  <si>
    <t>10/31/21 Non skid treatment for back porh and stairs (13.5), General maintenance (6.5).</t>
  </si>
  <si>
    <t>11/4/21 - Presentation by Tesla Corp. and test drove the "Y" models brought in by Tesla.</t>
  </si>
  <si>
    <t>11/17/21 - Repaired and painted basketball backboards for Eisenhower elementaer school.</t>
  </si>
  <si>
    <t>11/18/21 - We heared a presentation from Can Do Canines who train service dogs locally.</t>
  </si>
  <si>
    <t>11/18/21 - Our leaders made a presentation on our Men's Shed to the Hopkins Rotary.</t>
  </si>
  <si>
    <t>11/26/21 Moved planters from front of building and stored them on the landing in back of building.</t>
  </si>
  <si>
    <t>11/30/21 On site maintenance (6) and delivery of hats and mittens (2) -Jim S.</t>
  </si>
  <si>
    <t>10/28/21 - Heard a presentation by Hopkins businessman Sam Stiele.</t>
  </si>
  <si>
    <t>12/2/21 - Heard an overview of the Metropolitan Council by Representative Molly Cummings.</t>
  </si>
  <si>
    <t>11/10/21 -Helped set up and take down for the Veterans lunch. Jim S., Dan P., Tom J., Jerry S., Al N., Jim S., Joe H.</t>
  </si>
  <si>
    <t>5/13/21 - Toured the Minnetonka Historical Society.</t>
  </si>
  <si>
    <t>12//8/21 - Toured the Historic Burwell House in Minnetonka.</t>
  </si>
  <si>
    <t>12/14/21 - Delivered HAC donations to ICA Foofshlf ans Resource West.</t>
  </si>
  <si>
    <t>12/16/21 - The group celebrated the fifth anniversary of our founding with a lunch along with spouses.</t>
  </si>
  <si>
    <t>12/31/21 On site mmaintenance for December - Jim S.</t>
  </si>
  <si>
    <t>12/31/21 - Hats and mittens deliveries.</t>
  </si>
  <si>
    <t>1/13/22 - Presentation on tax law changes by member of AARP.</t>
  </si>
  <si>
    <t>1/27/22 - Member Robert Fisher gave a presentation on New Zealand and Australia.</t>
  </si>
  <si>
    <t>1/31/22 On site maintenance for January - Jim S.</t>
  </si>
  <si>
    <t>1/26/22 Work supporting Open Circle move out of building next door.</t>
  </si>
  <si>
    <t>2/3/22 - Six members volunteered at Free Bikes For Kids (FB4Ks).</t>
  </si>
  <si>
    <t>2/2/22 Installed new sink, Sanded and patched walls on next door building.</t>
  </si>
  <si>
    <t>2/10//22 - Tom J. redesign of Little library plans for future build.</t>
  </si>
  <si>
    <t>2/17/22 - Member Richard Kloepper discussed his of hobby of Rug Hooking.</t>
  </si>
  <si>
    <t>2/23/22 - Group toured thr Bakken Museum in Minneapolis.</t>
  </si>
  <si>
    <t>3/3/22 - Group heard presentation on Hennepin Co. Fix-it clinic.</t>
  </si>
  <si>
    <t>3/17/22 - Five members volunteered for Feed My Starving Children (FMSC).</t>
  </si>
  <si>
    <t>2/28/22 on site maintenance by Jim S. and Jon J.</t>
  </si>
  <si>
    <t>3/23/22  Group installed wall cabinet at O.C.</t>
  </si>
  <si>
    <t>3/31/22 On site maintenance for March - Jim S.</t>
  </si>
  <si>
    <t>3/31/22 - Six members volunteered at Free Bikes 4 Kids.</t>
  </si>
  <si>
    <t>4/5/22 - Removed, sanded, painted and reinstalled drop box for returning library books. Jerry S.</t>
  </si>
  <si>
    <t>3/24/22- Toured the Hennepin History Museum.</t>
  </si>
  <si>
    <t>4/14/22 - Tom Johnsons effort to date for the little libbrary project.</t>
  </si>
  <si>
    <t>4/21/22 -Toured the James J. Hill House.</t>
  </si>
  <si>
    <t>4/19/22 Repaired Bi-Fold Doors - Jon Jetski.</t>
  </si>
  <si>
    <t>4/30/22 On site mainenance by Jim S.</t>
  </si>
  <si>
    <t>4/28/22 Toured Fana Companies prefabricated wall plant.</t>
  </si>
  <si>
    <t>05/10/22-  - Walked both Oakes and Harley Hopkins parks and picked trash and small twigs and branches.</t>
  </si>
  <si>
    <t>4/27/22 - Tom Johnsons cut wood for little libbrary project.</t>
  </si>
  <si>
    <t>4/14/22 - Tom Johnsons got materials and built gate for gardens</t>
  </si>
  <si>
    <t>4/27/22 - Tom Johnsons got material and built another gate for gardens</t>
  </si>
  <si>
    <t>Date</t>
  </si>
  <si>
    <t>Type</t>
  </si>
  <si>
    <t>x</t>
  </si>
  <si>
    <t>2/1 - John O. - Snow shoveling  (3), other</t>
  </si>
  <si>
    <t>3/10/22 - Attended a meet and greet luncheon with the Hopkins City Council ans Mayor.</t>
  </si>
  <si>
    <t>(sort area and type to get total hours for a particular activity)</t>
  </si>
  <si>
    <t xml:space="preserve">&lt;--- click down arrows to sort </t>
  </si>
  <si>
    <t>Total Working Hours</t>
  </si>
  <si>
    <t>Men's Shed Adminstration efforts.</t>
  </si>
  <si>
    <t>Updated 5/2/22</t>
  </si>
  <si>
    <t>By</t>
  </si>
  <si>
    <t>What</t>
  </si>
  <si>
    <t>Jim S.</t>
  </si>
  <si>
    <t>Dan P.</t>
  </si>
  <si>
    <t>Glenn</t>
  </si>
  <si>
    <t>Joe</t>
  </si>
  <si>
    <t>Tom J.</t>
  </si>
  <si>
    <t>Jon J.</t>
  </si>
  <si>
    <t>Corporate document(s), Research and Development</t>
  </si>
  <si>
    <t>Sept.</t>
  </si>
  <si>
    <t>Dan  P.</t>
  </si>
  <si>
    <t>Research on creating a corporation.</t>
  </si>
  <si>
    <t>Writing Articles of Incorporation.</t>
  </si>
  <si>
    <t>Oct.</t>
  </si>
  <si>
    <t>Research on creation of a nonprofit.</t>
  </si>
  <si>
    <t>Research on how to, and filing for Corporate Status.</t>
  </si>
  <si>
    <t>Review and edit of Bylaws.</t>
  </si>
  <si>
    <t>Nov.</t>
  </si>
  <si>
    <t>Many</t>
  </si>
  <si>
    <t>General support</t>
  </si>
  <si>
    <t>Setting up checking account.</t>
  </si>
  <si>
    <t>Feb</t>
  </si>
  <si>
    <t>Misc. organizational work</t>
  </si>
  <si>
    <t>Mtgs with Consultants, Activity Center staff &amp; Printer on new brochure.</t>
  </si>
  <si>
    <t>Mar.</t>
  </si>
  <si>
    <t>Meetings  on brochures and business cards.</t>
  </si>
  <si>
    <t>Apr.</t>
  </si>
  <si>
    <t>Admin hours.</t>
  </si>
  <si>
    <t>May</t>
  </si>
  <si>
    <t>Dan P. / Jim S.</t>
  </si>
  <si>
    <t>Admin hours for Kits for Kids project.</t>
  </si>
  <si>
    <t>Admin hours searching out a lead from Hopkins Mayor; Storage space.</t>
  </si>
  <si>
    <t>June</t>
  </si>
  <si>
    <t>July</t>
  </si>
  <si>
    <t>Jim S./Dan P, /Glenn</t>
  </si>
  <si>
    <t>August</t>
  </si>
  <si>
    <t>Jim S. / Dan / Glenn</t>
  </si>
  <si>
    <t>Dec</t>
  </si>
  <si>
    <t>Admin hours</t>
  </si>
  <si>
    <t>Dan P. / Glenn / Jim</t>
  </si>
  <si>
    <t>Total hours</t>
  </si>
  <si>
    <t>Hopkins Area Men's Shed Activities</t>
  </si>
  <si>
    <t>Cut wood for Little Library's</t>
  </si>
  <si>
    <t>Drilled holes for pocket screws and routed boards for little library's</t>
  </si>
  <si>
    <t>Assembled doors, fronts and boxes for little library's</t>
  </si>
  <si>
    <t>Rebuilt router fixture to make little library's Tom J.</t>
  </si>
  <si>
    <t>Jerry S. gave a presentation on Taxidermy</t>
  </si>
  <si>
    <t>Reformated activity log and updated activities</t>
  </si>
  <si>
    <t>Dan, Jim and Tom reviewed projects … painting installing door knobs, fix closet door, rehang shower curtain</t>
  </si>
  <si>
    <t xml:space="preserve">Doug Lodgestone assembled librarys </t>
  </si>
  <si>
    <t>Roger Bergman worked at Bikes for Kids</t>
  </si>
  <si>
    <t>Tom J. cut plexiglass windows for little librarys</t>
  </si>
  <si>
    <t>Dan Stoltz from Spire Credit Union spoke to the group and showed us Archie … his 1953 pickup</t>
  </si>
  <si>
    <t>Delivered 30 finished Little Library's</t>
  </si>
  <si>
    <t>Assembled Storage Shed for Golden Valley garden project</t>
  </si>
  <si>
    <t>Assembled Storage Shed, picnic tables and carts for Golden Valley garden project</t>
  </si>
  <si>
    <t>Painted and shingled storage shed</t>
  </si>
  <si>
    <t>Removed cabinets from wall Jim S, John J, Tom J</t>
  </si>
  <si>
    <t>Jim S misc</t>
  </si>
  <si>
    <t>Dan and Jon … move white board and disassemble furniture</t>
  </si>
  <si>
    <t>Tom and Dan … deliver and assemble beds and stock beds at ICA</t>
  </si>
  <si>
    <t>Cleaned parks .. Oakes, Harley Hopkins, Burns.  11 participants</t>
  </si>
  <si>
    <t>Toured light rail Kenilworth tunnel</t>
  </si>
  <si>
    <t>Dedication of Golden Valley storage shed</t>
  </si>
  <si>
    <t>Set up for HAC Health Fair and participate in it</t>
  </si>
  <si>
    <t>Remove tables and chairs used for HAC Health fair</t>
  </si>
  <si>
    <t>Clear brush from holding ponds at Burns Park</t>
  </si>
  <si>
    <t>Toured Federal Reserve</t>
  </si>
  <si>
    <t>Picked up delivered and set up 9 beds</t>
  </si>
  <si>
    <t>16 members toured cricket farm</t>
  </si>
  <si>
    <t>Go Daddy updates</t>
  </si>
  <si>
    <t>Music in the Park hand out Johnny Pops .. 9 events x 2 volunteers x 2 hours</t>
  </si>
  <si>
    <t>Set up tables and chairs for Veterans dinner - 7 members 1 hour</t>
  </si>
  <si>
    <t>Take down chairs and tables for veterabns dinner - 7 members 1/2 hour</t>
  </si>
  <si>
    <t xml:space="preserve"> Tour Light Rail Opus/Hwy 62 Tunnel - 10 members 1.5 hours</t>
  </si>
  <si>
    <t>Tour Amazon fulfilment Center - 10 members 2 hours</t>
  </si>
  <si>
    <t>Relpair Free Bikes for Kidz - 12 members 3 hours</t>
  </si>
  <si>
    <t>Misc. maintenace work - Jim S.  And Jon</t>
  </si>
  <si>
    <t>Go Daddy updates/ adm</t>
  </si>
  <si>
    <t>Tom J./ Jim S.</t>
  </si>
  <si>
    <t>Deliver and set up a bed - 2 members 1.5 hr</t>
  </si>
  <si>
    <t>Deliver Christmas presents to Resource West and ICA food bank - 6 members 1 hr</t>
  </si>
  <si>
    <t>6th anniversary luncheon</t>
  </si>
  <si>
    <t>Jim Sarver Community Service</t>
  </si>
  <si>
    <t>Gene Torry gave a presentation on taxes</t>
  </si>
  <si>
    <t xml:space="preserve">12 members toured Pavek Museum </t>
  </si>
  <si>
    <t>Feed my Starving Children 10 members</t>
  </si>
  <si>
    <t>Activity Summary</t>
  </si>
  <si>
    <t>Hopkins Area Men’s Shed</t>
  </si>
  <si>
    <t>       Summary of Activities since December 6, 2016</t>
  </si>
  <si>
    <t>  </t>
  </si>
  <si>
    <t>Since we began in 2016 the numbers are:</t>
  </si>
  <si>
    <t>See next page for accomplishment details</t>
  </si>
  <si>
    <t xml:space="preserve">       As of </t>
  </si>
  <si>
    <t xml:space="preserve">  volunteer hours</t>
  </si>
  <si>
    <t>Man years</t>
  </si>
  <si>
    <t>Days</t>
  </si>
  <si>
    <t xml:space="preserve"> Speakers / Presentations </t>
  </si>
  <si>
    <t xml:space="preserve"> Projects: Civic / Non-for-Profit</t>
  </si>
  <si>
    <t xml:space="preserve"> Event Participation</t>
  </si>
  <si>
    <t xml:space="preserve"> Tours &amp; Activities: Businesses, Museums, State and National </t>
  </si>
  <si>
    <t xml:space="preserve"> Open Circle Support Events </t>
  </si>
  <si>
    <t>Copy and paste the above information to Past Projects page on the GoDaddy Website</t>
  </si>
  <si>
    <t>Here is where the data comes from</t>
  </si>
  <si>
    <t>Heading</t>
  </si>
  <si>
    <t>Speaker</t>
  </si>
  <si>
    <t>Mens Shed event</t>
  </si>
  <si>
    <t xml:space="preserve">Tours &amp; Activities: Businesses, Museums, State and National </t>
  </si>
  <si>
    <t>HAC, Public Works, Parks &amp; Rec, other</t>
  </si>
  <si>
    <t>HAC, Other</t>
  </si>
  <si>
    <t>Total</t>
  </si>
  <si>
    <t xml:space="preserve">     Total </t>
  </si>
  <si>
    <t>16 members toured Hennepin County 911 call center</t>
  </si>
  <si>
    <t>Toured Hennepin Energy Recoery Center 8 members</t>
  </si>
  <si>
    <t>Minnesota History Center 9 members</t>
  </si>
  <si>
    <t>Toured Swedish Institute 15 members</t>
  </si>
  <si>
    <t>Tom J revised plans for Little Libraries and coordinated delivery of supplies</t>
  </si>
  <si>
    <t>Tom J. made spacers for Fire Department memorial crosses</t>
  </si>
  <si>
    <t>13 members helped refurbish Fire Department memorial crosses</t>
  </si>
  <si>
    <t>Dan and Doug preped memorial crosses … so group effort could be televised</t>
  </si>
  <si>
    <t>Jim S. and Jon J. worked on emergency door lock</t>
  </si>
  <si>
    <t>Tours:Businesses, Museums, State, National</t>
  </si>
  <si>
    <t>Jerry S. Picked up bench and refurbished it so it can be auctioned for HAC</t>
  </si>
  <si>
    <t>Dan, Doug L., and Tom J. moved Little Library wood to Tom's place for the cutting party on Thursday</t>
  </si>
  <si>
    <t>Tom Prep work for cutting party</t>
  </si>
  <si>
    <t>12 members cut wood for Little Libraries</t>
  </si>
  <si>
    <t>Tom built fixtures for Little Libraries</t>
  </si>
  <si>
    <t>7 members assembled Little Libraries at ICA</t>
  </si>
  <si>
    <t>3 members built beds for kids at Sleep in Heavenly Peace</t>
  </si>
  <si>
    <t>3 members dedicated Memorial crosses at fire station … Kare 11 television station covered this</t>
  </si>
  <si>
    <t>13 members assembled Little Libraries</t>
  </si>
  <si>
    <t>17 members toured Fort Snelling</t>
  </si>
  <si>
    <t>17 members received CPR training from the Hopkins Fire Department</t>
  </si>
  <si>
    <t>14 members spent 2 hours finishing the build of 30 free libraries and finishing a park bench</t>
  </si>
  <si>
    <t>14 members toured the Hopkins Fire Department</t>
  </si>
  <si>
    <t xml:space="preserve">Jim S. and Jon J.  </t>
  </si>
  <si>
    <t>8 members hand out Jonny Pops at Raspberry Festival Sr. Day and prep storage for beds for kids</t>
  </si>
  <si>
    <t xml:space="preserve">5 members build free beds for kids </t>
  </si>
  <si>
    <t>13 members moved free beds for kids from Lakeville to our storage at ICA</t>
  </si>
  <si>
    <t>16 members toured the Marsh activity center in Minnetonka</t>
  </si>
  <si>
    <t>Feed my starving Childern 10 members 2 hrs</t>
  </si>
  <si>
    <t>11  members 1 hr set up tents at corn roast 8 members 5.5 hr serving food</t>
  </si>
  <si>
    <t>4 members 2 hrs deliver and set up beds for kids</t>
  </si>
  <si>
    <t xml:space="preserve">6 members built free beds for kids </t>
  </si>
  <si>
    <t>3 members helped at the Hopkins Activity Center open house</t>
  </si>
  <si>
    <t>4 members delivered 3 beds</t>
  </si>
  <si>
    <t>4 members delivered 1 bunk bed</t>
  </si>
  <si>
    <t>6 members delivered and built a bunkbed</t>
  </si>
  <si>
    <t>Dan and Tom got supplies to build 4 free libraries</t>
  </si>
  <si>
    <t>Tom J. Tom B. and Ken built beds for kids</t>
  </si>
  <si>
    <t>Member Tom Baker gave a presentation on Sturges Motorcycle Rally</t>
  </si>
  <si>
    <t>8 members cut everything needed to build 4 Free Little Libraries</t>
  </si>
  <si>
    <t>9 members assembled little libraries</t>
  </si>
  <si>
    <t>Harry Blanek gave a presentation on making snow shoes</t>
  </si>
  <si>
    <t xml:space="preserve">14 members completed Little Libraries and refurbished bench </t>
  </si>
  <si>
    <t>12 members cleared Burns Park Rain Garden</t>
  </si>
  <si>
    <t>How Best Buy got into the Electronics Trade-in Business by member John Slothower</t>
  </si>
  <si>
    <t>4 members delivered and set up 4 beds</t>
  </si>
  <si>
    <t>4 members delivered and set up beds</t>
  </si>
  <si>
    <t>Jim S and John J worked at Open Circle during the month</t>
  </si>
  <si>
    <t>Assembled and presented bench to ICA</t>
  </si>
  <si>
    <t>Olympic experience ... presented by Olympic Rugby player Kay Johnson  Aquaintance of member John O'Brian</t>
  </si>
  <si>
    <t>5 members set up tables and chairs for Vetrens celebration</t>
  </si>
  <si>
    <t>13 members took down chairs and tables from Vets celebration and cleared space and replaced lights at ICA</t>
  </si>
  <si>
    <t>16 members toured Zeller Studio</t>
  </si>
  <si>
    <t>2 members delivered and set up</t>
  </si>
  <si>
    <t>Jim S and others help for November</t>
  </si>
  <si>
    <t>Tom Johnson did a visual presentation of the past years activities</t>
  </si>
  <si>
    <t>6 members gathered toys and gifts and delivered to ICA and Resource West</t>
  </si>
  <si>
    <t>7th Anniversary Celebration</t>
  </si>
  <si>
    <t>7 members delivered and assembled 5 beds</t>
  </si>
  <si>
    <t>2 members sorted linens and recycled waste from bed deliveries</t>
  </si>
  <si>
    <t xml:space="preserve">2 members </t>
  </si>
  <si>
    <t>3 members delivered beds</t>
  </si>
  <si>
    <t>Tom Johnson gave a Mens Shed presentation to the Hopkins Activity Center Lunch and Learn</t>
  </si>
  <si>
    <t>Chris Miller gave a demonstration and presentation on glass on glass mosaic</t>
  </si>
  <si>
    <t xml:space="preserve">17 members Assembled 4 libraries for Littlefreelibrary.org  and provided feedback on packaging and instructions </t>
  </si>
  <si>
    <t>Scott Wirth gave a presentation on Littlefreelibrary.org</t>
  </si>
  <si>
    <t>15 members removed shelves from ICA</t>
  </si>
  <si>
    <t>Member Gene Torry gave a presentation on taxes</t>
  </si>
  <si>
    <t>17 members toured Hopkins AutoBody</t>
  </si>
  <si>
    <t>Harry Blanek gave a presentation on building affordable housing in Mexico</t>
  </si>
  <si>
    <t>9 members toured the Cafesjain Art Trust with optical illusions and glass art</t>
  </si>
  <si>
    <t xml:space="preserve">Dr Andrew Baker Chief Medical Examiner Hennepin County </t>
  </si>
  <si>
    <t>8 members painted offices at Resouce West new headquarters</t>
  </si>
  <si>
    <t>8 members Package food at Feed My Starving Children</t>
  </si>
  <si>
    <t>10 members set up shelves at ICA</t>
  </si>
  <si>
    <t>15 members toured Protolabs</t>
  </si>
  <si>
    <t>19 members toured Pine Bend Oil Refinery</t>
  </si>
  <si>
    <t>2 members 1 hour to deliver and set up one bed</t>
  </si>
  <si>
    <t>15 members thanked Driskills for donation and toured Woodworker show</t>
  </si>
  <si>
    <t>5 members set up and cleaned and refurbished tools donated by former member Joe Holasek's estate</t>
  </si>
  <si>
    <t>20 members attended presentation on Arora Borealis and Full Eclipse of the sun</t>
  </si>
  <si>
    <t>16 members toured the U of M Raptor Center</t>
  </si>
  <si>
    <t>15 members toured Acrylic Design Associates</t>
  </si>
  <si>
    <t>15 members set up shelves at ICA for volunteer food packing</t>
  </si>
  <si>
    <t>15 members spent 3 hrs and 2 members spent 5 hrs setting up and cutting wood for Little Libraries</t>
  </si>
  <si>
    <t>Dan and Tom inventoried cut boards and made up shortage</t>
  </si>
  <si>
    <t>16 members assembled little libraries</t>
  </si>
  <si>
    <t>15 members assembled little libraries</t>
  </si>
  <si>
    <t>4 members build beds at a Sleep in Heavenly Peace build event</t>
  </si>
  <si>
    <t>1 member built beds on Saturday too</t>
  </si>
  <si>
    <t>13 members helped clean Oaks Park</t>
  </si>
  <si>
    <t>9 members completed and inspected 30 Little libraries</t>
  </si>
  <si>
    <t>2 members handed out Jonny Pops and water at Music in the Park</t>
  </si>
  <si>
    <t xml:space="preserve">3 members delivered a bed </t>
  </si>
  <si>
    <t>14 members delivered the Little Libraries we build</t>
  </si>
  <si>
    <t>9 members handed out Jonny Pops and water and took down chairs at the Raspberry Festival Sr. Day</t>
  </si>
  <si>
    <t xml:space="preserve">10 members toured the Pioneer and Soldiers Memorial cemetery </t>
  </si>
  <si>
    <t>9 members moved beds from SHP to ICA</t>
  </si>
  <si>
    <t xml:space="preserve">11 members set up tents and served food at pig roast corn feed </t>
  </si>
  <si>
    <t>3 members delivvered a bed</t>
  </si>
  <si>
    <t>10 members attended Summer Nights Auto Show</t>
  </si>
  <si>
    <t>13 members packed emergency food bags for ICA</t>
  </si>
  <si>
    <t xml:space="preserve">5 members delivered and set up a bunkbed </t>
  </si>
  <si>
    <t>7 members built beds for kids</t>
  </si>
  <si>
    <t>3 members rebuilt a little library for someone from Hopkins.  We didn't build this one</t>
  </si>
  <si>
    <t>2 members reinstalled little library that was rebuilt.</t>
  </si>
  <si>
    <t>1 member cleaned Burns Park</t>
  </si>
  <si>
    <t>4 members delivered and assembled 3 beds</t>
  </si>
  <si>
    <t>13 members cleared the overgrowth from the rain garden at Burns Park</t>
  </si>
  <si>
    <t>18 members attended talk by John Slothower on being an artist</t>
  </si>
  <si>
    <t>15 members attended a talk on grieving by Nancy Rains</t>
  </si>
  <si>
    <t>4 members delivered and set up 2 beds</t>
  </si>
  <si>
    <t>15 members toured UFP Packaging</t>
  </si>
  <si>
    <t>6 volunteeers set up chairs for police bingo … go with a default of 1 hr … it took less time than that</t>
  </si>
  <si>
    <t>22 members toured Wrap City Graphics in Hopkins</t>
  </si>
  <si>
    <t>7 members set up tables and chairs for Veterans luncheon</t>
  </si>
  <si>
    <t>22 members took down tables and chairs for Veterans Luncheon</t>
  </si>
  <si>
    <t>1 member worked at free bikes for kidz</t>
  </si>
  <si>
    <t>2 members built support posts for free little pantries</t>
  </si>
  <si>
    <t>4 members delivered and set up 3 beds</t>
  </si>
  <si>
    <t>5 members bagged groceries at Cub Food to raise money for ICA Food Shelf</t>
  </si>
  <si>
    <t xml:space="preserve">5 members delivered 5 beds </t>
  </si>
  <si>
    <t>5 members set up tables and chairs at HAC for Noon Year's Celebration</t>
  </si>
  <si>
    <t>4 members took down tables and chairs from Noon Year's Celebration</t>
  </si>
  <si>
    <t>20 members toured the Hopkins Police Department</t>
  </si>
  <si>
    <t>20 members toured the Hopkins Historical Society</t>
  </si>
  <si>
    <t>5 members set up 6 beds</t>
  </si>
  <si>
    <t xml:space="preserve">10 members helped school kids experinece ice fishing </t>
  </si>
  <si>
    <t>Presentation bt the Zion Lutheran Church quilters</t>
  </si>
  <si>
    <t>Steve Kuhl discussed the plans he made for the Little Pantries</t>
  </si>
  <si>
    <t xml:space="preserve">5 members bagged groceries to rais money for ICA </t>
  </si>
  <si>
    <t>3 members delivered and set up a bed</t>
  </si>
  <si>
    <t>Zach Spirov told us about the work of Resouce West</t>
  </si>
  <si>
    <t>2 members moved little library wood from ICA parking lot to indoor storage</t>
  </si>
  <si>
    <t>Dan Haugan and Ken Mallak told us about making and giving away wheel chairs with Mobility Worldwide</t>
  </si>
  <si>
    <t>Saturday 10 - 12 ... Hang out and work on personal projects at ICA</t>
  </si>
  <si>
    <t>Chris Hammond told us about the Cyber Truck and gave us a ride to experience acceleration, self driving and Parking</t>
  </si>
  <si>
    <t>7 members helped Zion Church cook and serve food at a Friday Fish Fry</t>
  </si>
  <si>
    <t>5 members set up ICA wood shop and cut wood for Little Pantries</t>
  </si>
  <si>
    <t>member Ken Mattsen gave a presentation on passwords</t>
  </si>
  <si>
    <t>4 members delivered 4 beds and cut wood for Little Pantries</t>
  </si>
  <si>
    <t>12 members cut, sanded and painted wood for little libraries</t>
  </si>
  <si>
    <t>7 members delivered 4 beds</t>
  </si>
  <si>
    <t>1 member cut wood for libraries</t>
  </si>
  <si>
    <t>2 members cut wood for little libraries</t>
  </si>
  <si>
    <t xml:space="preserve">2 members worked on little pantires </t>
  </si>
  <si>
    <t>11 members worked on Little Pantries</t>
  </si>
  <si>
    <t>12 members assembled little pantries</t>
  </si>
  <si>
    <t>11 members cleaned the park</t>
  </si>
  <si>
    <t xml:space="preserve">4 members delivered 4 beds  </t>
  </si>
  <si>
    <t>5 members set up for building little libraries</t>
  </si>
  <si>
    <t>10 members built little libraries</t>
  </si>
  <si>
    <t xml:space="preserve">4 members delivered 1 bed </t>
  </si>
  <si>
    <t>11 members toured the Tonka toy museum</t>
  </si>
  <si>
    <t>7 members built beds at sleep in heavenly peace</t>
  </si>
  <si>
    <t>13 members toured Mobility Worldwide manufacturing facility</t>
  </si>
  <si>
    <t>10 members toured the Federal Reserve</t>
  </si>
  <si>
    <t>1 member spent 8 hours working on little pantries</t>
  </si>
  <si>
    <t>Helped ICA prepare mailers to send</t>
  </si>
  <si>
    <t xml:space="preserve">9 members Toured Bakken museum </t>
  </si>
  <si>
    <t>2 members worked 8 hours on fixtures for little libraries and a sign for Open Circle</t>
  </si>
  <si>
    <t>14 members built Little Libraries</t>
  </si>
  <si>
    <t>5 members built beds for Sleep in Heavenly Peace</t>
  </si>
  <si>
    <t>11 members built little libraries</t>
  </si>
  <si>
    <t xml:space="preserve">6 members delivered and set up 5 beds </t>
  </si>
  <si>
    <t>3 members worked on Little Libraries</t>
  </si>
  <si>
    <t>2 members worked on little libraries and making a sign for Open Circle</t>
  </si>
  <si>
    <t>3 members delivered and installed Little Pantries in Coon Rapids</t>
  </si>
  <si>
    <t>11 members buit little libraries</t>
  </si>
  <si>
    <t>2 members music in the park</t>
  </si>
  <si>
    <t>7 members finished and inspected all the little libraries</t>
  </si>
  <si>
    <t>5 members delivered 4 beds</t>
  </si>
  <si>
    <t>5 members build beds</t>
  </si>
  <si>
    <t>7 members cleaned Oaks park and delivered school supplies to Oaks park</t>
  </si>
  <si>
    <t>We attened a lunch and learn presentation on Hennepin County Emergency Preparedness</t>
  </si>
  <si>
    <t>7 members toured the wood carving display at Hopkins Art Center</t>
  </si>
  <si>
    <t>16 members toured MTS</t>
  </si>
  <si>
    <t>10 members toured the Hopkins Wastewater treatment plant</t>
  </si>
  <si>
    <t>8 members build beds</t>
  </si>
  <si>
    <t>4 members delivered and set up 2 bunk beds</t>
  </si>
  <si>
    <t>18 members toured the new Sheriff's facility</t>
  </si>
  <si>
    <t>15 members volunteered at Feed my Starving Children</t>
  </si>
  <si>
    <t>15 members cleaned the Burns Park Rain Garden</t>
  </si>
  <si>
    <t>12 members set up chairs for health fair</t>
  </si>
  <si>
    <t>7 members took down chairs from health fair</t>
  </si>
  <si>
    <t>4 members delivered and set up 5 beds</t>
  </si>
  <si>
    <t>Lunch and Learn presentation by Attorney Generals office on SCAMS</t>
  </si>
  <si>
    <t>10 members participated in a Twin Cities Live television segment taping</t>
  </si>
  <si>
    <t>15 members drove the Zamboni at the Hopkins Pavilion</t>
  </si>
  <si>
    <t>senior housing options from certified senior advisor Janelle Meyers</t>
  </si>
  <si>
    <t>11/1/225</t>
  </si>
  <si>
    <t>3 members delivered and set up 3 beds</t>
  </si>
  <si>
    <t>13 helped fix bikes at Free Bikes 4 Kidz</t>
  </si>
  <si>
    <t>9 members set up tables and chairs for veterans celebration at the Hopkins Activity Center</t>
  </si>
  <si>
    <t>19 members took down tables and chiars after Vets Celebration</t>
  </si>
  <si>
    <t>3 members delivered donated clothing from ICA to Resource West</t>
  </si>
  <si>
    <t>17 members toured Frana Truss manufacturing plant</t>
  </si>
  <si>
    <t>Mary Frances spoke on Estate planning</t>
  </si>
  <si>
    <t>2 members delivered and set up a bed</t>
  </si>
  <si>
    <t>11 members toured Minnesota Public Radio MPR headquarters</t>
  </si>
  <si>
    <t>3 members delivered a bed</t>
  </si>
  <si>
    <t>Making final arrangments</t>
  </si>
  <si>
    <t>3 members delivered and set up a bunk bed</t>
  </si>
  <si>
    <t>4 members bagged groceries at Cub Food to raise money for ICA</t>
  </si>
  <si>
    <t>1:00 Where does rain water go? Gael Zembal will explain Nine Mile Creek Watershed District</t>
  </si>
  <si>
    <t>17 members toured Braxton construction co and watched demo of tower crane</t>
  </si>
  <si>
    <t>3 members converted a bunk bed to 2 twin beds</t>
  </si>
  <si>
    <t>Gene Torrey spoke on taxes 23 members attended</t>
  </si>
  <si>
    <t>Brian Fredrickson talked about the Youth Bowling club he spearheads providing money for scholarships</t>
  </si>
  <si>
    <t>3 members assembled a bunkbed</t>
  </si>
  <si>
    <t>Sandy Forseth on how she will use our Little Library for Chalk and Dan Pierce explained beers and ales 26 members present</t>
  </si>
  <si>
    <t>8 members fried fish and bussed tables at Zion Church fish fry</t>
  </si>
  <si>
    <t>Makal Larson gave a presentation on the effort Hopkins is making to improve sustainability and Mitigate climate change</t>
  </si>
  <si>
    <t xml:space="preserve">22 members cut wood for little libraries </t>
  </si>
  <si>
    <t xml:space="preserve">Kimberly Bihm and Goldie Bosard from the Veterans Hospital Fisher House presented a possible project </t>
  </si>
  <si>
    <t>5 memberts gave back to the community by installing kitchen cabinets</t>
  </si>
  <si>
    <t>12 members volunteered at VEAP food bank</t>
  </si>
  <si>
    <t>18 members built 6 clothing racks</t>
  </si>
  <si>
    <t>Douglas Mashek from U of MN gave a presentation on healthy aging</t>
  </si>
  <si>
    <t>13 members built little libraries</t>
  </si>
  <si>
    <t>16 members built little libraries</t>
  </si>
  <si>
    <t>11 members built beds for Sleep in Heavenly Peace</t>
  </si>
  <si>
    <t>14 members cleaned Oaks Park</t>
  </si>
  <si>
    <t>1 member helped Hopkins High School students build raised Garden beds</t>
  </si>
  <si>
    <t xml:space="preserve">19 members attended a talk by Louis Hillman on Poker </t>
  </si>
  <si>
    <t>4 members I stalled kitchen cabinets for Dan Narri</t>
  </si>
  <si>
    <t xml:space="preserve">7 members delivered 8 beds </t>
  </si>
  <si>
    <t>X</t>
  </si>
  <si>
    <t>13 members built little libraries and a picnic table for ICA</t>
  </si>
  <si>
    <t>Kellie Kish with the city of Minneapolis explained what is recycleble and what is not</t>
  </si>
  <si>
    <t>10 members built beds for Sleep in Heavenly Peace</t>
  </si>
  <si>
    <t>Judy Worrell discussed issues with physical and cognative decline with age</t>
  </si>
  <si>
    <t>2 members handed out Jonny Pops and water at Music in the park</t>
  </si>
  <si>
    <t>15 members fimished assemblime 30 Little Libraries and cut wood to make a garden gate</t>
  </si>
  <si>
    <t>13 members loaded and delivered 30 Little Libraries</t>
  </si>
  <si>
    <t>3 members installed a little library at Resource West</t>
  </si>
  <si>
    <t>Toured Rick Krugers manicured flower garden</t>
  </si>
  <si>
    <t>10 members build beds at Sleep in Heavenly Peace</t>
  </si>
  <si>
    <t>9 members handed out Jonny Pops at Raspberry Festival Sr Celebration</t>
  </si>
  <si>
    <t>3 memmberse set up 2 beds</t>
  </si>
  <si>
    <t>17 members tore down the trash bin enclosure at the Vests Hospital Fisher House</t>
  </si>
  <si>
    <t>17 members built enclose for trash bin at Vet Hospital Fisher House</t>
  </si>
  <si>
    <t>15 members completed the enclosure for the trash bin at Vets Hospital Fisher House</t>
  </si>
  <si>
    <t xml:space="preserve">7 members cleaned Oaks park  </t>
  </si>
  <si>
    <t>7 members set up tents for the corn feed</t>
  </si>
  <si>
    <t>6 members helped make lemonaid and serve food and drinks at the corn feed</t>
  </si>
  <si>
    <t>13 toured the Amazon fulfillment Center in Shakopee</t>
  </si>
  <si>
    <t>16 cut wood to build 4 Little Libraries</t>
  </si>
  <si>
    <t>23 members attended a talk by Kasey Summer on services available to age in your home</t>
  </si>
  <si>
    <t>16 members completed 4 new libraries and refurbished 3 more</t>
  </si>
  <si>
    <t>9 members build beds for Sleep in Heavenly Peace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</si>
</sst>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14" fontId="0" fillId="0" borderId="0" xfId="0" applyNumberForma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textRotation="90" wrapText="1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/>
    <xf numFmtId="0" fontId="3" fillId="4" borderId="0" xfId="0" applyFont="1" applyFill="1"/>
    <xf numFmtId="0" fontId="4" fillId="0" borderId="0" xfId="0" quotePrefix="1" applyFont="1"/>
    <xf numFmtId="0" fontId="5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17" fontId="0" fillId="0" borderId="0" xfId="0" applyNumberFormat="1"/>
    <xf numFmtId="16" fontId="0" fillId="0" borderId="0" xfId="0" applyNumberForma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6" borderId="0" xfId="0" applyFill="1"/>
    <xf numFmtId="0" fontId="0" fillId="6" borderId="0" xfId="0" quotePrefix="1" applyFill="1"/>
    <xf numFmtId="0" fontId="0" fillId="0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14" fontId="0" fillId="0" borderId="0" xfId="0" applyNumberFormat="1" applyBorder="1"/>
    <xf numFmtId="4" fontId="0" fillId="0" borderId="0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wrapText="1"/>
    </xf>
    <xf numFmtId="0" fontId="1" fillId="0" borderId="0" xfId="0" applyFont="1" applyFill="1" applyBorder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45"/>
  <sheetViews>
    <sheetView tabSelected="1" zoomScaleNormal="100" workbookViewId="0">
      <pane xSplit="13" ySplit="9" topLeftCell="N637" activePane="bottomRight" state="frozen"/>
      <selection pane="topRight" activeCell="N1" sqref="N1"/>
      <selection pane="bottomLeft" activeCell="A10" sqref="A10"/>
      <selection pane="bottomRight" activeCell="O649" sqref="O649"/>
    </sheetView>
  </sheetViews>
  <sheetFormatPr defaultRowHeight="14.4" x14ac:dyDescent="0.3"/>
  <cols>
    <col min="1" max="1" width="9.33203125" style="13" customWidth="1"/>
    <col min="2" max="6" width="3.44140625" customWidth="1"/>
    <col min="7" max="7" width="3.5546875" customWidth="1"/>
    <col min="8" max="10" width="3.44140625" customWidth="1"/>
    <col min="11" max="11" width="6" customWidth="1"/>
    <col min="12" max="12" width="3.44140625" customWidth="1"/>
    <col min="13" max="13" width="97.109375" customWidth="1"/>
    <col min="14" max="14" width="7.21875" customWidth="1"/>
    <col min="15" max="15" width="9.77734375" style="5" customWidth="1"/>
  </cols>
  <sheetData>
    <row r="2" spans="1:18" ht="23.4" x14ac:dyDescent="0.45">
      <c r="M2" s="19" t="s">
        <v>372</v>
      </c>
    </row>
    <row r="4" spans="1:18" ht="18" x14ac:dyDescent="0.35">
      <c r="M4" s="7" t="s">
        <v>28</v>
      </c>
    </row>
    <row r="5" spans="1:18" s="7" customFormat="1" ht="18" x14ac:dyDescent="0.35">
      <c r="A5" s="13"/>
      <c r="M5" s="14" t="s">
        <v>326</v>
      </c>
      <c r="O5" s="15">
        <f>SUBTOTAL(109,O10:O1175,O1022)</f>
        <v>5252.4</v>
      </c>
      <c r="P5" s="16" t="s">
        <v>328</v>
      </c>
      <c r="Q5" s="17"/>
    </row>
    <row r="6" spans="1:18" x14ac:dyDescent="0.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"/>
      <c r="N6" s="1"/>
    </row>
    <row r="7" spans="1:18" x14ac:dyDescent="0.3">
      <c r="A7" s="13" t="s">
        <v>321</v>
      </c>
      <c r="B7" s="45" t="s">
        <v>22</v>
      </c>
      <c r="C7" s="45"/>
      <c r="D7" s="45"/>
      <c r="E7" s="45"/>
      <c r="F7" s="45"/>
      <c r="G7" s="46" t="s">
        <v>322</v>
      </c>
      <c r="H7" s="46"/>
      <c r="I7" s="46"/>
      <c r="J7" s="46"/>
      <c r="K7" s="46"/>
      <c r="L7" s="46"/>
      <c r="M7" s="3" t="s">
        <v>29</v>
      </c>
      <c r="N7" s="1"/>
      <c r="O7" s="4" t="s">
        <v>104</v>
      </c>
    </row>
    <row r="8" spans="1:18" s="1" customFormat="1" ht="122.4" customHeight="1" x14ac:dyDescent="0.3">
      <c r="A8" s="13"/>
      <c r="B8" s="11" t="s">
        <v>21</v>
      </c>
      <c r="C8" s="11" t="s">
        <v>14</v>
      </c>
      <c r="D8" s="11" t="s">
        <v>15</v>
      </c>
      <c r="E8" s="11" t="s">
        <v>40</v>
      </c>
      <c r="F8" s="11" t="s">
        <v>97</v>
      </c>
      <c r="G8" s="12" t="s">
        <v>120</v>
      </c>
      <c r="H8" s="12" t="s">
        <v>124</v>
      </c>
      <c r="I8" s="12" t="s">
        <v>121</v>
      </c>
      <c r="J8" s="12" t="s">
        <v>122</v>
      </c>
      <c r="K8" s="12" t="s">
        <v>123</v>
      </c>
      <c r="L8" s="12" t="s">
        <v>97</v>
      </c>
    </row>
    <row r="9" spans="1:18" s="1" customFormat="1" ht="13.8" x14ac:dyDescent="0.3">
      <c r="A9" s="13"/>
      <c r="M9" s="18" t="s">
        <v>327</v>
      </c>
    </row>
    <row r="10" spans="1:18" s="1" customFormat="1" ht="13.8" x14ac:dyDescent="0.3">
      <c r="A10" s="13">
        <v>42761</v>
      </c>
      <c r="B10" s="4" t="s">
        <v>323</v>
      </c>
      <c r="C10" s="4"/>
      <c r="D10" s="4"/>
      <c r="E10" s="4"/>
      <c r="F10" s="4"/>
      <c r="G10" s="4" t="s">
        <v>323</v>
      </c>
      <c r="H10" s="4"/>
      <c r="I10" s="4"/>
      <c r="J10" s="4"/>
      <c r="K10" s="4"/>
      <c r="L10" s="4"/>
      <c r="M10" s="1" t="s">
        <v>139</v>
      </c>
      <c r="O10" s="4">
        <v>12</v>
      </c>
    </row>
    <row r="11" spans="1:18" s="1" customFormat="1" x14ac:dyDescent="0.3">
      <c r="A11" s="13">
        <v>42767</v>
      </c>
      <c r="B11" s="4"/>
      <c r="C11" s="4"/>
      <c r="D11" s="4"/>
      <c r="E11" s="4"/>
      <c r="F11" s="4" t="s">
        <v>323</v>
      </c>
      <c r="G11" s="4"/>
      <c r="H11" s="4"/>
      <c r="I11" s="4"/>
      <c r="J11" s="4"/>
      <c r="K11" s="4"/>
      <c r="L11" s="4" t="s">
        <v>323</v>
      </c>
      <c r="M11" s="10" t="s">
        <v>324</v>
      </c>
      <c r="O11" s="4">
        <v>2</v>
      </c>
      <c r="P11"/>
      <c r="Q11"/>
    </row>
    <row r="12" spans="1:18" s="1" customFormat="1" ht="13.8" x14ac:dyDescent="0.3">
      <c r="A12" s="13">
        <v>42768</v>
      </c>
      <c r="B12" s="4" t="s">
        <v>323</v>
      </c>
      <c r="C12" s="4"/>
      <c r="D12" s="4"/>
      <c r="E12" s="4"/>
      <c r="F12" s="4"/>
      <c r="G12" s="4" t="s">
        <v>323</v>
      </c>
      <c r="H12" s="4"/>
      <c r="I12" s="4"/>
      <c r="J12" s="4"/>
      <c r="K12" s="4"/>
      <c r="L12" s="4"/>
      <c r="M12" s="1" t="s">
        <v>30</v>
      </c>
      <c r="O12" s="4">
        <v>2</v>
      </c>
    </row>
    <row r="13" spans="1:18" s="1" customFormat="1" x14ac:dyDescent="0.3">
      <c r="A13" s="13">
        <v>42780</v>
      </c>
      <c r="B13" s="4"/>
      <c r="C13" s="4"/>
      <c r="D13" s="4"/>
      <c r="E13" s="4"/>
      <c r="F13" s="4" t="s">
        <v>323</v>
      </c>
      <c r="G13" s="4"/>
      <c r="H13" s="4"/>
      <c r="I13" s="4"/>
      <c r="J13" s="4"/>
      <c r="K13" s="4"/>
      <c r="L13" s="4" t="s">
        <v>323</v>
      </c>
      <c r="M13" s="1" t="s">
        <v>117</v>
      </c>
      <c r="O13" s="4">
        <v>3</v>
      </c>
      <c r="P13"/>
      <c r="Q13"/>
    </row>
    <row r="14" spans="1:18" x14ac:dyDescent="0.3">
      <c r="A14" s="13">
        <v>42783</v>
      </c>
      <c r="B14" s="4"/>
      <c r="C14" s="4"/>
      <c r="D14" s="4"/>
      <c r="E14" s="4"/>
      <c r="F14" s="4" t="s">
        <v>323</v>
      </c>
      <c r="G14" s="4"/>
      <c r="H14" s="4"/>
      <c r="I14" s="4"/>
      <c r="J14" s="4"/>
      <c r="K14" s="4"/>
      <c r="L14" s="4" t="s">
        <v>323</v>
      </c>
      <c r="M14" s="1" t="s">
        <v>127</v>
      </c>
      <c r="N14" s="1"/>
      <c r="O14" s="4">
        <v>2</v>
      </c>
    </row>
    <row r="15" spans="1:18" x14ac:dyDescent="0.3">
      <c r="A15" s="13">
        <v>42784</v>
      </c>
      <c r="B15" s="4"/>
      <c r="C15" s="4"/>
      <c r="D15" s="4"/>
      <c r="E15" s="4"/>
      <c r="F15" s="4" t="s">
        <v>323</v>
      </c>
      <c r="G15" s="4"/>
      <c r="H15" s="4"/>
      <c r="I15" s="4"/>
      <c r="J15" s="4"/>
      <c r="K15" s="4"/>
      <c r="L15" s="4"/>
      <c r="M15" s="1" t="s">
        <v>128</v>
      </c>
      <c r="N15" s="1"/>
      <c r="O15" s="4">
        <v>2.5</v>
      </c>
    </row>
    <row r="16" spans="1:18" x14ac:dyDescent="0.3">
      <c r="A16" s="13">
        <v>42794</v>
      </c>
      <c r="B16" s="4"/>
      <c r="C16" s="4"/>
      <c r="D16" s="4"/>
      <c r="E16" s="4"/>
      <c r="F16" s="4" t="s">
        <v>323</v>
      </c>
      <c r="G16" s="4"/>
      <c r="H16" s="4"/>
      <c r="I16" s="4"/>
      <c r="J16" s="4"/>
      <c r="K16" s="4"/>
      <c r="L16" s="4" t="s">
        <v>323</v>
      </c>
      <c r="M16" s="1" t="s">
        <v>199</v>
      </c>
      <c r="N16" s="1"/>
      <c r="O16" s="4">
        <v>15</v>
      </c>
      <c r="R16" s="29">
        <f>COUNTIFS(E10:E508,"x",H10:H508,"x")</f>
        <v>41</v>
      </c>
    </row>
    <row r="17" spans="1:17" x14ac:dyDescent="0.3">
      <c r="A17" s="13">
        <v>42810</v>
      </c>
      <c r="B17" s="4" t="s">
        <v>323</v>
      </c>
      <c r="C17" s="4"/>
      <c r="D17" s="4"/>
      <c r="E17" s="4"/>
      <c r="F17" s="4"/>
      <c r="G17" s="4" t="s">
        <v>323</v>
      </c>
      <c r="H17" s="4"/>
      <c r="I17" s="4"/>
      <c r="J17" s="4"/>
      <c r="K17" s="4"/>
      <c r="L17" s="4"/>
      <c r="M17" s="1" t="s">
        <v>31</v>
      </c>
      <c r="N17" s="1"/>
      <c r="O17" s="4">
        <v>12</v>
      </c>
      <c r="P17" s="1"/>
      <c r="Q17" s="1"/>
    </row>
    <row r="18" spans="1:17" x14ac:dyDescent="0.3">
      <c r="A18" s="13">
        <v>42817</v>
      </c>
      <c r="B18" s="4" t="s">
        <v>323</v>
      </c>
      <c r="C18" s="4"/>
      <c r="D18" s="4"/>
      <c r="E18" s="4"/>
      <c r="F18" s="4"/>
      <c r="G18" s="4" t="s">
        <v>323</v>
      </c>
      <c r="H18" s="4"/>
      <c r="I18" s="4"/>
      <c r="J18" s="4"/>
      <c r="K18" s="4"/>
      <c r="L18" s="4"/>
      <c r="M18" s="1" t="s">
        <v>4</v>
      </c>
      <c r="N18" s="1"/>
      <c r="O18" s="4">
        <v>3</v>
      </c>
      <c r="P18" s="1"/>
      <c r="Q18" s="1"/>
    </row>
    <row r="19" spans="1:17" x14ac:dyDescent="0.3">
      <c r="A19" s="13">
        <v>42818</v>
      </c>
      <c r="B19" s="4" t="s">
        <v>323</v>
      </c>
      <c r="C19" s="4"/>
      <c r="D19" s="4"/>
      <c r="E19" s="4"/>
      <c r="F19" s="4"/>
      <c r="G19" s="4" t="s">
        <v>323</v>
      </c>
      <c r="H19" s="4"/>
      <c r="I19" s="4"/>
      <c r="J19" s="4"/>
      <c r="K19" s="4"/>
      <c r="L19" s="4"/>
      <c r="M19" s="1" t="s">
        <v>5</v>
      </c>
      <c r="N19" s="1"/>
      <c r="O19" s="4">
        <v>1.5</v>
      </c>
    </row>
    <row r="20" spans="1:17" x14ac:dyDescent="0.3">
      <c r="A20" s="13">
        <v>42830</v>
      </c>
      <c r="B20" s="4"/>
      <c r="C20" s="4"/>
      <c r="D20" s="4"/>
      <c r="E20" s="4"/>
      <c r="F20" s="4" t="s">
        <v>323</v>
      </c>
      <c r="G20" s="4"/>
      <c r="H20" s="4"/>
      <c r="I20" s="4"/>
      <c r="J20" s="4"/>
      <c r="K20" s="4"/>
      <c r="L20" s="4" t="s">
        <v>323</v>
      </c>
      <c r="M20" s="1" t="s">
        <v>155</v>
      </c>
      <c r="N20" s="1"/>
      <c r="O20" s="4">
        <v>2</v>
      </c>
    </row>
    <row r="21" spans="1:17" x14ac:dyDescent="0.3">
      <c r="A21" s="13">
        <v>42831</v>
      </c>
      <c r="B21" s="4" t="s">
        <v>323</v>
      </c>
      <c r="C21" s="4"/>
      <c r="D21" s="4"/>
      <c r="E21" s="4"/>
      <c r="F21" s="4"/>
      <c r="G21" s="4" t="s">
        <v>323</v>
      </c>
      <c r="H21" s="4"/>
      <c r="I21" s="4"/>
      <c r="J21" s="4"/>
      <c r="K21" s="4"/>
      <c r="L21" s="4"/>
      <c r="M21" s="1" t="s">
        <v>23</v>
      </c>
      <c r="N21" s="1"/>
      <c r="O21" s="4">
        <v>1</v>
      </c>
    </row>
    <row r="22" spans="1:17" x14ac:dyDescent="0.3">
      <c r="A22" s="13">
        <v>42832</v>
      </c>
      <c r="B22" s="4" t="s">
        <v>323</v>
      </c>
      <c r="C22" s="4"/>
      <c r="D22" s="4"/>
      <c r="E22" s="4"/>
      <c r="F22" s="4"/>
      <c r="G22" s="4" t="s">
        <v>323</v>
      </c>
      <c r="H22" s="4"/>
      <c r="I22" s="4"/>
      <c r="J22" s="4"/>
      <c r="K22" s="4"/>
      <c r="L22" s="4"/>
      <c r="M22" s="1" t="s">
        <v>32</v>
      </c>
      <c r="N22" s="1"/>
      <c r="O22" s="4">
        <v>12</v>
      </c>
    </row>
    <row r="23" spans="1:17" x14ac:dyDescent="0.3">
      <c r="A23" s="13">
        <v>42833</v>
      </c>
      <c r="B23" s="4" t="s">
        <v>323</v>
      </c>
      <c r="C23" s="4"/>
      <c r="D23" s="4"/>
      <c r="E23" s="4"/>
      <c r="F23" s="4"/>
      <c r="G23" s="4" t="s">
        <v>323</v>
      </c>
      <c r="H23" s="4"/>
      <c r="I23" s="4"/>
      <c r="J23" s="4"/>
      <c r="K23" s="4"/>
      <c r="L23" s="4"/>
      <c r="M23" s="1" t="s">
        <v>6</v>
      </c>
      <c r="N23" s="1"/>
      <c r="O23" s="4">
        <v>3</v>
      </c>
    </row>
    <row r="24" spans="1:17" x14ac:dyDescent="0.3">
      <c r="A24" s="13">
        <v>42856</v>
      </c>
      <c r="B24" s="4" t="s">
        <v>323</v>
      </c>
      <c r="C24" s="4"/>
      <c r="D24" s="4"/>
      <c r="E24" s="4"/>
      <c r="F24" s="4"/>
      <c r="G24" s="4" t="s">
        <v>323</v>
      </c>
      <c r="H24" s="4"/>
      <c r="I24" s="4"/>
      <c r="J24" s="4"/>
      <c r="K24" s="4"/>
      <c r="L24" s="4"/>
      <c r="M24" s="1" t="s">
        <v>7</v>
      </c>
      <c r="N24" s="1"/>
      <c r="O24" s="4">
        <v>0.5</v>
      </c>
    </row>
    <row r="25" spans="1:17" x14ac:dyDescent="0.3">
      <c r="A25" s="13">
        <v>42859</v>
      </c>
      <c r="B25" s="4" t="s">
        <v>323</v>
      </c>
      <c r="C25" s="4"/>
      <c r="D25" s="4"/>
      <c r="E25" s="4"/>
      <c r="F25" s="4"/>
      <c r="G25" s="4" t="s">
        <v>323</v>
      </c>
      <c r="H25" s="4"/>
      <c r="I25" s="4"/>
      <c r="J25" s="4"/>
      <c r="K25" s="4"/>
      <c r="L25" s="4"/>
      <c r="M25" s="1" t="s">
        <v>8</v>
      </c>
      <c r="N25" s="1"/>
      <c r="O25" s="4">
        <v>8</v>
      </c>
    </row>
    <row r="26" spans="1:17" x14ac:dyDescent="0.3">
      <c r="A26" s="13">
        <v>42866</v>
      </c>
      <c r="B26" s="4" t="s">
        <v>323</v>
      </c>
      <c r="C26" s="4"/>
      <c r="D26" s="4"/>
      <c r="E26" s="4"/>
      <c r="F26" s="4"/>
      <c r="G26" s="4" t="s">
        <v>323</v>
      </c>
      <c r="H26" s="4"/>
      <c r="I26" s="4"/>
      <c r="J26" s="4"/>
      <c r="K26" s="4"/>
      <c r="L26" s="4"/>
      <c r="M26" s="1" t="s">
        <v>9</v>
      </c>
      <c r="N26" s="1"/>
      <c r="O26" s="4">
        <v>1</v>
      </c>
    </row>
    <row r="27" spans="1:17" x14ac:dyDescent="0.3">
      <c r="A27" s="13">
        <v>42873</v>
      </c>
      <c r="B27" s="4" t="s">
        <v>323</v>
      </c>
      <c r="C27" s="4"/>
      <c r="D27" s="4"/>
      <c r="E27" s="4"/>
      <c r="F27" s="4"/>
      <c r="G27" s="4" t="s">
        <v>323</v>
      </c>
      <c r="H27" s="4"/>
      <c r="I27" s="4"/>
      <c r="J27" s="4"/>
      <c r="K27" s="4"/>
      <c r="L27" s="4"/>
      <c r="M27" s="1" t="s">
        <v>10</v>
      </c>
      <c r="N27" s="1"/>
      <c r="O27" s="4">
        <v>0.2</v>
      </c>
    </row>
    <row r="28" spans="1:17" x14ac:dyDescent="0.3">
      <c r="A28" s="13">
        <v>42884</v>
      </c>
      <c r="B28" s="4" t="s">
        <v>323</v>
      </c>
      <c r="C28" s="4"/>
      <c r="D28" s="4"/>
      <c r="E28" s="4"/>
      <c r="F28" s="4"/>
      <c r="G28" s="4" t="s">
        <v>323</v>
      </c>
      <c r="H28" s="4"/>
      <c r="I28" s="4"/>
      <c r="J28" s="4"/>
      <c r="K28" s="4"/>
      <c r="L28" s="4"/>
      <c r="M28" s="1" t="s">
        <v>11</v>
      </c>
      <c r="N28" s="1"/>
      <c r="O28" s="4">
        <v>0.1</v>
      </c>
    </row>
    <row r="29" spans="1:17" x14ac:dyDescent="0.3">
      <c r="A29" s="13">
        <v>42892</v>
      </c>
      <c r="B29" s="4" t="s">
        <v>323</v>
      </c>
      <c r="C29" s="4"/>
      <c r="D29" s="4"/>
      <c r="E29" s="4"/>
      <c r="F29" s="4"/>
      <c r="G29" s="4" t="s">
        <v>323</v>
      </c>
      <c r="H29" s="4"/>
      <c r="I29" s="4"/>
      <c r="J29" s="4"/>
      <c r="K29" s="4"/>
      <c r="L29" s="4"/>
      <c r="M29" s="1" t="s">
        <v>12</v>
      </c>
      <c r="N29" s="1"/>
      <c r="O29" s="4">
        <v>0.2</v>
      </c>
    </row>
    <row r="30" spans="1:17" x14ac:dyDescent="0.3">
      <c r="A30" s="13">
        <v>42892</v>
      </c>
      <c r="B30" s="4"/>
      <c r="C30" s="4"/>
      <c r="D30" s="4"/>
      <c r="E30" s="4"/>
      <c r="F30" s="4" t="s">
        <v>323</v>
      </c>
      <c r="G30" s="4"/>
      <c r="H30" s="4"/>
      <c r="I30" s="4"/>
      <c r="J30" s="4"/>
      <c r="K30" s="4"/>
      <c r="L30" s="4" t="s">
        <v>323</v>
      </c>
      <c r="M30" s="1" t="s">
        <v>181</v>
      </c>
      <c r="N30" s="1"/>
      <c r="O30" s="4">
        <v>4</v>
      </c>
    </row>
    <row r="31" spans="1:17" x14ac:dyDescent="0.3">
      <c r="A31" s="13">
        <v>42901</v>
      </c>
      <c r="B31" s="4" t="s">
        <v>323</v>
      </c>
      <c r="C31" s="4"/>
      <c r="D31" s="4"/>
      <c r="E31" s="4"/>
      <c r="F31" s="4"/>
      <c r="G31" s="4" t="s">
        <v>323</v>
      </c>
      <c r="H31" s="4"/>
      <c r="I31" s="4"/>
      <c r="J31" s="4"/>
      <c r="K31" s="4"/>
      <c r="L31" s="4"/>
      <c r="M31" s="1" t="s">
        <v>13</v>
      </c>
      <c r="N31" s="1"/>
      <c r="O31" s="4">
        <v>3</v>
      </c>
    </row>
    <row r="32" spans="1:17" x14ac:dyDescent="0.3">
      <c r="A32" s="13">
        <v>42904</v>
      </c>
      <c r="B32" s="4"/>
      <c r="C32" s="4"/>
      <c r="D32" s="4"/>
      <c r="E32" s="4"/>
      <c r="F32" s="4" t="s">
        <v>323</v>
      </c>
      <c r="G32" s="4"/>
      <c r="H32" s="4"/>
      <c r="I32" s="4"/>
      <c r="J32" s="4"/>
      <c r="K32" s="4"/>
      <c r="L32" s="4" t="s">
        <v>323</v>
      </c>
      <c r="M32" s="1" t="s">
        <v>158</v>
      </c>
      <c r="N32" s="1"/>
      <c r="O32" s="4">
        <v>3</v>
      </c>
    </row>
    <row r="33" spans="1:15" x14ac:dyDescent="0.3">
      <c r="A33" s="13">
        <v>42915</v>
      </c>
      <c r="B33" s="4"/>
      <c r="C33" s="5" t="s">
        <v>323</v>
      </c>
      <c r="D33" s="4"/>
      <c r="E33" s="4"/>
      <c r="F33" s="4"/>
      <c r="G33" s="4" t="s">
        <v>323</v>
      </c>
      <c r="H33" s="4"/>
      <c r="I33" s="4"/>
      <c r="J33" s="4"/>
      <c r="K33" s="4"/>
      <c r="L33" s="4"/>
      <c r="M33" s="1" t="s">
        <v>57</v>
      </c>
      <c r="N33" s="1"/>
      <c r="O33" s="4">
        <v>10</v>
      </c>
    </row>
    <row r="34" spans="1:15" x14ac:dyDescent="0.3">
      <c r="A34" s="13">
        <v>42924</v>
      </c>
      <c r="B34" s="4" t="s">
        <v>323</v>
      </c>
      <c r="C34" s="4"/>
      <c r="D34" s="4"/>
      <c r="E34" s="4"/>
      <c r="F34" s="4"/>
      <c r="G34" s="4" t="s">
        <v>323</v>
      </c>
      <c r="H34" s="4"/>
      <c r="I34" s="4"/>
      <c r="J34" s="4"/>
      <c r="K34" s="4"/>
      <c r="L34" s="4"/>
      <c r="M34" s="1" t="s">
        <v>0</v>
      </c>
      <c r="N34" s="1"/>
      <c r="O34" s="4">
        <v>2</v>
      </c>
    </row>
    <row r="35" spans="1:15" x14ac:dyDescent="0.3">
      <c r="A35" s="13">
        <v>42924</v>
      </c>
      <c r="B35" s="4" t="s">
        <v>323</v>
      </c>
      <c r="C35" s="4"/>
      <c r="D35" s="4"/>
      <c r="E35" s="4"/>
      <c r="F35" s="4"/>
      <c r="G35" s="4"/>
      <c r="H35" s="4"/>
      <c r="I35" s="4" t="s">
        <v>323</v>
      </c>
      <c r="J35" s="4"/>
      <c r="K35" s="4"/>
      <c r="L35" s="4"/>
      <c r="M35" s="1" t="s">
        <v>33</v>
      </c>
      <c r="N35" s="1"/>
      <c r="O35" s="4">
        <v>2</v>
      </c>
    </row>
    <row r="36" spans="1:15" x14ac:dyDescent="0.3">
      <c r="A36" s="13">
        <v>42929</v>
      </c>
      <c r="B36" s="4" t="s">
        <v>323</v>
      </c>
      <c r="C36" s="4"/>
      <c r="D36" s="4"/>
      <c r="E36" s="4"/>
      <c r="F36" s="4"/>
      <c r="G36" s="4" t="s">
        <v>323</v>
      </c>
      <c r="H36" s="4"/>
      <c r="I36" s="4"/>
      <c r="J36" s="4"/>
      <c r="K36" s="4"/>
      <c r="L36" s="4"/>
      <c r="M36" s="1" t="s">
        <v>3</v>
      </c>
      <c r="N36" s="1"/>
      <c r="O36" s="4">
        <v>1</v>
      </c>
    </row>
    <row r="37" spans="1:15" x14ac:dyDescent="0.3">
      <c r="A37" s="13">
        <v>42931</v>
      </c>
      <c r="B37" s="4" t="s">
        <v>323</v>
      </c>
      <c r="C37" s="4"/>
      <c r="D37" s="4"/>
      <c r="E37" s="4"/>
      <c r="F37" s="4"/>
      <c r="G37" s="4"/>
      <c r="H37" s="4"/>
      <c r="I37" s="4" t="s">
        <v>323</v>
      </c>
      <c r="J37" s="4"/>
      <c r="K37" s="4"/>
      <c r="L37" s="4"/>
      <c r="M37" s="1" t="s">
        <v>24</v>
      </c>
      <c r="N37" s="1"/>
      <c r="O37" s="4">
        <v>6</v>
      </c>
    </row>
    <row r="38" spans="1:15" x14ac:dyDescent="0.3">
      <c r="A38" s="13">
        <v>42936</v>
      </c>
      <c r="B38" s="4" t="s">
        <v>323</v>
      </c>
      <c r="C38" s="4"/>
      <c r="D38" s="4"/>
      <c r="E38" s="4"/>
      <c r="F38" s="4"/>
      <c r="G38" s="4" t="s">
        <v>323</v>
      </c>
      <c r="H38" s="4"/>
      <c r="I38" s="4"/>
      <c r="J38" s="4"/>
      <c r="K38" s="4"/>
      <c r="L38" s="4"/>
      <c r="M38" s="1" t="s">
        <v>38</v>
      </c>
      <c r="N38" s="1"/>
      <c r="O38" s="4">
        <v>4.5</v>
      </c>
    </row>
    <row r="39" spans="1:15" x14ac:dyDescent="0.3">
      <c r="A39" s="13">
        <v>42944</v>
      </c>
      <c r="B39" s="4" t="s">
        <v>323</v>
      </c>
      <c r="C39" s="4"/>
      <c r="D39" s="4"/>
      <c r="E39" s="4"/>
      <c r="F39" s="4"/>
      <c r="G39" s="4" t="s">
        <v>323</v>
      </c>
      <c r="H39" s="4"/>
      <c r="I39" s="4"/>
      <c r="J39" s="4"/>
      <c r="K39" s="4"/>
      <c r="L39" s="4"/>
      <c r="M39" s="1" t="s">
        <v>34</v>
      </c>
      <c r="N39" s="1"/>
      <c r="O39" s="4">
        <v>1</v>
      </c>
    </row>
    <row r="40" spans="1:15" x14ac:dyDescent="0.3">
      <c r="A40" s="13">
        <v>42957</v>
      </c>
      <c r="B40" s="4" t="s">
        <v>323</v>
      </c>
      <c r="C40" s="4"/>
      <c r="D40" s="4"/>
      <c r="E40" s="4"/>
      <c r="F40" s="4"/>
      <c r="G40" s="4" t="s">
        <v>323</v>
      </c>
      <c r="H40" s="4"/>
      <c r="I40" s="4"/>
      <c r="J40" s="4"/>
      <c r="K40" s="4"/>
      <c r="L40" s="4"/>
      <c r="M40" s="1" t="s">
        <v>2</v>
      </c>
      <c r="N40" s="1"/>
      <c r="O40" s="4">
        <v>2</v>
      </c>
    </row>
    <row r="41" spans="1:15" x14ac:dyDescent="0.3">
      <c r="A41" s="13">
        <v>43000</v>
      </c>
      <c r="B41" s="4"/>
      <c r="C41" s="5" t="s">
        <v>323</v>
      </c>
      <c r="D41" s="4"/>
      <c r="E41" s="4"/>
      <c r="F41" s="4"/>
      <c r="G41" s="4" t="s">
        <v>323</v>
      </c>
      <c r="H41" s="4"/>
      <c r="I41" s="4"/>
      <c r="J41" s="4"/>
      <c r="K41" s="4"/>
      <c r="L41" s="4"/>
      <c r="M41" s="1" t="s">
        <v>45</v>
      </c>
      <c r="N41" s="1"/>
      <c r="O41" s="4">
        <v>30</v>
      </c>
    </row>
    <row r="42" spans="1:15" x14ac:dyDescent="0.3">
      <c r="A42" s="13">
        <v>43004</v>
      </c>
      <c r="B42" s="4" t="s">
        <v>323</v>
      </c>
      <c r="C42" s="4"/>
      <c r="D42" s="4"/>
      <c r="E42" s="4"/>
      <c r="F42" s="4"/>
      <c r="G42" s="4" t="s">
        <v>323</v>
      </c>
      <c r="H42" s="4"/>
      <c r="I42" s="4"/>
      <c r="J42" s="4"/>
      <c r="K42" s="4"/>
      <c r="L42" s="4"/>
      <c r="M42" s="1" t="s">
        <v>1</v>
      </c>
      <c r="N42" s="1"/>
      <c r="O42" s="4">
        <v>2</v>
      </c>
    </row>
    <row r="43" spans="1:15" x14ac:dyDescent="0.3">
      <c r="A43" s="13">
        <v>43004</v>
      </c>
      <c r="B43" s="4" t="s">
        <v>323</v>
      </c>
      <c r="C43" s="4"/>
      <c r="D43" s="4"/>
      <c r="E43" s="4"/>
      <c r="F43" s="4"/>
      <c r="G43" s="4"/>
      <c r="H43" s="4"/>
      <c r="I43" s="4" t="s">
        <v>323</v>
      </c>
      <c r="J43" s="4"/>
      <c r="K43" s="4"/>
      <c r="L43" s="4"/>
      <c r="M43" s="1" t="s">
        <v>35</v>
      </c>
      <c r="N43" s="1"/>
      <c r="O43" s="4">
        <v>2</v>
      </c>
    </row>
    <row r="44" spans="1:15" x14ac:dyDescent="0.3">
      <c r="A44" s="13">
        <v>43013</v>
      </c>
      <c r="B44" s="4" t="s">
        <v>323</v>
      </c>
      <c r="C44" s="4"/>
      <c r="D44" s="4"/>
      <c r="E44" s="4"/>
      <c r="F44" s="4"/>
      <c r="G44" s="4" t="s">
        <v>323</v>
      </c>
      <c r="H44" s="4"/>
      <c r="I44" s="4"/>
      <c r="J44" s="4"/>
      <c r="K44" s="4"/>
      <c r="L44" s="4"/>
      <c r="M44" s="1" t="s">
        <v>25</v>
      </c>
      <c r="N44" s="1"/>
      <c r="O44" s="4">
        <v>2.5</v>
      </c>
    </row>
    <row r="45" spans="1:15" x14ac:dyDescent="0.3">
      <c r="A45" s="13">
        <v>43013</v>
      </c>
      <c r="B45" s="4"/>
      <c r="C45" s="4"/>
      <c r="D45" s="4" t="s">
        <v>323</v>
      </c>
      <c r="E45" s="4"/>
      <c r="F45" s="4"/>
      <c r="G45" s="4" t="s">
        <v>323</v>
      </c>
      <c r="H45" s="4"/>
      <c r="I45" s="4"/>
      <c r="J45" s="4"/>
      <c r="K45" s="4"/>
      <c r="L45" s="4"/>
      <c r="M45" s="1" t="s">
        <v>27</v>
      </c>
      <c r="N45" s="1"/>
      <c r="O45" s="4">
        <v>4</v>
      </c>
    </row>
    <row r="46" spans="1:15" x14ac:dyDescent="0.3">
      <c r="A46" s="13">
        <v>43020</v>
      </c>
      <c r="B46" s="4" t="s">
        <v>323</v>
      </c>
      <c r="C46" s="4"/>
      <c r="D46" s="4"/>
      <c r="E46" s="4"/>
      <c r="F46" s="4"/>
      <c r="G46" s="4" t="s">
        <v>323</v>
      </c>
      <c r="H46" s="4"/>
      <c r="I46" s="4"/>
      <c r="J46" s="4"/>
      <c r="K46" s="4"/>
      <c r="L46" s="4"/>
      <c r="M46" s="1" t="s">
        <v>26</v>
      </c>
      <c r="N46" s="1"/>
      <c r="O46" s="4">
        <v>2</v>
      </c>
    </row>
    <row r="47" spans="1:15" x14ac:dyDescent="0.3">
      <c r="A47" s="13">
        <v>43027</v>
      </c>
      <c r="B47" s="4"/>
      <c r="C47" s="4"/>
      <c r="D47" s="4" t="s">
        <v>323</v>
      </c>
      <c r="E47" s="4"/>
      <c r="F47" s="4"/>
      <c r="G47" s="4" t="s">
        <v>323</v>
      </c>
      <c r="H47" s="4"/>
      <c r="I47" s="4"/>
      <c r="J47" s="4"/>
      <c r="K47" s="4"/>
      <c r="L47" s="4"/>
      <c r="M47" s="1" t="s">
        <v>17</v>
      </c>
      <c r="N47" s="1"/>
      <c r="O47" s="4">
        <v>6</v>
      </c>
    </row>
    <row r="48" spans="1:15" x14ac:dyDescent="0.3">
      <c r="A48" s="13">
        <v>43034</v>
      </c>
      <c r="B48" s="4"/>
      <c r="C48" s="4"/>
      <c r="D48" s="4" t="s">
        <v>323</v>
      </c>
      <c r="E48" s="4"/>
      <c r="F48" s="4"/>
      <c r="G48" s="4" t="s">
        <v>323</v>
      </c>
      <c r="H48" s="4"/>
      <c r="I48" s="4"/>
      <c r="J48" s="4"/>
      <c r="K48" s="4"/>
      <c r="L48" s="4"/>
      <c r="M48" s="1" t="s">
        <v>16</v>
      </c>
      <c r="N48" s="1"/>
      <c r="O48" s="4">
        <v>6</v>
      </c>
    </row>
    <row r="49" spans="1:15" x14ac:dyDescent="0.3">
      <c r="A49" s="13">
        <v>43041</v>
      </c>
      <c r="B49" s="4"/>
      <c r="C49" s="4"/>
      <c r="D49" s="4" t="s">
        <v>323</v>
      </c>
      <c r="E49" s="4"/>
      <c r="F49" s="4"/>
      <c r="G49" s="4" t="s">
        <v>323</v>
      </c>
      <c r="H49" s="4"/>
      <c r="I49" s="4"/>
      <c r="J49" s="4"/>
      <c r="K49" s="4"/>
      <c r="L49" s="4"/>
      <c r="M49" s="1" t="s">
        <v>18</v>
      </c>
      <c r="N49" s="1"/>
      <c r="O49" s="4">
        <v>6</v>
      </c>
    </row>
    <row r="50" spans="1:15" x14ac:dyDescent="0.3">
      <c r="A50" s="13">
        <v>43047</v>
      </c>
      <c r="B50" s="4" t="s">
        <v>323</v>
      </c>
      <c r="C50" s="4"/>
      <c r="D50" s="4"/>
      <c r="E50" s="4"/>
      <c r="F50" s="4"/>
      <c r="G50" s="4" t="s">
        <v>323</v>
      </c>
      <c r="H50" s="4"/>
      <c r="I50" s="4"/>
      <c r="J50" s="4"/>
      <c r="K50" s="4"/>
      <c r="L50" s="4"/>
      <c r="M50" s="1" t="s">
        <v>19</v>
      </c>
      <c r="N50" s="1"/>
      <c r="O50" s="4">
        <v>2.5</v>
      </c>
    </row>
    <row r="51" spans="1:15" x14ac:dyDescent="0.3">
      <c r="A51" s="13">
        <v>43055</v>
      </c>
      <c r="B51" s="4"/>
      <c r="C51" s="4"/>
      <c r="D51" s="4" t="s">
        <v>323</v>
      </c>
      <c r="E51" s="4"/>
      <c r="F51" s="4"/>
      <c r="G51" s="4" t="s">
        <v>323</v>
      </c>
      <c r="H51" s="4"/>
      <c r="I51" s="4"/>
      <c r="J51" s="4"/>
      <c r="K51" s="4"/>
      <c r="L51" s="4"/>
      <c r="M51" s="1" t="s">
        <v>20</v>
      </c>
      <c r="N51" s="1"/>
      <c r="O51" s="4">
        <v>2</v>
      </c>
    </row>
    <row r="52" spans="1:15" x14ac:dyDescent="0.3">
      <c r="A52" s="13">
        <v>43083</v>
      </c>
      <c r="B52" s="4" t="s">
        <v>323</v>
      </c>
      <c r="C52" s="4"/>
      <c r="D52" s="4"/>
      <c r="E52" s="4"/>
      <c r="F52" s="4"/>
      <c r="G52" s="4" t="s">
        <v>323</v>
      </c>
      <c r="H52" s="4"/>
      <c r="I52" s="4"/>
      <c r="J52" s="4"/>
      <c r="K52" s="4"/>
      <c r="L52" s="4"/>
      <c r="M52" s="1" t="s">
        <v>36</v>
      </c>
      <c r="N52" s="1"/>
      <c r="O52" s="4">
        <v>4</v>
      </c>
    </row>
    <row r="53" spans="1:15" x14ac:dyDescent="0.3">
      <c r="A53" s="13">
        <v>43096</v>
      </c>
      <c r="B53" s="4" t="s">
        <v>323</v>
      </c>
      <c r="C53" s="4"/>
      <c r="D53" s="4"/>
      <c r="E53" s="4"/>
      <c r="F53" s="4"/>
      <c r="G53" s="4" t="s">
        <v>323</v>
      </c>
      <c r="H53" s="4"/>
      <c r="I53" s="4"/>
      <c r="J53" s="4"/>
      <c r="K53" s="4"/>
      <c r="L53" s="4"/>
      <c r="M53" s="1" t="s">
        <v>37</v>
      </c>
      <c r="N53" s="1"/>
      <c r="O53" s="4">
        <v>2</v>
      </c>
    </row>
    <row r="54" spans="1:15" x14ac:dyDescent="0.3">
      <c r="A54" s="13">
        <v>43104</v>
      </c>
      <c r="B54" s="4" t="s">
        <v>323</v>
      </c>
      <c r="C54" s="4"/>
      <c r="D54" s="4"/>
      <c r="E54" s="4"/>
      <c r="F54" s="4"/>
      <c r="G54" s="4" t="s">
        <v>323</v>
      </c>
      <c r="H54" s="4"/>
      <c r="I54" s="4"/>
      <c r="J54" s="4"/>
      <c r="K54" s="4"/>
      <c r="L54" s="4"/>
      <c r="M54" s="1" t="s">
        <v>39</v>
      </c>
      <c r="N54" s="1"/>
      <c r="O54" s="4">
        <v>1.5</v>
      </c>
    </row>
    <row r="55" spans="1:15" x14ac:dyDescent="0.3">
      <c r="A55" s="13">
        <v>43125</v>
      </c>
      <c r="B55" s="4" t="s">
        <v>323</v>
      </c>
      <c r="C55" s="4"/>
      <c r="D55" s="4"/>
      <c r="E55" s="4"/>
      <c r="F55" s="4"/>
      <c r="G55" s="4" t="s">
        <v>323</v>
      </c>
      <c r="H55" s="4"/>
      <c r="I55" s="4"/>
      <c r="J55" s="4"/>
      <c r="K55" s="4"/>
      <c r="L55" s="4"/>
      <c r="M55" s="1" t="s">
        <v>42</v>
      </c>
      <c r="N55" s="1"/>
      <c r="O55" s="4">
        <v>0.1</v>
      </c>
    </row>
    <row r="56" spans="1:15" x14ac:dyDescent="0.3">
      <c r="A56" s="13">
        <v>43125</v>
      </c>
      <c r="B56" s="4"/>
      <c r="C56" s="4"/>
      <c r="D56" s="4"/>
      <c r="E56" s="4" t="s">
        <v>323</v>
      </c>
      <c r="F56" s="4"/>
      <c r="G56" s="4"/>
      <c r="H56" s="4" t="s">
        <v>323</v>
      </c>
      <c r="I56" s="4"/>
      <c r="J56" s="4"/>
      <c r="K56" s="4"/>
      <c r="L56" s="4"/>
      <c r="M56" s="1" t="s">
        <v>41</v>
      </c>
      <c r="N56" s="1"/>
      <c r="O56" s="4"/>
    </row>
    <row r="57" spans="1:15" x14ac:dyDescent="0.3">
      <c r="A57" s="13">
        <v>43138</v>
      </c>
      <c r="B57" s="4"/>
      <c r="C57" s="4"/>
      <c r="D57" s="4"/>
      <c r="E57" s="4" t="s">
        <v>323</v>
      </c>
      <c r="F57" s="4"/>
      <c r="G57" s="4" t="s">
        <v>323</v>
      </c>
      <c r="H57" s="4"/>
      <c r="I57" s="4"/>
      <c r="J57" s="4"/>
      <c r="K57" s="4"/>
      <c r="L57" s="4"/>
      <c r="M57" s="1" t="s">
        <v>43</v>
      </c>
      <c r="N57" s="1"/>
      <c r="O57" s="4">
        <v>20</v>
      </c>
    </row>
    <row r="58" spans="1:15" x14ac:dyDescent="0.3">
      <c r="A58" s="13">
        <v>43153</v>
      </c>
      <c r="B58" s="4" t="s">
        <v>323</v>
      </c>
      <c r="C58" s="4"/>
      <c r="D58" s="4"/>
      <c r="E58" s="4"/>
      <c r="F58" s="4"/>
      <c r="G58" s="4" t="s">
        <v>323</v>
      </c>
      <c r="H58" s="4"/>
      <c r="I58" s="4"/>
      <c r="J58" s="4"/>
      <c r="K58" s="4"/>
      <c r="L58" s="4"/>
      <c r="M58" s="1" t="s">
        <v>44</v>
      </c>
      <c r="N58" s="1"/>
      <c r="O58" s="4">
        <v>8</v>
      </c>
    </row>
    <row r="59" spans="1:15" x14ac:dyDescent="0.3">
      <c r="A59" s="13">
        <v>43160</v>
      </c>
      <c r="B59" s="4"/>
      <c r="C59" s="4"/>
      <c r="D59" s="4"/>
      <c r="E59" s="4" t="s">
        <v>323</v>
      </c>
      <c r="F59" s="4"/>
      <c r="G59" s="4"/>
      <c r="H59" s="4"/>
      <c r="I59" s="4"/>
      <c r="J59" s="4"/>
      <c r="K59" s="4" t="s">
        <v>323</v>
      </c>
      <c r="L59" s="4"/>
      <c r="M59" s="1" t="s">
        <v>60</v>
      </c>
      <c r="N59" s="1"/>
      <c r="O59" s="4"/>
    </row>
    <row r="60" spans="1:15" x14ac:dyDescent="0.3">
      <c r="A60" s="13">
        <v>43167</v>
      </c>
      <c r="B60" s="4"/>
      <c r="C60" s="5" t="s">
        <v>323</v>
      </c>
      <c r="D60" s="4"/>
      <c r="E60" s="4"/>
      <c r="F60" s="4"/>
      <c r="G60" s="4"/>
      <c r="H60" s="4"/>
      <c r="I60" s="4"/>
      <c r="J60" s="4"/>
      <c r="K60" s="4" t="s">
        <v>323</v>
      </c>
      <c r="L60" s="4"/>
      <c r="M60" s="1" t="s">
        <v>46</v>
      </c>
      <c r="N60" s="1"/>
      <c r="O60" s="4"/>
    </row>
    <row r="61" spans="1:15" x14ac:dyDescent="0.3">
      <c r="A61" s="13">
        <v>43174</v>
      </c>
      <c r="B61" s="4"/>
      <c r="C61" s="4"/>
      <c r="D61" s="4"/>
      <c r="E61" s="4" t="s">
        <v>323</v>
      </c>
      <c r="F61" s="4"/>
      <c r="G61" s="4"/>
      <c r="H61" s="4"/>
      <c r="I61" s="4"/>
      <c r="J61" s="4" t="s">
        <v>323</v>
      </c>
      <c r="K61" s="4"/>
      <c r="L61" s="4"/>
      <c r="M61" s="1" t="s">
        <v>47</v>
      </c>
      <c r="N61" s="1"/>
      <c r="O61" s="4"/>
    </row>
    <row r="62" spans="1:15" x14ac:dyDescent="0.3">
      <c r="A62" s="13">
        <v>43181</v>
      </c>
      <c r="B62" s="4"/>
      <c r="C62" s="4"/>
      <c r="D62" s="4"/>
      <c r="E62" s="4" t="s">
        <v>323</v>
      </c>
      <c r="F62" s="4"/>
      <c r="G62" s="4"/>
      <c r="H62" s="4"/>
      <c r="I62" s="4"/>
      <c r="J62" s="4" t="s">
        <v>323</v>
      </c>
      <c r="K62" s="4"/>
      <c r="L62" s="4"/>
      <c r="M62" s="1" t="s">
        <v>48</v>
      </c>
      <c r="N62" s="1"/>
      <c r="O62" s="4"/>
    </row>
    <row r="63" spans="1:15" x14ac:dyDescent="0.3">
      <c r="A63" s="13">
        <v>43188</v>
      </c>
      <c r="B63" s="4"/>
      <c r="C63" s="4"/>
      <c r="D63" s="4"/>
      <c r="E63" s="4" t="s">
        <v>323</v>
      </c>
      <c r="F63" s="4"/>
      <c r="G63" s="4"/>
      <c r="H63" s="4"/>
      <c r="I63" s="4"/>
      <c r="J63" s="4"/>
      <c r="K63" s="4" t="s">
        <v>323</v>
      </c>
      <c r="L63" s="4"/>
      <c r="M63" s="1" t="s">
        <v>49</v>
      </c>
      <c r="N63" s="1"/>
      <c r="O63" s="4"/>
    </row>
    <row r="64" spans="1:15" x14ac:dyDescent="0.3">
      <c r="A64" s="13">
        <v>43195</v>
      </c>
      <c r="B64" s="4" t="s">
        <v>323</v>
      </c>
      <c r="C64" s="4"/>
      <c r="D64" s="4"/>
      <c r="E64" s="4"/>
      <c r="F64" s="4"/>
      <c r="G64" s="4" t="s">
        <v>323</v>
      </c>
      <c r="H64" s="4"/>
      <c r="I64" s="4"/>
      <c r="J64" s="4"/>
      <c r="K64" s="4"/>
      <c r="L64" s="4"/>
      <c r="M64" s="1" t="s">
        <v>50</v>
      </c>
      <c r="N64" s="1"/>
      <c r="O64" s="4">
        <v>1</v>
      </c>
    </row>
    <row r="65" spans="1:15" x14ac:dyDescent="0.3">
      <c r="A65" s="13">
        <v>43200</v>
      </c>
      <c r="B65" s="4"/>
      <c r="C65" s="4"/>
      <c r="D65" s="4"/>
      <c r="E65" s="4" t="s">
        <v>323</v>
      </c>
      <c r="F65" s="4"/>
      <c r="G65" s="4"/>
      <c r="H65" s="4"/>
      <c r="I65" s="4"/>
      <c r="J65" s="4"/>
      <c r="K65" s="4" t="s">
        <v>323</v>
      </c>
      <c r="L65" s="4"/>
      <c r="M65" s="1" t="s">
        <v>59</v>
      </c>
      <c r="N65" s="1"/>
      <c r="O65" s="4"/>
    </row>
    <row r="66" spans="1:15" x14ac:dyDescent="0.3">
      <c r="A66" s="13">
        <v>43202</v>
      </c>
      <c r="B66" s="4" t="s">
        <v>323</v>
      </c>
      <c r="C66" s="4"/>
      <c r="D66" s="4"/>
      <c r="E66" s="4"/>
      <c r="F66" s="4"/>
      <c r="G66" s="4" t="s">
        <v>323</v>
      </c>
      <c r="H66" s="4"/>
      <c r="I66" s="4"/>
      <c r="J66" s="4"/>
      <c r="K66" s="4"/>
      <c r="L66" s="4"/>
      <c r="M66" s="1" t="s">
        <v>52</v>
      </c>
      <c r="N66" s="1"/>
      <c r="O66" s="4">
        <v>1.5</v>
      </c>
    </row>
    <row r="67" spans="1:15" x14ac:dyDescent="0.3">
      <c r="A67" s="13">
        <v>43202</v>
      </c>
      <c r="B67" s="4"/>
      <c r="C67" s="4"/>
      <c r="D67" s="4"/>
      <c r="E67" s="4" t="s">
        <v>323</v>
      </c>
      <c r="F67" s="4"/>
      <c r="G67" s="4"/>
      <c r="H67" s="4"/>
      <c r="I67" s="4"/>
      <c r="J67" s="4"/>
      <c r="K67" s="4" t="s">
        <v>323</v>
      </c>
      <c r="L67" s="4"/>
      <c r="M67" s="1" t="s">
        <v>51</v>
      </c>
      <c r="N67" s="1"/>
      <c r="O67" s="4"/>
    </row>
    <row r="68" spans="1:15" x14ac:dyDescent="0.3">
      <c r="A68" s="13">
        <v>43209</v>
      </c>
      <c r="B68" s="4"/>
      <c r="C68" s="4"/>
      <c r="D68" s="4"/>
      <c r="E68" s="4" t="s">
        <v>323</v>
      </c>
      <c r="F68" s="4"/>
      <c r="G68" s="4"/>
      <c r="H68" s="4"/>
      <c r="I68" s="4"/>
      <c r="J68" s="4"/>
      <c r="K68" s="4" t="s">
        <v>323</v>
      </c>
      <c r="L68" s="4"/>
      <c r="M68" s="1" t="s">
        <v>53</v>
      </c>
      <c r="N68" s="1"/>
      <c r="O68" s="4"/>
    </row>
    <row r="69" spans="1:15" x14ac:dyDescent="0.3">
      <c r="A69" s="13">
        <v>43212</v>
      </c>
      <c r="B69" s="4" t="s">
        <v>323</v>
      </c>
      <c r="C69" s="4"/>
      <c r="D69" s="4"/>
      <c r="E69" s="4"/>
      <c r="F69" s="4"/>
      <c r="G69" s="4" t="s">
        <v>323</v>
      </c>
      <c r="H69" s="4"/>
      <c r="I69" s="4"/>
      <c r="J69" s="4"/>
      <c r="K69" s="4"/>
      <c r="L69" s="4"/>
      <c r="M69" s="1" t="s">
        <v>54</v>
      </c>
      <c r="N69" s="1"/>
      <c r="O69" s="4">
        <v>1.5</v>
      </c>
    </row>
    <row r="70" spans="1:15" x14ac:dyDescent="0.3">
      <c r="A70" s="13">
        <v>43223</v>
      </c>
      <c r="B70" s="4" t="s">
        <v>323</v>
      </c>
      <c r="C70" s="4"/>
      <c r="D70" s="4"/>
      <c r="E70" s="4"/>
      <c r="F70" s="4"/>
      <c r="G70" s="4" t="s">
        <v>323</v>
      </c>
      <c r="H70" s="4"/>
      <c r="I70" s="4"/>
      <c r="J70" s="4"/>
      <c r="K70" s="4"/>
      <c r="L70" s="4"/>
      <c r="M70" s="1" t="s">
        <v>55</v>
      </c>
      <c r="N70" s="1"/>
      <c r="O70" s="4">
        <v>1</v>
      </c>
    </row>
    <row r="71" spans="1:15" x14ac:dyDescent="0.3">
      <c r="A71" s="13">
        <v>43223</v>
      </c>
      <c r="B71" s="4"/>
      <c r="C71" s="4"/>
      <c r="D71" s="4" t="s">
        <v>323</v>
      </c>
      <c r="E71" s="4"/>
      <c r="F71" s="4"/>
      <c r="G71" s="4" t="s">
        <v>323</v>
      </c>
      <c r="H71" s="4"/>
      <c r="I71" s="4"/>
      <c r="J71" s="4"/>
      <c r="K71" s="4"/>
      <c r="L71" s="4"/>
      <c r="M71" s="1" t="s">
        <v>56</v>
      </c>
      <c r="N71" s="1"/>
      <c r="O71" s="4">
        <v>4</v>
      </c>
    </row>
    <row r="72" spans="1:15" x14ac:dyDescent="0.3">
      <c r="A72" s="13">
        <v>43225</v>
      </c>
      <c r="B72" s="4" t="s">
        <v>323</v>
      </c>
      <c r="C72" s="4"/>
      <c r="D72" s="4"/>
      <c r="E72" s="4"/>
      <c r="F72" s="4"/>
      <c r="G72" s="4" t="s">
        <v>323</v>
      </c>
      <c r="H72" s="4"/>
      <c r="I72" s="4"/>
      <c r="J72" s="4"/>
      <c r="K72" s="4"/>
      <c r="L72" s="4"/>
      <c r="M72" s="1" t="s">
        <v>58</v>
      </c>
      <c r="N72" s="1"/>
      <c r="O72" s="4">
        <v>10</v>
      </c>
    </row>
    <row r="73" spans="1:15" x14ac:dyDescent="0.3">
      <c r="A73" s="13">
        <v>43235</v>
      </c>
      <c r="B73" s="4"/>
      <c r="C73" s="4"/>
      <c r="D73" s="4"/>
      <c r="E73" s="4" t="s">
        <v>323</v>
      </c>
      <c r="F73" s="4"/>
      <c r="G73" s="4"/>
      <c r="H73" s="4"/>
      <c r="I73" s="4"/>
      <c r="J73" s="4"/>
      <c r="K73" s="4" t="s">
        <v>323</v>
      </c>
      <c r="L73" s="4"/>
      <c r="M73" s="1" t="s">
        <v>61</v>
      </c>
      <c r="N73" s="1"/>
      <c r="O73" s="4"/>
    </row>
    <row r="74" spans="1:15" x14ac:dyDescent="0.3">
      <c r="A74" s="13">
        <v>43236</v>
      </c>
      <c r="B74" s="4"/>
      <c r="C74" s="4"/>
      <c r="D74" s="4" t="s">
        <v>323</v>
      </c>
      <c r="E74" s="4"/>
      <c r="F74" s="4"/>
      <c r="G74" s="4" t="s">
        <v>323</v>
      </c>
      <c r="H74" s="4"/>
      <c r="I74" s="4"/>
      <c r="J74" s="4"/>
      <c r="K74" s="4"/>
      <c r="L74" s="4"/>
      <c r="M74" s="1" t="s">
        <v>144</v>
      </c>
      <c r="N74" s="1"/>
      <c r="O74" s="4">
        <v>8</v>
      </c>
    </row>
    <row r="75" spans="1:15" x14ac:dyDescent="0.3">
      <c r="A75" s="13">
        <v>43237</v>
      </c>
      <c r="B75" s="4"/>
      <c r="C75" s="5" t="s">
        <v>323</v>
      </c>
      <c r="D75" s="4"/>
      <c r="E75" s="4"/>
      <c r="F75" s="4"/>
      <c r="G75" s="4" t="s">
        <v>323</v>
      </c>
      <c r="H75" s="4"/>
      <c r="I75" s="4"/>
      <c r="J75" s="4"/>
      <c r="K75" s="4"/>
      <c r="L75" s="4"/>
      <c r="M75" s="1" t="s">
        <v>62</v>
      </c>
      <c r="N75" s="1"/>
      <c r="O75" s="4">
        <v>14</v>
      </c>
    </row>
    <row r="76" spans="1:15" x14ac:dyDescent="0.3">
      <c r="A76" s="13">
        <v>43244</v>
      </c>
      <c r="B76" s="4"/>
      <c r="C76" s="4"/>
      <c r="D76" s="4"/>
      <c r="E76" s="4" t="s">
        <v>323</v>
      </c>
      <c r="F76" s="4"/>
      <c r="G76" s="4"/>
      <c r="H76" s="4" t="s">
        <v>323</v>
      </c>
      <c r="I76" s="4"/>
      <c r="J76" s="4"/>
      <c r="K76" s="4"/>
      <c r="L76" s="4"/>
      <c r="M76" s="1" t="s">
        <v>64</v>
      </c>
      <c r="N76" s="1"/>
      <c r="O76" s="4"/>
    </row>
    <row r="77" spans="1:15" x14ac:dyDescent="0.3">
      <c r="A77" s="13">
        <v>43251</v>
      </c>
      <c r="B77" s="4"/>
      <c r="C77" s="5" t="s">
        <v>323</v>
      </c>
      <c r="D77" s="4"/>
      <c r="E77" s="4"/>
      <c r="F77" s="4"/>
      <c r="G77" s="4" t="s">
        <v>323</v>
      </c>
      <c r="H77" s="4"/>
      <c r="I77" s="4"/>
      <c r="J77" s="4"/>
      <c r="K77" s="4"/>
      <c r="L77" s="4"/>
      <c r="M77" s="1" t="s">
        <v>63</v>
      </c>
      <c r="N77" s="1"/>
      <c r="O77" s="4">
        <v>10</v>
      </c>
    </row>
    <row r="78" spans="1:15" x14ac:dyDescent="0.3">
      <c r="A78" s="13">
        <v>43256</v>
      </c>
      <c r="B78" s="4" t="s">
        <v>323</v>
      </c>
      <c r="C78" s="4"/>
      <c r="D78" s="4"/>
      <c r="E78" s="4"/>
      <c r="F78" s="4"/>
      <c r="G78" s="4" t="s">
        <v>323</v>
      </c>
      <c r="H78" s="4"/>
      <c r="I78" s="4"/>
      <c r="J78" s="4"/>
      <c r="K78" s="4"/>
      <c r="L78" s="4"/>
      <c r="M78" s="1" t="s">
        <v>65</v>
      </c>
      <c r="N78" s="1"/>
      <c r="O78" s="4">
        <v>1</v>
      </c>
    </row>
    <row r="79" spans="1:15" x14ac:dyDescent="0.3">
      <c r="A79" s="13">
        <v>43258</v>
      </c>
      <c r="B79" s="4" t="s">
        <v>323</v>
      </c>
      <c r="C79" s="4"/>
      <c r="D79" s="4"/>
      <c r="E79" s="4"/>
      <c r="F79" s="4"/>
      <c r="G79" s="4" t="s">
        <v>323</v>
      </c>
      <c r="H79" s="4"/>
      <c r="I79" s="4"/>
      <c r="J79" s="4"/>
      <c r="K79" s="4"/>
      <c r="L79" s="4"/>
      <c r="M79" s="1" t="s">
        <v>67</v>
      </c>
      <c r="N79" s="1"/>
      <c r="O79" s="4">
        <v>1</v>
      </c>
    </row>
    <row r="80" spans="1:15" x14ac:dyDescent="0.3">
      <c r="A80" s="13">
        <v>43258</v>
      </c>
      <c r="B80" s="4"/>
      <c r="C80" s="4"/>
      <c r="D80" s="4"/>
      <c r="E80" s="4" t="s">
        <v>323</v>
      </c>
      <c r="F80" s="4"/>
      <c r="G80" s="4"/>
      <c r="H80" s="4"/>
      <c r="I80" s="4"/>
      <c r="J80" s="4"/>
      <c r="K80" s="4" t="s">
        <v>323</v>
      </c>
      <c r="L80" s="4"/>
      <c r="M80" s="1" t="s">
        <v>66</v>
      </c>
      <c r="N80" s="1"/>
      <c r="O80" s="4"/>
    </row>
    <row r="81" spans="1:15" x14ac:dyDescent="0.3">
      <c r="A81" s="13">
        <v>43272</v>
      </c>
      <c r="B81" s="4" t="s">
        <v>323</v>
      </c>
      <c r="C81" s="4"/>
      <c r="D81" s="4"/>
      <c r="E81" s="4"/>
      <c r="F81" s="4"/>
      <c r="G81" s="4" t="s">
        <v>323</v>
      </c>
      <c r="H81" s="4"/>
      <c r="I81" s="4"/>
      <c r="J81" s="4"/>
      <c r="K81" s="4"/>
      <c r="L81" s="4"/>
      <c r="M81" s="1" t="s">
        <v>68</v>
      </c>
      <c r="N81" s="1"/>
      <c r="O81" s="4">
        <v>1</v>
      </c>
    </row>
    <row r="82" spans="1:15" x14ac:dyDescent="0.3">
      <c r="A82" s="13">
        <v>43279</v>
      </c>
      <c r="B82" s="4"/>
      <c r="C82" s="4"/>
      <c r="D82" s="4"/>
      <c r="E82" s="4" t="s">
        <v>323</v>
      </c>
      <c r="F82" s="4"/>
      <c r="G82" s="4"/>
      <c r="H82" s="4"/>
      <c r="I82" s="4"/>
      <c r="J82" s="4" t="s">
        <v>323</v>
      </c>
      <c r="K82" s="4"/>
      <c r="L82" s="4"/>
      <c r="M82" s="1" t="s">
        <v>69</v>
      </c>
      <c r="N82" s="1"/>
      <c r="O82" s="4"/>
    </row>
    <row r="83" spans="1:15" x14ac:dyDescent="0.3">
      <c r="A83" s="13">
        <v>43285</v>
      </c>
      <c r="B83" s="4"/>
      <c r="C83" s="4"/>
      <c r="D83" s="4" t="s">
        <v>323</v>
      </c>
      <c r="E83" s="4"/>
      <c r="F83" s="4"/>
      <c r="G83" s="4" t="s">
        <v>323</v>
      </c>
      <c r="H83" s="4"/>
      <c r="I83" s="4"/>
      <c r="J83" s="4"/>
      <c r="K83" s="4"/>
      <c r="L83" s="4"/>
      <c r="M83" s="1" t="s">
        <v>70</v>
      </c>
      <c r="N83" s="1"/>
      <c r="O83" s="4">
        <v>2</v>
      </c>
    </row>
    <row r="84" spans="1:15" x14ac:dyDescent="0.3">
      <c r="A84" s="13">
        <v>43289</v>
      </c>
      <c r="B84" s="4" t="s">
        <v>323</v>
      </c>
      <c r="C84" s="4"/>
      <c r="D84" s="4"/>
      <c r="E84" s="4"/>
      <c r="F84" s="4"/>
      <c r="G84" s="4" t="s">
        <v>323</v>
      </c>
      <c r="H84" s="4"/>
      <c r="I84" s="4"/>
      <c r="J84" s="4"/>
      <c r="K84" s="4"/>
      <c r="L84" s="4"/>
      <c r="M84" s="1" t="s">
        <v>71</v>
      </c>
      <c r="N84" s="1"/>
      <c r="O84" s="4">
        <v>2.5</v>
      </c>
    </row>
    <row r="85" spans="1:15" x14ac:dyDescent="0.3">
      <c r="A85" s="13">
        <v>43293</v>
      </c>
      <c r="B85" s="4"/>
      <c r="C85" s="4"/>
      <c r="D85" s="4"/>
      <c r="E85" s="4" t="s">
        <v>323</v>
      </c>
      <c r="F85" s="4"/>
      <c r="G85" s="4" t="s">
        <v>323</v>
      </c>
      <c r="H85" s="4"/>
      <c r="I85" s="4"/>
      <c r="J85" s="4"/>
      <c r="K85" s="4"/>
      <c r="L85" s="4"/>
      <c r="M85" s="1" t="s">
        <v>72</v>
      </c>
      <c r="N85" s="1"/>
      <c r="O85" s="4">
        <v>6</v>
      </c>
    </row>
    <row r="86" spans="1:15" x14ac:dyDescent="0.3">
      <c r="A86" s="13">
        <v>43295</v>
      </c>
      <c r="B86" s="4" t="s">
        <v>323</v>
      </c>
      <c r="C86" s="4"/>
      <c r="D86" s="4"/>
      <c r="E86" s="4"/>
      <c r="F86" s="4"/>
      <c r="G86" s="4"/>
      <c r="H86" s="4"/>
      <c r="I86" s="4" t="s">
        <v>323</v>
      </c>
      <c r="J86" s="4"/>
      <c r="K86" s="4"/>
      <c r="L86" s="4"/>
      <c r="M86" s="1" t="s">
        <v>77</v>
      </c>
      <c r="N86" s="1"/>
      <c r="O86" s="4">
        <v>6</v>
      </c>
    </row>
    <row r="87" spans="1:15" x14ac:dyDescent="0.3">
      <c r="A87" s="13">
        <v>43300</v>
      </c>
      <c r="B87" s="4"/>
      <c r="C87" s="4"/>
      <c r="D87" s="4"/>
      <c r="E87" s="4" t="s">
        <v>323</v>
      </c>
      <c r="F87" s="4"/>
      <c r="G87" s="4"/>
      <c r="H87" s="4"/>
      <c r="I87" s="4"/>
      <c r="J87" s="4"/>
      <c r="K87" s="4" t="s">
        <v>323</v>
      </c>
      <c r="L87" s="4"/>
      <c r="M87" s="1" t="s">
        <v>73</v>
      </c>
      <c r="N87" s="1"/>
      <c r="O87" s="4"/>
    </row>
    <row r="88" spans="1:15" x14ac:dyDescent="0.3">
      <c r="A88" s="13">
        <v>43307</v>
      </c>
      <c r="B88" s="4" t="s">
        <v>323</v>
      </c>
      <c r="C88" s="4"/>
      <c r="D88" s="4"/>
      <c r="E88" s="4"/>
      <c r="F88" s="4"/>
      <c r="G88" s="4" t="s">
        <v>323</v>
      </c>
      <c r="H88" s="4"/>
      <c r="I88" s="4"/>
      <c r="J88" s="4"/>
      <c r="K88" s="4"/>
      <c r="L88" s="4"/>
      <c r="M88" s="1" t="s">
        <v>74</v>
      </c>
      <c r="N88" s="1"/>
      <c r="O88" s="4">
        <v>1</v>
      </c>
    </row>
    <row r="89" spans="1:15" x14ac:dyDescent="0.3">
      <c r="A89" s="13">
        <v>43311</v>
      </c>
      <c r="B89" s="4" t="s">
        <v>323</v>
      </c>
      <c r="C89" s="4"/>
      <c r="D89" s="4"/>
      <c r="E89" s="4"/>
      <c r="F89" s="4"/>
      <c r="G89" s="4" t="s">
        <v>323</v>
      </c>
      <c r="H89" s="4"/>
      <c r="I89" s="4"/>
      <c r="J89" s="4"/>
      <c r="K89" s="4"/>
      <c r="L89" s="4"/>
      <c r="M89" s="1" t="s">
        <v>75</v>
      </c>
      <c r="N89" s="1"/>
      <c r="O89" s="4">
        <v>4.5</v>
      </c>
    </row>
    <row r="90" spans="1:15" x14ac:dyDescent="0.3">
      <c r="A90" s="13">
        <v>43314</v>
      </c>
      <c r="B90" s="4" t="s">
        <v>323</v>
      </c>
      <c r="C90" s="4"/>
      <c r="D90" s="4"/>
      <c r="E90" s="4"/>
      <c r="F90" s="4"/>
      <c r="G90" s="4" t="s">
        <v>323</v>
      </c>
      <c r="H90" s="4"/>
      <c r="I90" s="4"/>
      <c r="J90" s="4"/>
      <c r="K90" s="4"/>
      <c r="L90" s="4"/>
      <c r="M90" s="1" t="s">
        <v>76</v>
      </c>
      <c r="N90" s="1"/>
      <c r="O90" s="4">
        <v>6</v>
      </c>
    </row>
    <row r="91" spans="1:15" x14ac:dyDescent="0.3">
      <c r="A91" s="13">
        <v>43318</v>
      </c>
      <c r="B91" s="4"/>
      <c r="C91" s="4"/>
      <c r="D91" s="4"/>
      <c r="E91" s="4" t="s">
        <v>323</v>
      </c>
      <c r="F91" s="4"/>
      <c r="G91" s="4"/>
      <c r="H91" s="4" t="s">
        <v>323</v>
      </c>
      <c r="I91" s="4"/>
      <c r="J91" s="4"/>
      <c r="K91" s="4"/>
      <c r="L91" s="4"/>
      <c r="M91" s="1" t="s">
        <v>78</v>
      </c>
      <c r="N91" s="1"/>
      <c r="O91" s="4"/>
    </row>
    <row r="92" spans="1:15" x14ac:dyDescent="0.3">
      <c r="A92" s="13">
        <v>43321</v>
      </c>
      <c r="B92" s="4"/>
      <c r="C92" s="4"/>
      <c r="D92" s="4"/>
      <c r="E92" s="4" t="s">
        <v>323</v>
      </c>
      <c r="F92" s="4"/>
      <c r="G92" s="4"/>
      <c r="H92" s="4"/>
      <c r="I92" s="4"/>
      <c r="J92" s="4"/>
      <c r="K92" s="4" t="s">
        <v>323</v>
      </c>
      <c r="L92" s="4"/>
      <c r="M92" s="1" t="s">
        <v>79</v>
      </c>
      <c r="N92" s="1"/>
      <c r="O92" s="4"/>
    </row>
    <row r="93" spans="1:15" x14ac:dyDescent="0.3">
      <c r="A93" s="13">
        <v>43349</v>
      </c>
      <c r="B93" s="4"/>
      <c r="C93" s="4"/>
      <c r="D93" s="4"/>
      <c r="E93" s="4" t="s">
        <v>323</v>
      </c>
      <c r="F93" s="4"/>
      <c r="G93" s="4"/>
      <c r="H93" s="4"/>
      <c r="I93" s="4"/>
      <c r="J93" s="4"/>
      <c r="K93" s="4" t="s">
        <v>323</v>
      </c>
      <c r="L93" s="4"/>
      <c r="M93" s="1" t="s">
        <v>87</v>
      </c>
      <c r="N93" s="1"/>
      <c r="O93" s="4"/>
    </row>
    <row r="94" spans="1:15" x14ac:dyDescent="0.3">
      <c r="A94" s="13">
        <v>43356</v>
      </c>
      <c r="B94" s="4"/>
      <c r="C94" s="4"/>
      <c r="D94" s="4"/>
      <c r="E94" s="4" t="s">
        <v>323</v>
      </c>
      <c r="F94" s="4"/>
      <c r="G94" s="4"/>
      <c r="H94" s="4"/>
      <c r="I94" s="4"/>
      <c r="J94" s="4"/>
      <c r="K94" s="4" t="s">
        <v>323</v>
      </c>
      <c r="L94" s="4"/>
      <c r="M94" s="1" t="s">
        <v>86</v>
      </c>
      <c r="N94" s="1"/>
      <c r="O94" s="4"/>
    </row>
    <row r="95" spans="1:15" x14ac:dyDescent="0.3">
      <c r="A95" s="13">
        <v>43363</v>
      </c>
      <c r="B95" s="4" t="s">
        <v>323</v>
      </c>
      <c r="C95" s="4"/>
      <c r="D95" s="4"/>
      <c r="E95" s="4"/>
      <c r="F95" s="4"/>
      <c r="G95" s="4" t="s">
        <v>323</v>
      </c>
      <c r="H95" s="4"/>
      <c r="I95" s="4"/>
      <c r="J95" s="4"/>
      <c r="K95" s="4"/>
      <c r="L95" s="4"/>
      <c r="M95" s="1" t="s">
        <v>85</v>
      </c>
      <c r="N95" s="1"/>
      <c r="O95" s="4">
        <v>0.5</v>
      </c>
    </row>
    <row r="96" spans="1:15" x14ac:dyDescent="0.3">
      <c r="A96" s="13">
        <v>43363</v>
      </c>
      <c r="B96" s="4" t="s">
        <v>323</v>
      </c>
      <c r="C96" s="4"/>
      <c r="D96" s="4"/>
      <c r="E96" s="4"/>
      <c r="F96" s="4"/>
      <c r="G96" s="4" t="s">
        <v>323</v>
      </c>
      <c r="H96" s="4"/>
      <c r="I96" s="4"/>
      <c r="J96" s="4"/>
      <c r="K96" s="4"/>
      <c r="L96" s="4"/>
      <c r="M96" s="1" t="s">
        <v>80</v>
      </c>
      <c r="N96" s="1"/>
      <c r="O96" s="4">
        <v>1.5</v>
      </c>
    </row>
    <row r="97" spans="1:15" x14ac:dyDescent="0.3">
      <c r="A97" s="13">
        <v>43368</v>
      </c>
      <c r="B97" s="4" t="s">
        <v>323</v>
      </c>
      <c r="C97" s="4"/>
      <c r="D97" s="4"/>
      <c r="E97" s="4"/>
      <c r="F97" s="4"/>
      <c r="G97" s="4" t="s">
        <v>323</v>
      </c>
      <c r="H97" s="4"/>
      <c r="I97" s="4"/>
      <c r="J97" s="4"/>
      <c r="K97" s="4"/>
      <c r="L97" s="4"/>
      <c r="M97" s="1" t="s">
        <v>81</v>
      </c>
      <c r="N97" s="1"/>
      <c r="O97" s="4">
        <v>3</v>
      </c>
    </row>
    <row r="98" spans="1:15" x14ac:dyDescent="0.3">
      <c r="A98" s="13">
        <v>43370</v>
      </c>
      <c r="B98" s="4"/>
      <c r="C98" s="4"/>
      <c r="D98" s="4" t="s">
        <v>323</v>
      </c>
      <c r="E98" s="4"/>
      <c r="F98" s="4"/>
      <c r="G98" s="4" t="s">
        <v>323</v>
      </c>
      <c r="H98" s="4"/>
      <c r="I98" s="4"/>
      <c r="J98" s="4"/>
      <c r="K98" s="4"/>
      <c r="L98" s="4"/>
      <c r="M98" s="1" t="s">
        <v>83</v>
      </c>
      <c r="N98" s="1"/>
      <c r="O98" s="4">
        <v>2</v>
      </c>
    </row>
    <row r="99" spans="1:15" x14ac:dyDescent="0.3">
      <c r="A99" s="13">
        <v>43377</v>
      </c>
      <c r="B99" s="4"/>
      <c r="C99" s="4"/>
      <c r="D99" s="4"/>
      <c r="E99" s="4" t="s">
        <v>323</v>
      </c>
      <c r="F99" s="4"/>
      <c r="G99" s="4"/>
      <c r="H99" s="4"/>
      <c r="I99" s="4"/>
      <c r="J99" s="4"/>
      <c r="K99" s="4" t="s">
        <v>323</v>
      </c>
      <c r="L99" s="4"/>
      <c r="M99" s="1" t="s">
        <v>82</v>
      </c>
      <c r="N99" s="1"/>
      <c r="O99" s="4"/>
    </row>
    <row r="100" spans="1:15" x14ac:dyDescent="0.3">
      <c r="A100" s="13">
        <v>43400</v>
      </c>
      <c r="B100" s="4"/>
      <c r="C100" s="4"/>
      <c r="D100" s="4"/>
      <c r="E100" s="4" t="s">
        <v>323</v>
      </c>
      <c r="F100" s="4"/>
      <c r="G100" s="4" t="s">
        <v>323</v>
      </c>
      <c r="H100" s="4"/>
      <c r="I100" s="4"/>
      <c r="J100" s="4"/>
      <c r="K100" s="4"/>
      <c r="L100" s="4"/>
      <c r="M100" s="1" t="s">
        <v>84</v>
      </c>
      <c r="N100" s="1"/>
      <c r="O100" s="4">
        <v>30</v>
      </c>
    </row>
    <row r="101" spans="1:15" x14ac:dyDescent="0.3">
      <c r="A101" s="13">
        <v>43405</v>
      </c>
      <c r="B101" s="4"/>
      <c r="C101" s="4"/>
      <c r="D101" s="4" t="s">
        <v>323</v>
      </c>
      <c r="E101" s="4"/>
      <c r="F101" s="4"/>
      <c r="G101" s="4" t="s">
        <v>323</v>
      </c>
      <c r="H101" s="4"/>
      <c r="I101" s="4"/>
      <c r="J101" s="4"/>
      <c r="K101" s="4"/>
      <c r="L101" s="4"/>
      <c r="M101" s="1" t="s">
        <v>106</v>
      </c>
      <c r="N101" s="1"/>
      <c r="O101" s="4">
        <v>14</v>
      </c>
    </row>
    <row r="102" spans="1:15" x14ac:dyDescent="0.3">
      <c r="A102" s="13">
        <v>43411</v>
      </c>
      <c r="B102" s="4" t="s">
        <v>323</v>
      </c>
      <c r="C102" s="4"/>
      <c r="D102" s="4"/>
      <c r="E102" s="4"/>
      <c r="F102" s="4"/>
      <c r="G102" s="4" t="s">
        <v>323</v>
      </c>
      <c r="H102" s="4"/>
      <c r="I102" s="4"/>
      <c r="J102" s="4"/>
      <c r="K102" s="4"/>
      <c r="L102" s="4"/>
      <c r="M102" s="1" t="s">
        <v>89</v>
      </c>
      <c r="N102" s="1"/>
      <c r="O102" s="4">
        <v>3.5</v>
      </c>
    </row>
    <row r="103" spans="1:15" x14ac:dyDescent="0.3">
      <c r="A103" s="13">
        <v>43412</v>
      </c>
      <c r="B103" s="4"/>
      <c r="C103" s="4"/>
      <c r="D103" s="4"/>
      <c r="E103" s="4" t="s">
        <v>323</v>
      </c>
      <c r="F103" s="4"/>
      <c r="G103" s="4"/>
      <c r="H103" s="4"/>
      <c r="I103" s="4"/>
      <c r="J103" s="4"/>
      <c r="K103" s="4" t="s">
        <v>323</v>
      </c>
      <c r="L103" s="4"/>
      <c r="M103" s="1" t="s">
        <v>88</v>
      </c>
      <c r="N103" s="1"/>
      <c r="O103" s="4"/>
    </row>
    <row r="104" spans="1:15" x14ac:dyDescent="0.3">
      <c r="A104" s="13">
        <v>43422</v>
      </c>
      <c r="B104" s="4" t="s">
        <v>323</v>
      </c>
      <c r="C104" s="4"/>
      <c r="D104" s="4"/>
      <c r="E104" s="4"/>
      <c r="F104" s="4"/>
      <c r="G104" s="4" t="s">
        <v>323</v>
      </c>
      <c r="H104" s="4"/>
      <c r="I104" s="4"/>
      <c r="J104" s="4"/>
      <c r="K104" s="4"/>
      <c r="L104" s="4"/>
      <c r="M104" s="1" t="s">
        <v>94</v>
      </c>
      <c r="N104" s="1"/>
      <c r="O104" s="4">
        <v>1.5</v>
      </c>
    </row>
    <row r="105" spans="1:15" x14ac:dyDescent="0.3">
      <c r="A105" s="13">
        <v>43425</v>
      </c>
      <c r="B105" s="4"/>
      <c r="C105" s="4"/>
      <c r="D105" s="4"/>
      <c r="E105" s="4" t="s">
        <v>323</v>
      </c>
      <c r="F105" s="4"/>
      <c r="G105" s="4"/>
      <c r="H105" s="4" t="s">
        <v>323</v>
      </c>
      <c r="I105" s="4"/>
      <c r="J105" s="4"/>
      <c r="K105" s="4"/>
      <c r="L105" s="4"/>
      <c r="M105" s="1" t="s">
        <v>90</v>
      </c>
      <c r="N105" s="1"/>
      <c r="O105" s="4"/>
    </row>
    <row r="106" spans="1:15" x14ac:dyDescent="0.3">
      <c r="A106" s="13">
        <v>43433</v>
      </c>
      <c r="B106" s="4"/>
      <c r="C106" s="4"/>
      <c r="D106" s="4"/>
      <c r="E106" s="4" t="s">
        <v>323</v>
      </c>
      <c r="F106" s="4"/>
      <c r="G106" s="4"/>
      <c r="H106" s="4" t="s">
        <v>323</v>
      </c>
      <c r="I106" s="4"/>
      <c r="J106" s="4"/>
      <c r="K106" s="4"/>
      <c r="L106" s="4"/>
      <c r="M106" s="1" t="s">
        <v>92</v>
      </c>
      <c r="N106" s="1"/>
      <c r="O106" s="4"/>
    </row>
    <row r="107" spans="1:15" x14ac:dyDescent="0.3">
      <c r="A107" s="13">
        <v>43440</v>
      </c>
      <c r="B107" s="4"/>
      <c r="C107" s="4"/>
      <c r="D107" s="4"/>
      <c r="E107" s="4" t="s">
        <v>323</v>
      </c>
      <c r="F107" s="4"/>
      <c r="G107" s="4"/>
      <c r="H107" s="4"/>
      <c r="I107" s="4"/>
      <c r="J107" s="4" t="s">
        <v>323</v>
      </c>
      <c r="K107" s="4"/>
      <c r="L107" s="4"/>
      <c r="M107" s="1" t="s">
        <v>91</v>
      </c>
      <c r="N107" s="1"/>
      <c r="O107" s="4"/>
    </row>
    <row r="108" spans="1:15" x14ac:dyDescent="0.3">
      <c r="A108" s="13">
        <v>43447</v>
      </c>
      <c r="B108" s="4" t="s">
        <v>323</v>
      </c>
      <c r="C108" s="4"/>
      <c r="D108" s="4"/>
      <c r="E108" s="4"/>
      <c r="F108" s="4"/>
      <c r="G108" s="4" t="s">
        <v>323</v>
      </c>
      <c r="H108" s="4"/>
      <c r="I108" s="4"/>
      <c r="J108" s="4"/>
      <c r="K108" s="4"/>
      <c r="L108" s="4"/>
      <c r="M108" s="1" t="s">
        <v>95</v>
      </c>
      <c r="N108" s="1"/>
      <c r="O108" s="4">
        <v>3</v>
      </c>
    </row>
    <row r="109" spans="1:15" x14ac:dyDescent="0.3">
      <c r="A109" s="13">
        <v>43448</v>
      </c>
      <c r="B109" s="4"/>
      <c r="C109" s="4"/>
      <c r="D109" s="4"/>
      <c r="E109" s="4"/>
      <c r="F109" s="4" t="s">
        <v>323</v>
      </c>
      <c r="G109" s="4"/>
      <c r="H109" s="4"/>
      <c r="I109" s="4"/>
      <c r="J109" s="4"/>
      <c r="K109" s="4"/>
      <c r="L109" s="4" t="s">
        <v>323</v>
      </c>
      <c r="M109" s="1" t="s">
        <v>98</v>
      </c>
      <c r="N109" s="1"/>
      <c r="O109" s="4">
        <v>5</v>
      </c>
    </row>
    <row r="110" spans="1:15" x14ac:dyDescent="0.3">
      <c r="A110" s="13">
        <v>43452</v>
      </c>
      <c r="B110" s="4"/>
      <c r="C110" s="4"/>
      <c r="D110" s="4"/>
      <c r="E110" s="4"/>
      <c r="F110" s="4" t="s">
        <v>323</v>
      </c>
      <c r="G110" s="4"/>
      <c r="H110" s="4"/>
      <c r="I110" s="4"/>
      <c r="J110" s="4"/>
      <c r="K110" s="4"/>
      <c r="L110" s="4" t="s">
        <v>323</v>
      </c>
      <c r="M110" s="1" t="s">
        <v>100</v>
      </c>
      <c r="N110" s="1"/>
      <c r="O110" s="4">
        <v>2</v>
      </c>
    </row>
    <row r="111" spans="1:15" x14ac:dyDescent="0.3">
      <c r="A111" s="13">
        <v>43454</v>
      </c>
      <c r="B111" s="4" t="s">
        <v>323</v>
      </c>
      <c r="C111" s="4"/>
      <c r="D111" s="4"/>
      <c r="E111" s="4"/>
      <c r="F111" s="4"/>
      <c r="G111" s="4" t="s">
        <v>323</v>
      </c>
      <c r="H111" s="4"/>
      <c r="I111" s="4"/>
      <c r="J111" s="4"/>
      <c r="K111" s="4"/>
      <c r="L111" s="4"/>
      <c r="M111" s="1" t="s">
        <v>105</v>
      </c>
      <c r="N111" s="1"/>
      <c r="O111" s="4">
        <v>2.5</v>
      </c>
    </row>
    <row r="112" spans="1:15" x14ac:dyDescent="0.3">
      <c r="A112" s="13">
        <v>43454</v>
      </c>
      <c r="B112" s="4"/>
      <c r="C112" s="4"/>
      <c r="D112" s="4"/>
      <c r="E112" s="4"/>
      <c r="F112" s="4" t="s">
        <v>323</v>
      </c>
      <c r="G112" s="4"/>
      <c r="H112" s="4"/>
      <c r="I112" s="4"/>
      <c r="J112" s="4"/>
      <c r="K112" s="4"/>
      <c r="L112" s="4" t="s">
        <v>323</v>
      </c>
      <c r="M112" s="1" t="s">
        <v>99</v>
      </c>
      <c r="N112" s="1"/>
      <c r="O112" s="4">
        <v>1.25</v>
      </c>
    </row>
    <row r="113" spans="1:15" x14ac:dyDescent="0.3">
      <c r="A113" s="13">
        <v>43460</v>
      </c>
      <c r="B113" s="4" t="s">
        <v>323</v>
      </c>
      <c r="C113" s="4"/>
      <c r="D113" s="4"/>
      <c r="E113" s="4"/>
      <c r="F113" s="4"/>
      <c r="G113" s="4" t="s">
        <v>323</v>
      </c>
      <c r="H113" s="4"/>
      <c r="I113" s="4"/>
      <c r="J113" s="4"/>
      <c r="K113" s="4"/>
      <c r="L113" s="4"/>
      <c r="M113" s="1" t="s">
        <v>93</v>
      </c>
      <c r="N113" s="1"/>
      <c r="O113" s="4">
        <v>2</v>
      </c>
    </row>
    <row r="114" spans="1:15" x14ac:dyDescent="0.3">
      <c r="A114" s="13">
        <v>43460</v>
      </c>
      <c r="B114" s="4"/>
      <c r="C114" s="4"/>
      <c r="D114" s="4"/>
      <c r="E114" s="4"/>
      <c r="F114" s="4" t="s">
        <v>323</v>
      </c>
      <c r="G114" s="4"/>
      <c r="H114" s="4"/>
      <c r="I114" s="4"/>
      <c r="J114" s="4"/>
      <c r="K114" s="4"/>
      <c r="L114" s="4" t="s">
        <v>323</v>
      </c>
      <c r="M114" s="1" t="s">
        <v>101</v>
      </c>
      <c r="N114" s="1"/>
      <c r="O114" s="4">
        <v>1</v>
      </c>
    </row>
    <row r="115" spans="1:15" x14ac:dyDescent="0.3">
      <c r="A115" s="13">
        <v>43461</v>
      </c>
      <c r="B115" s="4" t="s">
        <v>323</v>
      </c>
      <c r="C115" s="4"/>
      <c r="D115" s="4"/>
      <c r="E115" s="4"/>
      <c r="F115" s="4"/>
      <c r="G115" s="4" t="s">
        <v>323</v>
      </c>
      <c r="H115" s="4"/>
      <c r="I115" s="4"/>
      <c r="J115" s="4"/>
      <c r="K115" s="4"/>
      <c r="L115" s="4"/>
      <c r="M115" s="1" t="s">
        <v>96</v>
      </c>
      <c r="N115" s="1"/>
      <c r="O115" s="4">
        <v>2.2000000000000002</v>
      </c>
    </row>
    <row r="116" spans="1:15" x14ac:dyDescent="0.3">
      <c r="A116" s="13">
        <v>43474</v>
      </c>
      <c r="B116" s="4"/>
      <c r="C116" s="4"/>
      <c r="D116" s="4"/>
      <c r="E116" s="4"/>
      <c r="F116" s="4" t="s">
        <v>323</v>
      </c>
      <c r="G116" s="4"/>
      <c r="H116" s="4"/>
      <c r="I116" s="4"/>
      <c r="J116" s="4"/>
      <c r="K116" s="4"/>
      <c r="L116" s="4" t="s">
        <v>323</v>
      </c>
      <c r="M116" s="1" t="s">
        <v>107</v>
      </c>
      <c r="N116" s="1"/>
      <c r="O116" s="4">
        <v>1</v>
      </c>
    </row>
    <row r="117" spans="1:15" x14ac:dyDescent="0.3">
      <c r="A117" s="13">
        <v>43475</v>
      </c>
      <c r="B117" s="4"/>
      <c r="C117" s="4"/>
      <c r="D117" s="4"/>
      <c r="E117" s="4" t="s">
        <v>323</v>
      </c>
      <c r="F117" s="4"/>
      <c r="G117" s="4"/>
      <c r="H117" s="4"/>
      <c r="I117" s="4"/>
      <c r="J117" s="4"/>
      <c r="K117" s="4" t="s">
        <v>323</v>
      </c>
      <c r="L117" s="4"/>
      <c r="M117" s="1" t="s">
        <v>102</v>
      </c>
      <c r="N117" s="1"/>
      <c r="O117" s="4"/>
    </row>
    <row r="118" spans="1:15" x14ac:dyDescent="0.3">
      <c r="A118" s="13">
        <v>43475</v>
      </c>
      <c r="B118" s="4"/>
      <c r="C118" s="4"/>
      <c r="D118" s="4"/>
      <c r="E118" s="4"/>
      <c r="F118" s="4" t="s">
        <v>323</v>
      </c>
      <c r="G118" s="4"/>
      <c r="H118" s="4"/>
      <c r="I118" s="4"/>
      <c r="J118" s="4"/>
      <c r="K118" s="4"/>
      <c r="L118" s="4" t="s">
        <v>323</v>
      </c>
      <c r="M118" s="1" t="s">
        <v>108</v>
      </c>
      <c r="N118" s="1"/>
      <c r="O118" s="4">
        <v>5.75</v>
      </c>
    </row>
    <row r="119" spans="1:15" x14ac:dyDescent="0.3">
      <c r="A119" s="13">
        <v>43482</v>
      </c>
      <c r="B119" s="4" t="s">
        <v>323</v>
      </c>
      <c r="C119" s="4"/>
      <c r="D119" s="4"/>
      <c r="E119" s="4"/>
      <c r="F119" s="4"/>
      <c r="G119" s="4" t="s">
        <v>323</v>
      </c>
      <c r="H119" s="4"/>
      <c r="I119" s="4"/>
      <c r="J119" s="4"/>
      <c r="K119" s="4"/>
      <c r="L119" s="4"/>
      <c r="M119" s="1" t="s">
        <v>103</v>
      </c>
      <c r="N119" s="1"/>
      <c r="O119" s="4">
        <v>4.5</v>
      </c>
    </row>
    <row r="120" spans="1:15" x14ac:dyDescent="0.3">
      <c r="A120" s="13">
        <v>43489</v>
      </c>
      <c r="B120" s="4"/>
      <c r="C120" s="4"/>
      <c r="D120" s="4"/>
      <c r="E120" s="4" t="s">
        <v>323</v>
      </c>
      <c r="F120" s="4"/>
      <c r="G120" s="4"/>
      <c r="H120" s="4" t="s">
        <v>323</v>
      </c>
      <c r="I120" s="4"/>
      <c r="J120" s="4"/>
      <c r="K120" s="4"/>
      <c r="L120" s="4"/>
      <c r="M120" s="1" t="s">
        <v>109</v>
      </c>
      <c r="N120" s="1"/>
      <c r="O120" s="4"/>
    </row>
    <row r="121" spans="1:15" x14ac:dyDescent="0.3">
      <c r="A121" s="13">
        <v>43496</v>
      </c>
      <c r="B121" s="4" t="s">
        <v>323</v>
      </c>
      <c r="C121" s="4"/>
      <c r="D121" s="4"/>
      <c r="E121" s="4"/>
      <c r="F121" s="4"/>
      <c r="G121" s="4" t="s">
        <v>323</v>
      </c>
      <c r="H121" s="4"/>
      <c r="I121" s="4"/>
      <c r="J121" s="4"/>
      <c r="K121" s="4"/>
      <c r="L121" s="4"/>
      <c r="M121" s="1" t="s">
        <v>110</v>
      </c>
      <c r="N121" s="1"/>
      <c r="O121" s="4">
        <v>3</v>
      </c>
    </row>
    <row r="122" spans="1:15" x14ac:dyDescent="0.3">
      <c r="A122" s="13">
        <v>43496</v>
      </c>
      <c r="B122" s="4"/>
      <c r="C122" s="4"/>
      <c r="D122" s="4"/>
      <c r="E122" s="4" t="s">
        <v>323</v>
      </c>
      <c r="F122" s="4"/>
      <c r="G122" s="4"/>
      <c r="H122" s="4" t="s">
        <v>323</v>
      </c>
      <c r="I122" s="4"/>
      <c r="J122" s="4"/>
      <c r="K122" s="4"/>
      <c r="L122" s="4"/>
      <c r="M122" s="1" t="s">
        <v>111</v>
      </c>
      <c r="N122" s="1"/>
      <c r="O122" s="4"/>
    </row>
    <row r="123" spans="1:15" x14ac:dyDescent="0.3">
      <c r="A123" s="13">
        <v>43509</v>
      </c>
      <c r="B123" s="4"/>
      <c r="C123" s="4"/>
      <c r="D123" s="4"/>
      <c r="E123" s="4"/>
      <c r="F123" s="4" t="s">
        <v>323</v>
      </c>
      <c r="G123" s="4"/>
      <c r="H123" s="4"/>
      <c r="I123" s="4"/>
      <c r="J123" s="4"/>
      <c r="K123" s="4"/>
      <c r="L123" s="4"/>
      <c r="M123" s="1" t="s">
        <v>114</v>
      </c>
      <c r="N123" s="1"/>
      <c r="O123" s="4">
        <v>2.1</v>
      </c>
    </row>
    <row r="124" spans="1:15" x14ac:dyDescent="0.3">
      <c r="A124" s="13">
        <v>43509</v>
      </c>
      <c r="B124" s="4"/>
      <c r="C124" s="4"/>
      <c r="D124" s="4"/>
      <c r="E124" s="4"/>
      <c r="F124" s="4" t="s">
        <v>323</v>
      </c>
      <c r="G124" s="4"/>
      <c r="H124" s="4"/>
      <c r="I124" s="4"/>
      <c r="J124" s="4"/>
      <c r="K124" s="4"/>
      <c r="L124" s="4"/>
      <c r="M124" s="1" t="s">
        <v>113</v>
      </c>
      <c r="N124" s="1"/>
      <c r="O124" s="4">
        <v>3</v>
      </c>
    </row>
    <row r="125" spans="1:15" x14ac:dyDescent="0.3">
      <c r="A125" s="13">
        <v>43510</v>
      </c>
      <c r="B125" s="4" t="s">
        <v>323</v>
      </c>
      <c r="C125" s="4"/>
      <c r="D125" s="4"/>
      <c r="E125" s="4"/>
      <c r="F125" s="4"/>
      <c r="G125" s="4" t="s">
        <v>323</v>
      </c>
      <c r="H125" s="4"/>
      <c r="I125" s="4"/>
      <c r="J125" s="4"/>
      <c r="K125" s="4"/>
      <c r="L125" s="4"/>
      <c r="M125" s="1" t="s">
        <v>112</v>
      </c>
      <c r="N125" s="1"/>
      <c r="O125" s="4">
        <v>0.5</v>
      </c>
    </row>
    <row r="126" spans="1:15" x14ac:dyDescent="0.3">
      <c r="A126" s="13">
        <v>43515</v>
      </c>
      <c r="B126" s="4" t="s">
        <v>323</v>
      </c>
      <c r="C126" s="4"/>
      <c r="D126" s="4"/>
      <c r="E126" s="4"/>
      <c r="F126" s="4"/>
      <c r="G126" s="4" t="s">
        <v>323</v>
      </c>
      <c r="H126" s="4"/>
      <c r="I126" s="4"/>
      <c r="J126" s="4"/>
      <c r="K126" s="4"/>
      <c r="L126" s="4"/>
      <c r="M126" s="1" t="s">
        <v>115</v>
      </c>
      <c r="N126" s="1"/>
      <c r="O126" s="4">
        <v>1.5</v>
      </c>
    </row>
    <row r="127" spans="1:15" x14ac:dyDescent="0.3">
      <c r="A127" s="13">
        <v>43523</v>
      </c>
      <c r="B127" s="4"/>
      <c r="C127" s="4"/>
      <c r="D127" s="4"/>
      <c r="E127" s="4"/>
      <c r="F127" s="4" t="s">
        <v>323</v>
      </c>
      <c r="G127" s="4"/>
      <c r="H127" s="4"/>
      <c r="I127" s="4"/>
      <c r="J127" s="4"/>
      <c r="K127" s="4"/>
      <c r="L127" s="4"/>
      <c r="M127" s="1" t="s">
        <v>118</v>
      </c>
      <c r="N127" s="1"/>
      <c r="O127" s="4">
        <v>2</v>
      </c>
    </row>
    <row r="128" spans="1:15" x14ac:dyDescent="0.3">
      <c r="A128" s="13">
        <v>43523</v>
      </c>
      <c r="B128" s="4"/>
      <c r="C128" s="4"/>
      <c r="D128" s="4"/>
      <c r="E128" s="4"/>
      <c r="F128" s="4" t="s">
        <v>323</v>
      </c>
      <c r="G128" s="4"/>
      <c r="H128" s="4"/>
      <c r="I128" s="4"/>
      <c r="J128" s="4"/>
      <c r="K128" s="4"/>
      <c r="L128" s="4"/>
      <c r="M128" s="1" t="s">
        <v>119</v>
      </c>
      <c r="N128" s="1"/>
      <c r="O128" s="4">
        <v>1.5</v>
      </c>
    </row>
    <row r="129" spans="1:15" x14ac:dyDescent="0.3">
      <c r="A129" s="13">
        <v>43524</v>
      </c>
      <c r="B129" s="4"/>
      <c r="C129" s="4"/>
      <c r="D129" s="4"/>
      <c r="E129" s="4" t="s">
        <v>323</v>
      </c>
      <c r="F129" s="4"/>
      <c r="G129" s="4" t="s">
        <v>323</v>
      </c>
      <c r="H129" s="4"/>
      <c r="I129" s="4"/>
      <c r="J129" s="4"/>
      <c r="K129" s="4"/>
      <c r="L129" s="4"/>
      <c r="M129" s="1" t="s">
        <v>116</v>
      </c>
      <c r="N129" s="1"/>
      <c r="O129" s="4">
        <v>20</v>
      </c>
    </row>
    <row r="130" spans="1:15" x14ac:dyDescent="0.3">
      <c r="A130" s="13">
        <v>43531</v>
      </c>
      <c r="B130" s="4"/>
      <c r="C130" s="4"/>
      <c r="D130" s="4"/>
      <c r="E130" s="4" t="s">
        <v>323</v>
      </c>
      <c r="F130" s="4"/>
      <c r="G130" s="4"/>
      <c r="H130" s="4" t="s">
        <v>323</v>
      </c>
      <c r="I130" s="4"/>
      <c r="J130" s="4"/>
      <c r="K130" s="4"/>
      <c r="L130" s="4"/>
      <c r="M130" s="1" t="s">
        <v>178</v>
      </c>
      <c r="N130" s="1"/>
      <c r="O130" s="4"/>
    </row>
    <row r="131" spans="1:15" x14ac:dyDescent="0.3">
      <c r="A131" s="13">
        <v>43534</v>
      </c>
      <c r="B131" s="4"/>
      <c r="C131" s="4"/>
      <c r="D131" s="4"/>
      <c r="E131" s="4"/>
      <c r="F131" s="4" t="s">
        <v>323</v>
      </c>
      <c r="G131" s="4"/>
      <c r="H131" s="4"/>
      <c r="I131" s="4"/>
      <c r="J131" s="4"/>
      <c r="K131" s="4"/>
      <c r="L131" s="4"/>
      <c r="M131" s="1" t="s">
        <v>129</v>
      </c>
      <c r="N131" s="1"/>
      <c r="O131" s="4">
        <v>1</v>
      </c>
    </row>
    <row r="132" spans="1:15" x14ac:dyDescent="0.3">
      <c r="A132" s="13">
        <v>43536</v>
      </c>
      <c r="B132" s="4" t="s">
        <v>323</v>
      </c>
      <c r="C132" s="4"/>
      <c r="D132" s="4"/>
      <c r="E132" s="4"/>
      <c r="F132" s="4"/>
      <c r="G132" s="4"/>
      <c r="H132" s="4"/>
      <c r="I132" s="4" t="s">
        <v>323</v>
      </c>
      <c r="J132" s="4"/>
      <c r="K132" s="4"/>
      <c r="L132" s="4"/>
      <c r="M132" s="1" t="s">
        <v>125</v>
      </c>
      <c r="N132" s="1"/>
      <c r="O132" s="4">
        <v>22</v>
      </c>
    </row>
    <row r="133" spans="1:15" x14ac:dyDescent="0.3">
      <c r="A133" s="13">
        <v>43536</v>
      </c>
      <c r="B133" s="4"/>
      <c r="C133" s="4"/>
      <c r="D133" s="4"/>
      <c r="E133" s="4"/>
      <c r="F133" s="4" t="s">
        <v>323</v>
      </c>
      <c r="G133" s="4"/>
      <c r="H133" s="4"/>
      <c r="I133" s="4"/>
      <c r="J133" s="4"/>
      <c r="K133" s="4"/>
      <c r="L133" s="4" t="s">
        <v>323</v>
      </c>
      <c r="M133" s="1" t="s">
        <v>132</v>
      </c>
      <c r="N133" s="1"/>
      <c r="O133" s="4">
        <v>4.5</v>
      </c>
    </row>
    <row r="134" spans="1:15" x14ac:dyDescent="0.3">
      <c r="A134" s="13">
        <v>43538</v>
      </c>
      <c r="B134" s="4"/>
      <c r="C134" s="4"/>
      <c r="D134" s="4"/>
      <c r="E134" s="4" t="s">
        <v>323</v>
      </c>
      <c r="F134" s="4"/>
      <c r="G134" s="4"/>
      <c r="H134" s="4" t="s">
        <v>323</v>
      </c>
      <c r="I134" s="4"/>
      <c r="J134" s="4"/>
      <c r="K134" s="4"/>
      <c r="L134" s="4"/>
      <c r="M134" s="1" t="s">
        <v>126</v>
      </c>
      <c r="N134" s="1"/>
      <c r="O134" s="4"/>
    </row>
    <row r="135" spans="1:15" x14ac:dyDescent="0.3">
      <c r="A135" s="13">
        <v>43538</v>
      </c>
      <c r="B135" s="4"/>
      <c r="C135" s="4"/>
      <c r="D135" s="4"/>
      <c r="E135" s="4"/>
      <c r="F135" s="4" t="s">
        <v>323</v>
      </c>
      <c r="G135" s="4"/>
      <c r="H135" s="4"/>
      <c r="I135" s="4"/>
      <c r="J135" s="4"/>
      <c r="K135" s="4"/>
      <c r="L135" s="4" t="s">
        <v>323</v>
      </c>
      <c r="M135" s="1" t="s">
        <v>160</v>
      </c>
      <c r="N135" s="1"/>
      <c r="O135" s="4">
        <v>4</v>
      </c>
    </row>
    <row r="136" spans="1:15" x14ac:dyDescent="0.3">
      <c r="A136" s="13">
        <v>43545</v>
      </c>
      <c r="B136" s="4" t="s">
        <v>323</v>
      </c>
      <c r="C136" s="4"/>
      <c r="D136" s="4"/>
      <c r="E136" s="4"/>
      <c r="F136" s="4"/>
      <c r="G136" s="4" t="s">
        <v>323</v>
      </c>
      <c r="H136" s="4"/>
      <c r="I136" s="4"/>
      <c r="J136" s="4"/>
      <c r="K136" s="4"/>
      <c r="L136" s="4"/>
      <c r="M136" s="1" t="s">
        <v>130</v>
      </c>
      <c r="N136" s="1"/>
      <c r="O136" s="4">
        <v>3</v>
      </c>
    </row>
    <row r="137" spans="1:15" x14ac:dyDescent="0.3">
      <c r="A137" s="13">
        <v>43545</v>
      </c>
      <c r="B137" s="4"/>
      <c r="C137" s="4"/>
      <c r="D137" s="4"/>
      <c r="E137" s="4"/>
      <c r="F137" s="4" t="s">
        <v>323</v>
      </c>
      <c r="G137" s="4"/>
      <c r="H137" s="4"/>
      <c r="I137" s="4"/>
      <c r="J137" s="4"/>
      <c r="K137" s="4"/>
      <c r="L137" s="4" t="s">
        <v>323</v>
      </c>
      <c r="M137" s="1" t="s">
        <v>238</v>
      </c>
      <c r="N137" s="1"/>
      <c r="O137" s="4">
        <v>5</v>
      </c>
    </row>
    <row r="138" spans="1:15" x14ac:dyDescent="0.3">
      <c r="A138" s="13">
        <v>43552</v>
      </c>
      <c r="B138" s="4"/>
      <c r="C138" s="4"/>
      <c r="D138" s="4"/>
      <c r="E138" s="4" t="s">
        <v>323</v>
      </c>
      <c r="F138" s="4"/>
      <c r="G138" s="4" t="s">
        <v>323</v>
      </c>
      <c r="H138" s="4"/>
      <c r="I138" s="4"/>
      <c r="J138" s="4"/>
      <c r="K138" s="4"/>
      <c r="L138" s="4"/>
      <c r="M138" s="1" t="s">
        <v>131</v>
      </c>
      <c r="N138" s="1"/>
      <c r="O138" s="4">
        <v>2</v>
      </c>
    </row>
    <row r="139" spans="1:15" x14ac:dyDescent="0.3">
      <c r="A139" s="13">
        <v>43559</v>
      </c>
      <c r="B139" s="4" t="s">
        <v>323</v>
      </c>
      <c r="C139" s="4"/>
      <c r="D139" s="4"/>
      <c r="E139" s="4"/>
      <c r="F139" s="4"/>
      <c r="G139" s="4" t="s">
        <v>323</v>
      </c>
      <c r="H139" s="4"/>
      <c r="I139" s="4"/>
      <c r="J139" s="4"/>
      <c r="K139" s="4"/>
      <c r="L139" s="4"/>
      <c r="M139" s="1" t="s">
        <v>134</v>
      </c>
      <c r="N139" s="1"/>
      <c r="O139" s="4">
        <v>2</v>
      </c>
    </row>
    <row r="140" spans="1:15" x14ac:dyDescent="0.3">
      <c r="A140" s="13">
        <v>43559</v>
      </c>
      <c r="B140" s="4"/>
      <c r="C140" s="4"/>
      <c r="D140" s="4"/>
      <c r="E140" s="4"/>
      <c r="F140" s="4" t="s">
        <v>323</v>
      </c>
      <c r="G140" s="4"/>
      <c r="H140" s="4"/>
      <c r="I140" s="4"/>
      <c r="J140" s="4"/>
      <c r="K140" s="4"/>
      <c r="L140" s="4" t="s">
        <v>323</v>
      </c>
      <c r="M140" s="1" t="s">
        <v>133</v>
      </c>
      <c r="N140" s="1"/>
      <c r="O140" s="4">
        <v>12</v>
      </c>
    </row>
    <row r="141" spans="1:15" x14ac:dyDescent="0.3">
      <c r="A141" s="13">
        <v>43560</v>
      </c>
      <c r="B141" s="4"/>
      <c r="C141" s="4"/>
      <c r="D141" s="4"/>
      <c r="E141" s="4"/>
      <c r="F141" s="4" t="s">
        <v>323</v>
      </c>
      <c r="G141" s="4"/>
      <c r="H141" s="4"/>
      <c r="I141" s="4"/>
      <c r="J141" s="4"/>
      <c r="K141" s="4"/>
      <c r="L141" s="4" t="s">
        <v>323</v>
      </c>
      <c r="M141" s="1" t="s">
        <v>138</v>
      </c>
      <c r="N141" s="1"/>
      <c r="O141" s="4">
        <v>7</v>
      </c>
    </row>
    <row r="142" spans="1:15" x14ac:dyDescent="0.3">
      <c r="A142" s="13">
        <v>43562</v>
      </c>
      <c r="B142" s="4"/>
      <c r="C142" s="4"/>
      <c r="D142" s="4"/>
      <c r="E142" s="4" t="s">
        <v>323</v>
      </c>
      <c r="F142" s="4"/>
      <c r="G142" s="4" t="s">
        <v>323</v>
      </c>
      <c r="H142" s="4"/>
      <c r="I142" s="4"/>
      <c r="J142" s="4"/>
      <c r="K142" s="4"/>
      <c r="L142" s="4"/>
      <c r="M142" s="1" t="s">
        <v>136</v>
      </c>
      <c r="N142" s="1"/>
      <c r="O142" s="4">
        <v>24</v>
      </c>
    </row>
    <row r="143" spans="1:15" x14ac:dyDescent="0.3">
      <c r="A143" s="13">
        <v>43573</v>
      </c>
      <c r="B143" s="4" t="s">
        <v>323</v>
      </c>
      <c r="C143" s="4"/>
      <c r="D143" s="4"/>
      <c r="E143" s="4"/>
      <c r="F143" s="4"/>
      <c r="G143" s="4" t="s">
        <v>323</v>
      </c>
      <c r="H143" s="4"/>
      <c r="I143" s="4"/>
      <c r="J143" s="4"/>
      <c r="K143" s="4"/>
      <c r="L143" s="4"/>
      <c r="M143" s="1" t="s">
        <v>135</v>
      </c>
      <c r="N143" s="1"/>
      <c r="O143" s="4">
        <v>3</v>
      </c>
    </row>
    <row r="144" spans="1:15" x14ac:dyDescent="0.3">
      <c r="A144" s="13">
        <v>43573</v>
      </c>
      <c r="B144" s="4"/>
      <c r="C144" s="4"/>
      <c r="D144" s="4"/>
      <c r="E144" s="4"/>
      <c r="F144" s="4" t="s">
        <v>323</v>
      </c>
      <c r="G144" s="4"/>
      <c r="H144" s="4"/>
      <c r="I144" s="4"/>
      <c r="J144" s="4"/>
      <c r="K144" s="4"/>
      <c r="L144" s="4" t="s">
        <v>323</v>
      </c>
      <c r="M144" s="1" t="s">
        <v>137</v>
      </c>
      <c r="N144" s="1"/>
      <c r="O144" s="4">
        <v>36</v>
      </c>
    </row>
    <row r="145" spans="1:15" x14ac:dyDescent="0.3">
      <c r="A145" s="13">
        <v>43580</v>
      </c>
      <c r="B145" s="4" t="s">
        <v>323</v>
      </c>
      <c r="C145" s="4"/>
      <c r="D145" s="4"/>
      <c r="E145" s="4"/>
      <c r="F145" s="4"/>
      <c r="G145" s="4" t="s">
        <v>323</v>
      </c>
      <c r="H145" s="4"/>
      <c r="I145" s="4"/>
      <c r="J145" s="4"/>
      <c r="K145" s="4"/>
      <c r="L145" s="4"/>
      <c r="M145" s="1" t="s">
        <v>140</v>
      </c>
      <c r="N145" s="1"/>
      <c r="O145" s="4">
        <v>3</v>
      </c>
    </row>
    <row r="146" spans="1:15" x14ac:dyDescent="0.3">
      <c r="A146" s="13">
        <v>43580</v>
      </c>
      <c r="B146" s="4"/>
      <c r="C146" s="4"/>
      <c r="D146" s="4"/>
      <c r="E146" s="4"/>
      <c r="F146" s="4" t="s">
        <v>323</v>
      </c>
      <c r="G146" s="4"/>
      <c r="H146" s="4"/>
      <c r="I146" s="4"/>
      <c r="J146" s="4"/>
      <c r="K146" s="4"/>
      <c r="L146" s="4" t="s">
        <v>323</v>
      </c>
      <c r="M146" s="1" t="s">
        <v>141</v>
      </c>
      <c r="N146" s="1"/>
      <c r="O146" s="4">
        <v>0</v>
      </c>
    </row>
    <row r="147" spans="1:15" x14ac:dyDescent="0.3">
      <c r="A147" s="13">
        <v>43587</v>
      </c>
      <c r="B147" s="4"/>
      <c r="C147" s="4"/>
      <c r="D147" s="4"/>
      <c r="E147" s="4"/>
      <c r="F147" s="4" t="s">
        <v>323</v>
      </c>
      <c r="G147" s="4"/>
      <c r="H147" s="4"/>
      <c r="I147" s="4"/>
      <c r="J147" s="4"/>
      <c r="K147" s="4"/>
      <c r="L147" s="4" t="s">
        <v>323</v>
      </c>
      <c r="M147" s="1" t="s">
        <v>145</v>
      </c>
      <c r="N147" s="1"/>
      <c r="O147" s="4">
        <v>3.5</v>
      </c>
    </row>
    <row r="148" spans="1:15" x14ac:dyDescent="0.3">
      <c r="A148" s="13">
        <v>43589</v>
      </c>
      <c r="B148" s="4" t="s">
        <v>323</v>
      </c>
      <c r="C148" s="4"/>
      <c r="D148" s="4"/>
      <c r="E148" s="4"/>
      <c r="F148" s="4"/>
      <c r="G148" s="4"/>
      <c r="H148" s="4"/>
      <c r="I148" s="4" t="s">
        <v>323</v>
      </c>
      <c r="J148" s="4"/>
      <c r="K148" s="4"/>
      <c r="L148" s="4"/>
      <c r="M148" s="1" t="s">
        <v>142</v>
      </c>
      <c r="N148" s="1"/>
      <c r="O148" s="4">
        <v>8</v>
      </c>
    </row>
    <row r="149" spans="1:15" x14ac:dyDescent="0.3">
      <c r="A149" s="13">
        <v>43597</v>
      </c>
      <c r="B149" s="4"/>
      <c r="C149" s="4"/>
      <c r="D149" s="4"/>
      <c r="E149" s="4" t="s">
        <v>323</v>
      </c>
      <c r="F149" s="4"/>
      <c r="G149" s="4"/>
      <c r="H149" s="4"/>
      <c r="I149" s="4"/>
      <c r="J149" s="4" t="s">
        <v>323</v>
      </c>
      <c r="K149" s="4"/>
      <c r="L149" s="4"/>
      <c r="M149" s="1" t="s">
        <v>180</v>
      </c>
      <c r="N149" s="1"/>
      <c r="O149" s="4">
        <v>23</v>
      </c>
    </row>
    <row r="150" spans="1:15" x14ac:dyDescent="0.3">
      <c r="A150" s="13">
        <v>43597</v>
      </c>
      <c r="B150" s="4"/>
      <c r="C150" s="4"/>
      <c r="D150" s="4"/>
      <c r="E150" s="4"/>
      <c r="F150" s="4" t="s">
        <v>323</v>
      </c>
      <c r="G150" s="4"/>
      <c r="H150" s="4"/>
      <c r="I150" s="4"/>
      <c r="J150" s="4"/>
      <c r="K150" s="4"/>
      <c r="L150" s="4" t="s">
        <v>323</v>
      </c>
      <c r="M150" s="1" t="s">
        <v>146</v>
      </c>
      <c r="N150" s="1"/>
      <c r="O150" s="4">
        <v>3</v>
      </c>
    </row>
    <row r="151" spans="1:15" x14ac:dyDescent="0.3">
      <c r="A151" s="13">
        <v>43597</v>
      </c>
      <c r="B151" s="4"/>
      <c r="C151" s="4"/>
      <c r="D151" s="4"/>
      <c r="E151" s="4"/>
      <c r="F151" s="4" t="s">
        <v>323</v>
      </c>
      <c r="G151" s="4"/>
      <c r="H151" s="4"/>
      <c r="I151" s="4"/>
      <c r="J151" s="4"/>
      <c r="K151" s="4"/>
      <c r="L151" s="4" t="s">
        <v>323</v>
      </c>
      <c r="M151" s="1" t="s">
        <v>169</v>
      </c>
      <c r="N151" s="1"/>
      <c r="O151" s="4">
        <v>1</v>
      </c>
    </row>
    <row r="152" spans="1:15" x14ac:dyDescent="0.3">
      <c r="A152" s="13">
        <v>43599</v>
      </c>
      <c r="B152" s="4"/>
      <c r="C152" s="4"/>
      <c r="D152" s="4"/>
      <c r="E152" s="4"/>
      <c r="F152" s="4" t="s">
        <v>323</v>
      </c>
      <c r="G152" s="4"/>
      <c r="H152" s="4"/>
      <c r="I152" s="4"/>
      <c r="J152" s="4"/>
      <c r="K152" s="4"/>
      <c r="L152" s="4" t="s">
        <v>323</v>
      </c>
      <c r="M152" s="1" t="s">
        <v>149</v>
      </c>
      <c r="N152" s="1"/>
      <c r="O152" s="4">
        <v>2</v>
      </c>
    </row>
    <row r="153" spans="1:15" x14ac:dyDescent="0.3">
      <c r="A153" s="13">
        <v>43601</v>
      </c>
      <c r="B153" s="4" t="s">
        <v>323</v>
      </c>
      <c r="C153" s="4"/>
      <c r="D153" s="4"/>
      <c r="E153" s="4"/>
      <c r="F153" s="4"/>
      <c r="G153" s="4" t="s">
        <v>323</v>
      </c>
      <c r="H153" s="4"/>
      <c r="I153" s="4"/>
      <c r="J153" s="4"/>
      <c r="K153" s="4"/>
      <c r="L153" s="4"/>
      <c r="M153" s="1" t="s">
        <v>143</v>
      </c>
      <c r="N153" s="1"/>
      <c r="O153" s="4">
        <v>2.5</v>
      </c>
    </row>
    <row r="154" spans="1:15" x14ac:dyDescent="0.3">
      <c r="A154" s="13">
        <v>43604</v>
      </c>
      <c r="B154" s="4"/>
      <c r="C154" s="4"/>
      <c r="D154" s="4"/>
      <c r="E154" s="4"/>
      <c r="F154" s="4" t="s">
        <v>323</v>
      </c>
      <c r="G154" s="4"/>
      <c r="H154" s="4"/>
      <c r="I154" s="4"/>
      <c r="J154" s="4"/>
      <c r="K154" s="4"/>
      <c r="L154" s="4" t="s">
        <v>323</v>
      </c>
      <c r="M154" s="1" t="s">
        <v>150</v>
      </c>
      <c r="N154" s="1"/>
      <c r="O154" s="4">
        <v>1</v>
      </c>
    </row>
    <row r="155" spans="1:15" x14ac:dyDescent="0.3">
      <c r="A155" s="13">
        <v>43608</v>
      </c>
      <c r="B155" s="4"/>
      <c r="C155" s="4"/>
      <c r="D155" s="4"/>
      <c r="E155" s="4"/>
      <c r="F155" s="4" t="s">
        <v>323</v>
      </c>
      <c r="G155" s="4"/>
      <c r="H155" s="4"/>
      <c r="I155" s="4"/>
      <c r="J155" s="4"/>
      <c r="K155" s="4"/>
      <c r="L155" s="4" t="s">
        <v>323</v>
      </c>
      <c r="M155" s="1" t="s">
        <v>151</v>
      </c>
      <c r="N155" s="1"/>
      <c r="O155" s="4">
        <v>1.5</v>
      </c>
    </row>
    <row r="156" spans="1:15" x14ac:dyDescent="0.3">
      <c r="A156" s="13">
        <v>43611</v>
      </c>
      <c r="B156" s="4"/>
      <c r="C156" s="4"/>
      <c r="D156" s="4"/>
      <c r="E156" s="4"/>
      <c r="F156" s="4" t="s">
        <v>323</v>
      </c>
      <c r="G156" s="4"/>
      <c r="H156" s="4"/>
      <c r="I156" s="4"/>
      <c r="J156" s="4"/>
      <c r="K156" s="4"/>
      <c r="L156" s="4" t="s">
        <v>323</v>
      </c>
      <c r="M156" s="1" t="s">
        <v>152</v>
      </c>
      <c r="N156" s="1"/>
      <c r="O156" s="4">
        <v>1</v>
      </c>
    </row>
    <row r="157" spans="1:15" x14ac:dyDescent="0.3">
      <c r="A157" s="13">
        <v>43615</v>
      </c>
      <c r="B157" s="4" t="s">
        <v>323</v>
      </c>
      <c r="C157" s="4"/>
      <c r="D157" s="4"/>
      <c r="E157" s="4"/>
      <c r="F157" s="4"/>
      <c r="G157" s="4" t="s">
        <v>323</v>
      </c>
      <c r="H157" s="4"/>
      <c r="I157" s="4"/>
      <c r="J157" s="4"/>
      <c r="K157" s="4"/>
      <c r="L157" s="4"/>
      <c r="M157" s="1" t="s">
        <v>147</v>
      </c>
      <c r="N157" s="1"/>
      <c r="O157" s="4">
        <v>0.5</v>
      </c>
    </row>
    <row r="158" spans="1:15" x14ac:dyDescent="0.3">
      <c r="A158" s="13">
        <v>43615</v>
      </c>
      <c r="B158" s="4"/>
      <c r="C158" s="4"/>
      <c r="D158" s="4"/>
      <c r="E158" s="4"/>
      <c r="F158" s="4" t="s">
        <v>323</v>
      </c>
      <c r="G158" s="4"/>
      <c r="H158" s="4"/>
      <c r="I158" s="4"/>
      <c r="J158" s="4"/>
      <c r="K158" s="4"/>
      <c r="L158" s="4" t="s">
        <v>323</v>
      </c>
      <c r="M158" s="1" t="s">
        <v>153</v>
      </c>
      <c r="N158" s="1"/>
      <c r="O158" s="4">
        <v>1.5</v>
      </c>
    </row>
    <row r="159" spans="1:15" x14ac:dyDescent="0.3">
      <c r="A159" s="13">
        <v>43622</v>
      </c>
      <c r="B159" s="4" t="s">
        <v>323</v>
      </c>
      <c r="C159" s="4"/>
      <c r="D159" s="4"/>
      <c r="E159" s="4"/>
      <c r="F159" s="4"/>
      <c r="G159" s="4" t="s">
        <v>323</v>
      </c>
      <c r="H159" s="4"/>
      <c r="I159" s="4"/>
      <c r="J159" s="4"/>
      <c r="K159" s="4"/>
      <c r="L159" s="4"/>
      <c r="M159" s="1" t="s">
        <v>148</v>
      </c>
      <c r="N159" s="1"/>
      <c r="O159" s="4">
        <v>13.5</v>
      </c>
    </row>
    <row r="160" spans="1:15" x14ac:dyDescent="0.3">
      <c r="A160" s="13">
        <v>43623</v>
      </c>
      <c r="B160" s="4"/>
      <c r="C160" s="4"/>
      <c r="D160" s="4"/>
      <c r="E160" s="4"/>
      <c r="F160" s="4" t="s">
        <v>323</v>
      </c>
      <c r="G160" s="4"/>
      <c r="H160" s="4"/>
      <c r="I160" s="4"/>
      <c r="J160" s="4"/>
      <c r="K160" s="4"/>
      <c r="L160" s="4" t="s">
        <v>323</v>
      </c>
      <c r="M160" s="1" t="s">
        <v>179</v>
      </c>
      <c r="N160" s="1"/>
      <c r="O160" s="4">
        <v>1.5</v>
      </c>
    </row>
    <row r="161" spans="1:15" x14ac:dyDescent="0.3">
      <c r="A161" s="13">
        <v>43623</v>
      </c>
      <c r="B161" s="4"/>
      <c r="C161" s="4"/>
      <c r="D161" s="4"/>
      <c r="E161" s="4"/>
      <c r="F161" s="4" t="s">
        <v>323</v>
      </c>
      <c r="G161" s="4"/>
      <c r="H161" s="4"/>
      <c r="I161" s="4"/>
      <c r="J161" s="4"/>
      <c r="K161" s="4"/>
      <c r="L161" s="4" t="s">
        <v>323</v>
      </c>
      <c r="M161" s="1" t="s">
        <v>154</v>
      </c>
      <c r="N161" s="1"/>
      <c r="O161" s="4">
        <v>1</v>
      </c>
    </row>
    <row r="162" spans="1:15" x14ac:dyDescent="0.3">
      <c r="A162" s="13">
        <v>43629</v>
      </c>
      <c r="B162" s="4"/>
      <c r="C162" s="4"/>
      <c r="D162" s="4"/>
      <c r="E162" s="4" t="s">
        <v>323</v>
      </c>
      <c r="F162" s="4"/>
      <c r="G162" s="4"/>
      <c r="H162" s="4"/>
      <c r="I162" s="4"/>
      <c r="J162" s="4"/>
      <c r="K162" s="4" t="s">
        <v>323</v>
      </c>
      <c r="L162" s="4"/>
      <c r="M162" s="1" t="s">
        <v>157</v>
      </c>
      <c r="N162" s="1"/>
      <c r="O162" s="4"/>
    </row>
    <row r="163" spans="1:15" x14ac:dyDescent="0.3">
      <c r="A163" s="13">
        <v>43636</v>
      </c>
      <c r="B163" s="4" t="s">
        <v>323</v>
      </c>
      <c r="C163" s="4"/>
      <c r="D163" s="4"/>
      <c r="E163" s="4"/>
      <c r="F163" s="4"/>
      <c r="G163" s="4" t="s">
        <v>323</v>
      </c>
      <c r="H163" s="4"/>
      <c r="I163" s="4"/>
      <c r="J163" s="4"/>
      <c r="K163" s="4"/>
      <c r="L163" s="4"/>
      <c r="M163" s="1" t="s">
        <v>156</v>
      </c>
      <c r="N163" s="1"/>
      <c r="O163" s="4">
        <v>7</v>
      </c>
    </row>
    <row r="164" spans="1:15" x14ac:dyDescent="0.3">
      <c r="A164" s="13">
        <v>43636</v>
      </c>
      <c r="B164" s="4"/>
      <c r="C164" s="4"/>
      <c r="D164" s="4"/>
      <c r="E164" s="4"/>
      <c r="F164" s="4" t="s">
        <v>323</v>
      </c>
      <c r="G164" s="4"/>
      <c r="H164" s="4"/>
      <c r="I164" s="4"/>
      <c r="J164" s="4"/>
      <c r="K164" s="4"/>
      <c r="L164" s="4" t="s">
        <v>323</v>
      </c>
      <c r="M164" s="1" t="s">
        <v>159</v>
      </c>
      <c r="N164" s="1"/>
      <c r="O164" s="4">
        <v>7.5</v>
      </c>
    </row>
    <row r="165" spans="1:15" x14ac:dyDescent="0.3">
      <c r="A165" s="13">
        <v>43643</v>
      </c>
      <c r="B165" s="4"/>
      <c r="C165" s="5" t="s">
        <v>323</v>
      </c>
      <c r="D165" s="4"/>
      <c r="E165" s="4"/>
      <c r="F165" s="4"/>
      <c r="G165" s="4" t="s">
        <v>323</v>
      </c>
      <c r="H165" s="4"/>
      <c r="I165" s="4"/>
      <c r="J165" s="4"/>
      <c r="K165" s="4"/>
      <c r="L165" s="4"/>
      <c r="M165" s="1" t="s">
        <v>161</v>
      </c>
      <c r="N165" s="1"/>
      <c r="O165" s="4">
        <v>30</v>
      </c>
    </row>
    <row r="166" spans="1:15" x14ac:dyDescent="0.3">
      <c r="A166" s="13">
        <v>43657</v>
      </c>
      <c r="B166" s="4"/>
      <c r="C166" s="5" t="s">
        <v>323</v>
      </c>
      <c r="D166" s="4"/>
      <c r="E166" s="4"/>
      <c r="F166" s="4"/>
      <c r="G166" s="4" t="s">
        <v>323</v>
      </c>
      <c r="H166" s="4"/>
      <c r="I166" s="4"/>
      <c r="J166" s="4"/>
      <c r="K166" s="4"/>
      <c r="L166" s="4"/>
      <c r="M166" s="1" t="s">
        <v>162</v>
      </c>
      <c r="N166" s="1"/>
      <c r="O166" s="4">
        <v>8</v>
      </c>
    </row>
    <row r="167" spans="1:15" x14ac:dyDescent="0.3">
      <c r="A167" s="13">
        <v>43659</v>
      </c>
      <c r="B167" s="4" t="s">
        <v>323</v>
      </c>
      <c r="C167" s="4"/>
      <c r="D167" s="4"/>
      <c r="E167" s="4"/>
      <c r="F167" s="4"/>
      <c r="G167" s="4" t="s">
        <v>323</v>
      </c>
      <c r="H167" s="4"/>
      <c r="I167" s="4"/>
      <c r="J167" s="4"/>
      <c r="K167" s="4"/>
      <c r="L167" s="4"/>
      <c r="M167" s="1" t="s">
        <v>164</v>
      </c>
      <c r="N167" s="1"/>
      <c r="O167" s="4">
        <v>4</v>
      </c>
    </row>
    <row r="168" spans="1:15" x14ac:dyDescent="0.3">
      <c r="A168" s="13">
        <v>43659</v>
      </c>
      <c r="B168" s="4"/>
      <c r="C168" s="4"/>
      <c r="D168" s="4"/>
      <c r="E168" s="4" t="s">
        <v>323</v>
      </c>
      <c r="F168" s="4"/>
      <c r="G168" s="4" t="s">
        <v>323</v>
      </c>
      <c r="H168" s="4"/>
      <c r="I168" s="4"/>
      <c r="J168" s="4"/>
      <c r="K168" s="4"/>
      <c r="L168" s="4"/>
      <c r="M168" s="1" t="s">
        <v>163</v>
      </c>
      <c r="N168" s="1"/>
      <c r="O168" s="4">
        <v>17.5</v>
      </c>
    </row>
    <row r="169" spans="1:15" x14ac:dyDescent="0.3">
      <c r="A169" s="13">
        <v>43671</v>
      </c>
      <c r="B169" s="4"/>
      <c r="C169" s="4"/>
      <c r="D169" s="4"/>
      <c r="E169" s="4" t="s">
        <v>323</v>
      </c>
      <c r="F169" s="4"/>
      <c r="G169" s="4"/>
      <c r="H169" s="4"/>
      <c r="I169" s="4"/>
      <c r="J169" s="4"/>
      <c r="K169" s="4" t="s">
        <v>323</v>
      </c>
      <c r="L169" s="4"/>
      <c r="M169" s="1" t="s">
        <v>165</v>
      </c>
      <c r="N169" s="1"/>
      <c r="O169" s="4"/>
    </row>
    <row r="170" spans="1:15" x14ac:dyDescent="0.3">
      <c r="A170" s="13">
        <v>43685</v>
      </c>
      <c r="B170" s="4"/>
      <c r="C170" s="4"/>
      <c r="D170" s="4"/>
      <c r="E170" s="4"/>
      <c r="F170" s="4" t="s">
        <v>323</v>
      </c>
      <c r="G170" s="4"/>
      <c r="H170" s="4"/>
      <c r="I170" s="4"/>
      <c r="J170" s="4"/>
      <c r="K170" s="4"/>
      <c r="L170" s="4" t="s">
        <v>323</v>
      </c>
      <c r="M170" s="1" t="s">
        <v>167</v>
      </c>
      <c r="N170" s="1"/>
      <c r="O170" s="4">
        <v>25</v>
      </c>
    </row>
    <row r="171" spans="1:15" x14ac:dyDescent="0.3">
      <c r="A171" s="13">
        <v>43691</v>
      </c>
      <c r="B171" s="4"/>
      <c r="C171" s="4"/>
      <c r="D171" s="4"/>
      <c r="E171" s="4" t="s">
        <v>323</v>
      </c>
      <c r="F171" s="4"/>
      <c r="G171" s="4" t="s">
        <v>323</v>
      </c>
      <c r="H171" s="4"/>
      <c r="I171" s="4"/>
      <c r="J171" s="4"/>
      <c r="K171" s="4"/>
      <c r="L171" s="4"/>
      <c r="M171" s="1" t="s">
        <v>166</v>
      </c>
      <c r="N171" s="1"/>
      <c r="O171" s="4">
        <v>20</v>
      </c>
    </row>
    <row r="172" spans="1:15" x14ac:dyDescent="0.3">
      <c r="A172" s="13">
        <v>43699</v>
      </c>
      <c r="B172" s="4"/>
      <c r="C172" s="4"/>
      <c r="D172" s="4"/>
      <c r="E172" s="4"/>
      <c r="F172" s="4" t="s">
        <v>323</v>
      </c>
      <c r="G172" s="4"/>
      <c r="H172" s="4"/>
      <c r="I172" s="4"/>
      <c r="J172" s="4"/>
      <c r="K172" s="4"/>
      <c r="L172" s="4" t="s">
        <v>323</v>
      </c>
      <c r="M172" s="1" t="s">
        <v>168</v>
      </c>
      <c r="N172" s="1"/>
      <c r="O172" s="4">
        <v>10.5</v>
      </c>
    </row>
    <row r="173" spans="1:15" x14ac:dyDescent="0.3">
      <c r="A173" s="13">
        <v>43713</v>
      </c>
      <c r="B173" s="4"/>
      <c r="C173" s="4"/>
      <c r="D173" s="4" t="s">
        <v>323</v>
      </c>
      <c r="E173" s="4"/>
      <c r="F173" s="4"/>
      <c r="G173" s="4" t="s">
        <v>323</v>
      </c>
      <c r="H173" s="4"/>
      <c r="I173" s="4"/>
      <c r="J173" s="4"/>
      <c r="K173" s="4"/>
      <c r="L173" s="4"/>
      <c r="M173" s="1" t="s">
        <v>170</v>
      </c>
      <c r="N173" s="1"/>
      <c r="O173" s="4">
        <v>8</v>
      </c>
    </row>
    <row r="174" spans="1:15" x14ac:dyDescent="0.3">
      <c r="A174" s="13">
        <v>43720</v>
      </c>
      <c r="B174" s="4"/>
      <c r="C174" s="4"/>
      <c r="D174" s="4"/>
      <c r="E174" s="4" t="s">
        <v>323</v>
      </c>
      <c r="F174" s="4"/>
      <c r="G174" s="4"/>
      <c r="H174" s="4"/>
      <c r="I174" s="4"/>
      <c r="J174" s="4"/>
      <c r="K174" s="4" t="s">
        <v>323</v>
      </c>
      <c r="L174" s="4"/>
      <c r="M174" s="1" t="s">
        <v>171</v>
      </c>
      <c r="N174" s="1"/>
      <c r="O174" s="4"/>
    </row>
    <row r="175" spans="1:15" x14ac:dyDescent="0.3">
      <c r="A175" s="13">
        <v>43727</v>
      </c>
      <c r="B175" s="4" t="s">
        <v>323</v>
      </c>
      <c r="C175" s="4"/>
      <c r="D175" s="4"/>
      <c r="E175" s="4"/>
      <c r="F175" s="4"/>
      <c r="G175" s="4" t="s">
        <v>323</v>
      </c>
      <c r="H175" s="4"/>
      <c r="I175" s="4"/>
      <c r="J175" s="4"/>
      <c r="K175" s="4"/>
      <c r="L175" s="4"/>
      <c r="M175" s="1" t="s">
        <v>172</v>
      </c>
      <c r="N175" s="1"/>
      <c r="O175" s="4">
        <v>12</v>
      </c>
    </row>
    <row r="176" spans="1:15" x14ac:dyDescent="0.3">
      <c r="A176" s="13">
        <v>43732</v>
      </c>
      <c r="B176" s="4" t="s">
        <v>323</v>
      </c>
      <c r="C176" s="4"/>
      <c r="D176" s="4"/>
      <c r="E176" s="4"/>
      <c r="F176" s="4"/>
      <c r="G176" s="4" t="s">
        <v>323</v>
      </c>
      <c r="H176" s="4"/>
      <c r="I176" s="4"/>
      <c r="J176" s="4"/>
      <c r="K176" s="4"/>
      <c r="L176" s="4"/>
      <c r="M176" s="1" t="s">
        <v>173</v>
      </c>
      <c r="N176" s="1"/>
      <c r="O176" s="4">
        <v>9</v>
      </c>
    </row>
    <row r="177" spans="1:15" x14ac:dyDescent="0.3">
      <c r="A177" s="13">
        <v>43734</v>
      </c>
      <c r="B177" s="4" t="s">
        <v>323</v>
      </c>
      <c r="C177" s="4"/>
      <c r="D177" s="4"/>
      <c r="E177" s="4"/>
      <c r="F177" s="4"/>
      <c r="G177" s="4" t="s">
        <v>323</v>
      </c>
      <c r="H177" s="4"/>
      <c r="I177" s="4"/>
      <c r="J177" s="4"/>
      <c r="K177" s="4"/>
      <c r="L177" s="4"/>
      <c r="M177" s="1" t="s">
        <v>174</v>
      </c>
      <c r="N177" s="1"/>
      <c r="O177" s="4">
        <v>8.25</v>
      </c>
    </row>
    <row r="178" spans="1:15" x14ac:dyDescent="0.3">
      <c r="A178" s="13">
        <v>43741</v>
      </c>
      <c r="B178" s="4"/>
      <c r="C178" s="4"/>
      <c r="D178" s="4" t="s">
        <v>323</v>
      </c>
      <c r="E178" s="4"/>
      <c r="F178" s="4"/>
      <c r="G178" s="4" t="s">
        <v>323</v>
      </c>
      <c r="H178" s="4"/>
      <c r="I178" s="4"/>
      <c r="J178" s="4"/>
      <c r="K178" s="4"/>
      <c r="L178" s="4"/>
      <c r="M178" s="1" t="s">
        <v>175</v>
      </c>
      <c r="N178" s="1"/>
      <c r="O178" s="4">
        <v>8</v>
      </c>
    </row>
    <row r="179" spans="1:15" x14ac:dyDescent="0.3">
      <c r="A179" s="13">
        <v>43741</v>
      </c>
      <c r="B179" s="4"/>
      <c r="C179" s="4"/>
      <c r="D179" s="4" t="s">
        <v>323</v>
      </c>
      <c r="E179" s="4"/>
      <c r="F179" s="4"/>
      <c r="G179" s="4" t="s">
        <v>323</v>
      </c>
      <c r="H179" s="4"/>
      <c r="I179" s="4"/>
      <c r="J179" s="4"/>
      <c r="K179" s="4"/>
      <c r="L179" s="4"/>
      <c r="M179" s="1" t="s">
        <v>175</v>
      </c>
      <c r="N179" s="1"/>
      <c r="O179" s="4">
        <v>8</v>
      </c>
    </row>
    <row r="180" spans="1:15" x14ac:dyDescent="0.3">
      <c r="A180" s="13">
        <v>43748</v>
      </c>
      <c r="B180" s="4"/>
      <c r="C180" s="4"/>
      <c r="D180" s="4"/>
      <c r="E180" s="4" t="s">
        <v>323</v>
      </c>
      <c r="F180" s="4"/>
      <c r="G180" s="4"/>
      <c r="H180" s="4"/>
      <c r="I180" s="4"/>
      <c r="J180" s="4"/>
      <c r="K180" s="4" t="s">
        <v>323</v>
      </c>
      <c r="L180" s="4"/>
      <c r="M180" s="1" t="s">
        <v>176</v>
      </c>
      <c r="N180" s="1"/>
      <c r="O180" s="4"/>
    </row>
    <row r="181" spans="1:15" x14ac:dyDescent="0.3">
      <c r="A181" s="13">
        <v>43755</v>
      </c>
      <c r="B181" s="4"/>
      <c r="C181" s="4"/>
      <c r="D181" s="4"/>
      <c r="E181" s="4" t="s">
        <v>323</v>
      </c>
      <c r="F181" s="4"/>
      <c r="G181" s="4"/>
      <c r="H181" s="4"/>
      <c r="I181" s="4"/>
      <c r="J181" s="4"/>
      <c r="K181" s="4" t="s">
        <v>323</v>
      </c>
      <c r="L181" s="4"/>
      <c r="M181" s="1" t="s">
        <v>177</v>
      </c>
      <c r="N181" s="1"/>
      <c r="O181" s="4"/>
    </row>
    <row r="182" spans="1:15" x14ac:dyDescent="0.3">
      <c r="A182" s="13">
        <v>43758</v>
      </c>
      <c r="B182" s="4"/>
      <c r="C182" s="4"/>
      <c r="D182" s="4"/>
      <c r="E182" s="4"/>
      <c r="F182" s="4" t="s">
        <v>323</v>
      </c>
      <c r="G182" s="4"/>
      <c r="H182" s="4"/>
      <c r="I182" s="4"/>
      <c r="J182" s="4"/>
      <c r="K182" s="4"/>
      <c r="L182" s="4" t="s">
        <v>323</v>
      </c>
      <c r="M182" s="1" t="s">
        <v>183</v>
      </c>
      <c r="N182" s="1"/>
      <c r="O182" s="4">
        <v>8</v>
      </c>
    </row>
    <row r="183" spans="1:15" x14ac:dyDescent="0.3">
      <c r="A183" s="13">
        <v>43762</v>
      </c>
      <c r="B183" s="4"/>
      <c r="C183" s="4"/>
      <c r="D183" s="4"/>
      <c r="E183" s="4" t="s">
        <v>323</v>
      </c>
      <c r="F183" s="4"/>
      <c r="G183" s="4" t="s">
        <v>323</v>
      </c>
      <c r="H183" s="4"/>
      <c r="I183" s="4"/>
      <c r="J183" s="4"/>
      <c r="K183" s="4"/>
      <c r="L183" s="4"/>
      <c r="M183" s="1" t="s">
        <v>182</v>
      </c>
      <c r="N183" s="1"/>
      <c r="O183" s="20">
        <v>30</v>
      </c>
    </row>
    <row r="184" spans="1:15" x14ac:dyDescent="0.3">
      <c r="A184" s="13">
        <v>43769</v>
      </c>
      <c r="B184" s="4"/>
      <c r="C184" s="4"/>
      <c r="D184" s="4"/>
      <c r="E184" s="4" t="s">
        <v>323</v>
      </c>
      <c r="F184" s="4"/>
      <c r="G184" s="4"/>
      <c r="H184" s="4"/>
      <c r="I184" s="4"/>
      <c r="J184" s="4"/>
      <c r="K184" s="4" t="s">
        <v>323</v>
      </c>
      <c r="L184" s="4"/>
      <c r="M184" s="1" t="s">
        <v>188</v>
      </c>
      <c r="N184" s="1"/>
      <c r="O184" s="4"/>
    </row>
    <row r="185" spans="1:15" x14ac:dyDescent="0.3">
      <c r="A185" s="13">
        <v>43774</v>
      </c>
      <c r="B185" s="4"/>
      <c r="C185" s="4"/>
      <c r="D185" s="4"/>
      <c r="E185" s="4" t="s">
        <v>323</v>
      </c>
      <c r="F185" s="4"/>
      <c r="G185" s="4"/>
      <c r="H185" s="4"/>
      <c r="I185" s="4"/>
      <c r="J185" s="4"/>
      <c r="K185" s="4" t="s">
        <v>323</v>
      </c>
      <c r="L185" s="4"/>
      <c r="M185" s="1" t="s">
        <v>219</v>
      </c>
      <c r="N185" s="1"/>
      <c r="O185" s="4"/>
    </row>
    <row r="186" spans="1:15" x14ac:dyDescent="0.3">
      <c r="A186" s="13">
        <v>43775</v>
      </c>
      <c r="B186" s="4" t="s">
        <v>323</v>
      </c>
      <c r="C186" s="4"/>
      <c r="D186" s="4"/>
      <c r="E186" s="4"/>
      <c r="F186" s="4"/>
      <c r="G186" s="4" t="s">
        <v>323</v>
      </c>
      <c r="H186" s="4"/>
      <c r="I186" s="4"/>
      <c r="J186" s="4"/>
      <c r="K186" s="4"/>
      <c r="L186" s="4"/>
      <c r="M186" s="1" t="s">
        <v>185</v>
      </c>
      <c r="N186" s="1"/>
      <c r="O186" s="4">
        <v>5</v>
      </c>
    </row>
    <row r="187" spans="1:15" x14ac:dyDescent="0.3">
      <c r="A187" s="13">
        <v>43776</v>
      </c>
      <c r="B187" s="4"/>
      <c r="C187" s="4"/>
      <c r="D187" s="4"/>
      <c r="E187" s="4" t="s">
        <v>323</v>
      </c>
      <c r="F187" s="4"/>
      <c r="G187" s="4" t="s">
        <v>323</v>
      </c>
      <c r="H187" s="4"/>
      <c r="I187" s="4"/>
      <c r="J187" s="4"/>
      <c r="K187" s="4"/>
      <c r="L187" s="4"/>
      <c r="M187" s="1" t="s">
        <v>184</v>
      </c>
      <c r="N187" s="1"/>
      <c r="O187" s="4">
        <v>8</v>
      </c>
    </row>
    <row r="188" spans="1:15" x14ac:dyDescent="0.3">
      <c r="A188" s="13">
        <v>43776</v>
      </c>
      <c r="B188" s="4"/>
      <c r="C188" s="4"/>
      <c r="D188" s="4"/>
      <c r="E188" s="4"/>
      <c r="F188" s="4" t="s">
        <v>323</v>
      </c>
      <c r="G188" s="4"/>
      <c r="H188" s="4"/>
      <c r="I188" s="4"/>
      <c r="J188" s="4"/>
      <c r="K188" s="4"/>
      <c r="L188" s="4" t="s">
        <v>323</v>
      </c>
      <c r="M188" s="1" t="s">
        <v>186</v>
      </c>
      <c r="N188" s="1"/>
      <c r="O188" s="4">
        <v>8</v>
      </c>
    </row>
    <row r="189" spans="1:15" x14ac:dyDescent="0.3">
      <c r="A189" s="13">
        <v>43783</v>
      </c>
      <c r="B189" s="4"/>
      <c r="C189" s="4"/>
      <c r="D189" s="4"/>
      <c r="E189" s="4" t="s">
        <v>323</v>
      </c>
      <c r="F189" s="4"/>
      <c r="G189" s="4" t="s">
        <v>323</v>
      </c>
      <c r="H189" s="4"/>
      <c r="I189" s="4"/>
      <c r="J189" s="4"/>
      <c r="K189" s="4"/>
      <c r="L189" s="4"/>
      <c r="M189" s="1" t="s">
        <v>187</v>
      </c>
      <c r="N189" s="1"/>
      <c r="O189" s="4"/>
    </row>
    <row r="190" spans="1:15" x14ac:dyDescent="0.3">
      <c r="A190" s="13">
        <v>43799</v>
      </c>
      <c r="B190" s="4"/>
      <c r="C190" s="4"/>
      <c r="D190" s="4"/>
      <c r="E190" s="4"/>
      <c r="F190" s="4" t="s">
        <v>323</v>
      </c>
      <c r="G190" s="4"/>
      <c r="H190" s="4"/>
      <c r="I190" s="4"/>
      <c r="J190" s="4"/>
      <c r="K190" s="4"/>
      <c r="L190" s="4" t="s">
        <v>323</v>
      </c>
      <c r="M190" s="1" t="s">
        <v>183</v>
      </c>
      <c r="N190" s="1"/>
      <c r="O190" s="4">
        <v>19</v>
      </c>
    </row>
    <row r="191" spans="1:15" x14ac:dyDescent="0.3">
      <c r="A191" s="13">
        <v>43811</v>
      </c>
      <c r="B191" s="4" t="s">
        <v>323</v>
      </c>
      <c r="C191" s="4"/>
      <c r="D191" s="4"/>
      <c r="E191" s="4"/>
      <c r="F191" s="4"/>
      <c r="G191" s="4" t="s">
        <v>323</v>
      </c>
      <c r="H191" s="4"/>
      <c r="I191" s="4"/>
      <c r="J191" s="4"/>
      <c r="K191" s="4"/>
      <c r="L191" s="4"/>
      <c r="M191" s="1" t="s">
        <v>189</v>
      </c>
      <c r="N191" s="1"/>
      <c r="O191" s="4">
        <v>4</v>
      </c>
    </row>
    <row r="192" spans="1:15" x14ac:dyDescent="0.3">
      <c r="A192" s="13">
        <v>43822</v>
      </c>
      <c r="B192" s="4" t="s">
        <v>323</v>
      </c>
      <c r="C192" s="4"/>
      <c r="D192" s="4"/>
      <c r="E192" s="4"/>
      <c r="F192" s="4"/>
      <c r="G192" s="4" t="s">
        <v>323</v>
      </c>
      <c r="H192" s="4"/>
      <c r="I192" s="4"/>
      <c r="J192" s="4"/>
      <c r="K192" s="4"/>
      <c r="L192" s="4"/>
      <c r="M192" s="1" t="s">
        <v>190</v>
      </c>
      <c r="N192" s="1"/>
      <c r="O192" s="4">
        <v>4</v>
      </c>
    </row>
    <row r="193" spans="1:15" x14ac:dyDescent="0.3">
      <c r="A193" s="13">
        <v>43829</v>
      </c>
      <c r="B193" s="4" t="s">
        <v>323</v>
      </c>
      <c r="C193" s="4"/>
      <c r="D193" s="4"/>
      <c r="E193" s="4"/>
      <c r="F193" s="4"/>
      <c r="G193" s="4" t="s">
        <v>323</v>
      </c>
      <c r="H193" s="4"/>
      <c r="I193" s="4"/>
      <c r="J193" s="4"/>
      <c r="K193" s="4"/>
      <c r="L193" s="4"/>
      <c r="M193" s="1" t="s">
        <v>191</v>
      </c>
      <c r="N193" s="1"/>
      <c r="O193" s="4">
        <v>2.5</v>
      </c>
    </row>
    <row r="194" spans="1:15" x14ac:dyDescent="0.3">
      <c r="A194" s="13">
        <v>43833</v>
      </c>
      <c r="B194" s="4"/>
      <c r="C194" s="4"/>
      <c r="D194" s="4"/>
      <c r="E194" s="4"/>
      <c r="F194" s="4" t="s">
        <v>323</v>
      </c>
      <c r="G194" s="4"/>
      <c r="H194" s="4"/>
      <c r="I194" s="4"/>
      <c r="J194" s="4"/>
      <c r="K194" s="4"/>
      <c r="L194" s="4" t="s">
        <v>323</v>
      </c>
      <c r="M194" s="1" t="s">
        <v>192</v>
      </c>
      <c r="N194" s="1"/>
      <c r="O194" s="4">
        <v>2.5</v>
      </c>
    </row>
    <row r="195" spans="1:15" x14ac:dyDescent="0.3">
      <c r="A195" s="13">
        <v>43839</v>
      </c>
      <c r="B195" s="4" t="s">
        <v>323</v>
      </c>
      <c r="C195" s="4"/>
      <c r="D195" s="4"/>
      <c r="E195" s="4"/>
      <c r="F195" s="4"/>
      <c r="G195" s="4" t="s">
        <v>323</v>
      </c>
      <c r="H195" s="4"/>
      <c r="I195" s="4"/>
      <c r="J195" s="4"/>
      <c r="K195" s="4"/>
      <c r="L195" s="4"/>
      <c r="M195" s="1" t="s">
        <v>193</v>
      </c>
      <c r="N195" s="1"/>
      <c r="O195" s="4">
        <v>1</v>
      </c>
    </row>
    <row r="196" spans="1:15" x14ac:dyDescent="0.3">
      <c r="A196" s="13">
        <v>43846</v>
      </c>
      <c r="B196" s="4"/>
      <c r="C196" s="4"/>
      <c r="D196" s="4"/>
      <c r="E196" s="4" t="s">
        <v>323</v>
      </c>
      <c r="F196" s="4"/>
      <c r="G196" s="4"/>
      <c r="H196" s="4"/>
      <c r="I196" s="4"/>
      <c r="J196" s="4"/>
      <c r="K196" s="4" t="s">
        <v>323</v>
      </c>
      <c r="L196" s="4"/>
      <c r="M196" s="1" t="s">
        <v>236</v>
      </c>
      <c r="N196" s="1"/>
      <c r="O196" s="4"/>
    </row>
    <row r="197" spans="1:15" x14ac:dyDescent="0.3">
      <c r="A197" s="13">
        <v>43851</v>
      </c>
      <c r="B197" s="4"/>
      <c r="C197" s="4"/>
      <c r="D197" s="4"/>
      <c r="E197" s="4" t="s">
        <v>323</v>
      </c>
      <c r="F197" s="4"/>
      <c r="G197" s="4"/>
      <c r="H197" s="4"/>
      <c r="I197" s="4"/>
      <c r="J197" s="4"/>
      <c r="K197" s="4" t="s">
        <v>323</v>
      </c>
      <c r="L197" s="4"/>
      <c r="M197" s="1" t="s">
        <v>194</v>
      </c>
      <c r="N197" s="1"/>
      <c r="O197" s="4"/>
    </row>
    <row r="198" spans="1:15" x14ac:dyDescent="0.3">
      <c r="A198" s="13">
        <v>43853</v>
      </c>
      <c r="B198" s="4" t="s">
        <v>323</v>
      </c>
      <c r="C198" s="4"/>
      <c r="D198" s="4"/>
      <c r="E198" s="4"/>
      <c r="F198" s="4"/>
      <c r="G198" s="4" t="s">
        <v>323</v>
      </c>
      <c r="H198" s="4"/>
      <c r="I198" s="4"/>
      <c r="J198" s="4"/>
      <c r="K198" s="4"/>
      <c r="L198" s="4"/>
      <c r="M198" s="1" t="s">
        <v>196</v>
      </c>
      <c r="N198" s="1"/>
      <c r="O198" s="4">
        <v>2</v>
      </c>
    </row>
    <row r="199" spans="1:15" x14ac:dyDescent="0.3">
      <c r="A199" s="13">
        <v>43853</v>
      </c>
      <c r="B199" s="4"/>
      <c r="C199" s="4"/>
      <c r="D199" s="4"/>
      <c r="E199" s="4"/>
      <c r="F199" s="4" t="s">
        <v>323</v>
      </c>
      <c r="G199" s="4"/>
      <c r="H199" s="4"/>
      <c r="I199" s="4"/>
      <c r="J199" s="4"/>
      <c r="K199" s="4"/>
      <c r="L199" s="4" t="s">
        <v>323</v>
      </c>
      <c r="M199" s="1" t="s">
        <v>195</v>
      </c>
      <c r="N199" s="1"/>
      <c r="O199" s="4">
        <v>18.5</v>
      </c>
    </row>
    <row r="200" spans="1:15" x14ac:dyDescent="0.3">
      <c r="A200" s="13">
        <v>43867</v>
      </c>
      <c r="B200" s="4"/>
      <c r="C200" s="4"/>
      <c r="D200" s="4"/>
      <c r="E200" s="4" t="s">
        <v>323</v>
      </c>
      <c r="F200" s="4"/>
      <c r="G200" s="4" t="s">
        <v>323</v>
      </c>
      <c r="H200" s="4"/>
      <c r="I200" s="4"/>
      <c r="J200" s="4"/>
      <c r="K200" s="4"/>
      <c r="L200" s="4"/>
      <c r="M200" s="1" t="s">
        <v>211</v>
      </c>
      <c r="N200" s="1"/>
      <c r="O200" s="4">
        <v>4</v>
      </c>
    </row>
    <row r="201" spans="1:15" x14ac:dyDescent="0.3">
      <c r="A201" s="13">
        <v>43881</v>
      </c>
      <c r="B201" s="4"/>
      <c r="C201" s="4"/>
      <c r="D201" s="4"/>
      <c r="E201" s="4" t="s">
        <v>323</v>
      </c>
      <c r="F201" s="4"/>
      <c r="G201" s="4"/>
      <c r="H201" s="4"/>
      <c r="I201" s="4"/>
      <c r="J201" s="4"/>
      <c r="K201" s="4" t="s">
        <v>323</v>
      </c>
      <c r="L201" s="4"/>
      <c r="M201" s="1" t="s">
        <v>197</v>
      </c>
      <c r="N201" s="1"/>
      <c r="O201" s="4"/>
    </row>
    <row r="202" spans="1:15" x14ac:dyDescent="0.3">
      <c r="A202" s="13">
        <v>43888</v>
      </c>
      <c r="B202" s="4"/>
      <c r="C202" s="4"/>
      <c r="D202" s="4"/>
      <c r="E202" s="4" t="s">
        <v>323</v>
      </c>
      <c r="F202" s="4"/>
      <c r="G202" s="4"/>
      <c r="H202" s="4"/>
      <c r="I202" s="4"/>
      <c r="J202" s="4"/>
      <c r="K202" s="4" t="s">
        <v>323</v>
      </c>
      <c r="L202" s="4"/>
      <c r="M202" s="1" t="s">
        <v>198</v>
      </c>
      <c r="N202" s="1"/>
      <c r="O202" s="4"/>
    </row>
    <row r="203" spans="1:15" x14ac:dyDescent="0.3">
      <c r="A203" s="13">
        <v>43896</v>
      </c>
      <c r="B203" s="4"/>
      <c r="C203" s="4"/>
      <c r="D203" s="4"/>
      <c r="E203" s="4" t="s">
        <v>323</v>
      </c>
      <c r="F203" s="4"/>
      <c r="G203" s="4"/>
      <c r="H203" s="4"/>
      <c r="I203" s="4"/>
      <c r="J203" s="4"/>
      <c r="K203" s="4" t="s">
        <v>323</v>
      </c>
      <c r="L203" s="4"/>
      <c r="M203" s="1" t="s">
        <v>200</v>
      </c>
      <c r="N203" s="1"/>
      <c r="O203" s="4"/>
    </row>
    <row r="204" spans="1:15" x14ac:dyDescent="0.3">
      <c r="A204" s="13">
        <v>43900</v>
      </c>
      <c r="B204" s="4"/>
      <c r="C204" s="4"/>
      <c r="D204" s="4"/>
      <c r="E204" s="4" t="s">
        <v>323</v>
      </c>
      <c r="F204" s="4"/>
      <c r="G204" s="4" t="s">
        <v>323</v>
      </c>
      <c r="H204" s="4"/>
      <c r="I204" s="4"/>
      <c r="J204" s="4"/>
      <c r="K204" s="4"/>
      <c r="L204" s="4"/>
      <c r="M204" s="1" t="s">
        <v>201</v>
      </c>
      <c r="N204" s="1"/>
      <c r="O204" s="4">
        <v>16</v>
      </c>
    </row>
    <row r="205" spans="1:15" x14ac:dyDescent="0.3">
      <c r="A205" s="13">
        <v>43920</v>
      </c>
      <c r="B205" s="4"/>
      <c r="C205" s="4"/>
      <c r="D205" s="4"/>
      <c r="E205" s="4" t="s">
        <v>323</v>
      </c>
      <c r="F205" s="4"/>
      <c r="G205" s="4" t="s">
        <v>323</v>
      </c>
      <c r="H205" s="4"/>
      <c r="I205" s="4"/>
      <c r="J205" s="4"/>
      <c r="K205" s="4"/>
      <c r="L205" s="4"/>
      <c r="M205" s="1" t="s">
        <v>202</v>
      </c>
      <c r="N205" s="1"/>
      <c r="O205" s="4">
        <v>6</v>
      </c>
    </row>
    <row r="206" spans="1:15" x14ac:dyDescent="0.3">
      <c r="A206" s="13">
        <v>43936</v>
      </c>
      <c r="B206" s="4"/>
      <c r="C206" s="4"/>
      <c r="D206" s="4"/>
      <c r="E206" s="4" t="s">
        <v>323</v>
      </c>
      <c r="F206" s="4"/>
      <c r="G206" s="4" t="s">
        <v>323</v>
      </c>
      <c r="H206" s="4"/>
      <c r="I206" s="4"/>
      <c r="J206" s="4"/>
      <c r="K206" s="4"/>
      <c r="L206" s="4"/>
      <c r="M206" s="1" t="s">
        <v>203</v>
      </c>
      <c r="N206" s="1"/>
      <c r="O206" s="4">
        <v>22</v>
      </c>
    </row>
    <row r="207" spans="1:15" x14ac:dyDescent="0.3">
      <c r="A207" s="13">
        <v>43952</v>
      </c>
      <c r="B207" s="4"/>
      <c r="C207" s="4"/>
      <c r="D207" s="4"/>
      <c r="E207" s="4" t="s">
        <v>323</v>
      </c>
      <c r="F207" s="4"/>
      <c r="G207" s="4" t="s">
        <v>323</v>
      </c>
      <c r="H207" s="4"/>
      <c r="I207" s="4"/>
      <c r="J207" s="4"/>
      <c r="K207" s="4"/>
      <c r="L207" s="4"/>
      <c r="M207" s="1" t="s">
        <v>204</v>
      </c>
      <c r="N207" s="1"/>
      <c r="O207" s="4">
        <v>22.75</v>
      </c>
    </row>
    <row r="208" spans="1:15" x14ac:dyDescent="0.3">
      <c r="A208" s="13">
        <v>43972</v>
      </c>
      <c r="B208" s="4"/>
      <c r="C208" s="4"/>
      <c r="D208" s="4" t="s">
        <v>323</v>
      </c>
      <c r="E208" s="4"/>
      <c r="F208" s="4"/>
      <c r="G208" s="4" t="s">
        <v>323</v>
      </c>
      <c r="H208" s="4"/>
      <c r="I208" s="4"/>
      <c r="J208" s="4"/>
      <c r="K208" s="4"/>
      <c r="L208" s="4"/>
      <c r="M208" s="1" t="s">
        <v>205</v>
      </c>
      <c r="N208" s="1"/>
      <c r="O208" s="4">
        <v>10</v>
      </c>
    </row>
    <row r="209" spans="1:15" x14ac:dyDescent="0.3">
      <c r="A209" s="13">
        <v>43979</v>
      </c>
      <c r="B209" s="4"/>
      <c r="C209" s="4"/>
      <c r="D209" s="4"/>
      <c r="E209" s="4" t="s">
        <v>323</v>
      </c>
      <c r="F209" s="4"/>
      <c r="G209" s="4" t="s">
        <v>323</v>
      </c>
      <c r="H209" s="4"/>
      <c r="I209" s="4"/>
      <c r="J209" s="4"/>
      <c r="K209" s="4"/>
      <c r="L209" s="4"/>
      <c r="M209" s="1" t="s">
        <v>207</v>
      </c>
      <c r="N209" s="1"/>
      <c r="O209" s="4">
        <v>13</v>
      </c>
    </row>
    <row r="210" spans="1:15" x14ac:dyDescent="0.3">
      <c r="A210" s="13">
        <v>43979</v>
      </c>
      <c r="B210" s="4"/>
      <c r="C210" s="4"/>
      <c r="D210" s="4"/>
      <c r="E210" s="4" t="s">
        <v>323</v>
      </c>
      <c r="F210" s="4"/>
      <c r="G210" s="4" t="s">
        <v>323</v>
      </c>
      <c r="H210" s="4"/>
      <c r="I210" s="4"/>
      <c r="J210" s="4"/>
      <c r="K210" s="4"/>
      <c r="L210" s="4"/>
      <c r="M210" s="1" t="s">
        <v>206</v>
      </c>
      <c r="N210" s="1"/>
      <c r="O210" s="4">
        <v>13</v>
      </c>
    </row>
    <row r="211" spans="1:15" x14ac:dyDescent="0.3">
      <c r="A211" s="13">
        <v>43993</v>
      </c>
      <c r="B211" s="4"/>
      <c r="C211" s="4"/>
      <c r="D211" s="4"/>
      <c r="E211" s="4" t="s">
        <v>323</v>
      </c>
      <c r="F211" s="4"/>
      <c r="G211" s="4"/>
      <c r="H211" s="4"/>
      <c r="I211" s="4"/>
      <c r="J211" s="4" t="s">
        <v>323</v>
      </c>
      <c r="K211" s="4"/>
      <c r="L211" s="4"/>
      <c r="M211" s="1" t="s">
        <v>208</v>
      </c>
      <c r="N211" s="1"/>
      <c r="O211" s="4"/>
    </row>
    <row r="212" spans="1:15" x14ac:dyDescent="0.3">
      <c r="A212" s="13">
        <v>44000</v>
      </c>
      <c r="B212" s="4"/>
      <c r="C212" s="5" t="s">
        <v>323</v>
      </c>
      <c r="D212" s="4"/>
      <c r="E212" s="4"/>
      <c r="F212" s="4"/>
      <c r="G212" s="4" t="s">
        <v>323</v>
      </c>
      <c r="H212" s="4"/>
      <c r="I212" s="4"/>
      <c r="J212" s="4"/>
      <c r="K212" s="4"/>
      <c r="L212" s="4"/>
      <c r="M212" s="1" t="s">
        <v>209</v>
      </c>
      <c r="N212" s="1"/>
      <c r="O212" s="4">
        <v>8</v>
      </c>
    </row>
    <row r="213" spans="1:15" x14ac:dyDescent="0.3">
      <c r="A213" s="13">
        <v>44007</v>
      </c>
      <c r="B213" s="4"/>
      <c r="C213" s="4"/>
      <c r="D213" s="4"/>
      <c r="E213" s="4" t="s">
        <v>323</v>
      </c>
      <c r="F213" s="4"/>
      <c r="G213" s="4" t="s">
        <v>323</v>
      </c>
      <c r="H213" s="4"/>
      <c r="I213" s="4"/>
      <c r="J213" s="4"/>
      <c r="K213" s="4"/>
      <c r="L213" s="4"/>
      <c r="M213" s="1" t="s">
        <v>210</v>
      </c>
      <c r="N213" s="1"/>
      <c r="O213" s="4">
        <v>7.5</v>
      </c>
    </row>
    <row r="214" spans="1:15" x14ac:dyDescent="0.3">
      <c r="A214" s="13">
        <v>44027</v>
      </c>
      <c r="B214" s="4"/>
      <c r="C214" s="4"/>
      <c r="D214" s="4"/>
      <c r="E214" s="4"/>
      <c r="F214" s="4" t="s">
        <v>323</v>
      </c>
      <c r="G214" s="4"/>
      <c r="H214" s="4"/>
      <c r="I214" s="4"/>
      <c r="J214" s="4"/>
      <c r="K214" s="4"/>
      <c r="L214" s="4" t="s">
        <v>323</v>
      </c>
      <c r="M214" s="1" t="s">
        <v>213</v>
      </c>
      <c r="N214" s="1"/>
      <c r="O214" s="4">
        <v>9.75</v>
      </c>
    </row>
    <row r="215" spans="1:15" x14ac:dyDescent="0.3">
      <c r="A215" s="13">
        <v>44028</v>
      </c>
      <c r="B215" s="4"/>
      <c r="C215" s="4"/>
      <c r="D215" s="4"/>
      <c r="E215" s="4" t="s">
        <v>323</v>
      </c>
      <c r="F215" s="4"/>
      <c r="G215" s="4"/>
      <c r="H215" s="4" t="s">
        <v>323</v>
      </c>
      <c r="I215" s="4"/>
      <c r="J215" s="4"/>
      <c r="K215" s="4"/>
      <c r="L215" s="4"/>
      <c r="M215" s="1" t="s">
        <v>212</v>
      </c>
      <c r="N215" s="1"/>
      <c r="O215" s="4"/>
    </row>
    <row r="216" spans="1:15" x14ac:dyDescent="0.3">
      <c r="A216" s="13">
        <v>44044</v>
      </c>
      <c r="B216" s="4"/>
      <c r="C216" s="4"/>
      <c r="D216" s="4"/>
      <c r="E216" s="4"/>
      <c r="F216" s="4" t="s">
        <v>323</v>
      </c>
      <c r="G216" s="4"/>
      <c r="H216" s="4"/>
      <c r="I216" s="4"/>
      <c r="J216" s="4"/>
      <c r="K216" s="4"/>
      <c r="L216" s="4" t="s">
        <v>323</v>
      </c>
      <c r="M216" s="1" t="s">
        <v>199</v>
      </c>
      <c r="N216" s="1"/>
      <c r="O216" s="4">
        <v>6.5</v>
      </c>
    </row>
    <row r="217" spans="1:15" x14ac:dyDescent="0.3">
      <c r="A217" s="13">
        <v>44056</v>
      </c>
      <c r="B217" s="4" t="s">
        <v>323</v>
      </c>
      <c r="C217" s="4"/>
      <c r="D217" s="4"/>
      <c r="E217" s="4"/>
      <c r="F217" s="4"/>
      <c r="G217" s="4" t="s">
        <v>323</v>
      </c>
      <c r="H217" s="4"/>
      <c r="I217" s="4"/>
      <c r="J217" s="4"/>
      <c r="K217" s="4"/>
      <c r="L217" s="4"/>
      <c r="M217" s="1" t="s">
        <v>214</v>
      </c>
      <c r="N217" s="1"/>
      <c r="O217" s="4">
        <v>23</v>
      </c>
    </row>
    <row r="218" spans="1:15" x14ac:dyDescent="0.3">
      <c r="A218" s="13">
        <v>44070</v>
      </c>
      <c r="B218" s="4"/>
      <c r="C218" s="4"/>
      <c r="D218" s="4"/>
      <c r="E218" s="4"/>
      <c r="F218" s="4" t="s">
        <v>323</v>
      </c>
      <c r="G218" s="4"/>
      <c r="H218" s="4"/>
      <c r="I218" s="4"/>
      <c r="J218" s="4"/>
      <c r="K218" s="4"/>
      <c r="L218" s="4" t="s">
        <v>323</v>
      </c>
      <c r="M218" s="1" t="s">
        <v>215</v>
      </c>
      <c r="N218" s="1"/>
      <c r="O218" s="4">
        <v>15</v>
      </c>
    </row>
    <row r="219" spans="1:15" x14ac:dyDescent="0.3">
      <c r="A219" s="13">
        <v>44071</v>
      </c>
      <c r="B219" s="4"/>
      <c r="C219" s="4"/>
      <c r="D219" s="4"/>
      <c r="E219" s="4"/>
      <c r="F219" s="4" t="s">
        <v>323</v>
      </c>
      <c r="G219" s="4"/>
      <c r="H219" s="4"/>
      <c r="I219" s="4"/>
      <c r="J219" s="4"/>
      <c r="K219" s="4"/>
      <c r="L219" s="4" t="s">
        <v>323</v>
      </c>
      <c r="M219" s="1" t="s">
        <v>216</v>
      </c>
      <c r="N219" s="1"/>
      <c r="O219" s="4">
        <v>33.5</v>
      </c>
    </row>
    <row r="220" spans="1:15" x14ac:dyDescent="0.3">
      <c r="A220" s="13">
        <v>44075</v>
      </c>
      <c r="B220" s="4"/>
      <c r="C220" s="4"/>
      <c r="D220" s="4"/>
      <c r="E220" s="4"/>
      <c r="F220" s="4" t="s">
        <v>323</v>
      </c>
      <c r="G220" s="4"/>
      <c r="H220" s="4"/>
      <c r="I220" s="4"/>
      <c r="J220" s="4"/>
      <c r="K220" s="4"/>
      <c r="L220" s="4" t="s">
        <v>323</v>
      </c>
      <c r="M220" s="1" t="s">
        <v>218</v>
      </c>
      <c r="N220" s="1"/>
      <c r="O220" s="4">
        <v>7</v>
      </c>
    </row>
    <row r="221" spans="1:15" x14ac:dyDescent="0.3">
      <c r="A221" s="13">
        <v>44077</v>
      </c>
      <c r="B221" s="4"/>
      <c r="C221" s="4"/>
      <c r="D221" s="4"/>
      <c r="E221" s="4"/>
      <c r="F221" s="4" t="s">
        <v>323</v>
      </c>
      <c r="G221" s="4"/>
      <c r="H221" s="4"/>
      <c r="I221" s="4"/>
      <c r="J221" s="4"/>
      <c r="K221" s="4"/>
      <c r="L221" s="4" t="s">
        <v>323</v>
      </c>
      <c r="M221" s="1" t="s">
        <v>217</v>
      </c>
      <c r="N221" s="1"/>
      <c r="O221" s="4">
        <v>20</v>
      </c>
    </row>
    <row r="222" spans="1:15" x14ac:dyDescent="0.3">
      <c r="A222" s="13">
        <v>44089</v>
      </c>
      <c r="B222" s="4"/>
      <c r="C222" s="4"/>
      <c r="D222" s="4"/>
      <c r="E222" s="4"/>
      <c r="F222" s="4" t="s">
        <v>323</v>
      </c>
      <c r="G222" s="4"/>
      <c r="H222" s="4"/>
      <c r="I222" s="4"/>
      <c r="J222" s="4"/>
      <c r="K222" s="4"/>
      <c r="L222" s="4" t="s">
        <v>323</v>
      </c>
      <c r="M222" s="1" t="s">
        <v>220</v>
      </c>
      <c r="N222" s="1"/>
      <c r="O222" s="4">
        <v>23</v>
      </c>
    </row>
    <row r="223" spans="1:15" x14ac:dyDescent="0.3">
      <c r="A223" s="13">
        <v>44091</v>
      </c>
      <c r="B223" s="4"/>
      <c r="C223" s="4"/>
      <c r="D223" s="4" t="s">
        <v>323</v>
      </c>
      <c r="E223" s="4"/>
      <c r="F223" s="4"/>
      <c r="G223" s="4" t="s">
        <v>323</v>
      </c>
      <c r="H223" s="4"/>
      <c r="I223" s="4"/>
      <c r="J223" s="4"/>
      <c r="K223" s="4"/>
      <c r="L223" s="4"/>
      <c r="M223" s="1" t="s">
        <v>221</v>
      </c>
      <c r="N223" s="1"/>
      <c r="O223" s="4">
        <v>6</v>
      </c>
    </row>
    <row r="224" spans="1:15" x14ac:dyDescent="0.3">
      <c r="A224" s="13">
        <v>44098</v>
      </c>
      <c r="B224" s="4"/>
      <c r="C224" s="4"/>
      <c r="D224" s="4"/>
      <c r="E224" s="4" t="s">
        <v>323</v>
      </c>
      <c r="F224" s="4"/>
      <c r="G224" s="4" t="s">
        <v>323</v>
      </c>
      <c r="H224" s="4"/>
      <c r="I224" s="4"/>
      <c r="J224" s="4"/>
      <c r="K224" s="4"/>
      <c r="L224" s="4"/>
      <c r="M224" s="1" t="s">
        <v>222</v>
      </c>
      <c r="N224" s="1"/>
      <c r="O224" s="4">
        <v>15</v>
      </c>
    </row>
    <row r="225" spans="1:15" x14ac:dyDescent="0.3">
      <c r="A225" s="13">
        <v>44098</v>
      </c>
      <c r="B225" s="4"/>
      <c r="C225" s="4"/>
      <c r="D225" s="4"/>
      <c r="E225" s="4" t="s">
        <v>323</v>
      </c>
      <c r="F225" s="4"/>
      <c r="G225" s="4" t="s">
        <v>323</v>
      </c>
      <c r="H225" s="4"/>
      <c r="I225" s="4"/>
      <c r="J225" s="4"/>
      <c r="K225" s="4"/>
      <c r="L225" s="4"/>
      <c r="M225" s="1" t="s">
        <v>228</v>
      </c>
      <c r="N225" s="1"/>
      <c r="O225" s="4">
        <v>4.5</v>
      </c>
    </row>
    <row r="226" spans="1:15" x14ac:dyDescent="0.3">
      <c r="A226" s="13">
        <v>44099</v>
      </c>
      <c r="B226" s="4"/>
      <c r="C226" s="4"/>
      <c r="D226" s="4"/>
      <c r="E226" s="4" t="s">
        <v>323</v>
      </c>
      <c r="F226" s="4"/>
      <c r="G226" s="4" t="s">
        <v>323</v>
      </c>
      <c r="H226" s="4"/>
      <c r="I226" s="4"/>
      <c r="J226" s="4"/>
      <c r="K226" s="4"/>
      <c r="L226" s="4"/>
      <c r="M226" s="1" t="s">
        <v>229</v>
      </c>
      <c r="N226" s="1"/>
      <c r="O226" s="4">
        <v>1.5</v>
      </c>
    </row>
    <row r="227" spans="1:15" x14ac:dyDescent="0.3">
      <c r="A227" s="13">
        <v>44100</v>
      </c>
      <c r="B227" s="4"/>
      <c r="C227" s="4"/>
      <c r="D227" s="4"/>
      <c r="E227" s="4"/>
      <c r="F227" s="4" t="s">
        <v>323</v>
      </c>
      <c r="G227" s="4"/>
      <c r="H227" s="4"/>
      <c r="I227" s="4"/>
      <c r="J227" s="4"/>
      <c r="K227" s="4"/>
      <c r="L227" s="4" t="s">
        <v>323</v>
      </c>
      <c r="M227" s="1" t="s">
        <v>223</v>
      </c>
      <c r="N227" s="1"/>
      <c r="O227" s="4">
        <v>8.5</v>
      </c>
    </row>
    <row r="228" spans="1:15" x14ac:dyDescent="0.3">
      <c r="A228" s="13">
        <v>44111</v>
      </c>
      <c r="B228" s="4"/>
      <c r="C228" s="4"/>
      <c r="D228" s="4"/>
      <c r="E228" s="4"/>
      <c r="F228" s="4" t="s">
        <v>323</v>
      </c>
      <c r="G228" s="4"/>
      <c r="H228" s="4"/>
      <c r="I228" s="4"/>
      <c r="J228" s="4"/>
      <c r="K228" s="4"/>
      <c r="L228" s="4" t="s">
        <v>323</v>
      </c>
      <c r="M228" s="1" t="s">
        <v>225</v>
      </c>
      <c r="N228" s="1"/>
      <c r="O228" s="4">
        <v>10</v>
      </c>
    </row>
    <row r="229" spans="1:15" x14ac:dyDescent="0.3">
      <c r="A229" s="13">
        <v>44112</v>
      </c>
      <c r="B229" s="4"/>
      <c r="C229" s="4"/>
      <c r="D229" s="4" t="s">
        <v>323</v>
      </c>
      <c r="E229" s="4"/>
      <c r="F229" s="4"/>
      <c r="G229" s="4" t="s">
        <v>323</v>
      </c>
      <c r="H229" s="4"/>
      <c r="I229" s="4"/>
      <c r="J229" s="4"/>
      <c r="K229" s="4"/>
      <c r="L229" s="4"/>
      <c r="M229" s="1" t="s">
        <v>224</v>
      </c>
      <c r="N229" s="1"/>
      <c r="O229" s="4">
        <v>7.5</v>
      </c>
    </row>
    <row r="230" spans="1:15" x14ac:dyDescent="0.3">
      <c r="A230" s="13">
        <v>44112</v>
      </c>
      <c r="B230" s="4"/>
      <c r="C230" s="4"/>
      <c r="D230" s="4"/>
      <c r="E230" s="4" t="s">
        <v>323</v>
      </c>
      <c r="F230" s="4"/>
      <c r="G230" s="4" t="s">
        <v>323</v>
      </c>
      <c r="H230" s="4"/>
      <c r="I230" s="4"/>
      <c r="J230" s="4"/>
      <c r="K230" s="4"/>
      <c r="L230" s="4"/>
      <c r="M230" s="2" t="s">
        <v>231</v>
      </c>
      <c r="N230" s="1"/>
      <c r="O230" s="4">
        <v>8</v>
      </c>
    </row>
    <row r="231" spans="1:15" x14ac:dyDescent="0.3">
      <c r="A231" s="13">
        <v>44112</v>
      </c>
      <c r="B231" s="4"/>
      <c r="C231" s="4"/>
      <c r="D231" s="4"/>
      <c r="E231" s="4"/>
      <c r="F231" s="4" t="s">
        <v>323</v>
      </c>
      <c r="G231" s="4"/>
      <c r="H231" s="4"/>
      <c r="I231" s="4"/>
      <c r="J231" s="4"/>
      <c r="K231" s="4"/>
      <c r="L231" s="4" t="s">
        <v>323</v>
      </c>
      <c r="M231" s="1" t="s">
        <v>226</v>
      </c>
      <c r="N231" s="1"/>
      <c r="O231" s="4">
        <v>16.5</v>
      </c>
    </row>
    <row r="232" spans="1:15" x14ac:dyDescent="0.3">
      <c r="A232" s="13">
        <v>44120</v>
      </c>
      <c r="B232" s="4"/>
      <c r="C232" s="5" t="s">
        <v>323</v>
      </c>
      <c r="D232" s="4"/>
      <c r="E232" s="4"/>
      <c r="F232" s="4"/>
      <c r="G232" s="4" t="s">
        <v>323</v>
      </c>
      <c r="H232" s="4"/>
      <c r="I232" s="4"/>
      <c r="J232" s="4"/>
      <c r="K232" s="4"/>
      <c r="L232" s="4"/>
      <c r="M232" s="1" t="s">
        <v>227</v>
      </c>
      <c r="N232" s="1"/>
      <c r="O232" s="4">
        <v>12</v>
      </c>
    </row>
    <row r="233" spans="1:15" x14ac:dyDescent="0.3">
      <c r="A233" s="13">
        <v>44126</v>
      </c>
      <c r="B233" s="4" t="s">
        <v>323</v>
      </c>
      <c r="C233" s="5"/>
      <c r="D233" s="5"/>
      <c r="E233" s="5"/>
      <c r="F233" s="5"/>
      <c r="G233" s="4"/>
      <c r="H233" s="5"/>
      <c r="I233" s="4" t="s">
        <v>323</v>
      </c>
      <c r="J233" s="5"/>
      <c r="K233" s="5"/>
      <c r="L233" s="5"/>
      <c r="M233" s="8" t="s">
        <v>230</v>
      </c>
      <c r="O233" s="5">
        <v>0</v>
      </c>
    </row>
    <row r="234" spans="1:15" x14ac:dyDescent="0.3">
      <c r="A234" s="13">
        <v>44147</v>
      </c>
      <c r="B234" s="4" t="s">
        <v>323</v>
      </c>
      <c r="C234" s="5"/>
      <c r="D234" s="5"/>
      <c r="E234" s="5"/>
      <c r="F234" s="5"/>
      <c r="G234" s="4" t="s">
        <v>323</v>
      </c>
      <c r="H234" s="5"/>
      <c r="I234" s="5"/>
      <c r="J234" s="5"/>
      <c r="K234" s="5"/>
      <c r="L234" s="5"/>
      <c r="M234" s="1" t="s">
        <v>232</v>
      </c>
      <c r="O234" s="5">
        <v>1.5</v>
      </c>
    </row>
    <row r="235" spans="1:15" x14ac:dyDescent="0.3">
      <c r="A235" s="13">
        <v>44147</v>
      </c>
      <c r="B235" s="4"/>
      <c r="C235" s="4"/>
      <c r="D235" s="4"/>
      <c r="E235" s="4"/>
      <c r="F235" s="4" t="s">
        <v>323</v>
      </c>
      <c r="G235" s="4"/>
      <c r="H235" s="4"/>
      <c r="I235" s="4"/>
      <c r="J235" s="4"/>
      <c r="K235" s="4"/>
      <c r="L235" s="4" t="s">
        <v>323</v>
      </c>
      <c r="M235" s="1" t="s">
        <v>234</v>
      </c>
      <c r="N235" s="1"/>
      <c r="O235" s="4">
        <v>1.5</v>
      </c>
    </row>
    <row r="236" spans="1:15" x14ac:dyDescent="0.3">
      <c r="A236" s="13">
        <v>44154</v>
      </c>
      <c r="B236" s="4"/>
      <c r="C236" s="4"/>
      <c r="D236" s="4"/>
      <c r="E236" s="4" t="s">
        <v>323</v>
      </c>
      <c r="F236" s="4"/>
      <c r="G236" s="4"/>
      <c r="H236" s="4" t="s">
        <v>323</v>
      </c>
      <c r="I236" s="4"/>
      <c r="J236" s="4"/>
      <c r="K236" s="4"/>
      <c r="L236" s="4"/>
      <c r="M236" s="2" t="s">
        <v>233</v>
      </c>
      <c r="N236" s="1"/>
      <c r="O236" s="4"/>
    </row>
    <row r="237" spans="1:15" x14ac:dyDescent="0.3">
      <c r="A237" s="13">
        <v>44158</v>
      </c>
      <c r="B237" s="4"/>
      <c r="C237" s="4"/>
      <c r="D237" s="4"/>
      <c r="E237" s="4" t="s">
        <v>323</v>
      </c>
      <c r="F237" s="4"/>
      <c r="G237" s="4" t="s">
        <v>323</v>
      </c>
      <c r="H237" s="4"/>
      <c r="I237" s="4"/>
      <c r="J237" s="4"/>
      <c r="K237" s="4"/>
      <c r="L237" s="4"/>
      <c r="M237" s="2" t="s">
        <v>235</v>
      </c>
      <c r="N237" s="1"/>
      <c r="O237" s="4">
        <v>3.5</v>
      </c>
    </row>
    <row r="238" spans="1:15" x14ac:dyDescent="0.3">
      <c r="A238" s="13">
        <v>44165</v>
      </c>
      <c r="B238" s="4"/>
      <c r="C238" s="4"/>
      <c r="D238" s="4"/>
      <c r="E238" s="4"/>
      <c r="F238" s="4" t="s">
        <v>323</v>
      </c>
      <c r="G238" s="4"/>
      <c r="H238" s="4"/>
      <c r="I238" s="4"/>
      <c r="J238" s="4"/>
      <c r="K238" s="4"/>
      <c r="L238" s="4" t="s">
        <v>323</v>
      </c>
      <c r="M238" s="1" t="s">
        <v>237</v>
      </c>
      <c r="N238" s="1"/>
      <c r="O238" s="4">
        <v>2</v>
      </c>
    </row>
    <row r="239" spans="1:15" x14ac:dyDescent="0.3">
      <c r="A239" s="13">
        <v>44180</v>
      </c>
      <c r="B239" s="4"/>
      <c r="C239" s="4"/>
      <c r="D239" s="4"/>
      <c r="E239" s="4" t="s">
        <v>323</v>
      </c>
      <c r="F239" s="4"/>
      <c r="G239" s="4" t="s">
        <v>323</v>
      </c>
      <c r="H239" s="4"/>
      <c r="I239" s="4"/>
      <c r="J239" s="4"/>
      <c r="K239" s="4"/>
      <c r="L239" s="4"/>
      <c r="M239" s="2" t="s">
        <v>239</v>
      </c>
      <c r="N239" s="1"/>
      <c r="O239" s="4">
        <v>2.5</v>
      </c>
    </row>
    <row r="240" spans="1:15" x14ac:dyDescent="0.3">
      <c r="A240" s="13">
        <v>44186</v>
      </c>
      <c r="B240" s="4"/>
      <c r="C240" s="4"/>
      <c r="D240" s="4"/>
      <c r="E240" s="4" t="s">
        <v>323</v>
      </c>
      <c r="F240" s="4"/>
      <c r="G240" s="4" t="s">
        <v>323</v>
      </c>
      <c r="H240" s="4"/>
      <c r="I240" s="4"/>
      <c r="J240" s="4"/>
      <c r="K240" s="4"/>
      <c r="L240" s="4"/>
      <c r="M240" s="2" t="s">
        <v>240</v>
      </c>
      <c r="N240" s="1"/>
      <c r="O240" s="4">
        <v>8</v>
      </c>
    </row>
    <row r="241" spans="1:15" x14ac:dyDescent="0.3">
      <c r="A241" s="13">
        <v>44186</v>
      </c>
      <c r="B241" s="4"/>
      <c r="C241" s="4"/>
      <c r="D241" s="4"/>
      <c r="E241" s="4"/>
      <c r="F241" s="4" t="s">
        <v>323</v>
      </c>
      <c r="G241" s="4"/>
      <c r="H241" s="4"/>
      <c r="I241" s="4"/>
      <c r="J241" s="4"/>
      <c r="K241" s="4"/>
      <c r="L241" s="4" t="s">
        <v>323</v>
      </c>
      <c r="M241" s="2" t="s">
        <v>241</v>
      </c>
      <c r="N241" s="1"/>
      <c r="O241" s="4">
        <v>1</v>
      </c>
    </row>
    <row r="242" spans="1:15" x14ac:dyDescent="0.3">
      <c r="A242" s="13">
        <v>44196</v>
      </c>
      <c r="B242" s="4"/>
      <c r="C242" s="4"/>
      <c r="D242" s="4"/>
      <c r="E242" s="4"/>
      <c r="F242" s="4" t="s">
        <v>323</v>
      </c>
      <c r="G242" s="4"/>
      <c r="H242" s="4"/>
      <c r="I242" s="4"/>
      <c r="J242" s="4"/>
      <c r="K242" s="4"/>
      <c r="L242" s="4" t="s">
        <v>323</v>
      </c>
      <c r="M242" s="1" t="s">
        <v>183</v>
      </c>
      <c r="N242" s="1"/>
      <c r="O242" s="4">
        <v>14.5</v>
      </c>
    </row>
    <row r="243" spans="1:15" x14ac:dyDescent="0.3">
      <c r="A243" s="13">
        <v>44202</v>
      </c>
      <c r="B243" s="4" t="s">
        <v>323</v>
      </c>
      <c r="C243" s="5"/>
      <c r="D243" s="5"/>
      <c r="E243" s="5"/>
      <c r="F243" s="5"/>
      <c r="G243" s="4" t="s">
        <v>323</v>
      </c>
      <c r="H243" s="5"/>
      <c r="I243" s="5"/>
      <c r="J243" s="5"/>
      <c r="K243" s="5"/>
      <c r="L243" s="5"/>
      <c r="M243" s="1" t="s">
        <v>242</v>
      </c>
      <c r="O243" s="5">
        <v>2</v>
      </c>
    </row>
    <row r="244" spans="1:15" x14ac:dyDescent="0.3">
      <c r="A244" s="13">
        <v>44227</v>
      </c>
      <c r="B244" s="4"/>
      <c r="C244" s="4"/>
      <c r="D244" s="4"/>
      <c r="E244" s="4"/>
      <c r="F244" s="4" t="s">
        <v>323</v>
      </c>
      <c r="G244" s="4"/>
      <c r="H244" s="4"/>
      <c r="I244" s="4"/>
      <c r="J244" s="4"/>
      <c r="K244" s="4"/>
      <c r="L244" s="4" t="s">
        <v>323</v>
      </c>
      <c r="M244" s="2" t="s">
        <v>244</v>
      </c>
      <c r="N244" s="1"/>
      <c r="O244" s="4">
        <v>4.5</v>
      </c>
    </row>
    <row r="245" spans="1:15" x14ac:dyDescent="0.3">
      <c r="A245" s="13">
        <v>44255</v>
      </c>
      <c r="B245" s="4"/>
      <c r="C245" s="4"/>
      <c r="D245" s="4"/>
      <c r="E245" s="4"/>
      <c r="F245" s="4" t="s">
        <v>323</v>
      </c>
      <c r="G245" s="4"/>
      <c r="H245" s="4"/>
      <c r="I245" s="4"/>
      <c r="J245" s="4"/>
      <c r="K245" s="4"/>
      <c r="L245" s="4" t="s">
        <v>323</v>
      </c>
      <c r="M245" s="2" t="s">
        <v>245</v>
      </c>
      <c r="N245" s="1"/>
      <c r="O245" s="4">
        <v>5</v>
      </c>
    </row>
    <row r="246" spans="1:15" x14ac:dyDescent="0.3">
      <c r="A246" s="13">
        <v>44255</v>
      </c>
      <c r="B246" s="4"/>
      <c r="C246" s="4"/>
      <c r="D246" s="4"/>
      <c r="E246" s="4"/>
      <c r="F246" s="4" t="s">
        <v>323</v>
      </c>
      <c r="G246" s="4"/>
      <c r="H246" s="4"/>
      <c r="I246" s="4"/>
      <c r="J246" s="4"/>
      <c r="K246" s="4"/>
      <c r="L246" s="4" t="s">
        <v>323</v>
      </c>
      <c r="M246" s="2" t="s">
        <v>245</v>
      </c>
      <c r="N246" s="1"/>
      <c r="O246" s="4">
        <v>7.5</v>
      </c>
    </row>
    <row r="247" spans="1:15" x14ac:dyDescent="0.3">
      <c r="A247" s="13">
        <v>44285</v>
      </c>
      <c r="B247" s="4"/>
      <c r="C247" s="4"/>
      <c r="D247" s="4"/>
      <c r="E247" s="4" t="s">
        <v>323</v>
      </c>
      <c r="F247" s="4"/>
      <c r="G247" s="4" t="s">
        <v>323</v>
      </c>
      <c r="H247" s="4"/>
      <c r="I247" s="4"/>
      <c r="J247" s="4"/>
      <c r="K247" s="4"/>
      <c r="L247" s="4"/>
      <c r="M247" s="2" t="s">
        <v>243</v>
      </c>
      <c r="N247" s="1"/>
      <c r="O247" s="4">
        <v>17.5</v>
      </c>
    </row>
    <row r="248" spans="1:15" x14ac:dyDescent="0.3">
      <c r="A248" s="13">
        <v>44286</v>
      </c>
      <c r="B248" s="4"/>
      <c r="C248" s="4"/>
      <c r="D248" s="4"/>
      <c r="E248" s="4"/>
      <c r="F248" s="4" t="s">
        <v>323</v>
      </c>
      <c r="G248" s="4"/>
      <c r="H248" s="4"/>
      <c r="I248" s="4"/>
      <c r="J248" s="4"/>
      <c r="K248" s="4"/>
      <c r="L248" s="4" t="s">
        <v>323</v>
      </c>
      <c r="M248" s="2" t="s">
        <v>247</v>
      </c>
      <c r="N248" s="1"/>
      <c r="O248" s="4">
        <v>13.5</v>
      </c>
    </row>
    <row r="249" spans="1:15" x14ac:dyDescent="0.3">
      <c r="A249" s="13">
        <v>44287</v>
      </c>
      <c r="B249" s="4"/>
      <c r="C249" s="4"/>
      <c r="D249" s="4"/>
      <c r="E249" s="4"/>
      <c r="F249" s="4" t="s">
        <v>323</v>
      </c>
      <c r="G249" s="4"/>
      <c r="H249" s="4"/>
      <c r="I249" s="4"/>
      <c r="J249" s="4"/>
      <c r="K249" s="4"/>
      <c r="L249" s="4" t="s">
        <v>323</v>
      </c>
      <c r="M249" s="2" t="s">
        <v>246</v>
      </c>
      <c r="N249" s="1"/>
      <c r="O249" s="4">
        <v>7</v>
      </c>
    </row>
    <row r="250" spans="1:15" x14ac:dyDescent="0.3">
      <c r="A250" s="13">
        <v>44301</v>
      </c>
      <c r="B250" s="4"/>
      <c r="C250" s="4"/>
      <c r="D250" s="4"/>
      <c r="E250" s="4" t="s">
        <v>323</v>
      </c>
      <c r="F250" s="4"/>
      <c r="G250" s="4"/>
      <c r="H250" s="4"/>
      <c r="I250" s="4"/>
      <c r="J250" s="4"/>
      <c r="K250" s="4" t="s">
        <v>323</v>
      </c>
      <c r="L250" s="4"/>
      <c r="M250" s="2" t="s">
        <v>248</v>
      </c>
      <c r="N250" s="1"/>
      <c r="O250" s="4"/>
    </row>
    <row r="251" spans="1:15" x14ac:dyDescent="0.3">
      <c r="A251" s="13">
        <v>44310</v>
      </c>
      <c r="B251" s="4"/>
      <c r="C251" s="4"/>
      <c r="D251" s="4"/>
      <c r="E251" s="4" t="s">
        <v>323</v>
      </c>
      <c r="F251" s="4"/>
      <c r="G251" s="4" t="s">
        <v>323</v>
      </c>
      <c r="H251" s="4"/>
      <c r="I251" s="4"/>
      <c r="J251" s="4"/>
      <c r="K251" s="4"/>
      <c r="L251" s="4"/>
      <c r="M251" s="1" t="s">
        <v>249</v>
      </c>
      <c r="N251" s="1"/>
      <c r="O251" s="4">
        <v>9.5</v>
      </c>
    </row>
    <row r="252" spans="1:15" x14ac:dyDescent="0.3">
      <c r="A252" s="13">
        <v>44315</v>
      </c>
      <c r="B252" s="4"/>
      <c r="C252" s="4"/>
      <c r="D252" s="4" t="s">
        <v>323</v>
      </c>
      <c r="E252" s="4"/>
      <c r="F252" s="4"/>
      <c r="G252" s="4" t="s">
        <v>323</v>
      </c>
      <c r="H252" s="4"/>
      <c r="I252" s="4"/>
      <c r="J252" s="4"/>
      <c r="K252" s="4"/>
      <c r="L252" s="4"/>
      <c r="M252" s="1" t="s">
        <v>250</v>
      </c>
      <c r="N252" s="1"/>
      <c r="O252" s="4">
        <v>6</v>
      </c>
    </row>
    <row r="253" spans="1:15" x14ac:dyDescent="0.3">
      <c r="A253" s="13">
        <v>44329</v>
      </c>
      <c r="B253" s="4"/>
      <c r="C253" s="4"/>
      <c r="D253" s="4"/>
      <c r="E253" s="4" t="s">
        <v>323</v>
      </c>
      <c r="F253" s="4"/>
      <c r="G253" s="4"/>
      <c r="H253" s="4"/>
      <c r="I253" s="4"/>
      <c r="J253" s="4"/>
      <c r="K253" s="4" t="s">
        <v>323</v>
      </c>
      <c r="L253" s="4"/>
      <c r="M253" s="1" t="s">
        <v>289</v>
      </c>
      <c r="N253" s="1"/>
      <c r="O253" s="4"/>
    </row>
    <row r="254" spans="1:15" x14ac:dyDescent="0.3">
      <c r="A254" s="13">
        <v>44333</v>
      </c>
      <c r="B254" s="4"/>
      <c r="C254" s="4"/>
      <c r="D254" s="4"/>
      <c r="E254" s="4" t="s">
        <v>323</v>
      </c>
      <c r="F254" s="4"/>
      <c r="G254" s="4" t="s">
        <v>323</v>
      </c>
      <c r="H254" s="4"/>
      <c r="I254" s="4"/>
      <c r="J254" s="4"/>
      <c r="K254" s="4"/>
      <c r="L254" s="4"/>
      <c r="M254" s="1" t="s">
        <v>251</v>
      </c>
      <c r="N254" s="1"/>
      <c r="O254" s="4">
        <v>8.5</v>
      </c>
    </row>
    <row r="255" spans="1:15" x14ac:dyDescent="0.3">
      <c r="A255" s="13">
        <v>44334</v>
      </c>
      <c r="B255" s="4"/>
      <c r="C255" s="4"/>
      <c r="D255" s="4"/>
      <c r="E255" s="4" t="s">
        <v>323</v>
      </c>
      <c r="F255" s="4"/>
      <c r="G255" s="4" t="s">
        <v>323</v>
      </c>
      <c r="H255" s="4"/>
      <c r="I255" s="4"/>
      <c r="J255" s="4"/>
      <c r="K255" s="4"/>
      <c r="L255" s="4"/>
      <c r="M255" s="1" t="s">
        <v>252</v>
      </c>
      <c r="N255" s="1"/>
      <c r="O255" s="4">
        <v>10</v>
      </c>
    </row>
    <row r="256" spans="1:15" x14ac:dyDescent="0.3">
      <c r="A256" s="13">
        <v>44336</v>
      </c>
      <c r="B256" s="4"/>
      <c r="C256" s="4"/>
      <c r="D256" s="4"/>
      <c r="E256" s="4" t="s">
        <v>323</v>
      </c>
      <c r="F256" s="4"/>
      <c r="G256" s="4"/>
      <c r="H256" s="4" t="s">
        <v>323</v>
      </c>
      <c r="I256" s="4"/>
      <c r="J256" s="4"/>
      <c r="K256" s="4"/>
      <c r="L256" s="4"/>
      <c r="M256" s="1" t="s">
        <v>255</v>
      </c>
      <c r="N256" s="1"/>
      <c r="O256" s="4"/>
    </row>
    <row r="257" spans="1:15" x14ac:dyDescent="0.3">
      <c r="A257" s="13">
        <v>44347</v>
      </c>
      <c r="B257" s="4"/>
      <c r="C257" s="4"/>
      <c r="D257" s="4"/>
      <c r="E257" s="4"/>
      <c r="F257" s="4" t="s">
        <v>323</v>
      </c>
      <c r="G257" s="4"/>
      <c r="H257" s="4"/>
      <c r="I257" s="4"/>
      <c r="J257" s="4"/>
      <c r="K257" s="4"/>
      <c r="L257" s="4" t="s">
        <v>323</v>
      </c>
      <c r="M257" s="2" t="s">
        <v>253</v>
      </c>
      <c r="N257" s="1"/>
      <c r="O257" s="4">
        <v>8</v>
      </c>
    </row>
    <row r="258" spans="1:15" x14ac:dyDescent="0.3">
      <c r="A258" s="13">
        <v>44350</v>
      </c>
      <c r="B258" s="4"/>
      <c r="C258" s="4"/>
      <c r="D258" s="4"/>
      <c r="E258" s="4" t="s">
        <v>323</v>
      </c>
      <c r="F258" s="4"/>
      <c r="G258" s="4"/>
      <c r="H258" s="4"/>
      <c r="I258" s="4"/>
      <c r="J258" s="4"/>
      <c r="K258" s="4" t="s">
        <v>323</v>
      </c>
      <c r="L258" s="4"/>
      <c r="M258" s="1" t="s">
        <v>254</v>
      </c>
      <c r="N258" s="1"/>
      <c r="O258" s="4"/>
    </row>
    <row r="259" spans="1:15" x14ac:dyDescent="0.3">
      <c r="A259" s="13">
        <v>44356</v>
      </c>
      <c r="B259" s="4"/>
      <c r="C259" s="4"/>
      <c r="D259" s="4"/>
      <c r="E259" s="4" t="s">
        <v>323</v>
      </c>
      <c r="F259" s="4"/>
      <c r="G259" s="4" t="s">
        <v>323</v>
      </c>
      <c r="H259" s="4"/>
      <c r="I259" s="4"/>
      <c r="J259" s="4"/>
      <c r="K259" s="4"/>
      <c r="L259" s="4"/>
      <c r="M259" s="1" t="s">
        <v>256</v>
      </c>
      <c r="N259" s="1"/>
      <c r="O259" s="4">
        <v>16</v>
      </c>
    </row>
    <row r="260" spans="1:15" x14ac:dyDescent="0.3">
      <c r="A260" s="13">
        <v>44364</v>
      </c>
      <c r="B260" s="4"/>
      <c r="C260" s="4"/>
      <c r="D260" s="4"/>
      <c r="E260" s="4" t="s">
        <v>323</v>
      </c>
      <c r="F260" s="4"/>
      <c r="G260" s="4" t="s">
        <v>323</v>
      </c>
      <c r="H260" s="4"/>
      <c r="I260" s="4"/>
      <c r="J260" s="4"/>
      <c r="K260" s="4"/>
      <c r="L260" s="4"/>
      <c r="M260" s="1" t="s">
        <v>257</v>
      </c>
      <c r="N260" s="1"/>
      <c r="O260" s="4">
        <v>12.5</v>
      </c>
    </row>
    <row r="261" spans="1:15" x14ac:dyDescent="0.3">
      <c r="A261" s="13">
        <v>44371</v>
      </c>
      <c r="B261" s="4"/>
      <c r="C261" s="4"/>
      <c r="D261" s="4"/>
      <c r="E261" s="4" t="s">
        <v>323</v>
      </c>
      <c r="F261" s="4"/>
      <c r="G261" s="4"/>
      <c r="H261" s="4"/>
      <c r="I261" s="4"/>
      <c r="J261" s="4"/>
      <c r="K261" s="4" t="s">
        <v>323</v>
      </c>
      <c r="L261" s="4"/>
      <c r="M261" s="1" t="s">
        <v>258</v>
      </c>
      <c r="N261" s="1"/>
      <c r="O261" s="4"/>
    </row>
    <row r="262" spans="1:15" x14ac:dyDescent="0.3">
      <c r="A262" s="13">
        <v>44377</v>
      </c>
      <c r="B262" s="4"/>
      <c r="C262" s="4"/>
      <c r="D262" s="4"/>
      <c r="E262" s="4" t="s">
        <v>323</v>
      </c>
      <c r="F262" s="4"/>
      <c r="G262" s="4" t="s">
        <v>323</v>
      </c>
      <c r="H262" s="4"/>
      <c r="I262" s="4"/>
      <c r="J262" s="4"/>
      <c r="K262" s="4"/>
      <c r="L262" s="4"/>
      <c r="M262" s="1" t="s">
        <v>261</v>
      </c>
      <c r="N262" s="1"/>
      <c r="O262" s="4">
        <v>18</v>
      </c>
    </row>
    <row r="263" spans="1:15" x14ac:dyDescent="0.3">
      <c r="A263" s="13">
        <v>44377</v>
      </c>
      <c r="B263" s="4"/>
      <c r="C263" s="4"/>
      <c r="D263" s="4"/>
      <c r="E263" s="4"/>
      <c r="F263" s="4" t="s">
        <v>323</v>
      </c>
      <c r="G263" s="4"/>
      <c r="H263" s="4"/>
      <c r="I263" s="4"/>
      <c r="J263" s="4"/>
      <c r="K263" s="4"/>
      <c r="L263" s="4" t="s">
        <v>323</v>
      </c>
      <c r="M263" s="2" t="s">
        <v>259</v>
      </c>
      <c r="N263" s="1"/>
      <c r="O263" s="4">
        <v>11.5</v>
      </c>
    </row>
    <row r="264" spans="1:15" x14ac:dyDescent="0.3">
      <c r="A264" s="13">
        <v>44385</v>
      </c>
      <c r="B264" s="4"/>
      <c r="C264" s="4"/>
      <c r="D264" s="4"/>
      <c r="E264" s="4"/>
      <c r="F264" s="4" t="s">
        <v>323</v>
      </c>
      <c r="G264" s="4"/>
      <c r="H264" s="4"/>
      <c r="I264" s="4"/>
      <c r="J264" s="4"/>
      <c r="K264" s="4"/>
      <c r="L264" s="4" t="s">
        <v>323</v>
      </c>
      <c r="M264" s="2" t="s">
        <v>260</v>
      </c>
      <c r="N264" s="1"/>
      <c r="O264" s="4">
        <v>24</v>
      </c>
    </row>
    <row r="265" spans="1:15" x14ac:dyDescent="0.3">
      <c r="A265" s="13">
        <v>44389</v>
      </c>
      <c r="B265" s="4"/>
      <c r="C265" s="4"/>
      <c r="D265" s="4"/>
      <c r="E265" s="4"/>
      <c r="F265" s="4" t="s">
        <v>323</v>
      </c>
      <c r="G265" s="4"/>
      <c r="H265" s="4"/>
      <c r="I265" s="4"/>
      <c r="J265" s="4"/>
      <c r="K265" s="4"/>
      <c r="L265" s="4" t="s">
        <v>323</v>
      </c>
      <c r="M265" s="2" t="s">
        <v>265</v>
      </c>
      <c r="N265" s="1"/>
      <c r="O265" s="4">
        <v>5</v>
      </c>
    </row>
    <row r="266" spans="1:15" x14ac:dyDescent="0.3">
      <c r="A266" s="13">
        <v>44408</v>
      </c>
      <c r="B266" s="4"/>
      <c r="C266" s="4"/>
      <c r="D266" s="4"/>
      <c r="E266" s="4" t="s">
        <v>323</v>
      </c>
      <c r="F266" s="4"/>
      <c r="G266" s="4" t="s">
        <v>323</v>
      </c>
      <c r="H266" s="4"/>
      <c r="I266" s="4"/>
      <c r="J266" s="4"/>
      <c r="K266" s="4"/>
      <c r="L266" s="4"/>
      <c r="M266" s="1" t="s">
        <v>263</v>
      </c>
      <c r="N266" s="1"/>
      <c r="O266" s="4">
        <v>24</v>
      </c>
    </row>
    <row r="267" spans="1:15" x14ac:dyDescent="0.3">
      <c r="A267" s="13">
        <v>44408</v>
      </c>
      <c r="B267" s="4"/>
      <c r="C267" s="4"/>
      <c r="D267" s="4"/>
      <c r="E267" s="4"/>
      <c r="F267" s="4" t="s">
        <v>323</v>
      </c>
      <c r="G267" s="4"/>
      <c r="H267" s="4"/>
      <c r="I267" s="4"/>
      <c r="J267" s="4"/>
      <c r="K267" s="4"/>
      <c r="L267" s="4" t="s">
        <v>323</v>
      </c>
      <c r="M267" s="2" t="s">
        <v>268</v>
      </c>
      <c r="N267" s="1"/>
      <c r="O267" s="4">
        <v>12</v>
      </c>
    </row>
    <row r="268" spans="1:15" x14ac:dyDescent="0.3">
      <c r="A268" s="13">
        <v>44413</v>
      </c>
      <c r="B268" s="4"/>
      <c r="C268" s="4"/>
      <c r="D268" s="4"/>
      <c r="E268" s="4" t="s">
        <v>323</v>
      </c>
      <c r="F268" s="4"/>
      <c r="G268" s="4"/>
      <c r="H268" s="4" t="s">
        <v>323</v>
      </c>
      <c r="I268" s="4"/>
      <c r="J268" s="4"/>
      <c r="K268" s="4"/>
      <c r="L268" s="4"/>
      <c r="M268" s="1" t="s">
        <v>264</v>
      </c>
      <c r="N268" s="1"/>
      <c r="O268" s="4"/>
    </row>
    <row r="269" spans="1:15" x14ac:dyDescent="0.3">
      <c r="A269" s="13">
        <v>44413</v>
      </c>
      <c r="B269" s="4"/>
      <c r="C269" s="4"/>
      <c r="D269" s="4"/>
      <c r="E269" s="4" t="s">
        <v>323</v>
      </c>
      <c r="F269" s="4"/>
      <c r="G269" s="4" t="s">
        <v>323</v>
      </c>
      <c r="H269" s="4"/>
      <c r="I269" s="4"/>
      <c r="J269" s="4"/>
      <c r="K269" s="4"/>
      <c r="L269" s="4"/>
      <c r="M269" s="1" t="s">
        <v>267</v>
      </c>
      <c r="N269" s="1"/>
      <c r="O269" s="4">
        <v>12</v>
      </c>
    </row>
    <row r="270" spans="1:15" x14ac:dyDescent="0.3">
      <c r="A270" s="13">
        <v>44420</v>
      </c>
      <c r="B270" s="4"/>
      <c r="C270" s="4"/>
      <c r="D270" s="4" t="s">
        <v>323</v>
      </c>
      <c r="E270" s="4"/>
      <c r="F270" s="4"/>
      <c r="G270" s="4" t="s">
        <v>323</v>
      </c>
      <c r="H270" s="4"/>
      <c r="I270" s="4"/>
      <c r="J270" s="4"/>
      <c r="K270" s="4"/>
      <c r="L270" s="4"/>
      <c r="M270" s="1" t="s">
        <v>262</v>
      </c>
      <c r="N270" s="1"/>
      <c r="O270" s="4">
        <v>9</v>
      </c>
    </row>
    <row r="271" spans="1:15" x14ac:dyDescent="0.3">
      <c r="A271" s="13">
        <v>44420</v>
      </c>
      <c r="B271" s="4"/>
      <c r="C271" s="4"/>
      <c r="D271" s="4"/>
      <c r="E271" s="4" t="s">
        <v>323</v>
      </c>
      <c r="F271" s="4"/>
      <c r="G271" s="4" t="s">
        <v>323</v>
      </c>
      <c r="H271" s="4"/>
      <c r="I271" s="4"/>
      <c r="J271" s="4"/>
      <c r="K271" s="4"/>
      <c r="L271" s="4"/>
      <c r="M271" s="1" t="s">
        <v>266</v>
      </c>
      <c r="N271" s="1"/>
      <c r="O271" s="4">
        <v>12</v>
      </c>
    </row>
    <row r="272" spans="1:15" x14ac:dyDescent="0.3">
      <c r="A272" s="13">
        <v>44439</v>
      </c>
      <c r="B272" s="4"/>
      <c r="C272" s="4"/>
      <c r="D272" s="4"/>
      <c r="E272" s="4"/>
      <c r="F272" s="4" t="s">
        <v>323</v>
      </c>
      <c r="G272" s="4"/>
      <c r="H272" s="4"/>
      <c r="I272" s="4"/>
      <c r="J272" s="4"/>
      <c r="K272" s="4"/>
      <c r="L272" s="4" t="s">
        <v>323</v>
      </c>
      <c r="M272" s="9" t="s">
        <v>275</v>
      </c>
      <c r="N272" s="1"/>
      <c r="O272" s="4">
        <v>13.5</v>
      </c>
    </row>
    <row r="273" spans="1:15" x14ac:dyDescent="0.3">
      <c r="A273" s="13">
        <v>44447</v>
      </c>
      <c r="B273" s="4"/>
      <c r="C273" s="4"/>
      <c r="D273" s="4"/>
      <c r="E273" s="4" t="s">
        <v>323</v>
      </c>
      <c r="F273" s="4"/>
      <c r="G273" s="4"/>
      <c r="H273" s="4"/>
      <c r="I273" s="4"/>
      <c r="J273" s="4"/>
      <c r="K273" s="4" t="s">
        <v>323</v>
      </c>
      <c r="L273" s="4"/>
      <c r="M273" s="1" t="s">
        <v>269</v>
      </c>
      <c r="N273" s="1"/>
      <c r="O273" s="4"/>
    </row>
    <row r="274" spans="1:15" x14ac:dyDescent="0.3">
      <c r="A274" s="13">
        <v>44453</v>
      </c>
      <c r="B274" s="4"/>
      <c r="C274" s="4"/>
      <c r="D274" s="4"/>
      <c r="E274" s="4" t="s">
        <v>323</v>
      </c>
      <c r="F274" s="4"/>
      <c r="G274" s="4"/>
      <c r="H274" s="4"/>
      <c r="I274" s="4"/>
      <c r="J274" s="4"/>
      <c r="K274" s="4" t="s">
        <v>323</v>
      </c>
      <c r="L274" s="4"/>
      <c r="M274" s="1" t="s">
        <v>270</v>
      </c>
      <c r="N274" s="1"/>
      <c r="O274" s="4"/>
    </row>
    <row r="275" spans="1:15" x14ac:dyDescent="0.3">
      <c r="A275" s="13">
        <v>44455</v>
      </c>
      <c r="B275" s="4"/>
      <c r="C275" s="4"/>
      <c r="D275" s="4"/>
      <c r="E275" s="4" t="s">
        <v>323</v>
      </c>
      <c r="F275" s="4"/>
      <c r="G275" s="4"/>
      <c r="H275" s="4" t="s">
        <v>323</v>
      </c>
      <c r="I275" s="4"/>
      <c r="J275" s="4"/>
      <c r="K275" s="4"/>
      <c r="L275" s="4"/>
      <c r="M275" s="1" t="s">
        <v>271</v>
      </c>
      <c r="N275" s="1"/>
      <c r="O275" s="4"/>
    </row>
    <row r="276" spans="1:15" x14ac:dyDescent="0.3">
      <c r="A276" s="13">
        <v>44462</v>
      </c>
      <c r="B276" s="4"/>
      <c r="C276" s="4"/>
      <c r="D276" s="4"/>
      <c r="E276" s="4" t="s">
        <v>323</v>
      </c>
      <c r="F276" s="4"/>
      <c r="G276" s="4"/>
      <c r="H276" s="4"/>
      <c r="I276" s="4"/>
      <c r="J276" s="4"/>
      <c r="K276" s="4" t="s">
        <v>323</v>
      </c>
      <c r="L276" s="4"/>
      <c r="M276" s="1" t="s">
        <v>272</v>
      </c>
      <c r="N276" s="1"/>
      <c r="O276" s="4"/>
    </row>
    <row r="277" spans="1:15" x14ac:dyDescent="0.3">
      <c r="A277" s="13">
        <v>44469</v>
      </c>
      <c r="B277" s="4"/>
      <c r="C277" s="4"/>
      <c r="D277" s="4"/>
      <c r="E277" s="4" t="s">
        <v>323</v>
      </c>
      <c r="F277" s="4"/>
      <c r="G277" s="4" t="s">
        <v>323</v>
      </c>
      <c r="H277" s="4"/>
      <c r="I277" s="4"/>
      <c r="J277" s="4"/>
      <c r="K277" s="4"/>
      <c r="L277" s="4"/>
      <c r="M277" s="1" t="s">
        <v>273</v>
      </c>
      <c r="N277" s="1"/>
      <c r="O277" s="4">
        <v>19</v>
      </c>
    </row>
    <row r="278" spans="1:15" x14ac:dyDescent="0.3">
      <c r="A278" s="13">
        <v>44469</v>
      </c>
      <c r="B278" s="4"/>
      <c r="C278" s="4"/>
      <c r="D278" s="4"/>
      <c r="E278" s="4"/>
      <c r="F278" s="4" t="s">
        <v>323</v>
      </c>
      <c r="G278" s="4"/>
      <c r="H278" s="4"/>
      <c r="I278" s="4"/>
      <c r="J278" s="4"/>
      <c r="K278" s="4"/>
      <c r="L278" s="4" t="s">
        <v>323</v>
      </c>
      <c r="M278" s="2" t="s">
        <v>274</v>
      </c>
      <c r="N278" s="1"/>
      <c r="O278" s="4">
        <v>7</v>
      </c>
    </row>
    <row r="279" spans="1:15" x14ac:dyDescent="0.3">
      <c r="A279" s="13">
        <v>44476</v>
      </c>
      <c r="B279" s="4"/>
      <c r="C279" s="4"/>
      <c r="D279" s="4"/>
      <c r="E279" s="4"/>
      <c r="F279" s="4" t="s">
        <v>323</v>
      </c>
      <c r="G279" s="4"/>
      <c r="H279" s="4"/>
      <c r="I279" s="4"/>
      <c r="J279" s="4"/>
      <c r="K279" s="4"/>
      <c r="L279" s="4" t="s">
        <v>323</v>
      </c>
      <c r="M279" s="2" t="s">
        <v>276</v>
      </c>
      <c r="N279" s="1"/>
      <c r="O279" s="4">
        <v>2</v>
      </c>
    </row>
    <row r="280" spans="1:15" x14ac:dyDescent="0.3">
      <c r="A280" s="13">
        <v>44483</v>
      </c>
      <c r="B280" s="4"/>
      <c r="C280" s="4"/>
      <c r="D280" s="4" t="s">
        <v>323</v>
      </c>
      <c r="E280" s="4"/>
      <c r="F280" s="4"/>
      <c r="G280" s="4" t="s">
        <v>323</v>
      </c>
      <c r="H280" s="4"/>
      <c r="I280" s="4"/>
      <c r="J280" s="4"/>
      <c r="K280" s="4"/>
      <c r="L280" s="4"/>
      <c r="M280" s="1" t="s">
        <v>277</v>
      </c>
      <c r="N280" s="1"/>
      <c r="O280" s="4">
        <v>19.5</v>
      </c>
    </row>
    <row r="281" spans="1:15" x14ac:dyDescent="0.3">
      <c r="A281" s="13">
        <v>44490</v>
      </c>
      <c r="B281" s="4"/>
      <c r="C281" s="4"/>
      <c r="D281" s="4"/>
      <c r="E281" s="4" t="s">
        <v>323</v>
      </c>
      <c r="F281" s="4"/>
      <c r="G281" s="4"/>
      <c r="H281" s="4"/>
      <c r="I281" s="4"/>
      <c r="J281" s="4"/>
      <c r="K281" s="4" t="s">
        <v>323</v>
      </c>
      <c r="L281" s="4"/>
      <c r="M281" s="1" t="s">
        <v>278</v>
      </c>
      <c r="N281" s="1"/>
      <c r="O281" s="4"/>
    </row>
    <row r="282" spans="1:15" x14ac:dyDescent="0.3">
      <c r="A282" s="13">
        <v>44497</v>
      </c>
      <c r="B282" s="4"/>
      <c r="C282" s="4"/>
      <c r="D282" s="4"/>
      <c r="E282" s="4" t="s">
        <v>323</v>
      </c>
      <c r="F282" s="4"/>
      <c r="G282" s="4"/>
      <c r="H282" s="4" t="s">
        <v>323</v>
      </c>
      <c r="I282" s="4"/>
      <c r="J282" s="4"/>
      <c r="K282" s="4"/>
      <c r="L282" s="4"/>
      <c r="M282" s="1" t="s">
        <v>286</v>
      </c>
      <c r="N282" s="1"/>
      <c r="O282" s="4"/>
    </row>
    <row r="283" spans="1:15" x14ac:dyDescent="0.3">
      <c r="A283" s="13">
        <v>44500</v>
      </c>
      <c r="B283" s="4"/>
      <c r="C283" s="4"/>
      <c r="D283" s="4"/>
      <c r="E283" s="4"/>
      <c r="F283" s="4" t="s">
        <v>323</v>
      </c>
      <c r="G283" s="4"/>
      <c r="H283" s="4"/>
      <c r="I283" s="4"/>
      <c r="J283" s="4"/>
      <c r="K283" s="4"/>
      <c r="L283" s="4" t="s">
        <v>323</v>
      </c>
      <c r="M283" s="2" t="s">
        <v>279</v>
      </c>
      <c r="N283" s="1"/>
      <c r="O283" s="4">
        <v>20</v>
      </c>
    </row>
    <row r="284" spans="1:15" x14ac:dyDescent="0.3">
      <c r="A284" s="13">
        <v>44504</v>
      </c>
      <c r="B284" s="4"/>
      <c r="C284" s="4"/>
      <c r="D284" s="4"/>
      <c r="E284" s="4" t="s">
        <v>323</v>
      </c>
      <c r="F284" s="4"/>
      <c r="G284" s="4"/>
      <c r="H284" s="4"/>
      <c r="I284" s="4"/>
      <c r="J284" s="4"/>
      <c r="K284" s="4" t="s">
        <v>323</v>
      </c>
      <c r="L284" s="4"/>
      <c r="M284" s="1" t="s">
        <v>280</v>
      </c>
      <c r="N284" s="1"/>
      <c r="O284" s="4"/>
    </row>
    <row r="285" spans="1:15" x14ac:dyDescent="0.3">
      <c r="A285" s="13">
        <v>44510</v>
      </c>
      <c r="B285" s="4" t="s">
        <v>323</v>
      </c>
      <c r="C285" s="5"/>
      <c r="D285" s="5"/>
      <c r="E285" s="5"/>
      <c r="F285" s="5"/>
      <c r="G285" s="4" t="s">
        <v>323</v>
      </c>
      <c r="H285" s="5"/>
      <c r="I285" s="5"/>
      <c r="J285" s="5"/>
      <c r="K285" s="5"/>
      <c r="L285" s="5"/>
      <c r="M285" s="1" t="s">
        <v>288</v>
      </c>
      <c r="O285" s="5">
        <v>8</v>
      </c>
    </row>
    <row r="286" spans="1:15" x14ac:dyDescent="0.3">
      <c r="A286" s="13">
        <v>44517</v>
      </c>
      <c r="B286" s="4"/>
      <c r="C286" s="4"/>
      <c r="D286" s="4"/>
      <c r="E286" s="4" t="s">
        <v>323</v>
      </c>
      <c r="F286" s="4"/>
      <c r="G286" s="4" t="s">
        <v>323</v>
      </c>
      <c r="H286" s="4"/>
      <c r="I286" s="4"/>
      <c r="J286" s="4"/>
      <c r="K286" s="4"/>
      <c r="L286" s="4"/>
      <c r="M286" s="1" t="s">
        <v>281</v>
      </c>
      <c r="N286" s="1"/>
      <c r="O286" s="4">
        <v>25</v>
      </c>
    </row>
    <row r="287" spans="1:15" x14ac:dyDescent="0.3">
      <c r="A287" s="13">
        <v>44518</v>
      </c>
      <c r="B287" s="4"/>
      <c r="C287" s="4"/>
      <c r="D287" s="4"/>
      <c r="E287" s="4" t="s">
        <v>323</v>
      </c>
      <c r="F287" s="4"/>
      <c r="G287" s="4"/>
      <c r="H287" s="4" t="s">
        <v>323</v>
      </c>
      <c r="I287" s="4"/>
      <c r="J287" s="4"/>
      <c r="K287" s="4"/>
      <c r="L287" s="4"/>
      <c r="M287" s="1" t="s">
        <v>283</v>
      </c>
      <c r="N287" s="1"/>
      <c r="O287" s="4"/>
    </row>
    <row r="288" spans="1:15" x14ac:dyDescent="0.3">
      <c r="A288" s="13">
        <v>44518</v>
      </c>
      <c r="B288" s="4"/>
      <c r="C288" s="4"/>
      <c r="D288" s="4"/>
      <c r="E288" s="4" t="s">
        <v>323</v>
      </c>
      <c r="F288" s="4"/>
      <c r="G288" s="4"/>
      <c r="H288" s="4" t="s">
        <v>323</v>
      </c>
      <c r="I288" s="4"/>
      <c r="J288" s="4"/>
      <c r="K288" s="4"/>
      <c r="L288" s="4"/>
      <c r="M288" s="1" t="s">
        <v>282</v>
      </c>
      <c r="N288" s="1"/>
      <c r="O288" s="4"/>
    </row>
    <row r="289" spans="1:15" x14ac:dyDescent="0.3">
      <c r="A289" s="13">
        <v>44526</v>
      </c>
      <c r="B289" s="4"/>
      <c r="C289" s="4"/>
      <c r="D289" s="4"/>
      <c r="E289" s="4"/>
      <c r="F289" s="4" t="s">
        <v>323</v>
      </c>
      <c r="G289" s="4"/>
      <c r="H289" s="4"/>
      <c r="I289" s="4"/>
      <c r="J289" s="4"/>
      <c r="K289" s="4"/>
      <c r="L289" s="4" t="s">
        <v>323</v>
      </c>
      <c r="M289" s="2" t="s">
        <v>284</v>
      </c>
      <c r="N289" s="1"/>
      <c r="O289" s="4">
        <v>1</v>
      </c>
    </row>
    <row r="290" spans="1:15" x14ac:dyDescent="0.3">
      <c r="A290" s="13">
        <v>44530</v>
      </c>
      <c r="B290" s="4"/>
      <c r="C290" s="4"/>
      <c r="D290" s="4"/>
      <c r="E290" s="4"/>
      <c r="F290" s="4" t="s">
        <v>323</v>
      </c>
      <c r="G290" s="4"/>
      <c r="H290" s="4"/>
      <c r="I290" s="4"/>
      <c r="J290" s="4"/>
      <c r="K290" s="4"/>
      <c r="L290" s="4" t="s">
        <v>323</v>
      </c>
      <c r="M290" s="2" t="s">
        <v>285</v>
      </c>
      <c r="N290" s="1"/>
      <c r="O290" s="4">
        <v>8</v>
      </c>
    </row>
    <row r="291" spans="1:15" x14ac:dyDescent="0.3">
      <c r="A291" s="13">
        <v>44532</v>
      </c>
      <c r="B291" s="4"/>
      <c r="C291" s="4"/>
      <c r="D291" s="4"/>
      <c r="E291" s="4" t="s">
        <v>323</v>
      </c>
      <c r="F291" s="4"/>
      <c r="G291" s="4" t="s">
        <v>323</v>
      </c>
      <c r="H291" s="4"/>
      <c r="I291" s="4"/>
      <c r="J291" s="4"/>
      <c r="K291" s="4"/>
      <c r="L291" s="4"/>
      <c r="M291" s="1" t="s">
        <v>287</v>
      </c>
      <c r="N291" s="1"/>
      <c r="O291" s="4"/>
    </row>
    <row r="292" spans="1:15" x14ac:dyDescent="0.3">
      <c r="A292" s="13">
        <v>44538</v>
      </c>
      <c r="B292" s="4"/>
      <c r="C292" s="4"/>
      <c r="D292" s="4"/>
      <c r="E292" s="4" t="s">
        <v>323</v>
      </c>
      <c r="F292" s="4"/>
      <c r="G292" s="4"/>
      <c r="H292" s="4"/>
      <c r="I292" s="4"/>
      <c r="J292" s="4"/>
      <c r="K292" s="4" t="s">
        <v>323</v>
      </c>
      <c r="L292" s="4"/>
      <c r="M292" s="1" t="s">
        <v>290</v>
      </c>
      <c r="N292" s="1"/>
      <c r="O292" s="4"/>
    </row>
    <row r="293" spans="1:15" x14ac:dyDescent="0.3">
      <c r="A293" s="13">
        <v>44544</v>
      </c>
      <c r="B293" s="4" t="s">
        <v>323</v>
      </c>
      <c r="C293" s="5"/>
      <c r="D293" s="5"/>
      <c r="E293" s="5"/>
      <c r="F293" s="5"/>
      <c r="G293" s="4" t="s">
        <v>323</v>
      </c>
      <c r="H293" s="5"/>
      <c r="I293" s="5"/>
      <c r="J293" s="5"/>
      <c r="K293" s="5"/>
      <c r="L293" s="5"/>
      <c r="M293" s="1" t="s">
        <v>291</v>
      </c>
      <c r="O293" s="5">
        <v>6.5</v>
      </c>
    </row>
    <row r="294" spans="1:15" x14ac:dyDescent="0.3">
      <c r="A294" s="13">
        <v>44546</v>
      </c>
      <c r="B294" s="4"/>
      <c r="C294" s="4"/>
      <c r="D294" s="4"/>
      <c r="E294" s="4" t="s">
        <v>323</v>
      </c>
      <c r="F294" s="4"/>
      <c r="G294" s="4"/>
      <c r="H294" s="4"/>
      <c r="I294" s="4" t="s">
        <v>323</v>
      </c>
      <c r="J294" s="4"/>
      <c r="K294" s="4"/>
      <c r="L294" s="4"/>
      <c r="M294" s="1" t="s">
        <v>292</v>
      </c>
      <c r="N294" s="1"/>
      <c r="O294" s="4"/>
    </row>
    <row r="295" spans="1:15" x14ac:dyDescent="0.3">
      <c r="A295" s="13">
        <v>44561</v>
      </c>
      <c r="B295" s="4"/>
      <c r="C295" s="4"/>
      <c r="D295" s="4"/>
      <c r="E295" s="4" t="s">
        <v>323</v>
      </c>
      <c r="F295" s="4"/>
      <c r="G295" s="4" t="s">
        <v>323</v>
      </c>
      <c r="H295" s="4"/>
      <c r="I295" s="4"/>
      <c r="J295" s="4"/>
      <c r="K295" s="4"/>
      <c r="L295" s="4"/>
      <c r="M295" s="1" t="s">
        <v>294</v>
      </c>
      <c r="N295" s="1"/>
      <c r="O295" s="4">
        <v>4.5</v>
      </c>
    </row>
    <row r="296" spans="1:15" x14ac:dyDescent="0.3">
      <c r="A296" s="13">
        <v>44561</v>
      </c>
      <c r="B296" s="4"/>
      <c r="C296" s="4"/>
      <c r="D296" s="4"/>
      <c r="E296" s="4"/>
      <c r="F296" s="4" t="s">
        <v>323</v>
      </c>
      <c r="G296" s="4"/>
      <c r="H296" s="4"/>
      <c r="I296" s="4"/>
      <c r="J296" s="4"/>
      <c r="K296" s="4"/>
      <c r="L296" s="4" t="s">
        <v>323</v>
      </c>
      <c r="M296" s="2" t="s">
        <v>293</v>
      </c>
      <c r="N296" s="1"/>
      <c r="O296" s="4">
        <v>7.5</v>
      </c>
    </row>
    <row r="297" spans="1:15" x14ac:dyDescent="0.3">
      <c r="A297" s="13">
        <v>44574</v>
      </c>
      <c r="B297" s="4"/>
      <c r="C297" s="4"/>
      <c r="D297" s="4"/>
      <c r="E297" s="4" t="s">
        <v>323</v>
      </c>
      <c r="F297" s="4"/>
      <c r="G297" s="4"/>
      <c r="H297" s="4" t="s">
        <v>323</v>
      </c>
      <c r="I297" s="4"/>
      <c r="J297" s="4"/>
      <c r="K297" s="4"/>
      <c r="L297" s="4"/>
      <c r="M297" s="1" t="s">
        <v>295</v>
      </c>
      <c r="N297" s="1"/>
      <c r="O297" s="4"/>
    </row>
    <row r="298" spans="1:15" x14ac:dyDescent="0.3">
      <c r="A298" s="13">
        <v>44587</v>
      </c>
      <c r="B298" s="4"/>
      <c r="C298" s="4"/>
      <c r="D298" s="4"/>
      <c r="E298" s="4"/>
      <c r="F298" s="4" t="s">
        <v>323</v>
      </c>
      <c r="G298" s="4"/>
      <c r="H298" s="4"/>
      <c r="I298" s="4"/>
      <c r="J298" s="4"/>
      <c r="K298" s="4"/>
      <c r="L298" s="4" t="s">
        <v>323</v>
      </c>
      <c r="M298" s="2" t="s">
        <v>298</v>
      </c>
      <c r="N298" s="1"/>
      <c r="O298" s="4">
        <v>22</v>
      </c>
    </row>
    <row r="299" spans="1:15" x14ac:dyDescent="0.3">
      <c r="A299" s="13">
        <v>44588</v>
      </c>
      <c r="B299" s="4"/>
      <c r="C299" s="4"/>
      <c r="D299" s="4"/>
      <c r="E299" s="4" t="s">
        <v>323</v>
      </c>
      <c r="F299" s="4"/>
      <c r="G299" s="4"/>
      <c r="H299" s="4" t="s">
        <v>323</v>
      </c>
      <c r="I299" s="4"/>
      <c r="J299" s="4"/>
      <c r="K299" s="4"/>
      <c r="L299" s="4"/>
      <c r="M299" s="1" t="s">
        <v>296</v>
      </c>
      <c r="N299" s="1"/>
      <c r="O299" s="4"/>
    </row>
    <row r="300" spans="1:15" x14ac:dyDescent="0.3">
      <c r="A300" s="13">
        <v>44592</v>
      </c>
      <c r="B300" s="4"/>
      <c r="C300" s="4"/>
      <c r="D300" s="4"/>
      <c r="E300" s="4"/>
      <c r="F300" s="4" t="s">
        <v>323</v>
      </c>
      <c r="G300" s="4"/>
      <c r="H300" s="4"/>
      <c r="I300" s="4"/>
      <c r="J300" s="4"/>
      <c r="K300" s="4"/>
      <c r="L300" s="4" t="s">
        <v>323</v>
      </c>
      <c r="M300" s="2" t="s">
        <v>297</v>
      </c>
      <c r="N300" s="1"/>
      <c r="O300" s="4">
        <v>6</v>
      </c>
    </row>
    <row r="301" spans="1:15" x14ac:dyDescent="0.3">
      <c r="A301" s="13">
        <v>44594</v>
      </c>
      <c r="B301" s="4"/>
      <c r="C301" s="4"/>
      <c r="D301" s="4"/>
      <c r="E301" s="4"/>
      <c r="F301" s="4" t="s">
        <v>323</v>
      </c>
      <c r="G301" s="4"/>
      <c r="H301" s="4"/>
      <c r="I301" s="4"/>
      <c r="J301" s="4"/>
      <c r="K301" s="4"/>
      <c r="L301" s="4" t="s">
        <v>323</v>
      </c>
      <c r="M301" s="2" t="s">
        <v>300</v>
      </c>
      <c r="N301" s="1"/>
      <c r="O301" s="4">
        <v>6.5</v>
      </c>
    </row>
    <row r="302" spans="1:15" x14ac:dyDescent="0.3">
      <c r="A302" s="13">
        <v>44595</v>
      </c>
      <c r="B302" s="4"/>
      <c r="C302" s="4"/>
      <c r="D302" s="4"/>
      <c r="E302" s="4" t="s">
        <v>323</v>
      </c>
      <c r="F302" s="4"/>
      <c r="G302" s="4" t="s">
        <v>323</v>
      </c>
      <c r="H302" s="4"/>
      <c r="I302" s="4"/>
      <c r="J302" s="4"/>
      <c r="K302" s="4"/>
      <c r="L302" s="4"/>
      <c r="M302" s="1" t="s">
        <v>299</v>
      </c>
      <c r="N302" s="1"/>
      <c r="O302" s="4">
        <v>21</v>
      </c>
    </row>
    <row r="303" spans="1:15" x14ac:dyDescent="0.3">
      <c r="A303" s="13">
        <v>44602</v>
      </c>
      <c r="B303" s="4"/>
      <c r="C303" s="4"/>
      <c r="D303" s="4"/>
      <c r="E303" s="4" t="s">
        <v>323</v>
      </c>
      <c r="F303" s="4"/>
      <c r="G303" s="4" t="s">
        <v>323</v>
      </c>
      <c r="H303" s="4"/>
      <c r="I303" s="4"/>
      <c r="J303" s="4"/>
      <c r="K303" s="4"/>
      <c r="L303" s="4"/>
      <c r="M303" s="1" t="s">
        <v>301</v>
      </c>
      <c r="N303" s="1"/>
      <c r="O303" s="4">
        <v>24</v>
      </c>
    </row>
    <row r="304" spans="1:15" x14ac:dyDescent="0.3">
      <c r="A304" s="13">
        <v>44609</v>
      </c>
      <c r="B304" s="4"/>
      <c r="C304" s="4"/>
      <c r="D304" s="4"/>
      <c r="E304" s="4" t="s">
        <v>323</v>
      </c>
      <c r="F304" s="4"/>
      <c r="G304" s="4"/>
      <c r="H304" s="4" t="s">
        <v>323</v>
      </c>
      <c r="I304" s="4"/>
      <c r="J304" s="4"/>
      <c r="K304" s="4"/>
      <c r="L304" s="4"/>
      <c r="M304" s="1" t="s">
        <v>302</v>
      </c>
      <c r="N304" s="1"/>
      <c r="O304" s="4"/>
    </row>
    <row r="305" spans="1:15" x14ac:dyDescent="0.3">
      <c r="A305" s="13">
        <v>44615</v>
      </c>
      <c r="B305" s="4"/>
      <c r="C305" s="4"/>
      <c r="D305" s="4"/>
      <c r="E305" s="4" t="s">
        <v>323</v>
      </c>
      <c r="F305" s="4"/>
      <c r="G305" s="4"/>
      <c r="H305" s="4"/>
      <c r="I305" s="4"/>
      <c r="J305" s="4"/>
      <c r="K305" s="4" t="s">
        <v>323</v>
      </c>
      <c r="L305" s="4"/>
      <c r="M305" s="1" t="s">
        <v>303</v>
      </c>
      <c r="N305" s="1"/>
      <c r="O305" s="4"/>
    </row>
    <row r="306" spans="1:15" x14ac:dyDescent="0.3">
      <c r="A306" s="13">
        <v>44620</v>
      </c>
      <c r="B306" s="4"/>
      <c r="C306" s="4"/>
      <c r="D306" s="4"/>
      <c r="E306" s="4"/>
      <c r="F306" s="4" t="s">
        <v>323</v>
      </c>
      <c r="G306" s="4"/>
      <c r="H306" s="4"/>
      <c r="I306" s="4"/>
      <c r="J306" s="4"/>
      <c r="K306" s="4"/>
      <c r="L306" s="4" t="s">
        <v>323</v>
      </c>
      <c r="M306" s="2" t="s">
        <v>306</v>
      </c>
      <c r="N306" s="1"/>
      <c r="O306" s="4">
        <v>12.5</v>
      </c>
    </row>
    <row r="307" spans="1:15" x14ac:dyDescent="0.3">
      <c r="A307" s="13">
        <v>44623</v>
      </c>
      <c r="B307" s="4"/>
      <c r="C307" s="4"/>
      <c r="D307" s="4"/>
      <c r="E307" s="4" t="s">
        <v>323</v>
      </c>
      <c r="F307" s="4"/>
      <c r="G307" s="4" t="s">
        <v>323</v>
      </c>
      <c r="H307" s="4"/>
      <c r="I307" s="4"/>
      <c r="J307" s="4"/>
      <c r="K307" s="4"/>
      <c r="L307" s="4"/>
      <c r="M307" s="1" t="s">
        <v>304</v>
      </c>
      <c r="N307" s="1"/>
      <c r="O307" s="4"/>
    </row>
    <row r="308" spans="1:15" x14ac:dyDescent="0.3">
      <c r="A308" s="13">
        <v>44630</v>
      </c>
      <c r="B308" s="4"/>
      <c r="C308" s="4"/>
      <c r="D308" s="4"/>
      <c r="E308" s="4" t="s">
        <v>323</v>
      </c>
      <c r="F308" s="4"/>
      <c r="G308" s="4"/>
      <c r="H308" s="4" t="s">
        <v>323</v>
      </c>
      <c r="I308" s="4"/>
      <c r="J308" s="4"/>
      <c r="K308" s="4"/>
      <c r="L308" s="4"/>
      <c r="M308" s="1" t="s">
        <v>325</v>
      </c>
      <c r="N308" s="1"/>
      <c r="O308" s="4"/>
    </row>
    <row r="309" spans="1:15" x14ac:dyDescent="0.3">
      <c r="A309" s="13">
        <v>44637</v>
      </c>
      <c r="B309" s="4"/>
      <c r="C309" s="4"/>
      <c r="D309" s="4"/>
      <c r="E309" s="4" t="s">
        <v>323</v>
      </c>
      <c r="F309" s="4"/>
      <c r="G309" s="4" t="s">
        <v>323</v>
      </c>
      <c r="H309" s="4"/>
      <c r="I309" s="4"/>
      <c r="J309" s="4"/>
      <c r="K309" s="4"/>
      <c r="L309" s="4"/>
      <c r="M309" s="1" t="s">
        <v>305</v>
      </c>
      <c r="N309" s="1"/>
      <c r="O309" s="4">
        <v>10.5</v>
      </c>
    </row>
    <row r="310" spans="1:15" x14ac:dyDescent="0.3">
      <c r="A310" s="13">
        <v>44643</v>
      </c>
      <c r="B310" s="4"/>
      <c r="C310" s="4"/>
      <c r="D310" s="4"/>
      <c r="E310" s="4"/>
      <c r="F310" s="4" t="s">
        <v>323</v>
      </c>
      <c r="G310" s="4"/>
      <c r="H310" s="4"/>
      <c r="I310" s="4"/>
      <c r="J310" s="4"/>
      <c r="K310" s="4"/>
      <c r="L310" s="4" t="s">
        <v>323</v>
      </c>
      <c r="M310" s="2" t="s">
        <v>307</v>
      </c>
      <c r="N310" s="1"/>
      <c r="O310" s="4">
        <v>5</v>
      </c>
    </row>
    <row r="311" spans="1:15" x14ac:dyDescent="0.3">
      <c r="A311" s="13">
        <v>44644</v>
      </c>
      <c r="B311" s="4"/>
      <c r="C311" s="4"/>
      <c r="D311" s="4"/>
      <c r="E311" s="4" t="s">
        <v>323</v>
      </c>
      <c r="F311" s="4"/>
      <c r="G311" s="4"/>
      <c r="H311" s="4"/>
      <c r="I311" s="4"/>
      <c r="J311" s="4"/>
      <c r="K311" s="4" t="s">
        <v>323</v>
      </c>
      <c r="L311" s="4"/>
      <c r="M311" s="1" t="s">
        <v>311</v>
      </c>
      <c r="N311" s="1"/>
      <c r="O311" s="4"/>
    </row>
    <row r="312" spans="1:15" x14ac:dyDescent="0.3">
      <c r="A312" s="13">
        <v>44651</v>
      </c>
      <c r="B312" s="4"/>
      <c r="C312" s="4"/>
      <c r="D312" s="4"/>
      <c r="E312" s="4" t="s">
        <v>323</v>
      </c>
      <c r="F312" s="4"/>
      <c r="G312" s="4" t="s">
        <v>323</v>
      </c>
      <c r="H312" s="4"/>
      <c r="I312" s="4"/>
      <c r="J312" s="4"/>
      <c r="K312" s="4"/>
      <c r="L312" s="4"/>
      <c r="M312" s="1" t="s">
        <v>309</v>
      </c>
      <c r="N312" s="1"/>
      <c r="O312" s="4">
        <v>18</v>
      </c>
    </row>
    <row r="313" spans="1:15" x14ac:dyDescent="0.3">
      <c r="A313" s="13">
        <v>44651</v>
      </c>
      <c r="B313" s="4"/>
      <c r="C313" s="4"/>
      <c r="D313" s="4"/>
      <c r="E313" s="4"/>
      <c r="F313" s="4" t="s">
        <v>323</v>
      </c>
      <c r="G313" s="4"/>
      <c r="H313" s="4"/>
      <c r="I313" s="4"/>
      <c r="J313" s="4"/>
      <c r="K313" s="4"/>
      <c r="L313" s="4" t="s">
        <v>323</v>
      </c>
      <c r="M313" s="2" t="s">
        <v>308</v>
      </c>
      <c r="N313" s="1"/>
      <c r="O313" s="4">
        <v>5</v>
      </c>
    </row>
    <row r="314" spans="1:15" x14ac:dyDescent="0.3">
      <c r="A314" s="13">
        <v>44656</v>
      </c>
      <c r="B314" s="4" t="s">
        <v>323</v>
      </c>
      <c r="C314" s="5"/>
      <c r="D314" s="5"/>
      <c r="E314" s="5"/>
      <c r="F314" s="5"/>
      <c r="G314" s="4" t="s">
        <v>323</v>
      </c>
      <c r="H314" s="5"/>
      <c r="I314" s="5"/>
      <c r="J314" s="5"/>
      <c r="K314" s="5"/>
      <c r="L314" s="5"/>
      <c r="M314" s="1" t="s">
        <v>310</v>
      </c>
      <c r="O314" s="5">
        <v>3</v>
      </c>
    </row>
    <row r="315" spans="1:15" x14ac:dyDescent="0.3">
      <c r="A315" s="13">
        <v>44665</v>
      </c>
      <c r="B315" s="4"/>
      <c r="C315" s="4"/>
      <c r="D315" s="4"/>
      <c r="E315" s="4" t="s">
        <v>323</v>
      </c>
      <c r="F315" s="4"/>
      <c r="G315" s="4" t="s">
        <v>323</v>
      </c>
      <c r="H315" s="4"/>
      <c r="I315" s="4"/>
      <c r="J315" s="4"/>
      <c r="K315" s="4"/>
      <c r="L315" s="4"/>
      <c r="M315" s="1" t="s">
        <v>312</v>
      </c>
      <c r="N315" s="1"/>
      <c r="O315" s="4">
        <v>24</v>
      </c>
    </row>
    <row r="316" spans="1:15" x14ac:dyDescent="0.3">
      <c r="A316" s="13">
        <v>44665</v>
      </c>
      <c r="B316" s="4" t="s">
        <v>323</v>
      </c>
      <c r="C316" s="4"/>
      <c r="D316" s="4"/>
      <c r="E316" s="4"/>
      <c r="F316" s="4"/>
      <c r="G316" s="4" t="s">
        <v>323</v>
      </c>
      <c r="H316" s="4"/>
      <c r="I316" s="4"/>
      <c r="J316" s="4"/>
      <c r="K316" s="4"/>
      <c r="L316" s="4"/>
      <c r="M316" s="1" t="s">
        <v>319</v>
      </c>
      <c r="N316" s="1"/>
      <c r="O316" s="4">
        <v>16</v>
      </c>
    </row>
    <row r="317" spans="1:15" x14ac:dyDescent="0.3">
      <c r="A317" s="13">
        <v>44670</v>
      </c>
      <c r="B317" s="4"/>
      <c r="C317" s="4"/>
      <c r="D317" s="4"/>
      <c r="E317" s="4"/>
      <c r="F317" s="4" t="s">
        <v>323</v>
      </c>
      <c r="G317" s="4"/>
      <c r="H317" s="4"/>
      <c r="I317" s="4"/>
      <c r="J317" s="4"/>
      <c r="K317" s="4"/>
      <c r="L317" s="4" t="s">
        <v>323</v>
      </c>
      <c r="M317" s="2" t="s">
        <v>314</v>
      </c>
      <c r="N317" s="1"/>
      <c r="O317" s="4">
        <v>2.5</v>
      </c>
    </row>
    <row r="318" spans="1:15" x14ac:dyDescent="0.3">
      <c r="A318" s="13">
        <v>44672</v>
      </c>
      <c r="B318" s="4"/>
      <c r="C318" s="4"/>
      <c r="D318" s="4"/>
      <c r="E318" s="4" t="s">
        <v>323</v>
      </c>
      <c r="F318" s="4"/>
      <c r="G318" s="4"/>
      <c r="H318" s="4"/>
      <c r="I318" s="4"/>
      <c r="J318" s="4"/>
      <c r="K318" s="4" t="s">
        <v>323</v>
      </c>
      <c r="L318" s="4"/>
      <c r="M318" s="1" t="s">
        <v>313</v>
      </c>
      <c r="N318" s="1"/>
      <c r="O318" s="4"/>
    </row>
    <row r="319" spans="1:15" x14ac:dyDescent="0.3">
      <c r="A319" s="13">
        <v>44678</v>
      </c>
      <c r="B319" s="4"/>
      <c r="C319" s="4"/>
      <c r="D319" s="4"/>
      <c r="E319" s="4" t="s">
        <v>323</v>
      </c>
      <c r="F319" s="4"/>
      <c r="G319" s="4" t="s">
        <v>323</v>
      </c>
      <c r="H319" s="4"/>
      <c r="I319" s="4"/>
      <c r="J319" s="4"/>
      <c r="K319" s="4"/>
      <c r="L319" s="4"/>
      <c r="M319" s="1" t="s">
        <v>318</v>
      </c>
      <c r="N319" s="1"/>
      <c r="O319" s="4">
        <v>24</v>
      </c>
    </row>
    <row r="320" spans="1:15" x14ac:dyDescent="0.3">
      <c r="A320" s="13">
        <v>44678</v>
      </c>
      <c r="B320" s="4" t="s">
        <v>323</v>
      </c>
      <c r="C320" s="4"/>
      <c r="D320" s="4"/>
      <c r="E320" s="4"/>
      <c r="F320" s="4"/>
      <c r="G320" s="4" t="s">
        <v>323</v>
      </c>
      <c r="H320" s="4"/>
      <c r="I320" s="4"/>
      <c r="J320" s="4"/>
      <c r="K320" s="4"/>
      <c r="L320" s="4"/>
      <c r="M320" s="1" t="s">
        <v>320</v>
      </c>
      <c r="N320" s="1"/>
      <c r="O320" s="4">
        <v>10</v>
      </c>
    </row>
    <row r="321" spans="1:15" x14ac:dyDescent="0.3">
      <c r="A321" s="13">
        <v>44679</v>
      </c>
      <c r="B321" s="4"/>
      <c r="C321" s="4"/>
      <c r="D321" s="4"/>
      <c r="E321" s="4" t="s">
        <v>323</v>
      </c>
      <c r="F321" s="4"/>
      <c r="G321" s="4"/>
      <c r="H321" s="4"/>
      <c r="I321" s="4"/>
      <c r="J321" s="4"/>
      <c r="K321" s="4" t="s">
        <v>323</v>
      </c>
      <c r="L321" s="4"/>
      <c r="M321" s="1" t="s">
        <v>316</v>
      </c>
      <c r="N321" s="1"/>
      <c r="O321" s="4"/>
    </row>
    <row r="322" spans="1:15" x14ac:dyDescent="0.3">
      <c r="A322" s="13">
        <v>44681</v>
      </c>
      <c r="B322" s="4"/>
      <c r="C322" s="4"/>
      <c r="D322" s="4"/>
      <c r="E322" s="4"/>
      <c r="F322" s="4" t="s">
        <v>323</v>
      </c>
      <c r="G322" s="4"/>
      <c r="H322" s="4"/>
      <c r="I322" s="4"/>
      <c r="J322" s="4"/>
      <c r="K322" s="4"/>
      <c r="L322" s="4" t="s">
        <v>323</v>
      </c>
      <c r="M322" s="2" t="s">
        <v>315</v>
      </c>
      <c r="N322" s="1"/>
      <c r="O322" s="4">
        <v>7</v>
      </c>
    </row>
    <row r="323" spans="1:15" x14ac:dyDescent="0.3">
      <c r="A323" s="13">
        <v>44691</v>
      </c>
      <c r="B323" s="4"/>
      <c r="C323" s="4"/>
      <c r="D323" s="4" t="s">
        <v>323</v>
      </c>
      <c r="E323" s="4"/>
      <c r="F323" s="4"/>
      <c r="G323" s="4" t="s">
        <v>323</v>
      </c>
      <c r="H323" s="4"/>
      <c r="I323" s="4"/>
      <c r="J323" s="4"/>
      <c r="K323" s="4"/>
      <c r="L323" s="4"/>
      <c r="M323" s="1" t="s">
        <v>317</v>
      </c>
      <c r="N323" s="1"/>
      <c r="O323" s="4">
        <v>12</v>
      </c>
    </row>
    <row r="324" spans="1:15" x14ac:dyDescent="0.3">
      <c r="A324" s="13">
        <v>44698</v>
      </c>
      <c r="B324" s="4"/>
      <c r="C324" s="4"/>
      <c r="D324" s="4"/>
      <c r="E324" s="4" t="s">
        <v>323</v>
      </c>
      <c r="F324" s="4"/>
      <c r="G324" s="4" t="s">
        <v>323</v>
      </c>
      <c r="H324" s="4"/>
      <c r="I324" s="4"/>
      <c r="J324" s="4"/>
      <c r="K324" s="4"/>
      <c r="L324" s="4"/>
      <c r="M324" s="2" t="s">
        <v>373</v>
      </c>
      <c r="N324" s="1"/>
      <c r="O324" s="4">
        <v>24.5</v>
      </c>
    </row>
    <row r="325" spans="1:15" x14ac:dyDescent="0.3">
      <c r="A325" s="13">
        <v>44700</v>
      </c>
      <c r="B325" s="4"/>
      <c r="C325" s="4"/>
      <c r="D325" s="4"/>
      <c r="E325" s="4" t="s">
        <v>323</v>
      </c>
      <c r="F325" s="4"/>
      <c r="G325" s="4" t="s">
        <v>323</v>
      </c>
      <c r="H325" s="4"/>
      <c r="I325" s="4"/>
      <c r="J325" s="4"/>
      <c r="K325" s="4"/>
      <c r="L325" s="4"/>
      <c r="M325" s="1" t="s">
        <v>374</v>
      </c>
      <c r="N325" s="1"/>
      <c r="O325" s="4">
        <v>33</v>
      </c>
    </row>
    <row r="326" spans="1:15" x14ac:dyDescent="0.3">
      <c r="A326" s="13">
        <v>44701</v>
      </c>
      <c r="B326" s="4"/>
      <c r="C326" s="4"/>
      <c r="D326" s="4"/>
      <c r="E326" s="4" t="s">
        <v>323</v>
      </c>
      <c r="F326" s="4"/>
      <c r="G326" s="4" t="s">
        <v>323</v>
      </c>
      <c r="H326" s="4"/>
      <c r="I326" s="4"/>
      <c r="J326" s="4"/>
      <c r="K326" s="4"/>
      <c r="L326" s="4"/>
      <c r="M326" s="1" t="s">
        <v>376</v>
      </c>
      <c r="N326" s="1"/>
      <c r="O326" s="4">
        <v>3</v>
      </c>
    </row>
    <row r="327" spans="1:15" x14ac:dyDescent="0.3">
      <c r="A327" s="13">
        <v>44705</v>
      </c>
      <c r="B327" s="4"/>
      <c r="C327" s="4"/>
      <c r="D327" s="4"/>
      <c r="E327" s="4" t="s">
        <v>323</v>
      </c>
      <c r="F327" s="4"/>
      <c r="G327" s="4" t="s">
        <v>323</v>
      </c>
      <c r="H327" s="4"/>
      <c r="I327" s="4"/>
      <c r="J327" s="4"/>
      <c r="K327" s="4"/>
      <c r="L327" s="4"/>
      <c r="M327" s="1" t="s">
        <v>375</v>
      </c>
      <c r="N327" s="1"/>
      <c r="O327" s="4">
        <v>20</v>
      </c>
    </row>
    <row r="328" spans="1:15" x14ac:dyDescent="0.3">
      <c r="A328" s="13">
        <v>44707</v>
      </c>
      <c r="B328" s="4"/>
      <c r="C328" s="4"/>
      <c r="D328" s="4"/>
      <c r="E328" s="4" t="s">
        <v>323</v>
      </c>
      <c r="F328" s="4"/>
      <c r="G328" s="4"/>
      <c r="H328" s="4" t="s">
        <v>323</v>
      </c>
      <c r="I328" s="4"/>
      <c r="J328" s="4"/>
      <c r="K328" s="4"/>
      <c r="L328" s="4"/>
      <c r="M328" s="1" t="s">
        <v>377</v>
      </c>
      <c r="N328" s="1"/>
      <c r="O328" s="4"/>
    </row>
    <row r="329" spans="1:15" x14ac:dyDescent="0.3">
      <c r="A329" s="13">
        <v>44707</v>
      </c>
      <c r="B329" s="4"/>
      <c r="C329" s="4"/>
      <c r="D329" s="4"/>
      <c r="E329" s="4"/>
      <c r="F329" s="4" t="s">
        <v>323</v>
      </c>
      <c r="G329" s="4"/>
      <c r="H329" s="4"/>
      <c r="I329" s="4"/>
      <c r="J329" s="4"/>
      <c r="K329" s="4"/>
      <c r="L329" s="4" t="s">
        <v>323</v>
      </c>
      <c r="M329" s="1" t="s">
        <v>379</v>
      </c>
      <c r="N329" s="1"/>
      <c r="O329" s="6">
        <v>2</v>
      </c>
    </row>
    <row r="330" spans="1:15" x14ac:dyDescent="0.3">
      <c r="A330" s="13">
        <v>44723</v>
      </c>
      <c r="B330" s="4"/>
      <c r="C330" s="4"/>
      <c r="D330" s="4"/>
      <c r="E330" s="4" t="s">
        <v>323</v>
      </c>
      <c r="F330" s="4"/>
      <c r="G330" s="4" t="s">
        <v>323</v>
      </c>
      <c r="H330" s="4"/>
      <c r="I330" s="4"/>
      <c r="J330" s="4"/>
      <c r="K330" s="4"/>
      <c r="L330" s="4"/>
      <c r="M330" s="1" t="s">
        <v>381</v>
      </c>
      <c r="N330" s="1"/>
      <c r="O330" s="6">
        <v>3</v>
      </c>
    </row>
    <row r="331" spans="1:15" x14ac:dyDescent="0.3">
      <c r="A331" s="13">
        <v>44728</v>
      </c>
      <c r="B331" s="4"/>
      <c r="C331" s="4"/>
      <c r="D331" s="4"/>
      <c r="E331" s="4" t="s">
        <v>323</v>
      </c>
      <c r="F331" s="4"/>
      <c r="G331" s="4" t="s">
        <v>323</v>
      </c>
      <c r="H331" s="4"/>
      <c r="I331" s="4"/>
      <c r="J331" s="4"/>
      <c r="K331" s="4"/>
      <c r="L331" s="4"/>
      <c r="M331" s="1" t="s">
        <v>380</v>
      </c>
      <c r="N331" s="1"/>
      <c r="O331" s="4">
        <v>12</v>
      </c>
    </row>
    <row r="332" spans="1:15" x14ac:dyDescent="0.3">
      <c r="A332" s="13">
        <v>44728</v>
      </c>
      <c r="B332" s="4"/>
      <c r="C332" s="4"/>
      <c r="D332" s="4"/>
      <c r="E332" s="4" t="s">
        <v>323</v>
      </c>
      <c r="F332" s="4"/>
      <c r="G332" s="4" t="s">
        <v>323</v>
      </c>
      <c r="H332" s="4"/>
      <c r="I332" s="4"/>
      <c r="J332" s="4"/>
      <c r="K332" s="4"/>
      <c r="L332" s="4"/>
      <c r="M332" s="1" t="s">
        <v>382</v>
      </c>
      <c r="N332" s="1"/>
      <c r="O332" s="4">
        <v>3.25</v>
      </c>
    </row>
    <row r="333" spans="1:15" x14ac:dyDescent="0.3">
      <c r="A333" s="13">
        <v>44728</v>
      </c>
      <c r="B333" s="5"/>
      <c r="C333" s="5"/>
      <c r="D333" s="5"/>
      <c r="E333" s="5" t="s">
        <v>323</v>
      </c>
      <c r="F333" s="5"/>
      <c r="G333" s="5"/>
      <c r="H333" s="5" t="s">
        <v>323</v>
      </c>
      <c r="I333" s="5"/>
      <c r="J333" s="5"/>
      <c r="K333" s="5"/>
      <c r="L333" s="5"/>
      <c r="M333" s="1" t="s">
        <v>383</v>
      </c>
    </row>
    <row r="334" spans="1:15" x14ac:dyDescent="0.3">
      <c r="A334" s="13">
        <v>44735</v>
      </c>
      <c r="B334" s="5"/>
      <c r="C334" s="5"/>
      <c r="D334" s="5"/>
      <c r="E334" s="5" t="s">
        <v>323</v>
      </c>
      <c r="F334" s="5"/>
      <c r="G334" s="5" t="s">
        <v>323</v>
      </c>
      <c r="H334" s="5"/>
      <c r="I334" s="5"/>
      <c r="J334" s="5"/>
      <c r="K334" s="5"/>
      <c r="L334" s="5"/>
      <c r="M334" s="1" t="s">
        <v>384</v>
      </c>
      <c r="O334" s="5">
        <v>8</v>
      </c>
    </row>
    <row r="335" spans="1:15" x14ac:dyDescent="0.3">
      <c r="A335" s="13">
        <v>44742</v>
      </c>
      <c r="B335" s="5"/>
      <c r="C335" s="5"/>
      <c r="D335" s="5"/>
      <c r="E335" s="5" t="s">
        <v>323</v>
      </c>
      <c r="F335" s="5"/>
      <c r="G335" s="5" t="s">
        <v>323</v>
      </c>
      <c r="H335" s="5"/>
      <c r="I335" s="5"/>
      <c r="J335" s="5"/>
      <c r="K335" s="5"/>
      <c r="L335" s="5"/>
      <c r="M335" s="1" t="s">
        <v>385</v>
      </c>
      <c r="O335" s="5">
        <v>38.5</v>
      </c>
    </row>
    <row r="336" spans="1:15" x14ac:dyDescent="0.3">
      <c r="A336" s="13">
        <v>44749</v>
      </c>
      <c r="B336" s="5"/>
      <c r="C336" s="5"/>
      <c r="D336" s="5"/>
      <c r="E336" s="5" t="s">
        <v>323</v>
      </c>
      <c r="F336" s="5"/>
      <c r="G336" s="5" t="s">
        <v>323</v>
      </c>
      <c r="H336" s="5"/>
      <c r="I336" s="5"/>
      <c r="J336" s="5"/>
      <c r="K336" s="5"/>
      <c r="L336" s="5"/>
      <c r="M336" s="1" t="s">
        <v>385</v>
      </c>
      <c r="O336" s="5">
        <v>43</v>
      </c>
    </row>
    <row r="337" spans="1:15" x14ac:dyDescent="0.3">
      <c r="A337" s="13">
        <v>44756</v>
      </c>
      <c r="B337" s="5"/>
      <c r="C337" s="5"/>
      <c r="D337" s="5"/>
      <c r="E337" s="5" t="s">
        <v>323</v>
      </c>
      <c r="F337" s="5"/>
      <c r="G337" s="5" t="s">
        <v>323</v>
      </c>
      <c r="H337" s="5"/>
      <c r="I337" s="5"/>
      <c r="J337" s="5"/>
      <c r="K337" s="5"/>
      <c r="L337" s="5"/>
      <c r="M337" s="1" t="s">
        <v>386</v>
      </c>
      <c r="O337" s="5">
        <v>60</v>
      </c>
    </row>
    <row r="338" spans="1:15" x14ac:dyDescent="0.3">
      <c r="A338" s="13">
        <v>44763</v>
      </c>
      <c r="B338" s="5"/>
      <c r="C338" s="5"/>
      <c r="D338" s="5"/>
      <c r="E338" s="5" t="s">
        <v>323</v>
      </c>
      <c r="F338" s="5"/>
      <c r="G338" s="5" t="s">
        <v>323</v>
      </c>
      <c r="H338" s="5"/>
      <c r="I338" s="5"/>
      <c r="J338" s="5"/>
      <c r="K338" s="5"/>
      <c r="L338" s="5"/>
      <c r="M338" s="1" t="s">
        <v>387</v>
      </c>
      <c r="O338" s="5">
        <v>15</v>
      </c>
    </row>
    <row r="339" spans="1:15" x14ac:dyDescent="0.3">
      <c r="A339" s="13">
        <v>44770</v>
      </c>
      <c r="B339" s="5"/>
      <c r="C339" s="5"/>
      <c r="D339" s="5"/>
      <c r="E339" s="5"/>
      <c r="F339" s="5" t="s">
        <v>323</v>
      </c>
      <c r="G339" s="5"/>
      <c r="H339" s="5"/>
      <c r="I339" s="5"/>
      <c r="J339" s="5"/>
      <c r="K339" s="5"/>
      <c r="L339" s="5" t="s">
        <v>323</v>
      </c>
      <c r="M339" s="1" t="s">
        <v>389</v>
      </c>
      <c r="O339" s="5">
        <v>2</v>
      </c>
    </row>
    <row r="340" spans="1:15" x14ac:dyDescent="0.3">
      <c r="A340" s="13">
        <v>44784</v>
      </c>
      <c r="B340" s="5"/>
      <c r="C340" s="5"/>
      <c r="D340" s="5"/>
      <c r="E340" s="5"/>
      <c r="F340" s="5" t="s">
        <v>323</v>
      </c>
      <c r="G340" s="5"/>
      <c r="H340" s="5"/>
      <c r="I340" s="5"/>
      <c r="J340" s="5"/>
      <c r="K340" s="5"/>
      <c r="L340" s="5" t="s">
        <v>323</v>
      </c>
      <c r="M340" s="1" t="s">
        <v>388</v>
      </c>
      <c r="O340" s="5">
        <v>4</v>
      </c>
    </row>
    <row r="341" spans="1:15" x14ac:dyDescent="0.3">
      <c r="A341" s="13">
        <v>44772</v>
      </c>
      <c r="B341" s="5"/>
      <c r="C341" s="5"/>
      <c r="D341" s="5" t="s">
        <v>323</v>
      </c>
      <c r="E341" s="5"/>
      <c r="F341" s="5"/>
      <c r="G341" s="5" t="s">
        <v>323</v>
      </c>
      <c r="H341" s="5"/>
      <c r="I341" s="5"/>
      <c r="J341" s="5"/>
      <c r="K341" s="5"/>
      <c r="L341" s="5"/>
      <c r="M341" s="1" t="s">
        <v>392</v>
      </c>
      <c r="O341" s="5">
        <v>22</v>
      </c>
    </row>
    <row r="342" spans="1:15" x14ac:dyDescent="0.3">
      <c r="A342" s="13">
        <v>44786</v>
      </c>
      <c r="B342" s="5"/>
      <c r="C342" s="5"/>
      <c r="D342" s="5"/>
      <c r="E342" s="5" t="s">
        <v>323</v>
      </c>
      <c r="F342" s="5"/>
      <c r="G342" s="5" t="s">
        <v>323</v>
      </c>
      <c r="H342" s="5"/>
      <c r="I342" s="5"/>
      <c r="J342" s="5"/>
      <c r="K342" s="5"/>
      <c r="L342" s="5"/>
      <c r="M342" s="1" t="s">
        <v>394</v>
      </c>
      <c r="O342" s="5">
        <v>18</v>
      </c>
    </row>
    <row r="343" spans="1:15" x14ac:dyDescent="0.3">
      <c r="A343" s="13">
        <v>44787</v>
      </c>
      <c r="B343" s="5" t="s">
        <v>323</v>
      </c>
      <c r="C343" s="5"/>
      <c r="D343" s="5"/>
      <c r="E343" s="5"/>
      <c r="F343" s="5"/>
      <c r="G343" s="5" t="s">
        <v>323</v>
      </c>
      <c r="H343" s="5"/>
      <c r="I343" s="5"/>
      <c r="J343" s="5"/>
      <c r="K343" s="5"/>
      <c r="L343" s="5"/>
      <c r="M343" s="1" t="s">
        <v>402</v>
      </c>
      <c r="O343" s="5">
        <v>36</v>
      </c>
    </row>
    <row r="344" spans="1:15" x14ac:dyDescent="0.3">
      <c r="A344" s="13">
        <v>44804</v>
      </c>
      <c r="B344" s="5"/>
      <c r="C344" s="5"/>
      <c r="D344" s="5"/>
      <c r="E344" s="5"/>
      <c r="F344" s="5" t="s">
        <v>323</v>
      </c>
      <c r="G344" s="5"/>
      <c r="H344" s="5"/>
      <c r="I344" s="5"/>
      <c r="J344" s="5"/>
      <c r="K344" s="5"/>
      <c r="L344" s="5" t="s">
        <v>323</v>
      </c>
      <c r="M344" s="1" t="s">
        <v>390</v>
      </c>
      <c r="O344" s="5">
        <v>4</v>
      </c>
    </row>
    <row r="345" spans="1:15" x14ac:dyDescent="0.3">
      <c r="A345" s="13">
        <v>44805</v>
      </c>
      <c r="B345" s="5"/>
      <c r="C345" s="5"/>
      <c r="D345" s="5"/>
      <c r="E345" s="5" t="s">
        <v>323</v>
      </c>
      <c r="F345" s="5"/>
      <c r="G345" s="5"/>
      <c r="H345" s="5"/>
      <c r="I345" s="5"/>
      <c r="J345" s="5"/>
      <c r="K345" s="5" t="s">
        <v>323</v>
      </c>
      <c r="L345" s="5"/>
      <c r="M345" s="1" t="s">
        <v>393</v>
      </c>
    </row>
    <row r="346" spans="1:15" x14ac:dyDescent="0.3">
      <c r="A346" s="13">
        <v>44807</v>
      </c>
      <c r="B346" s="5"/>
      <c r="C346" s="5"/>
      <c r="D346" s="5"/>
      <c r="E346" s="5" t="s">
        <v>323</v>
      </c>
      <c r="F346" s="5"/>
      <c r="G346" s="5" t="s">
        <v>323</v>
      </c>
      <c r="H346" s="5"/>
      <c r="I346" s="5"/>
      <c r="J346" s="5"/>
      <c r="K346" s="5"/>
      <c r="L346" s="5"/>
      <c r="M346" s="1" t="s">
        <v>391</v>
      </c>
      <c r="O346" s="5">
        <v>12</v>
      </c>
    </row>
    <row r="347" spans="1:15" x14ac:dyDescent="0.3">
      <c r="A347" s="13">
        <v>44840</v>
      </c>
      <c r="B347" s="5" t="s">
        <v>323</v>
      </c>
      <c r="C347" s="5"/>
      <c r="D347" s="5"/>
      <c r="E347" s="5"/>
      <c r="F347" s="5"/>
      <c r="G347" s="5" t="s">
        <v>323</v>
      </c>
      <c r="H347" s="5"/>
      <c r="I347" s="5"/>
      <c r="J347" s="5"/>
      <c r="K347" s="5"/>
      <c r="L347" s="5"/>
      <c r="M347" s="1" t="s">
        <v>395</v>
      </c>
      <c r="O347" s="5">
        <v>8</v>
      </c>
    </row>
    <row r="348" spans="1:15" x14ac:dyDescent="0.3">
      <c r="A348" s="13">
        <v>44841</v>
      </c>
      <c r="B348" s="5" t="s">
        <v>323</v>
      </c>
      <c r="C348" s="5"/>
      <c r="D348" s="5"/>
      <c r="E348" s="5"/>
      <c r="F348" s="5"/>
      <c r="G348" s="5" t="s">
        <v>323</v>
      </c>
      <c r="H348" s="5"/>
      <c r="I348" s="5"/>
      <c r="J348" s="5"/>
      <c r="K348" s="5"/>
      <c r="L348" s="5"/>
      <c r="M348" s="1" t="s">
        <v>396</v>
      </c>
      <c r="O348" s="5">
        <v>2</v>
      </c>
    </row>
    <row r="349" spans="1:15" x14ac:dyDescent="0.3">
      <c r="A349" s="13">
        <v>44854</v>
      </c>
      <c r="B349" s="5"/>
      <c r="C349" s="5"/>
      <c r="D349" s="5" t="s">
        <v>323</v>
      </c>
      <c r="E349" s="5"/>
      <c r="F349" s="5"/>
      <c r="G349" s="5" t="s">
        <v>323</v>
      </c>
      <c r="H349" s="5"/>
      <c r="I349" s="5"/>
      <c r="J349" s="5"/>
      <c r="K349" s="5"/>
      <c r="L349" s="5"/>
      <c r="M349" s="1" t="s">
        <v>397</v>
      </c>
      <c r="O349" s="5">
        <v>10</v>
      </c>
    </row>
    <row r="350" spans="1:15" x14ac:dyDescent="0.3">
      <c r="A350" s="13">
        <v>44848</v>
      </c>
      <c r="B350" s="5"/>
      <c r="C350" s="5"/>
      <c r="D350" s="5"/>
      <c r="E350" s="5" t="s">
        <v>323</v>
      </c>
      <c r="F350" s="5"/>
      <c r="G350" s="5"/>
      <c r="H350" s="5"/>
      <c r="I350" s="5"/>
      <c r="J350" s="5"/>
      <c r="K350" s="5" t="s">
        <v>323</v>
      </c>
      <c r="L350" s="5"/>
      <c r="M350" s="1" t="s">
        <v>398</v>
      </c>
    </row>
    <row r="351" spans="1:15" x14ac:dyDescent="0.3">
      <c r="A351" s="13">
        <v>44868</v>
      </c>
      <c r="B351" s="5"/>
      <c r="C351" s="5"/>
      <c r="D351" s="5"/>
      <c r="E351" s="5" t="s">
        <v>323</v>
      </c>
      <c r="F351" s="5"/>
      <c r="G351" s="5" t="s">
        <v>323</v>
      </c>
      <c r="H351" s="5"/>
      <c r="I351" s="5"/>
      <c r="J351" s="5"/>
      <c r="K351" s="5"/>
      <c r="L351" s="5"/>
      <c r="M351" s="1" t="s">
        <v>399</v>
      </c>
      <c r="O351" s="5">
        <v>14</v>
      </c>
    </row>
    <row r="352" spans="1:15" x14ac:dyDescent="0.3">
      <c r="A352" s="13">
        <v>44851</v>
      </c>
      <c r="B352" s="5"/>
      <c r="C352" s="5"/>
      <c r="D352" s="5"/>
      <c r="E352" s="5" t="s">
        <v>323</v>
      </c>
      <c r="F352" s="5"/>
      <c r="G352" s="5"/>
      <c r="H352" s="5"/>
      <c r="I352" s="5"/>
      <c r="J352" s="5"/>
      <c r="K352" s="5" t="s">
        <v>323</v>
      </c>
      <c r="L352" s="5"/>
      <c r="M352" s="1" t="s">
        <v>400</v>
      </c>
    </row>
    <row r="353" spans="1:15" x14ac:dyDescent="0.3">
      <c r="A353" s="13">
        <v>44874</v>
      </c>
      <c r="B353" s="5" t="s">
        <v>323</v>
      </c>
      <c r="C353" s="5"/>
      <c r="D353" s="5"/>
      <c r="E353" s="5"/>
      <c r="F353" s="5"/>
      <c r="G353" s="5" t="s">
        <v>323</v>
      </c>
      <c r="H353" s="5"/>
      <c r="I353" s="5"/>
      <c r="J353" s="5"/>
      <c r="K353" s="5"/>
      <c r="L353" s="5"/>
      <c r="M353" s="1" t="s">
        <v>403</v>
      </c>
      <c r="O353" s="5">
        <v>7</v>
      </c>
    </row>
    <row r="354" spans="1:15" x14ac:dyDescent="0.3">
      <c r="A354" s="13">
        <v>44875</v>
      </c>
      <c r="B354" s="5" t="s">
        <v>323</v>
      </c>
      <c r="C354" s="5"/>
      <c r="D354" s="5"/>
      <c r="E354" s="5"/>
      <c r="F354" s="5"/>
      <c r="G354" s="5" t="s">
        <v>323</v>
      </c>
      <c r="H354" s="5"/>
      <c r="I354" s="5"/>
      <c r="J354" s="5"/>
      <c r="K354" s="5"/>
      <c r="L354" s="5"/>
      <c r="M354" s="1" t="s">
        <v>404</v>
      </c>
      <c r="O354" s="5">
        <v>3.5</v>
      </c>
    </row>
    <row r="355" spans="1:15" x14ac:dyDescent="0.3">
      <c r="A355" s="13">
        <v>44876</v>
      </c>
      <c r="B355" s="5"/>
      <c r="C355" s="5" t="s">
        <v>323</v>
      </c>
      <c r="D355" s="5"/>
      <c r="E355" s="5"/>
      <c r="F355" s="5"/>
      <c r="G355" s="5"/>
      <c r="H355" s="5"/>
      <c r="I355" s="5"/>
      <c r="J355" s="5"/>
      <c r="K355" s="5" t="s">
        <v>323</v>
      </c>
      <c r="L355" s="5"/>
      <c r="M355" s="1" t="s">
        <v>405</v>
      </c>
    </row>
    <row r="356" spans="1:15" x14ac:dyDescent="0.3">
      <c r="A356" s="13">
        <v>44882</v>
      </c>
      <c r="B356" s="5"/>
      <c r="C356" s="5"/>
      <c r="D356" s="5"/>
      <c r="E356" s="5" t="s">
        <v>323</v>
      </c>
      <c r="F356" s="5"/>
      <c r="G356" s="5"/>
      <c r="H356" s="5"/>
      <c r="I356" s="5"/>
      <c r="J356" s="5"/>
      <c r="K356" s="5" t="s">
        <v>323</v>
      </c>
      <c r="L356" s="5"/>
      <c r="M356" s="1" t="s">
        <v>406</v>
      </c>
    </row>
    <row r="357" spans="1:15" x14ac:dyDescent="0.3">
      <c r="A357" s="13">
        <v>44895</v>
      </c>
      <c r="B357" s="5"/>
      <c r="C357" s="5"/>
      <c r="D357" s="5"/>
      <c r="E357" s="5"/>
      <c r="F357" s="5" t="s">
        <v>323</v>
      </c>
      <c r="G357" s="5"/>
      <c r="H357" s="5"/>
      <c r="I357" s="5"/>
      <c r="J357" s="5"/>
      <c r="K357" s="5"/>
      <c r="L357" s="5" t="s">
        <v>323</v>
      </c>
      <c r="M357" s="1" t="s">
        <v>408</v>
      </c>
      <c r="O357" s="5">
        <v>8.5</v>
      </c>
    </row>
    <row r="358" spans="1:15" x14ac:dyDescent="0.3">
      <c r="A358" s="13">
        <v>44896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1" t="s">
        <v>407</v>
      </c>
      <c r="O358" s="5">
        <v>36</v>
      </c>
    </row>
    <row r="359" spans="1:15" x14ac:dyDescent="0.3">
      <c r="A359" s="13">
        <v>44904</v>
      </c>
      <c r="B359" s="5"/>
      <c r="C359" s="5"/>
      <c r="D359" s="5"/>
      <c r="E359" s="5" t="s">
        <v>323</v>
      </c>
      <c r="F359" s="5"/>
      <c r="G359" s="5" t="s">
        <v>323</v>
      </c>
      <c r="H359" s="5"/>
      <c r="I359" s="5"/>
      <c r="J359" s="5"/>
      <c r="K359" s="5"/>
      <c r="L359" s="5"/>
      <c r="M359" s="1" t="s">
        <v>411</v>
      </c>
      <c r="O359" s="5">
        <v>3</v>
      </c>
    </row>
    <row r="360" spans="1:15" x14ac:dyDescent="0.3">
      <c r="A360" s="13">
        <v>44908</v>
      </c>
      <c r="B360" s="5" t="s">
        <v>323</v>
      </c>
      <c r="C360" s="5"/>
      <c r="D360" s="5"/>
      <c r="E360" s="5"/>
      <c r="F360" s="5"/>
      <c r="G360" s="5" t="s">
        <v>323</v>
      </c>
      <c r="H360" s="5"/>
      <c r="I360" s="5"/>
      <c r="J360" s="5"/>
      <c r="K360" s="5"/>
      <c r="L360" s="5"/>
      <c r="M360" s="1" t="s">
        <v>412</v>
      </c>
      <c r="O360" s="5">
        <v>6</v>
      </c>
    </row>
    <row r="361" spans="1:15" x14ac:dyDescent="0.3">
      <c r="A361" s="13">
        <v>44911</v>
      </c>
      <c r="B361" s="5"/>
      <c r="C361" s="5"/>
      <c r="D361" s="5"/>
      <c r="E361" s="5" t="s">
        <v>323</v>
      </c>
      <c r="F361" s="5"/>
      <c r="G361" s="5"/>
      <c r="H361" s="5"/>
      <c r="I361" s="5" t="s">
        <v>323</v>
      </c>
      <c r="J361" s="5"/>
      <c r="K361" s="5"/>
      <c r="L361" s="5"/>
      <c r="M361" s="1" t="s">
        <v>413</v>
      </c>
    </row>
    <row r="362" spans="1:15" x14ac:dyDescent="0.3">
      <c r="A362" s="13">
        <v>44912</v>
      </c>
      <c r="B362" s="5"/>
      <c r="C362" s="5"/>
      <c r="D362" s="5"/>
      <c r="E362" s="5"/>
      <c r="F362" s="5" t="s">
        <v>323</v>
      </c>
      <c r="G362" s="5"/>
      <c r="H362" s="5"/>
      <c r="I362" s="5"/>
      <c r="J362" s="5"/>
      <c r="K362" s="5"/>
      <c r="L362" s="5" t="s">
        <v>323</v>
      </c>
      <c r="M362" s="1" t="s">
        <v>414</v>
      </c>
      <c r="O362" s="5">
        <v>5</v>
      </c>
    </row>
    <row r="363" spans="1:15" x14ac:dyDescent="0.3">
      <c r="A363" s="13">
        <v>44952</v>
      </c>
      <c r="B363" s="5"/>
      <c r="C363" s="5"/>
      <c r="D363" s="5"/>
      <c r="E363" s="5" t="s">
        <v>323</v>
      </c>
      <c r="F363" s="5"/>
      <c r="G363" s="5"/>
      <c r="H363" s="5" t="s">
        <v>323</v>
      </c>
      <c r="I363" s="5"/>
      <c r="J363" s="5"/>
      <c r="K363" s="5"/>
      <c r="L363" s="5"/>
      <c r="M363" s="1" t="s">
        <v>415</v>
      </c>
    </row>
    <row r="364" spans="1:15" x14ac:dyDescent="0.3">
      <c r="A364" s="13">
        <v>44958</v>
      </c>
      <c r="B364" s="5"/>
      <c r="C364" s="5"/>
      <c r="D364" s="5"/>
      <c r="E364" s="5"/>
      <c r="F364" s="5" t="s">
        <v>323</v>
      </c>
      <c r="G364" s="5"/>
      <c r="H364" s="5"/>
      <c r="I364" s="5"/>
      <c r="J364" s="5"/>
      <c r="K364" s="5"/>
      <c r="L364" s="5" t="s">
        <v>323</v>
      </c>
      <c r="M364" s="1" t="s">
        <v>389</v>
      </c>
      <c r="O364" s="5">
        <v>5</v>
      </c>
    </row>
    <row r="365" spans="1:15" x14ac:dyDescent="0.3">
      <c r="A365" s="13">
        <v>44959</v>
      </c>
      <c r="B365" s="5"/>
      <c r="C365" s="5"/>
      <c r="D365" s="5"/>
      <c r="E365" s="5" t="s">
        <v>323</v>
      </c>
      <c r="F365" s="5"/>
      <c r="G365" s="5"/>
      <c r="H365" s="5"/>
      <c r="I365" s="5"/>
      <c r="J365" s="5"/>
      <c r="K365" s="5" t="s">
        <v>323</v>
      </c>
      <c r="L365" s="5"/>
      <c r="M365" s="1" t="s">
        <v>416</v>
      </c>
    </row>
    <row r="366" spans="1:15" x14ac:dyDescent="0.3">
      <c r="A366" s="13">
        <v>44966</v>
      </c>
      <c r="B366" s="5"/>
      <c r="C366" s="5"/>
      <c r="D366" s="5"/>
      <c r="E366" s="5" t="s">
        <v>323</v>
      </c>
      <c r="F366" s="5"/>
      <c r="G366" s="5" t="s">
        <v>323</v>
      </c>
      <c r="H366" s="5"/>
      <c r="I366" s="5"/>
      <c r="J366" s="5"/>
      <c r="K366" s="5"/>
      <c r="L366" s="5"/>
      <c r="M366" s="1" t="s">
        <v>417</v>
      </c>
      <c r="O366" s="5">
        <v>30</v>
      </c>
    </row>
    <row r="367" spans="1:15" x14ac:dyDescent="0.3">
      <c r="A367" s="13">
        <v>44973</v>
      </c>
      <c r="B367" s="5"/>
      <c r="C367" s="5"/>
      <c r="D367" s="5"/>
      <c r="E367" s="5" t="s">
        <v>323</v>
      </c>
      <c r="F367" s="5"/>
      <c r="G367" s="5"/>
      <c r="H367" s="5"/>
      <c r="I367" s="5"/>
      <c r="J367" s="5"/>
      <c r="K367" s="5" t="s">
        <v>323</v>
      </c>
      <c r="L367" s="5"/>
      <c r="M367" s="1" t="s">
        <v>443</v>
      </c>
    </row>
    <row r="368" spans="1:15" x14ac:dyDescent="0.3">
      <c r="A368" s="13">
        <v>44994</v>
      </c>
      <c r="B368" s="5"/>
      <c r="C368" s="5"/>
      <c r="D368" s="5"/>
      <c r="E368" s="5" t="s">
        <v>323</v>
      </c>
      <c r="F368" s="5"/>
      <c r="G368" s="5"/>
      <c r="H368" s="5"/>
      <c r="I368" s="5"/>
      <c r="J368" s="5"/>
      <c r="K368" s="5" t="s">
        <v>323</v>
      </c>
      <c r="L368" s="5"/>
      <c r="M368" s="1" t="s">
        <v>444</v>
      </c>
    </row>
    <row r="369" spans="1:15" x14ac:dyDescent="0.3">
      <c r="A369" s="13">
        <v>45001</v>
      </c>
      <c r="B369" s="5"/>
      <c r="C369" s="5"/>
      <c r="D369" s="5"/>
      <c r="E369" s="5" t="s">
        <v>323</v>
      </c>
      <c r="F369" s="5"/>
      <c r="G369" s="5"/>
      <c r="H369" s="5"/>
      <c r="I369" s="5"/>
      <c r="J369" s="5"/>
      <c r="K369" s="5" t="s">
        <v>323</v>
      </c>
      <c r="L369" s="5"/>
      <c r="M369" s="1" t="s">
        <v>445</v>
      </c>
    </row>
    <row r="370" spans="1:15" x14ac:dyDescent="0.3">
      <c r="A370" s="13">
        <v>45008</v>
      </c>
      <c r="B370" s="5"/>
      <c r="C370" s="5"/>
      <c r="D370" s="5"/>
      <c r="E370" s="5" t="s">
        <v>323</v>
      </c>
      <c r="F370" s="5"/>
      <c r="G370" s="5"/>
      <c r="H370" s="5"/>
      <c r="I370" s="5"/>
      <c r="J370" s="5"/>
      <c r="K370" s="5" t="s">
        <v>323</v>
      </c>
      <c r="L370" s="5"/>
      <c r="M370" s="1" t="s">
        <v>446</v>
      </c>
    </row>
    <row r="371" spans="1:15" x14ac:dyDescent="0.3">
      <c r="A371" s="13">
        <v>45015</v>
      </c>
      <c r="B371" s="5"/>
      <c r="C371" s="5"/>
      <c r="D371" s="5"/>
      <c r="E371" s="5" t="s">
        <v>323</v>
      </c>
      <c r="F371" s="5"/>
      <c r="G371" s="5" t="s">
        <v>323</v>
      </c>
      <c r="H371" s="5"/>
      <c r="I371" s="5"/>
      <c r="J371" s="5"/>
      <c r="K371" s="5"/>
      <c r="L371" s="5"/>
      <c r="M371" s="1" t="s">
        <v>447</v>
      </c>
      <c r="O371" s="5">
        <v>5</v>
      </c>
    </row>
    <row r="372" spans="1:15" x14ac:dyDescent="0.3">
      <c r="A372" s="13">
        <v>45021</v>
      </c>
      <c r="B372" s="5"/>
      <c r="C372" s="5"/>
      <c r="D372" s="5"/>
      <c r="E372" s="5" t="s">
        <v>323</v>
      </c>
      <c r="F372" s="5"/>
      <c r="G372" s="5" t="s">
        <v>323</v>
      </c>
      <c r="H372" s="5"/>
      <c r="I372" s="5"/>
      <c r="J372" s="5"/>
      <c r="K372" s="5"/>
      <c r="L372" s="5"/>
      <c r="M372" s="1" t="s">
        <v>448</v>
      </c>
      <c r="O372" s="5">
        <v>3</v>
      </c>
    </row>
    <row r="373" spans="1:15" x14ac:dyDescent="0.3">
      <c r="A373" s="13">
        <v>45021</v>
      </c>
      <c r="B373" s="5"/>
      <c r="C373" s="5"/>
      <c r="D373" s="5"/>
      <c r="E373" s="5" t="s">
        <v>323</v>
      </c>
      <c r="F373" s="5"/>
      <c r="G373" s="5" t="s">
        <v>323</v>
      </c>
      <c r="H373" s="5"/>
      <c r="I373" s="5"/>
      <c r="J373" s="5"/>
      <c r="K373" s="5"/>
      <c r="L373" s="5"/>
      <c r="M373" s="1" t="s">
        <v>450</v>
      </c>
      <c r="O373" s="5">
        <v>4</v>
      </c>
    </row>
    <row r="374" spans="1:15" x14ac:dyDescent="0.3">
      <c r="A374" s="13">
        <v>45022</v>
      </c>
      <c r="B374" s="5"/>
      <c r="C374" s="5"/>
      <c r="D374" s="5"/>
      <c r="E374" s="5" t="s">
        <v>323</v>
      </c>
      <c r="F374" s="5"/>
      <c r="G374" s="5" t="s">
        <v>323</v>
      </c>
      <c r="H374" s="5"/>
      <c r="I374" s="5"/>
      <c r="J374" s="5"/>
      <c r="K374" s="5"/>
      <c r="L374" s="5"/>
      <c r="M374" s="1" t="s">
        <v>449</v>
      </c>
      <c r="O374" s="5">
        <v>26</v>
      </c>
    </row>
    <row r="375" spans="1:15" x14ac:dyDescent="0.3">
      <c r="A375" s="13">
        <v>45031</v>
      </c>
      <c r="B375" s="5" t="s">
        <v>323</v>
      </c>
      <c r="C375" s="5"/>
      <c r="D375" s="5"/>
      <c r="E375" s="5"/>
      <c r="F375" s="5"/>
      <c r="G375" s="5" t="s">
        <v>323</v>
      </c>
      <c r="H375" s="5"/>
      <c r="I375" s="5"/>
      <c r="J375" s="5"/>
      <c r="K375" s="5"/>
      <c r="L375" s="5"/>
      <c r="M375" s="1" t="s">
        <v>453</v>
      </c>
      <c r="O375" s="5">
        <v>6</v>
      </c>
    </row>
    <row r="376" spans="1:15" x14ac:dyDescent="0.3">
      <c r="A376" s="13">
        <v>45035</v>
      </c>
      <c r="B376" s="5"/>
      <c r="C376" s="5"/>
      <c r="D376" s="5"/>
      <c r="E376" s="5"/>
      <c r="F376" s="5" t="s">
        <v>323</v>
      </c>
      <c r="G376" s="5"/>
      <c r="H376" s="5"/>
      <c r="I376" s="5"/>
      <c r="J376" s="5"/>
      <c r="K376" s="5"/>
      <c r="L376" s="5" t="s">
        <v>323</v>
      </c>
      <c r="M376" s="1" t="s">
        <v>451</v>
      </c>
      <c r="O376" s="5">
        <v>5</v>
      </c>
    </row>
    <row r="377" spans="1:15" x14ac:dyDescent="0.3">
      <c r="A377" s="13">
        <v>45055</v>
      </c>
      <c r="B377" s="5"/>
      <c r="C377" s="5"/>
      <c r="D377" s="5"/>
      <c r="E377" s="5" t="s">
        <v>323</v>
      </c>
      <c r="F377" s="5"/>
      <c r="G377" s="5" t="s">
        <v>323</v>
      </c>
      <c r="H377" s="5"/>
      <c r="I377" s="5"/>
      <c r="J377" s="5"/>
      <c r="K377" s="5"/>
      <c r="L377" s="5"/>
      <c r="M377" s="1" t="s">
        <v>454</v>
      </c>
      <c r="O377" s="5">
        <v>3</v>
      </c>
    </row>
    <row r="378" spans="1:15" x14ac:dyDescent="0.3">
      <c r="A378" s="13">
        <v>45056</v>
      </c>
      <c r="B378" s="5"/>
      <c r="C378" s="5"/>
      <c r="D378" s="5"/>
      <c r="E378" s="5" t="s">
        <v>323</v>
      </c>
      <c r="F378" s="5"/>
      <c r="G378" s="5" t="s">
        <v>323</v>
      </c>
      <c r="H378" s="5"/>
      <c r="I378" s="5"/>
      <c r="J378" s="5"/>
      <c r="K378" s="5"/>
      <c r="L378" s="5"/>
      <c r="M378" s="1" t="s">
        <v>455</v>
      </c>
      <c r="O378" s="5">
        <v>8</v>
      </c>
    </row>
    <row r="379" spans="1:15" x14ac:dyDescent="0.3">
      <c r="A379" s="13">
        <v>45057</v>
      </c>
      <c r="B379" s="5"/>
      <c r="C379" s="5"/>
      <c r="D379" s="5"/>
      <c r="E379" s="5" t="s">
        <v>323</v>
      </c>
      <c r="F379" s="5"/>
      <c r="G379" s="5" t="s">
        <v>323</v>
      </c>
      <c r="H379" s="5"/>
      <c r="I379" s="5"/>
      <c r="J379" s="5"/>
      <c r="K379" s="5"/>
      <c r="L379" s="5"/>
      <c r="M379" s="1" t="s">
        <v>456</v>
      </c>
      <c r="O379" s="5">
        <v>54</v>
      </c>
    </row>
    <row r="380" spans="1:15" x14ac:dyDescent="0.3">
      <c r="A380" s="13">
        <v>45063</v>
      </c>
      <c r="B380" s="5"/>
      <c r="C380" s="5"/>
      <c r="D380" s="5"/>
      <c r="E380" s="5" t="s">
        <v>323</v>
      </c>
      <c r="F380" s="5"/>
      <c r="G380" s="5" t="s">
        <v>323</v>
      </c>
      <c r="H380" s="5"/>
      <c r="I380" s="5"/>
      <c r="J380" s="5"/>
      <c r="K380" s="5"/>
      <c r="L380" s="5"/>
      <c r="M380" s="1" t="s">
        <v>457</v>
      </c>
      <c r="O380" s="5">
        <v>8</v>
      </c>
    </row>
    <row r="381" spans="1:15" x14ac:dyDescent="0.3">
      <c r="A381" s="13">
        <v>45064</v>
      </c>
      <c r="B381" s="5"/>
      <c r="C381" s="5"/>
      <c r="D381" s="5"/>
      <c r="E381" s="5" t="s">
        <v>323</v>
      </c>
      <c r="F381" s="5"/>
      <c r="G381" s="5" t="s">
        <v>323</v>
      </c>
      <c r="H381" s="5"/>
      <c r="I381" s="5"/>
      <c r="J381" s="5"/>
      <c r="K381" s="5"/>
      <c r="L381" s="5"/>
      <c r="M381" s="1" t="s">
        <v>458</v>
      </c>
      <c r="O381" s="5">
        <v>14</v>
      </c>
    </row>
    <row r="382" spans="1:15" x14ac:dyDescent="0.3">
      <c r="A382" s="13">
        <v>45066</v>
      </c>
      <c r="B382" s="5"/>
      <c r="C382" s="5"/>
      <c r="D382" s="5"/>
      <c r="E382" s="5" t="s">
        <v>323</v>
      </c>
      <c r="F382" s="5"/>
      <c r="G382" s="5" t="s">
        <v>323</v>
      </c>
      <c r="H382" s="5"/>
      <c r="I382" s="5"/>
      <c r="J382" s="5"/>
      <c r="K382" s="5"/>
      <c r="L382" s="5"/>
      <c r="M382" s="1" t="s">
        <v>459</v>
      </c>
      <c r="O382" s="5">
        <v>6</v>
      </c>
    </row>
    <row r="383" spans="1:15" x14ac:dyDescent="0.3">
      <c r="A383" s="13">
        <v>45069</v>
      </c>
      <c r="B383" s="5"/>
      <c r="C383" s="5"/>
      <c r="D383" s="5"/>
      <c r="E383" s="5" t="s">
        <v>323</v>
      </c>
      <c r="F383" s="5"/>
      <c r="G383" s="5" t="s">
        <v>323</v>
      </c>
      <c r="H383" s="5"/>
      <c r="I383" s="5"/>
      <c r="J383" s="5"/>
      <c r="K383" s="5"/>
      <c r="L383" s="5"/>
      <c r="M383" s="1" t="s">
        <v>460</v>
      </c>
      <c r="O383" s="5">
        <v>3</v>
      </c>
    </row>
    <row r="384" spans="1:15" x14ac:dyDescent="0.3">
      <c r="A384" s="13">
        <v>45078</v>
      </c>
      <c r="B384" s="5"/>
      <c r="C384" s="5"/>
      <c r="D384" s="5"/>
      <c r="E384" s="5" t="s">
        <v>323</v>
      </c>
      <c r="F384" s="5"/>
      <c r="G384" s="5" t="s">
        <v>323</v>
      </c>
      <c r="H384" s="5"/>
      <c r="I384" s="5"/>
      <c r="J384" s="5"/>
      <c r="K384" s="5"/>
      <c r="L384" s="5"/>
      <c r="M384" s="1" t="s">
        <v>461</v>
      </c>
      <c r="O384" s="5">
        <v>47</v>
      </c>
    </row>
    <row r="385" spans="1:15" x14ac:dyDescent="0.3">
      <c r="A385" s="13">
        <v>45085</v>
      </c>
      <c r="B385" s="5"/>
      <c r="C385" s="5"/>
      <c r="D385" s="5"/>
      <c r="E385" s="5" t="s">
        <v>323</v>
      </c>
      <c r="F385" s="5"/>
      <c r="G385" s="5"/>
      <c r="H385" s="5"/>
      <c r="I385" s="5"/>
      <c r="J385" s="5"/>
      <c r="K385" s="5" t="s">
        <v>323</v>
      </c>
      <c r="L385" s="5"/>
      <c r="M385" s="1" t="s">
        <v>462</v>
      </c>
    </row>
    <row r="386" spans="1:15" x14ac:dyDescent="0.3">
      <c r="A386" s="13">
        <v>45092</v>
      </c>
      <c r="B386" s="5"/>
      <c r="C386" s="5"/>
      <c r="D386" s="5"/>
      <c r="E386" s="5" t="s">
        <v>323</v>
      </c>
      <c r="F386" s="5"/>
      <c r="G386" s="5"/>
      <c r="H386" s="5" t="s">
        <v>323</v>
      </c>
      <c r="I386" s="5"/>
      <c r="J386" s="5"/>
      <c r="K386" s="5"/>
      <c r="L386" s="5"/>
      <c r="M386" s="1" t="s">
        <v>463</v>
      </c>
    </row>
    <row r="387" spans="1:15" x14ac:dyDescent="0.3">
      <c r="A387" s="13">
        <v>45099</v>
      </c>
      <c r="B387" s="5"/>
      <c r="C387" s="5"/>
      <c r="D387" s="5"/>
      <c r="E387" s="5" t="s">
        <v>323</v>
      </c>
      <c r="F387" s="5"/>
      <c r="G387" s="5" t="s">
        <v>323</v>
      </c>
      <c r="H387" s="5"/>
      <c r="I387" s="5"/>
      <c r="J387" s="5"/>
      <c r="K387" s="5"/>
      <c r="L387" s="5"/>
      <c r="M387" s="1" t="s">
        <v>464</v>
      </c>
      <c r="O387" s="5">
        <v>28</v>
      </c>
    </row>
    <row r="388" spans="1:15" x14ac:dyDescent="0.3">
      <c r="A388" s="13">
        <v>45106</v>
      </c>
      <c r="B388" s="5"/>
      <c r="C388" s="5"/>
      <c r="D388" s="5"/>
      <c r="E388" s="5" t="s">
        <v>323</v>
      </c>
      <c r="F388" s="5"/>
      <c r="G388" s="5"/>
      <c r="H388" s="5"/>
      <c r="I388" s="5"/>
      <c r="J388" s="5"/>
      <c r="K388" s="5" t="s">
        <v>323</v>
      </c>
      <c r="L388" s="5"/>
      <c r="M388" s="1" t="s">
        <v>465</v>
      </c>
    </row>
    <row r="389" spans="1:15" x14ac:dyDescent="0.3">
      <c r="A389" s="13">
        <v>45107</v>
      </c>
      <c r="B389" s="5"/>
      <c r="C389" s="5"/>
      <c r="D389" s="5"/>
      <c r="E389" s="5"/>
      <c r="F389" s="5" t="s">
        <v>323</v>
      </c>
      <c r="G389" s="5"/>
      <c r="H389" s="5"/>
      <c r="I389" s="5"/>
      <c r="J389" s="5"/>
      <c r="K389" s="5"/>
      <c r="L389" s="5" t="s">
        <v>323</v>
      </c>
      <c r="M389" s="1" t="s">
        <v>466</v>
      </c>
      <c r="O389" s="5">
        <v>7</v>
      </c>
    </row>
    <row r="390" spans="1:15" x14ac:dyDescent="0.3">
      <c r="A390" s="13">
        <v>45119</v>
      </c>
      <c r="B390" s="5" t="s">
        <v>323</v>
      </c>
      <c r="C390" s="5"/>
      <c r="D390" s="5"/>
      <c r="E390" s="5"/>
      <c r="F390" s="5"/>
      <c r="G390" s="5" t="s">
        <v>323</v>
      </c>
      <c r="H390" s="5"/>
      <c r="I390" s="5"/>
      <c r="J390" s="5"/>
      <c r="K390" s="5"/>
      <c r="L390" s="5"/>
      <c r="M390" s="1" t="s">
        <v>467</v>
      </c>
      <c r="O390" s="5">
        <v>12</v>
      </c>
    </row>
    <row r="391" spans="1:15" x14ac:dyDescent="0.3">
      <c r="A391" s="13">
        <v>45120</v>
      </c>
      <c r="B391" s="5"/>
      <c r="C391" s="5"/>
      <c r="D391" s="5"/>
      <c r="E391" s="5" t="s">
        <v>323</v>
      </c>
      <c r="F391" s="5"/>
      <c r="G391" s="5" t="s">
        <v>323</v>
      </c>
      <c r="H391" s="5"/>
      <c r="I391" s="5"/>
      <c r="J391" s="5"/>
      <c r="K391" s="5"/>
      <c r="L391" s="5"/>
      <c r="M391" s="1" t="s">
        <v>468</v>
      </c>
      <c r="O391" s="5">
        <v>12.5</v>
      </c>
    </row>
    <row r="392" spans="1:15" x14ac:dyDescent="0.3">
      <c r="A392" s="13">
        <v>45121</v>
      </c>
      <c r="B392" s="5"/>
      <c r="C392" s="5"/>
      <c r="D392" s="5"/>
      <c r="E392" s="5" t="s">
        <v>323</v>
      </c>
      <c r="F392" s="5"/>
      <c r="G392" s="5" t="s">
        <v>323</v>
      </c>
      <c r="H392" s="5"/>
      <c r="I392" s="5"/>
      <c r="J392" s="5"/>
      <c r="K392" s="5"/>
      <c r="L392" s="5"/>
      <c r="M392" s="1" t="s">
        <v>469</v>
      </c>
      <c r="O392" s="5">
        <v>28</v>
      </c>
    </row>
    <row r="393" spans="1:15" x14ac:dyDescent="0.3">
      <c r="A393" s="13">
        <v>45134</v>
      </c>
      <c r="B393" s="5"/>
      <c r="C393" s="5"/>
      <c r="D393" s="5"/>
      <c r="E393" s="5" t="s">
        <v>323</v>
      </c>
      <c r="F393" s="5"/>
      <c r="G393" s="5"/>
      <c r="H393" s="5"/>
      <c r="I393" s="5"/>
      <c r="J393" s="5"/>
      <c r="K393" s="5" t="s">
        <v>323</v>
      </c>
      <c r="L393" s="5"/>
      <c r="M393" s="1" t="s">
        <v>470</v>
      </c>
    </row>
    <row r="394" spans="1:15" x14ac:dyDescent="0.3">
      <c r="A394" s="13">
        <v>45138</v>
      </c>
      <c r="B394" s="5"/>
      <c r="C394" s="5"/>
      <c r="D394" s="5"/>
      <c r="E394" s="5"/>
      <c r="F394" s="5" t="s">
        <v>323</v>
      </c>
      <c r="G394" s="5"/>
      <c r="H394" s="5"/>
      <c r="I394" s="5"/>
      <c r="J394" s="5"/>
      <c r="K394" s="5"/>
      <c r="L394" s="5" t="s">
        <v>323</v>
      </c>
      <c r="M394" s="1" t="s">
        <v>389</v>
      </c>
      <c r="O394" s="5">
        <v>3</v>
      </c>
    </row>
    <row r="395" spans="1:15" x14ac:dyDescent="0.3">
      <c r="A395" s="13">
        <v>45141</v>
      </c>
      <c r="B395" s="5"/>
      <c r="C395" s="5"/>
      <c r="D395" s="5"/>
      <c r="E395" s="5" t="s">
        <v>323</v>
      </c>
      <c r="F395" s="5"/>
      <c r="G395" s="5" t="s">
        <v>323</v>
      </c>
      <c r="H395" s="5"/>
      <c r="I395" s="5"/>
      <c r="J395" s="5"/>
      <c r="K395" s="5"/>
      <c r="L395" s="5"/>
      <c r="M395" s="1" t="s">
        <v>471</v>
      </c>
      <c r="O395" s="5">
        <v>20</v>
      </c>
    </row>
    <row r="396" spans="1:15" x14ac:dyDescent="0.3">
      <c r="A396" s="13">
        <v>45147</v>
      </c>
      <c r="B396" s="5"/>
      <c r="C396" s="5"/>
      <c r="D396" s="5"/>
      <c r="E396" s="5" t="s">
        <v>323</v>
      </c>
      <c r="F396" s="5"/>
      <c r="G396" s="5" t="s">
        <v>323</v>
      </c>
      <c r="H396" s="5"/>
      <c r="I396" s="5"/>
      <c r="J396" s="5"/>
      <c r="K396" s="5"/>
      <c r="L396" s="5"/>
      <c r="M396" s="1" t="s">
        <v>472</v>
      </c>
      <c r="O396" s="5">
        <v>55</v>
      </c>
    </row>
    <row r="397" spans="1:15" x14ac:dyDescent="0.3">
      <c r="A397" s="13">
        <v>45148</v>
      </c>
      <c r="B397" s="5"/>
      <c r="C397" s="5"/>
      <c r="D397" s="5"/>
      <c r="E397" s="5" t="s">
        <v>323</v>
      </c>
      <c r="F397" s="5"/>
      <c r="G397" s="5" t="s">
        <v>323</v>
      </c>
      <c r="H397" s="5"/>
      <c r="I397" s="5"/>
      <c r="J397" s="5"/>
      <c r="K397" s="5"/>
      <c r="L397" s="5"/>
      <c r="M397" s="1" t="s">
        <v>473</v>
      </c>
      <c r="O397" s="5">
        <v>8</v>
      </c>
    </row>
    <row r="398" spans="1:15" x14ac:dyDescent="0.3">
      <c r="A398" s="13">
        <v>45150</v>
      </c>
      <c r="B398" s="5"/>
      <c r="C398" s="5"/>
      <c r="D398" s="5"/>
      <c r="E398" s="5" t="s">
        <v>323</v>
      </c>
      <c r="F398" s="5"/>
      <c r="G398" s="5" t="s">
        <v>323</v>
      </c>
      <c r="H398" s="5"/>
      <c r="I398" s="5"/>
      <c r="J398" s="5"/>
      <c r="K398" s="5"/>
      <c r="L398" s="5"/>
      <c r="M398" s="1" t="s">
        <v>474</v>
      </c>
      <c r="O398" s="5">
        <v>12</v>
      </c>
    </row>
    <row r="399" spans="1:15" x14ac:dyDescent="0.3">
      <c r="A399" s="13">
        <v>45162</v>
      </c>
      <c r="B399" s="5" t="s">
        <v>323</v>
      </c>
      <c r="C399" s="5"/>
      <c r="D399" s="5"/>
      <c r="E399" s="5"/>
      <c r="F399" s="5"/>
      <c r="G399" s="5" t="s">
        <v>323</v>
      </c>
      <c r="H399" s="5"/>
      <c r="I399" s="5"/>
      <c r="J399" s="5"/>
      <c r="K399" s="5"/>
      <c r="L399" s="5"/>
      <c r="M399" s="1" t="s">
        <v>475</v>
      </c>
      <c r="O399" s="5">
        <v>6</v>
      </c>
    </row>
    <row r="400" spans="1:15" x14ac:dyDescent="0.3">
      <c r="A400" s="13">
        <v>45154</v>
      </c>
      <c r="B400" s="5"/>
      <c r="C400" s="5"/>
      <c r="D400" s="5"/>
      <c r="E400" s="5" t="s">
        <v>323</v>
      </c>
      <c r="F400" s="5"/>
      <c r="G400" s="5" t="s">
        <v>323</v>
      </c>
      <c r="H400" s="5"/>
      <c r="I400" s="5"/>
      <c r="J400" s="5"/>
      <c r="K400" s="5"/>
      <c r="L400" s="5"/>
      <c r="M400" s="1" t="s">
        <v>476</v>
      </c>
      <c r="O400" s="5">
        <v>8</v>
      </c>
    </row>
    <row r="401" spans="1:15" x14ac:dyDescent="0.3">
      <c r="A401" s="13">
        <v>45162</v>
      </c>
      <c r="B401" s="5"/>
      <c r="C401" s="5"/>
      <c r="D401" s="5"/>
      <c r="E401" s="5" t="s">
        <v>323</v>
      </c>
      <c r="F401" s="5"/>
      <c r="G401" s="5" t="s">
        <v>323</v>
      </c>
      <c r="H401" s="5"/>
      <c r="I401" s="5"/>
      <c r="J401" s="5"/>
      <c r="K401" s="5"/>
      <c r="L401" s="5"/>
      <c r="M401" s="1" t="s">
        <v>477</v>
      </c>
      <c r="O401" s="5">
        <v>4</v>
      </c>
    </row>
    <row r="402" spans="1:15" x14ac:dyDescent="0.3">
      <c r="A402" s="13">
        <v>45169</v>
      </c>
      <c r="B402" s="5"/>
      <c r="C402" s="5"/>
      <c r="D402" s="5"/>
      <c r="E402" s="5" t="s">
        <v>323</v>
      </c>
      <c r="F402" s="5"/>
      <c r="G402" s="5" t="s">
        <v>323</v>
      </c>
      <c r="H402" s="5"/>
      <c r="I402" s="5"/>
      <c r="J402" s="5"/>
      <c r="K402" s="5"/>
      <c r="L402" s="5"/>
      <c r="M402" s="1" t="s">
        <v>478</v>
      </c>
      <c r="O402" s="5">
        <v>6</v>
      </c>
    </row>
    <row r="403" spans="1:15" x14ac:dyDescent="0.3">
      <c r="A403" s="13">
        <v>45169</v>
      </c>
      <c r="B403" s="5"/>
      <c r="C403" s="5"/>
      <c r="D403" s="5"/>
      <c r="E403" s="5" t="s">
        <v>323</v>
      </c>
      <c r="F403" s="5"/>
      <c r="G403" s="5"/>
      <c r="H403" s="5" t="s">
        <v>323</v>
      </c>
      <c r="I403" s="5"/>
      <c r="J403" s="5"/>
      <c r="K403" s="5"/>
      <c r="L403" s="5"/>
      <c r="M403" s="1" t="s">
        <v>481</v>
      </c>
    </row>
    <row r="404" spans="1:15" x14ac:dyDescent="0.3">
      <c r="A404" s="13">
        <v>45176</v>
      </c>
      <c r="B404" s="5"/>
      <c r="C404" s="5"/>
      <c r="D404" s="5"/>
      <c r="E404" s="5" t="s">
        <v>323</v>
      </c>
      <c r="F404" s="5"/>
      <c r="G404" s="5" t="s">
        <v>323</v>
      </c>
      <c r="H404" s="5"/>
      <c r="I404" s="5"/>
      <c r="J404" s="5"/>
      <c r="K404" s="5"/>
      <c r="L404" s="5"/>
      <c r="M404" s="1" t="s">
        <v>479</v>
      </c>
      <c r="O404" s="5">
        <v>4</v>
      </c>
    </row>
    <row r="405" spans="1:15" x14ac:dyDescent="0.3">
      <c r="A405" s="13">
        <v>45177</v>
      </c>
      <c r="B405" s="5"/>
      <c r="C405" s="5"/>
      <c r="D405" s="5"/>
      <c r="E405" s="5" t="s">
        <v>323</v>
      </c>
      <c r="F405" s="5"/>
      <c r="G405" s="5" t="s">
        <v>323</v>
      </c>
      <c r="H405" s="5"/>
      <c r="I405" s="5"/>
      <c r="J405" s="5"/>
      <c r="K405" s="5"/>
      <c r="L405" s="5"/>
      <c r="M405" s="1" t="s">
        <v>480</v>
      </c>
      <c r="O405" s="5">
        <v>7.5</v>
      </c>
    </row>
    <row r="406" spans="1:15" x14ac:dyDescent="0.3">
      <c r="A406" s="13">
        <v>45190</v>
      </c>
      <c r="B406" s="5"/>
      <c r="C406" s="5"/>
      <c r="D406" s="5"/>
      <c r="E406" s="5" t="s">
        <v>323</v>
      </c>
      <c r="F406" s="5"/>
      <c r="G406" s="5" t="s">
        <v>323</v>
      </c>
      <c r="H406" s="5"/>
      <c r="I406" s="5"/>
      <c r="J406" s="5"/>
      <c r="K406" s="5"/>
      <c r="L406" s="5"/>
      <c r="M406" s="1" t="s">
        <v>482</v>
      </c>
      <c r="O406" s="5">
        <v>16</v>
      </c>
    </row>
    <row r="407" spans="1:15" x14ac:dyDescent="0.3">
      <c r="A407" s="13">
        <v>45197</v>
      </c>
      <c r="B407" s="5"/>
      <c r="C407" s="5"/>
      <c r="D407" s="5"/>
      <c r="E407" s="5" t="s">
        <v>323</v>
      </c>
      <c r="F407" s="5"/>
      <c r="G407" s="5" t="s">
        <v>323</v>
      </c>
      <c r="H407" s="5"/>
      <c r="I407" s="5"/>
      <c r="J407" s="5"/>
      <c r="K407" s="5"/>
      <c r="L407" s="5"/>
      <c r="M407" s="1" t="s">
        <v>483</v>
      </c>
      <c r="O407" s="5">
        <v>18</v>
      </c>
    </row>
    <row r="408" spans="1:15" x14ac:dyDescent="0.3">
      <c r="A408" s="13">
        <v>45204</v>
      </c>
      <c r="B408" s="5"/>
      <c r="C408" s="5"/>
      <c r="D408" s="5"/>
      <c r="E408" s="5" t="s">
        <v>323</v>
      </c>
      <c r="F408" s="5"/>
      <c r="G408" s="5"/>
      <c r="H408" s="5" t="s">
        <v>323</v>
      </c>
      <c r="I408" s="5"/>
      <c r="J408" s="5"/>
      <c r="K408" s="5"/>
      <c r="L408" s="5"/>
      <c r="M408" s="1" t="s">
        <v>484</v>
      </c>
    </row>
    <row r="409" spans="1:15" x14ac:dyDescent="0.3">
      <c r="A409" s="13">
        <v>45218</v>
      </c>
      <c r="B409" s="5"/>
      <c r="C409" s="5"/>
      <c r="D409" s="5"/>
      <c r="E409" s="5" t="s">
        <v>323</v>
      </c>
      <c r="F409" s="5"/>
      <c r="G409" s="5" t="s">
        <v>323</v>
      </c>
      <c r="H409" s="5"/>
      <c r="I409" s="5"/>
      <c r="J409" s="5"/>
      <c r="K409" s="5"/>
      <c r="L409" s="5"/>
      <c r="M409" s="1" t="s">
        <v>485</v>
      </c>
      <c r="O409" s="5">
        <v>36</v>
      </c>
    </row>
    <row r="410" spans="1:15" x14ac:dyDescent="0.3">
      <c r="A410" s="13">
        <v>45212</v>
      </c>
      <c r="B410" s="5"/>
      <c r="C410" s="5"/>
      <c r="D410" s="5" t="s">
        <v>323</v>
      </c>
      <c r="E410" s="5"/>
      <c r="F410" s="5"/>
      <c r="G410" s="5" t="s">
        <v>323</v>
      </c>
      <c r="H410" s="5"/>
      <c r="I410" s="5"/>
      <c r="J410" s="5"/>
      <c r="K410" s="5"/>
      <c r="L410" s="5"/>
      <c r="M410" s="1" t="s">
        <v>486</v>
      </c>
      <c r="O410" s="5">
        <v>24</v>
      </c>
    </row>
    <row r="411" spans="1:15" x14ac:dyDescent="0.3">
      <c r="A411" s="13">
        <v>45213</v>
      </c>
      <c r="B411" s="5"/>
      <c r="C411" s="5"/>
      <c r="D411" s="5"/>
      <c r="E411" s="5" t="s">
        <v>323</v>
      </c>
      <c r="F411" s="5"/>
      <c r="G411" s="5" t="s">
        <v>323</v>
      </c>
      <c r="H411" s="5"/>
      <c r="I411" s="5"/>
      <c r="J411" s="5"/>
      <c r="K411" s="5"/>
      <c r="L411" s="5"/>
      <c r="M411" s="1" t="s">
        <v>489</v>
      </c>
      <c r="O411" s="5">
        <v>12</v>
      </c>
    </row>
    <row r="412" spans="1:15" x14ac:dyDescent="0.3">
      <c r="A412" s="13">
        <v>45225</v>
      </c>
      <c r="B412" s="5"/>
      <c r="C412" s="5"/>
      <c r="D412" s="5"/>
      <c r="E412" s="5" t="s">
        <v>323</v>
      </c>
      <c r="F412" s="5"/>
      <c r="G412" s="5"/>
      <c r="H412" s="5" t="s">
        <v>323</v>
      </c>
      <c r="I412" s="5"/>
      <c r="J412" s="5"/>
      <c r="K412" s="5"/>
      <c r="L412" s="5"/>
      <c r="M412" s="1" t="s">
        <v>487</v>
      </c>
    </row>
    <row r="413" spans="1:15" x14ac:dyDescent="0.3">
      <c r="A413" s="13">
        <v>45227</v>
      </c>
      <c r="B413" s="5"/>
      <c r="C413" s="5"/>
      <c r="D413" s="5"/>
      <c r="E413" s="5" t="s">
        <v>323</v>
      </c>
      <c r="F413" s="5"/>
      <c r="G413" s="5" t="s">
        <v>323</v>
      </c>
      <c r="H413" s="5"/>
      <c r="I413" s="5"/>
      <c r="J413" s="5"/>
      <c r="K413" s="5"/>
      <c r="L413" s="5"/>
      <c r="M413" s="1" t="s">
        <v>488</v>
      </c>
      <c r="O413" s="5">
        <v>8</v>
      </c>
    </row>
    <row r="414" spans="1:15" x14ac:dyDescent="0.3">
      <c r="A414" s="13">
        <v>45228</v>
      </c>
      <c r="B414" s="5"/>
      <c r="C414" s="5"/>
      <c r="D414" s="5"/>
      <c r="E414" s="5"/>
      <c r="F414" s="5" t="s">
        <v>323</v>
      </c>
      <c r="G414" s="5"/>
      <c r="H414" s="5"/>
      <c r="I414" s="5"/>
      <c r="J414" s="5"/>
      <c r="K414" s="5"/>
      <c r="L414" s="5" t="s">
        <v>323</v>
      </c>
      <c r="M414" s="1" t="s">
        <v>490</v>
      </c>
      <c r="O414" s="5">
        <v>5</v>
      </c>
    </row>
    <row r="415" spans="1:15" x14ac:dyDescent="0.3">
      <c r="A415" s="13">
        <v>45229</v>
      </c>
      <c r="B415" s="5"/>
      <c r="C415" s="5"/>
      <c r="D415" s="5"/>
      <c r="E415" s="5" t="s">
        <v>323</v>
      </c>
      <c r="F415" s="5"/>
      <c r="G415" s="5" t="s">
        <v>323</v>
      </c>
      <c r="H415" s="5"/>
      <c r="I415" s="5"/>
      <c r="J415" s="5"/>
      <c r="K415" s="5"/>
      <c r="L415" s="5"/>
      <c r="M415" s="1" t="s">
        <v>491</v>
      </c>
      <c r="O415" s="5">
        <v>2</v>
      </c>
    </row>
    <row r="416" spans="1:15" x14ac:dyDescent="0.3">
      <c r="A416" s="13">
        <v>45232</v>
      </c>
      <c r="B416" s="5"/>
      <c r="C416" s="5"/>
      <c r="D416" s="5"/>
      <c r="E416" s="5" t="s">
        <v>323</v>
      </c>
      <c r="F416" s="5"/>
      <c r="G416" s="5"/>
      <c r="H416" s="5" t="s">
        <v>323</v>
      </c>
      <c r="I416" s="5"/>
      <c r="J416" s="5"/>
      <c r="K416" s="5"/>
      <c r="L416" s="5"/>
      <c r="M416" s="43" t="s">
        <v>492</v>
      </c>
    </row>
    <row r="417" spans="1:15" x14ac:dyDescent="0.3">
      <c r="A417" s="13">
        <v>45238</v>
      </c>
      <c r="B417" s="5" t="s">
        <v>323</v>
      </c>
      <c r="C417" s="5"/>
      <c r="D417" s="5"/>
      <c r="E417" s="5"/>
      <c r="F417" s="5"/>
      <c r="G417" s="5" t="s">
        <v>323</v>
      </c>
      <c r="H417" s="5"/>
      <c r="I417" s="5"/>
      <c r="J417" s="5"/>
      <c r="K417" s="5"/>
      <c r="L417" s="5"/>
      <c r="M417" s="44" t="s">
        <v>493</v>
      </c>
      <c r="O417" s="5">
        <v>5</v>
      </c>
    </row>
    <row r="418" spans="1:15" x14ac:dyDescent="0.3">
      <c r="A418" s="13">
        <v>45239</v>
      </c>
      <c r="B418" s="5"/>
      <c r="C418" s="5"/>
      <c r="D418" s="5"/>
      <c r="E418" s="5" t="s">
        <v>323</v>
      </c>
      <c r="F418" s="5"/>
      <c r="G418" s="5" t="s">
        <v>323</v>
      </c>
      <c r="H418" s="5"/>
      <c r="I418" s="5"/>
      <c r="J418" s="5"/>
      <c r="K418" s="5"/>
      <c r="L418" s="5"/>
      <c r="M418" s="44" t="s">
        <v>494</v>
      </c>
      <c r="O418" s="5">
        <v>13</v>
      </c>
    </row>
    <row r="419" spans="1:15" x14ac:dyDescent="0.3">
      <c r="A419" s="13">
        <v>45246</v>
      </c>
      <c r="B419" s="5"/>
      <c r="C419" s="5"/>
      <c r="D419" s="5"/>
      <c r="E419" s="5" t="s">
        <v>323</v>
      </c>
      <c r="F419" s="5"/>
      <c r="G419" s="5"/>
      <c r="H419" s="5"/>
      <c r="I419" s="5"/>
      <c r="J419" s="5"/>
      <c r="K419" s="5" t="s">
        <v>323</v>
      </c>
      <c r="L419" s="5"/>
      <c r="M419" s="44" t="s">
        <v>495</v>
      </c>
    </row>
    <row r="420" spans="1:15" x14ac:dyDescent="0.3">
      <c r="A420" s="13">
        <v>45255</v>
      </c>
      <c r="B420" s="5"/>
      <c r="C420" s="5"/>
      <c r="D420" s="5"/>
      <c r="E420" s="5" t="s">
        <v>323</v>
      </c>
      <c r="F420" s="5"/>
      <c r="G420" s="5" t="s">
        <v>323</v>
      </c>
      <c r="H420" s="5"/>
      <c r="I420" s="5"/>
      <c r="J420" s="5"/>
      <c r="K420" s="5"/>
      <c r="L420" s="5"/>
      <c r="M420" s="44" t="s">
        <v>496</v>
      </c>
      <c r="O420" s="5">
        <v>4</v>
      </c>
    </row>
    <row r="421" spans="1:15" x14ac:dyDescent="0.3">
      <c r="A421" s="13">
        <v>45260</v>
      </c>
      <c r="B421" s="5"/>
      <c r="C421" s="5"/>
      <c r="D421" s="5"/>
      <c r="E421" s="5"/>
      <c r="F421" s="5" t="s">
        <v>323</v>
      </c>
      <c r="G421" s="5"/>
      <c r="H421" s="5"/>
      <c r="I421" s="5"/>
      <c r="J421" s="5"/>
      <c r="K421" s="5"/>
      <c r="L421" s="5" t="s">
        <v>323</v>
      </c>
      <c r="M421" s="44" t="s">
        <v>497</v>
      </c>
      <c r="O421" s="5">
        <v>6.5</v>
      </c>
    </row>
    <row r="422" spans="1:15" x14ac:dyDescent="0.3">
      <c r="A422" s="13">
        <v>45267</v>
      </c>
      <c r="B422" s="5"/>
      <c r="C422" s="5"/>
      <c r="D422" s="5"/>
      <c r="E422" s="5" t="s">
        <v>323</v>
      </c>
      <c r="F422" s="5"/>
      <c r="G422" s="5"/>
      <c r="H422" s="5" t="s">
        <v>323</v>
      </c>
      <c r="I422" s="5"/>
      <c r="J422" s="5"/>
      <c r="K422" s="5"/>
      <c r="L422" s="5"/>
      <c r="M422" s="44" t="s">
        <v>498</v>
      </c>
    </row>
    <row r="423" spans="1:15" x14ac:dyDescent="0.3">
      <c r="A423" s="13">
        <v>45272</v>
      </c>
      <c r="B423" s="5"/>
      <c r="C423" s="5"/>
      <c r="D423" s="5"/>
      <c r="E423" s="5" t="s">
        <v>323</v>
      </c>
      <c r="F423" s="5"/>
      <c r="G423" s="5" t="s">
        <v>323</v>
      </c>
      <c r="H423" s="5"/>
      <c r="I423" s="5"/>
      <c r="J423" s="5"/>
      <c r="K423" s="5"/>
      <c r="L423" s="5"/>
      <c r="M423" s="44" t="s">
        <v>499</v>
      </c>
      <c r="O423" s="5">
        <v>6</v>
      </c>
    </row>
    <row r="424" spans="1:15" x14ac:dyDescent="0.3">
      <c r="A424" s="13">
        <v>45274</v>
      </c>
      <c r="B424" s="5"/>
      <c r="C424" s="5"/>
      <c r="D424" s="5"/>
      <c r="E424" s="5" t="s">
        <v>323</v>
      </c>
      <c r="F424" s="5"/>
      <c r="G424" s="5"/>
      <c r="H424" s="5"/>
      <c r="I424" s="5" t="s">
        <v>323</v>
      </c>
      <c r="J424" s="5"/>
      <c r="K424" s="5"/>
      <c r="L424" s="5"/>
      <c r="M424" s="44" t="s">
        <v>500</v>
      </c>
    </row>
    <row r="425" spans="1:15" x14ac:dyDescent="0.3">
      <c r="A425" s="13">
        <v>45276</v>
      </c>
      <c r="B425" s="5"/>
      <c r="C425" s="5"/>
      <c r="D425" s="5"/>
      <c r="E425" s="5" t="s">
        <v>323</v>
      </c>
      <c r="F425" s="5"/>
      <c r="G425" s="5" t="s">
        <v>323</v>
      </c>
      <c r="H425" s="5"/>
      <c r="I425" s="5"/>
      <c r="J425" s="5"/>
      <c r="K425" s="5"/>
      <c r="L425" s="5"/>
      <c r="M425" s="44" t="s">
        <v>501</v>
      </c>
      <c r="O425" s="5">
        <v>10.5</v>
      </c>
    </row>
    <row r="426" spans="1:15" x14ac:dyDescent="0.3">
      <c r="A426" s="13">
        <v>45281</v>
      </c>
      <c r="B426" s="5"/>
      <c r="C426" s="5"/>
      <c r="D426" s="5"/>
      <c r="E426" s="5" t="s">
        <v>323</v>
      </c>
      <c r="F426" s="5"/>
      <c r="G426" s="5" t="s">
        <v>323</v>
      </c>
      <c r="H426" s="5"/>
      <c r="I426" s="5"/>
      <c r="J426" s="5"/>
      <c r="K426" s="5"/>
      <c r="L426" s="5"/>
      <c r="M426" s="44" t="s">
        <v>502</v>
      </c>
      <c r="O426" s="5">
        <v>1</v>
      </c>
    </row>
    <row r="427" spans="1:15" x14ac:dyDescent="0.3">
      <c r="A427" s="13">
        <v>45282</v>
      </c>
      <c r="B427" s="5"/>
      <c r="C427" s="5"/>
      <c r="D427" s="5"/>
      <c r="E427" s="5"/>
      <c r="F427" s="5" t="s">
        <v>323</v>
      </c>
      <c r="G427" s="5"/>
      <c r="H427" s="5"/>
      <c r="I427" s="5"/>
      <c r="J427" s="5"/>
      <c r="K427" s="5"/>
      <c r="L427" s="5" t="s">
        <v>323</v>
      </c>
      <c r="M427" s="44" t="s">
        <v>503</v>
      </c>
      <c r="O427" s="5">
        <v>4</v>
      </c>
    </row>
    <row r="428" spans="1:15" x14ac:dyDescent="0.3">
      <c r="A428" s="13">
        <v>45297</v>
      </c>
      <c r="B428" s="5"/>
      <c r="C428" s="5"/>
      <c r="D428" s="5"/>
      <c r="E428" s="5" t="s">
        <v>323</v>
      </c>
      <c r="F428" s="5"/>
      <c r="G428" s="5" t="s">
        <v>323</v>
      </c>
      <c r="H428" s="5"/>
      <c r="I428" s="5"/>
      <c r="J428" s="5"/>
      <c r="K428" s="5"/>
      <c r="L428" s="5"/>
      <c r="M428" s="44" t="s">
        <v>504</v>
      </c>
      <c r="O428" s="5">
        <v>3</v>
      </c>
    </row>
    <row r="429" spans="1:15" x14ac:dyDescent="0.3">
      <c r="A429" s="13">
        <v>45302</v>
      </c>
      <c r="B429" s="5" t="s">
        <v>323</v>
      </c>
      <c r="C429" s="5"/>
      <c r="D429" s="5"/>
      <c r="E429" s="5"/>
      <c r="F429" s="5"/>
      <c r="G429" s="5"/>
      <c r="H429" s="5" t="s">
        <v>323</v>
      </c>
      <c r="I429" s="5"/>
      <c r="J429" s="5"/>
      <c r="K429" s="5"/>
      <c r="L429" s="5"/>
      <c r="M429" s="44" t="s">
        <v>505</v>
      </c>
      <c r="O429" s="5">
        <v>2</v>
      </c>
    </row>
    <row r="430" spans="1:15" x14ac:dyDescent="0.3">
      <c r="A430" s="13">
        <v>45309</v>
      </c>
      <c r="B430" s="5"/>
      <c r="C430" s="5"/>
      <c r="D430" s="5"/>
      <c r="E430" s="5" t="s">
        <v>323</v>
      </c>
      <c r="F430" s="5"/>
      <c r="G430" s="5"/>
      <c r="H430" s="5" t="s">
        <v>323</v>
      </c>
      <c r="I430" s="5"/>
      <c r="J430" s="5"/>
      <c r="K430" s="5"/>
      <c r="L430" s="5"/>
      <c r="M430" s="44" t="s">
        <v>506</v>
      </c>
    </row>
    <row r="431" spans="1:15" x14ac:dyDescent="0.3">
      <c r="A431" s="13">
        <v>45323</v>
      </c>
      <c r="B431" s="5"/>
      <c r="C431" s="5"/>
      <c r="D431" s="5"/>
      <c r="E431" s="5" t="s">
        <v>323</v>
      </c>
      <c r="F431" s="5"/>
      <c r="G431" s="5" t="s">
        <v>323</v>
      </c>
      <c r="H431" s="5"/>
      <c r="I431" s="5"/>
      <c r="J431" s="5"/>
      <c r="K431" s="5"/>
      <c r="L431" s="5"/>
      <c r="M431" s="44" t="s">
        <v>507</v>
      </c>
      <c r="O431" s="5">
        <v>8.5</v>
      </c>
    </row>
    <row r="432" spans="1:15" x14ac:dyDescent="0.3">
      <c r="A432" s="13">
        <v>45323</v>
      </c>
      <c r="B432" s="5"/>
      <c r="C432" s="5"/>
      <c r="D432" s="5"/>
      <c r="E432" s="5" t="s">
        <v>323</v>
      </c>
      <c r="F432" s="5"/>
      <c r="G432" s="5"/>
      <c r="H432" s="5" t="s">
        <v>323</v>
      </c>
      <c r="I432" s="5"/>
      <c r="J432" s="5"/>
      <c r="K432" s="5"/>
      <c r="L432" s="5"/>
      <c r="M432" s="44" t="s">
        <v>508</v>
      </c>
    </row>
    <row r="433" spans="1:15" x14ac:dyDescent="0.3">
      <c r="A433" s="13">
        <v>45330</v>
      </c>
      <c r="B433" s="5"/>
      <c r="C433" s="5"/>
      <c r="D433" s="5"/>
      <c r="E433" s="5" t="s">
        <v>323</v>
      </c>
      <c r="F433" s="5"/>
      <c r="G433" s="5" t="s">
        <v>323</v>
      </c>
      <c r="H433" s="5"/>
      <c r="I433" s="5"/>
      <c r="J433" s="5"/>
      <c r="K433" s="5"/>
      <c r="L433" s="5"/>
      <c r="M433" s="44" t="s">
        <v>509</v>
      </c>
      <c r="O433" s="5">
        <v>30</v>
      </c>
    </row>
    <row r="434" spans="1:15" x14ac:dyDescent="0.3">
      <c r="A434" s="13">
        <v>45337</v>
      </c>
      <c r="B434" s="5"/>
      <c r="C434" s="5"/>
      <c r="D434" s="5"/>
      <c r="E434" s="5" t="s">
        <v>323</v>
      </c>
      <c r="F434" s="5"/>
      <c r="G434" s="5"/>
      <c r="H434" s="5" t="s">
        <v>323</v>
      </c>
      <c r="I434" s="5"/>
      <c r="J434" s="5"/>
      <c r="K434" s="5"/>
      <c r="L434" s="5"/>
      <c r="M434" s="44" t="s">
        <v>510</v>
      </c>
    </row>
    <row r="435" spans="1:15" x14ac:dyDescent="0.3">
      <c r="A435" s="13">
        <v>45344</v>
      </c>
      <c r="B435" s="5"/>
      <c r="C435" s="5"/>
      <c r="D435" s="5"/>
      <c r="E435" s="5" t="s">
        <v>323</v>
      </c>
      <c r="F435" s="5"/>
      <c r="G435" s="5"/>
      <c r="H435" s="5"/>
      <c r="I435" s="5"/>
      <c r="J435" s="5"/>
      <c r="K435" s="5" t="s">
        <v>323</v>
      </c>
      <c r="L435" s="5"/>
      <c r="M435" s="44" t="s">
        <v>511</v>
      </c>
    </row>
    <row r="436" spans="1:15" x14ac:dyDescent="0.3">
      <c r="A436" s="13">
        <v>45351</v>
      </c>
      <c r="B436" s="5"/>
      <c r="C436" s="5"/>
      <c r="D436" s="5"/>
      <c r="E436" s="5" t="s">
        <v>323</v>
      </c>
      <c r="F436" s="5"/>
      <c r="G436" s="5"/>
      <c r="H436" s="5" t="s">
        <v>323</v>
      </c>
      <c r="I436" s="5"/>
      <c r="J436" s="5"/>
      <c r="K436" s="5"/>
      <c r="L436" s="5"/>
      <c r="M436" s="44" t="s">
        <v>512</v>
      </c>
    </row>
    <row r="437" spans="1:15" x14ac:dyDescent="0.3">
      <c r="A437" s="13">
        <v>45358</v>
      </c>
      <c r="B437" s="5"/>
      <c r="C437" s="5"/>
      <c r="D437" s="5"/>
      <c r="E437" s="5" t="s">
        <v>323</v>
      </c>
      <c r="F437" s="5"/>
      <c r="G437" s="5"/>
      <c r="H437" s="5"/>
      <c r="I437" s="5"/>
      <c r="J437" s="5"/>
      <c r="K437" s="5" t="s">
        <v>323</v>
      </c>
      <c r="L437" s="5"/>
      <c r="M437" s="44" t="s">
        <v>513</v>
      </c>
    </row>
    <row r="438" spans="1:15" x14ac:dyDescent="0.3">
      <c r="A438" s="13">
        <v>45365</v>
      </c>
      <c r="B438" s="5"/>
      <c r="C438" s="5"/>
      <c r="D438" s="5"/>
      <c r="E438" s="5" t="s">
        <v>323</v>
      </c>
      <c r="F438" s="5"/>
      <c r="G438" s="5"/>
      <c r="H438" s="5" t="s">
        <v>323</v>
      </c>
      <c r="I438" s="5"/>
      <c r="J438" s="5"/>
      <c r="K438" s="5"/>
      <c r="L438" s="5"/>
      <c r="M438" s="44" t="s">
        <v>514</v>
      </c>
    </row>
    <row r="439" spans="1:15" x14ac:dyDescent="0.3">
      <c r="A439" s="13">
        <v>45372</v>
      </c>
      <c r="B439" s="5"/>
      <c r="C439" s="5"/>
      <c r="D439" s="5"/>
      <c r="E439" s="5" t="s">
        <v>323</v>
      </c>
      <c r="F439" s="5"/>
      <c r="G439" s="5" t="s">
        <v>323</v>
      </c>
      <c r="H439" s="5"/>
      <c r="I439" s="5"/>
      <c r="J439" s="5"/>
      <c r="K439" s="5"/>
      <c r="L439" s="5"/>
      <c r="M439" t="s">
        <v>516</v>
      </c>
      <c r="O439" s="5">
        <v>16</v>
      </c>
    </row>
    <row r="440" spans="1:15" x14ac:dyDescent="0.3">
      <c r="A440" s="13">
        <v>45379</v>
      </c>
      <c r="B440" s="5"/>
      <c r="C440" s="5"/>
      <c r="D440" s="5"/>
      <c r="E440" s="5" t="s">
        <v>323</v>
      </c>
      <c r="F440" s="5"/>
      <c r="G440" s="5" t="s">
        <v>323</v>
      </c>
      <c r="H440" s="5"/>
      <c r="I440" s="5"/>
      <c r="J440" s="5"/>
      <c r="K440" s="5"/>
      <c r="L440" s="5"/>
      <c r="M440" s="44" t="s">
        <v>515</v>
      </c>
      <c r="O440" s="5">
        <v>20</v>
      </c>
    </row>
    <row r="441" spans="1:15" x14ac:dyDescent="0.3">
      <c r="A441" s="13">
        <v>45386</v>
      </c>
      <c r="B441" s="5"/>
      <c r="C441" s="5"/>
      <c r="D441" s="5"/>
      <c r="E441" s="5" t="s">
        <v>323</v>
      </c>
      <c r="F441" s="5"/>
      <c r="G441" s="5" t="s">
        <v>323</v>
      </c>
      <c r="H441" s="5"/>
      <c r="I441" s="5"/>
      <c r="J441" s="5"/>
      <c r="K441" s="5"/>
      <c r="L441" s="5"/>
      <c r="M441" s="44" t="s">
        <v>517</v>
      </c>
      <c r="O441" s="5">
        <v>20</v>
      </c>
    </row>
    <row r="442" spans="1:15" x14ac:dyDescent="0.3">
      <c r="A442" s="13">
        <v>45393</v>
      </c>
      <c r="B442" s="5"/>
      <c r="C442" s="5"/>
      <c r="D442" s="5"/>
      <c r="E442" s="5" t="s">
        <v>323</v>
      </c>
      <c r="F442" s="5"/>
      <c r="G442" s="5"/>
      <c r="H442" s="5"/>
      <c r="I442" s="5"/>
      <c r="J442" s="5"/>
      <c r="K442" s="5" t="s">
        <v>323</v>
      </c>
      <c r="L442" s="5"/>
      <c r="M442" s="44" t="s">
        <v>518</v>
      </c>
    </row>
    <row r="443" spans="1:15" x14ac:dyDescent="0.3">
      <c r="A443" s="13">
        <v>45395</v>
      </c>
      <c r="B443" s="5"/>
      <c r="C443" s="5"/>
      <c r="D443" s="5"/>
      <c r="E443" s="5" t="s">
        <v>323</v>
      </c>
      <c r="F443" s="5"/>
      <c r="G443" s="5" t="s">
        <v>323</v>
      </c>
      <c r="H443" s="5"/>
      <c r="I443" s="5"/>
      <c r="J443" s="5"/>
      <c r="K443" s="5"/>
      <c r="L443" s="5"/>
      <c r="M443" s="44" t="s">
        <v>520</v>
      </c>
      <c r="O443" s="5">
        <v>2</v>
      </c>
    </row>
    <row r="444" spans="1:15" x14ac:dyDescent="0.3">
      <c r="A444" s="13">
        <v>45400</v>
      </c>
      <c r="B444" s="5"/>
      <c r="C444" s="5"/>
      <c r="D444" s="5"/>
      <c r="E444" s="5" t="s">
        <v>323</v>
      </c>
      <c r="F444" s="5"/>
      <c r="G444" s="5"/>
      <c r="H444" s="5"/>
      <c r="I444" s="5"/>
      <c r="J444" s="5"/>
      <c r="K444" s="5" t="s">
        <v>323</v>
      </c>
      <c r="L444" s="5"/>
      <c r="M444" s="44" t="s">
        <v>519</v>
      </c>
    </row>
    <row r="445" spans="1:15" x14ac:dyDescent="0.3">
      <c r="A445" s="13">
        <v>45407</v>
      </c>
      <c r="B445" s="5"/>
      <c r="C445" s="5"/>
      <c r="D445" s="5"/>
      <c r="E445" s="5" t="s">
        <v>323</v>
      </c>
      <c r="F445" s="5"/>
      <c r="G445" s="5"/>
      <c r="H445" s="5"/>
      <c r="I445" s="5"/>
      <c r="J445" s="5"/>
      <c r="K445" s="5" t="s">
        <v>323</v>
      </c>
      <c r="L445" s="5"/>
      <c r="M445" s="44" t="s">
        <v>521</v>
      </c>
    </row>
    <row r="446" spans="1:15" x14ac:dyDescent="0.3">
      <c r="A446" s="13">
        <v>45412</v>
      </c>
      <c r="B446" s="5"/>
      <c r="C446" s="5"/>
      <c r="D446" s="5"/>
      <c r="E446" s="5" t="s">
        <v>323</v>
      </c>
      <c r="F446" s="5"/>
      <c r="G446" s="5" t="s">
        <v>323</v>
      </c>
      <c r="H446" s="5"/>
      <c r="I446" s="5"/>
      <c r="J446" s="5"/>
      <c r="K446" s="5"/>
      <c r="L446" s="5"/>
      <c r="M446" s="44" t="s">
        <v>522</v>
      </c>
      <c r="O446" s="5">
        <v>10</v>
      </c>
    </row>
    <row r="447" spans="1:15" x14ac:dyDescent="0.3">
      <c r="A447" s="13">
        <v>45421</v>
      </c>
      <c r="B447" s="5"/>
      <c r="C447" s="5"/>
      <c r="D447" s="5"/>
      <c r="E447" s="5" t="s">
        <v>323</v>
      </c>
      <c r="F447" s="5"/>
      <c r="G447" s="5"/>
      <c r="H447" s="5" t="s">
        <v>323</v>
      </c>
      <c r="I447" s="5"/>
      <c r="J447" s="5"/>
      <c r="K447" s="5"/>
      <c r="L447" s="5"/>
      <c r="M447" s="44" t="s">
        <v>523</v>
      </c>
    </row>
    <row r="448" spans="1:15" x14ac:dyDescent="0.3">
      <c r="A448" s="13">
        <v>45428</v>
      </c>
      <c r="B448" s="5"/>
      <c r="C448" s="5"/>
      <c r="D448" s="5"/>
      <c r="E448" s="5" t="s">
        <v>323</v>
      </c>
      <c r="F448" s="5"/>
      <c r="G448" s="5"/>
      <c r="H448" s="5"/>
      <c r="I448" s="5"/>
      <c r="J448" s="5"/>
      <c r="K448" s="5" t="s">
        <v>323</v>
      </c>
      <c r="L448" s="5"/>
      <c r="M448" s="44" t="s">
        <v>524</v>
      </c>
    </row>
    <row r="449" spans="1:15" x14ac:dyDescent="0.3">
      <c r="A449" s="13">
        <v>45435</v>
      </c>
      <c r="B449" s="5"/>
      <c r="C449" s="5"/>
      <c r="D449" s="5"/>
      <c r="E449" s="5" t="s">
        <v>323</v>
      </c>
      <c r="F449" s="5"/>
      <c r="G449" s="5"/>
      <c r="H449" s="5"/>
      <c r="I449" s="5"/>
      <c r="J449" s="5"/>
      <c r="K449" s="5" t="s">
        <v>323</v>
      </c>
      <c r="L449" s="5"/>
      <c r="M449" s="44" t="s">
        <v>525</v>
      </c>
    </row>
    <row r="450" spans="1:15" x14ac:dyDescent="0.3">
      <c r="A450" s="13">
        <v>45442</v>
      </c>
      <c r="B450" s="5"/>
      <c r="C450" s="5"/>
      <c r="D450" s="5"/>
      <c r="E450" s="5" t="s">
        <v>323</v>
      </c>
      <c r="F450" s="5"/>
      <c r="G450" s="5" t="s">
        <v>323</v>
      </c>
      <c r="H450" s="5"/>
      <c r="I450" s="5"/>
      <c r="J450" s="5"/>
      <c r="K450" s="5"/>
      <c r="L450" s="5"/>
      <c r="M450" s="44" t="s">
        <v>526</v>
      </c>
      <c r="O450" s="5">
        <v>15</v>
      </c>
    </row>
    <row r="451" spans="1:15" x14ac:dyDescent="0.3">
      <c r="A451" s="13">
        <v>45449</v>
      </c>
      <c r="B451" s="5"/>
      <c r="C451" s="5"/>
      <c r="D451" s="5"/>
      <c r="E451" s="5" t="s">
        <v>323</v>
      </c>
      <c r="F451" s="5"/>
      <c r="G451" s="5" t="s">
        <v>323</v>
      </c>
      <c r="H451" s="5"/>
      <c r="I451" s="5"/>
      <c r="J451" s="5"/>
      <c r="K451" s="5"/>
      <c r="L451" s="5"/>
      <c r="M451" s="44" t="s">
        <v>527</v>
      </c>
      <c r="O451" s="5">
        <v>55</v>
      </c>
    </row>
    <row r="452" spans="1:15" x14ac:dyDescent="0.3">
      <c r="A452" s="13">
        <v>45454</v>
      </c>
      <c r="B452" s="5"/>
      <c r="C452" s="5"/>
      <c r="D452" s="5"/>
      <c r="E452" s="5" t="s">
        <v>323</v>
      </c>
      <c r="F452" s="5"/>
      <c r="G452" s="5" t="s">
        <v>323</v>
      </c>
      <c r="H452" s="5"/>
      <c r="I452" s="5"/>
      <c r="J452" s="5"/>
      <c r="K452" s="5"/>
      <c r="L452" s="5"/>
      <c r="M452" s="44" t="s">
        <v>528</v>
      </c>
      <c r="O452" s="5">
        <v>10</v>
      </c>
    </row>
    <row r="453" spans="1:15" x14ac:dyDescent="0.3">
      <c r="A453" s="13">
        <v>45456</v>
      </c>
      <c r="B453" s="5"/>
      <c r="C453" s="5"/>
      <c r="D453" s="5"/>
      <c r="E453" s="5" t="s">
        <v>323</v>
      </c>
      <c r="F453" s="5"/>
      <c r="G453" s="5" t="s">
        <v>323</v>
      </c>
      <c r="H453" s="5"/>
      <c r="I453" s="5"/>
      <c r="J453" s="5"/>
      <c r="K453" s="5"/>
      <c r="L453" s="5"/>
      <c r="M453" s="44" t="s">
        <v>529</v>
      </c>
      <c r="O453" s="5">
        <v>44</v>
      </c>
    </row>
    <row r="454" spans="1:15" x14ac:dyDescent="0.3">
      <c r="A454" s="13">
        <v>45456</v>
      </c>
      <c r="B454" s="5"/>
      <c r="C454" s="5"/>
      <c r="D454" s="5"/>
      <c r="E454" s="5" t="s">
        <v>323</v>
      </c>
      <c r="F454" s="5"/>
      <c r="G454" s="5" t="s">
        <v>323</v>
      </c>
      <c r="H454" s="5"/>
      <c r="I454" s="5"/>
      <c r="J454" s="5"/>
      <c r="K454" s="5"/>
      <c r="L454" s="5"/>
      <c r="M454" s="44" t="s">
        <v>535</v>
      </c>
      <c r="O454" s="5">
        <v>4</v>
      </c>
    </row>
    <row r="455" spans="1:15" x14ac:dyDescent="0.3">
      <c r="A455" s="13">
        <v>45463</v>
      </c>
      <c r="B455" s="5"/>
      <c r="C455" s="5"/>
      <c r="D455" s="5"/>
      <c r="E455" s="5" t="s">
        <v>323</v>
      </c>
      <c r="F455" s="5"/>
      <c r="G455" s="5" t="s">
        <v>323</v>
      </c>
      <c r="H455" s="5"/>
      <c r="I455" s="5"/>
      <c r="J455" s="5"/>
      <c r="K455" s="5"/>
      <c r="L455" s="5"/>
      <c r="M455" s="44" t="s">
        <v>530</v>
      </c>
      <c r="O455" s="5">
        <v>44</v>
      </c>
    </row>
    <row r="456" spans="1:15" x14ac:dyDescent="0.3">
      <c r="A456" s="13">
        <v>45464</v>
      </c>
      <c r="B456" s="5"/>
      <c r="C456" s="5"/>
      <c r="D456" s="5"/>
      <c r="E456" s="5" t="s">
        <v>323</v>
      </c>
      <c r="F456" s="5"/>
      <c r="G456" s="5" t="s">
        <v>323</v>
      </c>
      <c r="H456" s="5"/>
      <c r="I456" s="5"/>
      <c r="J456" s="5"/>
      <c r="K456" s="5"/>
      <c r="L456" s="5"/>
      <c r="M456" s="44" t="s">
        <v>531</v>
      </c>
      <c r="O456" s="5">
        <v>8</v>
      </c>
    </row>
    <row r="457" spans="1:15" x14ac:dyDescent="0.3">
      <c r="A457" s="13">
        <v>45465</v>
      </c>
      <c r="B457" s="5"/>
      <c r="C457" s="5"/>
      <c r="D457" s="5"/>
      <c r="E457" s="5" t="s">
        <v>323</v>
      </c>
      <c r="F457" s="5"/>
      <c r="G457" s="5" t="s">
        <v>323</v>
      </c>
      <c r="H457" s="5"/>
      <c r="I457" s="5"/>
      <c r="J457" s="5"/>
      <c r="K457" s="5"/>
      <c r="L457" s="5"/>
      <c r="M457" s="44" t="s">
        <v>532</v>
      </c>
      <c r="O457" s="5">
        <v>2</v>
      </c>
    </row>
    <row r="458" spans="1:15" x14ac:dyDescent="0.3">
      <c r="A458" s="13">
        <v>45470</v>
      </c>
      <c r="B458" s="5"/>
      <c r="C458" s="5"/>
      <c r="D458" s="5"/>
      <c r="E458" s="5" t="s">
        <v>323</v>
      </c>
      <c r="F458" s="5"/>
      <c r="G458" s="5" t="s">
        <v>323</v>
      </c>
      <c r="H458" s="5"/>
      <c r="I458" s="5"/>
      <c r="J458" s="5"/>
      <c r="K458" s="5"/>
      <c r="L458" s="5"/>
      <c r="M458" s="44" t="s">
        <v>533</v>
      </c>
      <c r="O458" s="5">
        <v>13</v>
      </c>
    </row>
    <row r="459" spans="1:15" x14ac:dyDescent="0.3">
      <c r="A459" s="13">
        <v>45470</v>
      </c>
      <c r="B459" s="5"/>
      <c r="C459" s="5"/>
      <c r="D459" s="5"/>
      <c r="E459" s="5" t="s">
        <v>323</v>
      </c>
      <c r="F459" s="5"/>
      <c r="G459" s="5" t="s">
        <v>323</v>
      </c>
      <c r="H459" s="5"/>
      <c r="I459" s="5"/>
      <c r="J459" s="5"/>
      <c r="K459" s="5"/>
      <c r="L459" s="5"/>
      <c r="M459" s="44" t="s">
        <v>534</v>
      </c>
      <c r="O459" s="5">
        <v>9</v>
      </c>
    </row>
    <row r="460" spans="1:15" x14ac:dyDescent="0.3">
      <c r="A460" s="13">
        <v>45470</v>
      </c>
      <c r="B460" s="5"/>
      <c r="C460" s="5"/>
      <c r="D460" s="5"/>
      <c r="E460" s="5" t="s">
        <v>323</v>
      </c>
      <c r="F460" s="5"/>
      <c r="G460" s="5" t="s">
        <v>323</v>
      </c>
      <c r="H460" s="5"/>
      <c r="I460" s="5"/>
      <c r="J460" s="5"/>
      <c r="K460" s="5"/>
      <c r="L460" s="5"/>
      <c r="M460" s="44" t="s">
        <v>535</v>
      </c>
      <c r="O460" s="5">
        <v>4</v>
      </c>
    </row>
    <row r="461" spans="1:15" x14ac:dyDescent="0.3">
      <c r="A461" s="13">
        <v>45471</v>
      </c>
      <c r="B461" s="5"/>
      <c r="C461" s="5"/>
      <c r="D461" s="5"/>
      <c r="E461" s="5" t="s">
        <v>323</v>
      </c>
      <c r="F461" s="5"/>
      <c r="G461" s="5" t="s">
        <v>323</v>
      </c>
      <c r="H461" s="5"/>
      <c r="I461" s="5"/>
      <c r="J461" s="5"/>
      <c r="K461" s="5"/>
      <c r="L461" s="5"/>
      <c r="M461" s="44" t="s">
        <v>536</v>
      </c>
      <c r="O461" s="5">
        <v>3</v>
      </c>
    </row>
    <row r="462" spans="1:15" x14ac:dyDescent="0.3">
      <c r="A462" s="13">
        <v>45484</v>
      </c>
      <c r="B462" s="5"/>
      <c r="C462" s="5"/>
      <c r="D462" s="5"/>
      <c r="E462" s="5" t="s">
        <v>323</v>
      </c>
      <c r="F462" s="5"/>
      <c r="G462" s="5" t="s">
        <v>323</v>
      </c>
      <c r="H462" s="5"/>
      <c r="I462" s="5"/>
      <c r="J462" s="5"/>
      <c r="K462" s="5"/>
      <c r="L462" s="5"/>
      <c r="M462" s="44" t="s">
        <v>535</v>
      </c>
      <c r="O462" s="5">
        <v>4</v>
      </c>
    </row>
    <row r="463" spans="1:15" x14ac:dyDescent="0.3">
      <c r="A463" s="13">
        <v>45484</v>
      </c>
      <c r="B463" s="5"/>
      <c r="C463" s="5"/>
      <c r="D463" s="5"/>
      <c r="E463" s="5" t="s">
        <v>323</v>
      </c>
      <c r="F463" s="5"/>
      <c r="G463" s="5" t="s">
        <v>323</v>
      </c>
      <c r="H463" s="5"/>
      <c r="I463" s="5"/>
      <c r="J463" s="5"/>
      <c r="K463" s="5"/>
      <c r="L463" s="5"/>
      <c r="M463" s="44" t="s">
        <v>537</v>
      </c>
      <c r="O463" s="5">
        <v>28</v>
      </c>
    </row>
    <row r="464" spans="1:15" x14ac:dyDescent="0.3">
      <c r="A464" s="13">
        <v>45484</v>
      </c>
      <c r="B464" s="5"/>
      <c r="C464" s="5"/>
      <c r="D464" s="5"/>
      <c r="E464" s="5" t="s">
        <v>323</v>
      </c>
      <c r="F464" s="5"/>
      <c r="G464" s="5" t="s">
        <v>323</v>
      </c>
      <c r="H464" s="5"/>
      <c r="I464" s="5"/>
      <c r="J464" s="5"/>
      <c r="K464" s="5"/>
      <c r="L464" s="5"/>
      <c r="M464" s="44" t="s">
        <v>531</v>
      </c>
      <c r="O464" s="5">
        <v>8</v>
      </c>
    </row>
    <row r="465" spans="1:15" x14ac:dyDescent="0.3">
      <c r="A465" s="13">
        <v>45490</v>
      </c>
      <c r="B465" s="5"/>
      <c r="C465" s="5"/>
      <c r="D465" s="5"/>
      <c r="E465" s="5" t="s">
        <v>323</v>
      </c>
      <c r="F465" s="5"/>
      <c r="G465" s="5" t="s">
        <v>323</v>
      </c>
      <c r="H465" s="5"/>
      <c r="I465" s="5"/>
      <c r="J465" s="5"/>
      <c r="K465" s="5"/>
      <c r="L465" s="5"/>
      <c r="M465" s="44" t="s">
        <v>538</v>
      </c>
      <c r="O465" s="5">
        <v>18</v>
      </c>
    </row>
    <row r="466" spans="1:15" x14ac:dyDescent="0.3">
      <c r="A466" s="13">
        <v>45490</v>
      </c>
      <c r="B466" s="5"/>
      <c r="C466" s="5"/>
      <c r="D466" s="5"/>
      <c r="E466" s="5" t="s">
        <v>323</v>
      </c>
      <c r="F466" s="5"/>
      <c r="G466" s="5" t="s">
        <v>323</v>
      </c>
      <c r="H466" s="5"/>
      <c r="I466" s="5"/>
      <c r="J466" s="5"/>
      <c r="K466" s="5"/>
      <c r="L466" s="5"/>
      <c r="M466" s="44" t="s">
        <v>535</v>
      </c>
      <c r="O466" s="5">
        <v>4</v>
      </c>
    </row>
    <row r="467" spans="1:15" x14ac:dyDescent="0.3">
      <c r="A467" s="13">
        <v>45498</v>
      </c>
      <c r="B467" s="5"/>
      <c r="C467" s="5"/>
      <c r="D467" s="5"/>
      <c r="E467" s="5" t="s">
        <v>323</v>
      </c>
      <c r="F467" s="5"/>
      <c r="G467" s="5"/>
      <c r="H467" s="5"/>
      <c r="I467" s="5"/>
      <c r="J467" s="5"/>
      <c r="K467" s="5" t="s">
        <v>323</v>
      </c>
      <c r="L467" s="5"/>
      <c r="M467" s="44" t="s">
        <v>539</v>
      </c>
    </row>
    <row r="468" spans="1:15" x14ac:dyDescent="0.3">
      <c r="A468" s="13">
        <v>45505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44" t="s">
        <v>535</v>
      </c>
      <c r="O468" s="5">
        <v>4</v>
      </c>
    </row>
    <row r="469" spans="1:15" x14ac:dyDescent="0.3">
      <c r="A469" s="13">
        <v>45510</v>
      </c>
      <c r="B469" s="5"/>
      <c r="C469" s="5"/>
      <c r="D469" s="5"/>
      <c r="E469" s="5" t="s">
        <v>323</v>
      </c>
      <c r="F469" s="5"/>
      <c r="G469" s="5" t="s">
        <v>323</v>
      </c>
      <c r="H469" s="5"/>
      <c r="I469" s="5"/>
      <c r="J469" s="5"/>
      <c r="K469" s="5"/>
      <c r="L469" s="5"/>
      <c r="M469" s="44" t="s">
        <v>540</v>
      </c>
      <c r="O469" s="5">
        <v>36</v>
      </c>
    </row>
    <row r="470" spans="1:15" x14ac:dyDescent="0.3">
      <c r="A470" s="13">
        <v>45512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44" t="s">
        <v>535</v>
      </c>
      <c r="O470" s="5">
        <v>4</v>
      </c>
    </row>
    <row r="471" spans="1:15" x14ac:dyDescent="0.3">
      <c r="A471" s="13">
        <v>45518</v>
      </c>
      <c r="B471" s="5"/>
      <c r="C471" s="5"/>
      <c r="D471" s="5"/>
      <c r="E471" s="5" t="s">
        <v>323</v>
      </c>
      <c r="F471" s="5"/>
      <c r="G471" s="5" t="s">
        <v>323</v>
      </c>
      <c r="H471" s="5"/>
      <c r="I471" s="5"/>
      <c r="J471" s="5"/>
      <c r="K471" s="5"/>
      <c r="L471" s="5"/>
      <c r="M471" s="44" t="s">
        <v>541</v>
      </c>
      <c r="O471" s="5">
        <v>50</v>
      </c>
    </row>
    <row r="472" spans="1:15" x14ac:dyDescent="0.3">
      <c r="A472" s="13">
        <v>45519</v>
      </c>
      <c r="B472" s="5"/>
      <c r="C472" s="5"/>
      <c r="D472" s="5"/>
      <c r="E472" s="5" t="s">
        <v>323</v>
      </c>
      <c r="F472" s="5"/>
      <c r="G472" s="5" t="s">
        <v>323</v>
      </c>
      <c r="H472" s="5"/>
      <c r="I472" s="5"/>
      <c r="J472" s="5"/>
      <c r="K472" s="5"/>
      <c r="L472" s="5"/>
      <c r="M472" s="44" t="s">
        <v>535</v>
      </c>
      <c r="O472" s="5">
        <v>4</v>
      </c>
    </row>
    <row r="473" spans="1:15" x14ac:dyDescent="0.3">
      <c r="A473" s="13">
        <v>45520</v>
      </c>
      <c r="B473" s="5"/>
      <c r="C473" s="5"/>
      <c r="D473" s="5"/>
      <c r="E473" s="5" t="s">
        <v>323</v>
      </c>
      <c r="F473" s="5"/>
      <c r="G473" s="5" t="s">
        <v>323</v>
      </c>
      <c r="H473" s="5"/>
      <c r="I473" s="5"/>
      <c r="J473" s="5"/>
      <c r="K473" s="5"/>
      <c r="L473" s="5"/>
      <c r="M473" s="44" t="s">
        <v>542</v>
      </c>
      <c r="O473" s="5">
        <v>3</v>
      </c>
    </row>
    <row r="474" spans="1:15" x14ac:dyDescent="0.3">
      <c r="A474" s="13">
        <v>45525</v>
      </c>
      <c r="B474" s="5"/>
      <c r="C474" s="5"/>
      <c r="D474" s="5"/>
      <c r="E474" s="5" t="s">
        <v>323</v>
      </c>
      <c r="F474" s="5"/>
      <c r="G474" s="5"/>
      <c r="H474" s="5"/>
      <c r="I474" s="5"/>
      <c r="J474" s="5"/>
      <c r="K474" s="5" t="s">
        <v>323</v>
      </c>
      <c r="L474" s="5"/>
      <c r="M474" s="44" t="s">
        <v>543</v>
      </c>
    </row>
    <row r="475" spans="1:15" x14ac:dyDescent="0.3">
      <c r="A475" s="13">
        <v>45533</v>
      </c>
      <c r="B475" s="5"/>
      <c r="C475" s="5"/>
      <c r="D475" s="5"/>
      <c r="E475" s="5" t="s">
        <v>323</v>
      </c>
      <c r="F475" s="5"/>
      <c r="G475" s="5" t="s">
        <v>323</v>
      </c>
      <c r="H475" s="5"/>
      <c r="I475" s="5"/>
      <c r="J475" s="5"/>
      <c r="K475" s="5"/>
      <c r="L475" s="5"/>
      <c r="M475" s="44" t="s">
        <v>535</v>
      </c>
      <c r="O475" s="5">
        <v>4</v>
      </c>
    </row>
    <row r="476" spans="1:15" x14ac:dyDescent="0.3">
      <c r="A476" s="13">
        <v>45527</v>
      </c>
      <c r="B476" s="5"/>
      <c r="C476" s="5"/>
      <c r="D476" s="5"/>
      <c r="E476" s="5" t="s">
        <v>323</v>
      </c>
      <c r="F476" s="5"/>
      <c r="G476" s="5" t="s">
        <v>323</v>
      </c>
      <c r="H476" s="5"/>
      <c r="I476" s="5"/>
      <c r="J476" s="5"/>
      <c r="K476" s="5"/>
      <c r="L476" s="5"/>
      <c r="M476" s="44" t="s">
        <v>544</v>
      </c>
      <c r="O476" s="5">
        <v>19.5</v>
      </c>
    </row>
    <row r="477" spans="1:15" x14ac:dyDescent="0.3">
      <c r="A477" s="13">
        <v>45540</v>
      </c>
      <c r="B477" s="5"/>
      <c r="C477" s="5"/>
      <c r="D477" s="5"/>
      <c r="E477" s="5" t="s">
        <v>323</v>
      </c>
      <c r="F477" s="5"/>
      <c r="G477" s="5" t="s">
        <v>323</v>
      </c>
      <c r="H477" s="5"/>
      <c r="I477" s="5"/>
      <c r="J477" s="5"/>
      <c r="K477" s="5"/>
      <c r="L477" s="5"/>
      <c r="M477" s="44" t="s">
        <v>545</v>
      </c>
      <c r="O477" s="5">
        <v>7</v>
      </c>
    </row>
    <row r="478" spans="1:15" x14ac:dyDescent="0.3">
      <c r="A478" s="13">
        <v>45548</v>
      </c>
      <c r="B478" s="5"/>
      <c r="C478" s="5"/>
      <c r="D478" s="5"/>
      <c r="E478" s="5" t="s">
        <v>323</v>
      </c>
      <c r="F478" s="5"/>
      <c r="G478" s="5" t="s">
        <v>323</v>
      </c>
      <c r="H478" s="5"/>
      <c r="I478" s="5"/>
      <c r="J478" s="5"/>
      <c r="K478" s="5"/>
      <c r="L478" s="5"/>
      <c r="M478" s="44" t="s">
        <v>546</v>
      </c>
      <c r="O478" s="5">
        <v>15</v>
      </c>
    </row>
    <row r="479" spans="1:15" x14ac:dyDescent="0.3">
      <c r="A479" s="13">
        <v>45549</v>
      </c>
      <c r="B479" s="5"/>
      <c r="C479" s="5"/>
      <c r="D479" s="5"/>
      <c r="E479" s="5" t="s">
        <v>323</v>
      </c>
      <c r="F479" s="5"/>
      <c r="G479" s="5" t="s">
        <v>323</v>
      </c>
      <c r="H479" s="5"/>
      <c r="I479" s="5"/>
      <c r="J479" s="5"/>
      <c r="K479" s="5"/>
      <c r="L479" s="5"/>
      <c r="M479" s="44" t="s">
        <v>504</v>
      </c>
      <c r="O479" s="5">
        <v>6</v>
      </c>
    </row>
    <row r="480" spans="1:15" x14ac:dyDescent="0.3">
      <c r="A480" s="13">
        <v>45572</v>
      </c>
      <c r="B480" s="5"/>
      <c r="C480" s="5"/>
      <c r="D480" s="5"/>
      <c r="E480" s="5" t="s">
        <v>323</v>
      </c>
      <c r="F480" s="5"/>
      <c r="G480" s="5" t="s">
        <v>323</v>
      </c>
      <c r="H480" s="5"/>
      <c r="I480" s="5"/>
      <c r="J480" s="5"/>
      <c r="K480" s="5"/>
      <c r="L480" s="5"/>
      <c r="M480" s="44" t="s">
        <v>547</v>
      </c>
      <c r="O480" s="5">
        <v>10</v>
      </c>
    </row>
    <row r="481" spans="1:15" x14ac:dyDescent="0.3">
      <c r="A481" s="13">
        <v>45575</v>
      </c>
      <c r="B481" s="5"/>
      <c r="C481" s="5"/>
      <c r="D481" s="5"/>
      <c r="E481" s="5" t="s">
        <v>323</v>
      </c>
      <c r="F481" s="5"/>
      <c r="G481" s="5" t="s">
        <v>323</v>
      </c>
      <c r="H481" s="5"/>
      <c r="I481" s="5"/>
      <c r="J481" s="5"/>
      <c r="K481" s="5"/>
      <c r="L481" s="5"/>
      <c r="M481" s="44" t="s">
        <v>548</v>
      </c>
      <c r="O481" s="5">
        <v>2</v>
      </c>
    </row>
    <row r="482" spans="1:15" x14ac:dyDescent="0.3">
      <c r="A482" s="13">
        <v>45576</v>
      </c>
      <c r="B482" s="5"/>
      <c r="C482" s="5"/>
      <c r="D482" s="5"/>
      <c r="E482" s="5" t="s">
        <v>323</v>
      </c>
      <c r="F482" s="5"/>
      <c r="G482" s="5" t="s">
        <v>323</v>
      </c>
      <c r="H482" s="5"/>
      <c r="I482" s="5"/>
      <c r="J482" s="5"/>
      <c r="K482" s="5"/>
      <c r="L482" s="5"/>
      <c r="M482" s="44" t="s">
        <v>549</v>
      </c>
      <c r="O482" s="5">
        <v>1</v>
      </c>
    </row>
    <row r="483" spans="1:15" x14ac:dyDescent="0.3">
      <c r="A483" s="13">
        <v>45577</v>
      </c>
      <c r="B483" s="5"/>
      <c r="C483" s="5"/>
      <c r="D483" s="5"/>
      <c r="E483" s="5" t="s">
        <v>323</v>
      </c>
      <c r="F483" s="5"/>
      <c r="G483" s="5" t="s">
        <v>323</v>
      </c>
      <c r="H483" s="5"/>
      <c r="I483" s="5"/>
      <c r="J483" s="5"/>
      <c r="K483" s="5"/>
      <c r="L483" s="5"/>
      <c r="M483" s="44" t="s">
        <v>550</v>
      </c>
      <c r="O483" s="5">
        <v>8</v>
      </c>
    </row>
    <row r="484" spans="1:15" x14ac:dyDescent="0.3">
      <c r="A484" s="13">
        <v>45582</v>
      </c>
      <c r="B484" s="5"/>
      <c r="C484" s="5" t="s">
        <v>323</v>
      </c>
      <c r="D484" s="5"/>
      <c r="E484" s="5"/>
      <c r="F484" s="5"/>
      <c r="G484" s="5" t="s">
        <v>323</v>
      </c>
      <c r="H484" s="5"/>
      <c r="I484" s="5"/>
      <c r="J484" s="5"/>
      <c r="K484" s="5"/>
      <c r="L484" s="5"/>
      <c r="M484" s="44" t="s">
        <v>551</v>
      </c>
      <c r="O484" s="5">
        <v>13</v>
      </c>
    </row>
    <row r="485" spans="1:15" x14ac:dyDescent="0.3">
      <c r="A485" s="13">
        <v>45589</v>
      </c>
      <c r="B485" s="5"/>
      <c r="C485" s="5"/>
      <c r="D485" s="5"/>
      <c r="E485" s="5" t="s">
        <v>323</v>
      </c>
      <c r="F485" s="5"/>
      <c r="G485" s="5"/>
      <c r="H485" s="5" t="s">
        <v>323</v>
      </c>
      <c r="I485" s="5"/>
      <c r="J485" s="5"/>
      <c r="K485" s="5"/>
      <c r="L485" s="5"/>
      <c r="M485" s="44" t="s">
        <v>553</v>
      </c>
    </row>
    <row r="486" spans="1:15" x14ac:dyDescent="0.3">
      <c r="A486" s="13">
        <v>45596</v>
      </c>
      <c r="B486" s="5"/>
      <c r="C486" s="5"/>
      <c r="D486" s="5"/>
      <c r="E486" s="5" t="s">
        <v>323</v>
      </c>
      <c r="F486" s="5"/>
      <c r="G486" s="5"/>
      <c r="H486" s="5" t="s">
        <v>323</v>
      </c>
      <c r="I486" s="5"/>
      <c r="J486" s="5"/>
      <c r="K486" s="5"/>
      <c r="L486" s="5"/>
      <c r="M486" s="44" t="s">
        <v>552</v>
      </c>
    </row>
    <row r="487" spans="1:15" x14ac:dyDescent="0.3">
      <c r="A487" s="13">
        <v>45598</v>
      </c>
      <c r="B487" s="5"/>
      <c r="C487" s="5"/>
      <c r="D487" s="5"/>
      <c r="E487" s="5" t="s">
        <v>323</v>
      </c>
      <c r="F487" s="5"/>
      <c r="G487" s="5" t="s">
        <v>323</v>
      </c>
      <c r="H487" s="5"/>
      <c r="I487" s="5"/>
      <c r="J487" s="5"/>
      <c r="K487" s="5"/>
      <c r="L487" s="5"/>
      <c r="M487" s="44" t="s">
        <v>554</v>
      </c>
      <c r="O487" s="5">
        <v>4</v>
      </c>
    </row>
    <row r="488" spans="1:15" x14ac:dyDescent="0.3">
      <c r="A488" s="13">
        <v>45603</v>
      </c>
      <c r="B488" s="5"/>
      <c r="C488" s="5"/>
      <c r="D488" s="5"/>
      <c r="E488" s="5" t="s">
        <v>323</v>
      </c>
      <c r="F488" s="5"/>
      <c r="G488" s="5"/>
      <c r="H488" s="5"/>
      <c r="I488" s="5"/>
      <c r="J488" s="5"/>
      <c r="K488" s="5" t="s">
        <v>323</v>
      </c>
      <c r="L488" s="5"/>
      <c r="M488" s="44" t="s">
        <v>555</v>
      </c>
    </row>
    <row r="489" spans="1:15" x14ac:dyDescent="0.3">
      <c r="A489" s="13">
        <v>45606</v>
      </c>
      <c r="B489" s="5"/>
      <c r="C489" s="5"/>
      <c r="D489" s="5"/>
      <c r="E489" s="5" t="s">
        <v>323</v>
      </c>
      <c r="F489" s="5"/>
      <c r="G489" s="5" t="s">
        <v>323</v>
      </c>
      <c r="H489" s="5"/>
      <c r="I489" s="5"/>
      <c r="J489" s="5"/>
      <c r="K489" s="5"/>
      <c r="L489" s="5"/>
      <c r="M489" s="44" t="s">
        <v>556</v>
      </c>
      <c r="O489" s="5">
        <v>6</v>
      </c>
    </row>
    <row r="490" spans="1:15" x14ac:dyDescent="0.3">
      <c r="A490" s="13">
        <v>45609</v>
      </c>
      <c r="B490" s="5"/>
      <c r="C490" s="5"/>
      <c r="D490" s="5"/>
      <c r="E490" s="5" t="s">
        <v>323</v>
      </c>
      <c r="F490" s="5"/>
      <c r="G490" s="5" t="s">
        <v>323</v>
      </c>
      <c r="H490" s="5"/>
      <c r="I490" s="5"/>
      <c r="J490" s="5"/>
      <c r="K490" s="5"/>
      <c r="L490" s="5"/>
      <c r="M490" s="44" t="s">
        <v>558</v>
      </c>
      <c r="O490" s="5">
        <v>7</v>
      </c>
    </row>
    <row r="491" spans="1:15" x14ac:dyDescent="0.3">
      <c r="A491" s="13">
        <v>45610</v>
      </c>
      <c r="B491" s="5"/>
      <c r="C491" s="5"/>
      <c r="D491" s="5"/>
      <c r="E491" s="5" t="s">
        <v>323</v>
      </c>
      <c r="F491" s="5"/>
      <c r="G491" s="5" t="s">
        <v>323</v>
      </c>
      <c r="H491" s="5"/>
      <c r="I491" s="5"/>
      <c r="J491" s="5"/>
      <c r="K491" s="5"/>
      <c r="L491" s="5"/>
      <c r="M491" s="44" t="s">
        <v>559</v>
      </c>
      <c r="O491" s="5">
        <v>11</v>
      </c>
    </row>
    <row r="492" spans="1:15" x14ac:dyDescent="0.3">
      <c r="A492" s="13">
        <v>45610</v>
      </c>
      <c r="B492" s="5"/>
      <c r="C492" s="5"/>
      <c r="D492" s="5"/>
      <c r="E492" s="5" t="s">
        <v>323</v>
      </c>
      <c r="F492" s="5"/>
      <c r="G492" s="5"/>
      <c r="H492" s="5"/>
      <c r="I492" s="5"/>
      <c r="J492" s="5"/>
      <c r="K492" s="5" t="s">
        <v>323</v>
      </c>
      <c r="L492" s="5"/>
      <c r="M492" s="44" t="s">
        <v>557</v>
      </c>
    </row>
    <row r="493" spans="1:15" x14ac:dyDescent="0.3">
      <c r="A493" s="13">
        <v>45617</v>
      </c>
      <c r="B493" s="5"/>
      <c r="C493" s="5"/>
      <c r="D493" s="5"/>
      <c r="E493" s="5" t="s">
        <v>323</v>
      </c>
      <c r="F493" s="5"/>
      <c r="G493" s="5" t="s">
        <v>323</v>
      </c>
      <c r="H493" s="5"/>
      <c r="I493" s="5"/>
      <c r="J493" s="5"/>
      <c r="K493" s="5"/>
      <c r="L493" s="5"/>
      <c r="M493" s="44" t="s">
        <v>560</v>
      </c>
      <c r="O493" s="5">
        <v>3</v>
      </c>
    </row>
    <row r="494" spans="1:15" x14ac:dyDescent="0.3">
      <c r="A494" s="13">
        <v>45617</v>
      </c>
      <c r="B494" s="5"/>
      <c r="C494" s="5"/>
      <c r="D494" s="5"/>
      <c r="E494" s="5" t="s">
        <v>323</v>
      </c>
      <c r="F494" s="5"/>
      <c r="G494" s="5" t="s">
        <v>323</v>
      </c>
      <c r="H494" s="5"/>
      <c r="I494" s="5"/>
      <c r="J494" s="5"/>
      <c r="K494" s="5"/>
      <c r="L494" s="5"/>
      <c r="M494" s="44" t="s">
        <v>561</v>
      </c>
      <c r="O494" s="5">
        <v>2</v>
      </c>
    </row>
    <row r="495" spans="1:15" x14ac:dyDescent="0.3">
      <c r="A495" s="13">
        <v>45619</v>
      </c>
      <c r="B495" s="5"/>
      <c r="C495" s="5"/>
      <c r="D495" s="5"/>
      <c r="E495" s="5" t="s">
        <v>323</v>
      </c>
      <c r="F495" s="5"/>
      <c r="G495" s="5" t="s">
        <v>323</v>
      </c>
      <c r="H495" s="5"/>
      <c r="I495" s="5"/>
      <c r="J495" s="5"/>
      <c r="K495" s="5"/>
      <c r="L495" s="5"/>
      <c r="M495" s="44" t="s">
        <v>562</v>
      </c>
      <c r="O495" s="5">
        <v>6</v>
      </c>
    </row>
    <row r="496" spans="1:15" x14ac:dyDescent="0.3">
      <c r="A496" s="13">
        <v>45622</v>
      </c>
      <c r="B496" s="5"/>
      <c r="C496" s="5"/>
      <c r="D496" s="5"/>
      <c r="E496" s="5" t="s">
        <v>323</v>
      </c>
      <c r="F496" s="5"/>
      <c r="G496" s="5" t="s">
        <v>323</v>
      </c>
      <c r="H496" s="5"/>
      <c r="I496" s="5"/>
      <c r="J496" s="5"/>
      <c r="K496" s="5"/>
      <c r="L496" s="5"/>
      <c r="M496" s="44" t="s">
        <v>563</v>
      </c>
      <c r="O496" s="5">
        <v>15</v>
      </c>
    </row>
    <row r="497" spans="1:15" x14ac:dyDescent="0.3">
      <c r="A497" s="13">
        <v>45638</v>
      </c>
      <c r="B497" s="5"/>
      <c r="C497" s="5"/>
      <c r="D497" s="5"/>
      <c r="E497" s="5" t="s">
        <v>323</v>
      </c>
      <c r="F497" s="5"/>
      <c r="G497" s="5"/>
      <c r="H497" s="5" t="s">
        <v>323</v>
      </c>
      <c r="I497" s="5"/>
      <c r="J497" s="5"/>
      <c r="K497" s="5"/>
      <c r="L497" s="5"/>
    </row>
    <row r="498" spans="1:15" x14ac:dyDescent="0.3">
      <c r="A498" s="13">
        <v>45654</v>
      </c>
      <c r="B498" s="5"/>
      <c r="C498" s="5"/>
      <c r="D498" s="5"/>
      <c r="E498" s="5" t="s">
        <v>323</v>
      </c>
      <c r="F498" s="5"/>
      <c r="G498" s="5" t="s">
        <v>323</v>
      </c>
      <c r="H498" s="5"/>
      <c r="I498" s="5"/>
      <c r="J498" s="5"/>
      <c r="K498" s="5"/>
      <c r="L498" s="5"/>
      <c r="M498" s="44" t="s">
        <v>564</v>
      </c>
      <c r="O498" s="5">
        <v>12</v>
      </c>
    </row>
    <row r="499" spans="1:15" x14ac:dyDescent="0.3">
      <c r="A499" s="13">
        <v>45656</v>
      </c>
      <c r="B499" s="5" t="s">
        <v>323</v>
      </c>
      <c r="C499" s="5"/>
      <c r="D499" s="5"/>
      <c r="E499" s="5"/>
      <c r="F499" s="5"/>
      <c r="G499" s="5" t="s">
        <v>323</v>
      </c>
      <c r="H499" s="5"/>
      <c r="I499" s="5"/>
      <c r="J499" s="5"/>
      <c r="K499" s="5"/>
      <c r="L499" s="5"/>
      <c r="M499" s="44" t="s">
        <v>565</v>
      </c>
      <c r="O499" s="5">
        <v>5</v>
      </c>
    </row>
    <row r="500" spans="1:15" x14ac:dyDescent="0.3">
      <c r="A500" s="13">
        <v>45657</v>
      </c>
      <c r="B500" t="s">
        <v>323</v>
      </c>
      <c r="G500" s="5" t="s">
        <v>323</v>
      </c>
      <c r="M500" s="44" t="s">
        <v>566</v>
      </c>
      <c r="O500" s="5">
        <v>4</v>
      </c>
    </row>
    <row r="501" spans="1:15" x14ac:dyDescent="0.3">
      <c r="A501" s="13">
        <v>45666</v>
      </c>
      <c r="E501" s="5" t="s">
        <v>323</v>
      </c>
      <c r="K501" t="s">
        <v>323</v>
      </c>
      <c r="M501" s="44" t="s">
        <v>567</v>
      </c>
    </row>
    <row r="502" spans="1:15" x14ac:dyDescent="0.3">
      <c r="A502" s="13">
        <v>45667</v>
      </c>
      <c r="E502" s="5" t="s">
        <v>323</v>
      </c>
      <c r="G502" s="5"/>
      <c r="K502" t="s">
        <v>323</v>
      </c>
      <c r="M502" s="44" t="s">
        <v>568</v>
      </c>
    </row>
    <row r="503" spans="1:15" x14ac:dyDescent="0.3">
      <c r="A503" s="13">
        <v>45682</v>
      </c>
      <c r="E503" s="5" t="s">
        <v>323</v>
      </c>
      <c r="G503" s="5" t="s">
        <v>323</v>
      </c>
      <c r="M503" s="44" t="s">
        <v>569</v>
      </c>
      <c r="O503" s="5">
        <v>15</v>
      </c>
    </row>
    <row r="504" spans="1:15" x14ac:dyDescent="0.3">
      <c r="A504" s="13">
        <v>45686</v>
      </c>
      <c r="E504" s="5" t="s">
        <v>323</v>
      </c>
      <c r="G504" s="5" t="s">
        <v>323</v>
      </c>
      <c r="M504" s="44" t="s">
        <v>570</v>
      </c>
      <c r="O504" s="5">
        <v>20</v>
      </c>
    </row>
    <row r="505" spans="1:15" x14ac:dyDescent="0.3">
      <c r="A505" s="13">
        <v>45687</v>
      </c>
      <c r="E505" s="5" t="s">
        <v>323</v>
      </c>
      <c r="H505" t="s">
        <v>323</v>
      </c>
      <c r="M505" s="44" t="s">
        <v>571</v>
      </c>
    </row>
    <row r="506" spans="1:15" x14ac:dyDescent="0.3">
      <c r="A506" s="13">
        <v>45694</v>
      </c>
      <c r="E506" s="5" t="s">
        <v>323</v>
      </c>
      <c r="H506" t="s">
        <v>323</v>
      </c>
      <c r="M506" s="44" t="s">
        <v>572</v>
      </c>
    </row>
    <row r="507" spans="1:15" x14ac:dyDescent="0.3">
      <c r="A507" s="13">
        <v>45696</v>
      </c>
      <c r="E507" s="5" t="s">
        <v>323</v>
      </c>
      <c r="G507" t="s">
        <v>323</v>
      </c>
      <c r="M507" s="44" t="s">
        <v>573</v>
      </c>
      <c r="O507" s="5">
        <v>15</v>
      </c>
    </row>
    <row r="508" spans="1:15" x14ac:dyDescent="0.3">
      <c r="A508" s="13">
        <v>45697</v>
      </c>
      <c r="E508" s="5" t="s">
        <v>323</v>
      </c>
      <c r="G508" t="s">
        <v>323</v>
      </c>
      <c r="M508" s="44" t="s">
        <v>562</v>
      </c>
      <c r="O508" s="5">
        <v>8</v>
      </c>
    </row>
    <row r="509" spans="1:15" x14ac:dyDescent="0.3">
      <c r="A509" s="13">
        <v>45709</v>
      </c>
      <c r="E509" s="5" t="s">
        <v>323</v>
      </c>
      <c r="G509" t="s">
        <v>323</v>
      </c>
      <c r="M509" s="44" t="s">
        <v>574</v>
      </c>
      <c r="O509" s="5">
        <v>5</v>
      </c>
    </row>
    <row r="510" spans="1:15" x14ac:dyDescent="0.3">
      <c r="A510" s="13">
        <v>45715</v>
      </c>
      <c r="E510" s="5" t="s">
        <v>323</v>
      </c>
      <c r="H510" t="s">
        <v>323</v>
      </c>
      <c r="M510" s="44" t="s">
        <v>575</v>
      </c>
    </row>
    <row r="511" spans="1:15" x14ac:dyDescent="0.3">
      <c r="A511" s="13">
        <v>45722</v>
      </c>
      <c r="E511" s="5" t="s">
        <v>323</v>
      </c>
      <c r="H511" t="s">
        <v>323</v>
      </c>
      <c r="M511" s="44" t="s">
        <v>576</v>
      </c>
      <c r="O511" s="5">
        <v>4</v>
      </c>
    </row>
    <row r="512" spans="1:15" x14ac:dyDescent="0.3">
      <c r="A512" s="13">
        <v>45721</v>
      </c>
      <c r="E512" s="5" t="s">
        <v>323</v>
      </c>
      <c r="H512" t="s">
        <v>323</v>
      </c>
      <c r="M512" s="44" t="s">
        <v>577</v>
      </c>
    </row>
    <row r="513" spans="1:15" x14ac:dyDescent="0.3">
      <c r="A513" s="13">
        <v>45724</v>
      </c>
      <c r="E513" s="5" t="s">
        <v>323</v>
      </c>
      <c r="I513" t="s">
        <v>323</v>
      </c>
      <c r="M513" t="s">
        <v>578</v>
      </c>
    </row>
    <row r="514" spans="1:15" x14ac:dyDescent="0.3">
      <c r="A514" s="13">
        <v>45729</v>
      </c>
      <c r="E514" s="5" t="s">
        <v>323</v>
      </c>
      <c r="H514" t="s">
        <v>323</v>
      </c>
      <c r="M514" s="44" t="s">
        <v>579</v>
      </c>
    </row>
    <row r="515" spans="1:15" x14ac:dyDescent="0.3">
      <c r="A515" s="13">
        <v>45730</v>
      </c>
      <c r="E515" s="5" t="s">
        <v>323</v>
      </c>
      <c r="G515" t="s">
        <v>323</v>
      </c>
      <c r="M515" s="44" t="s">
        <v>580</v>
      </c>
      <c r="O515" s="5">
        <v>21</v>
      </c>
    </row>
    <row r="516" spans="1:15" x14ac:dyDescent="0.3">
      <c r="A516" s="13">
        <v>45736</v>
      </c>
      <c r="E516" s="5" t="s">
        <v>323</v>
      </c>
      <c r="G516" t="s">
        <v>323</v>
      </c>
      <c r="M516" s="44" t="s">
        <v>581</v>
      </c>
      <c r="O516" s="5">
        <v>15</v>
      </c>
    </row>
    <row r="517" spans="1:15" x14ac:dyDescent="0.3">
      <c r="A517" s="13">
        <v>45732</v>
      </c>
      <c r="E517" s="5" t="s">
        <v>323</v>
      </c>
      <c r="H517" t="s">
        <v>323</v>
      </c>
      <c r="M517" s="44" t="s">
        <v>582</v>
      </c>
    </row>
    <row r="518" spans="1:15" x14ac:dyDescent="0.3">
      <c r="A518" s="13">
        <v>45738</v>
      </c>
      <c r="E518" s="5" t="s">
        <v>323</v>
      </c>
      <c r="G518" t="s">
        <v>323</v>
      </c>
      <c r="M518" s="44" t="s">
        <v>583</v>
      </c>
      <c r="O518" s="5">
        <v>14</v>
      </c>
    </row>
    <row r="519" spans="1:15" x14ac:dyDescent="0.3">
      <c r="A519" s="13">
        <v>45743</v>
      </c>
      <c r="E519" s="5" t="s">
        <v>323</v>
      </c>
      <c r="G519" t="s">
        <v>323</v>
      </c>
      <c r="M519" s="44" t="s">
        <v>584</v>
      </c>
      <c r="O519" s="5">
        <v>30</v>
      </c>
    </row>
    <row r="520" spans="1:15" x14ac:dyDescent="0.3">
      <c r="A520" s="13">
        <v>45745</v>
      </c>
      <c r="E520" s="5" t="s">
        <v>323</v>
      </c>
      <c r="G520" t="s">
        <v>323</v>
      </c>
      <c r="M520" s="44" t="s">
        <v>585</v>
      </c>
      <c r="O520" s="5">
        <v>14</v>
      </c>
    </row>
    <row r="521" spans="1:15" x14ac:dyDescent="0.3">
      <c r="A521" s="13">
        <v>45745</v>
      </c>
      <c r="E521" s="5" t="s">
        <v>323</v>
      </c>
      <c r="G521" t="s">
        <v>323</v>
      </c>
      <c r="M521" s="44" t="s">
        <v>586</v>
      </c>
      <c r="O521" s="5">
        <v>4</v>
      </c>
    </row>
    <row r="522" spans="1:15" x14ac:dyDescent="0.3">
      <c r="A522" s="13">
        <v>45747</v>
      </c>
      <c r="E522" s="5" t="s">
        <v>323</v>
      </c>
      <c r="G522" t="s">
        <v>323</v>
      </c>
      <c r="M522" s="44" t="s">
        <v>587</v>
      </c>
      <c r="O522" s="5">
        <v>6</v>
      </c>
    </row>
    <row r="523" spans="1:15" x14ac:dyDescent="0.3">
      <c r="A523" s="13">
        <v>45750</v>
      </c>
      <c r="E523" s="5" t="s">
        <v>323</v>
      </c>
      <c r="G523" t="s">
        <v>323</v>
      </c>
      <c r="M523" s="44" t="s">
        <v>589</v>
      </c>
      <c r="O523" s="5">
        <v>22</v>
      </c>
    </row>
    <row r="524" spans="1:15" x14ac:dyDescent="0.3">
      <c r="A524" s="13">
        <v>45752</v>
      </c>
      <c r="E524" s="5" t="s">
        <v>323</v>
      </c>
      <c r="G524" t="s">
        <v>323</v>
      </c>
      <c r="M524" s="44" t="s">
        <v>588</v>
      </c>
      <c r="O524" s="5">
        <v>10</v>
      </c>
    </row>
    <row r="525" spans="1:15" x14ac:dyDescent="0.3">
      <c r="A525" s="13">
        <v>45757</v>
      </c>
      <c r="E525" s="5" t="s">
        <v>323</v>
      </c>
      <c r="G525" t="s">
        <v>323</v>
      </c>
      <c r="M525" s="44" t="s">
        <v>590</v>
      </c>
      <c r="O525" s="5">
        <v>30</v>
      </c>
    </row>
    <row r="526" spans="1:15" x14ac:dyDescent="0.3">
      <c r="A526" s="13">
        <v>45765</v>
      </c>
      <c r="E526" s="5" t="s">
        <v>323</v>
      </c>
      <c r="G526" t="s">
        <v>323</v>
      </c>
      <c r="M526" s="44" t="s">
        <v>591</v>
      </c>
      <c r="O526" s="5">
        <v>11</v>
      </c>
    </row>
    <row r="527" spans="1:15" x14ac:dyDescent="0.3">
      <c r="A527" s="13">
        <v>45773</v>
      </c>
      <c r="E527" s="5" t="s">
        <v>323</v>
      </c>
      <c r="G527" t="s">
        <v>323</v>
      </c>
      <c r="M527" s="44" t="s">
        <v>592</v>
      </c>
      <c r="O527" s="5">
        <v>10</v>
      </c>
    </row>
    <row r="528" spans="1:15" x14ac:dyDescent="0.3">
      <c r="A528" s="13">
        <v>45777</v>
      </c>
      <c r="E528" s="5" t="s">
        <v>323</v>
      </c>
      <c r="G528" t="s">
        <v>323</v>
      </c>
      <c r="M528" s="44" t="s">
        <v>593</v>
      </c>
      <c r="O528" s="5">
        <v>10</v>
      </c>
    </row>
    <row r="529" spans="1:15" x14ac:dyDescent="0.3">
      <c r="A529" s="13">
        <v>45778</v>
      </c>
      <c r="E529" s="5" t="s">
        <v>323</v>
      </c>
      <c r="G529" t="s">
        <v>323</v>
      </c>
      <c r="M529" s="44" t="s">
        <v>594</v>
      </c>
      <c r="O529" s="5">
        <v>22</v>
      </c>
    </row>
    <row r="530" spans="1:15" x14ac:dyDescent="0.3">
      <c r="A530" s="13">
        <v>45780</v>
      </c>
      <c r="E530" s="5" t="s">
        <v>323</v>
      </c>
      <c r="G530" t="s">
        <v>323</v>
      </c>
      <c r="M530" s="44" t="s">
        <v>595</v>
      </c>
      <c r="O530" s="5">
        <v>4</v>
      </c>
    </row>
    <row r="531" spans="1:15" x14ac:dyDescent="0.3">
      <c r="A531" s="13">
        <v>45785</v>
      </c>
      <c r="E531" s="5" t="s">
        <v>323</v>
      </c>
      <c r="K531" t="s">
        <v>323</v>
      </c>
      <c r="M531" s="44" t="s">
        <v>596</v>
      </c>
    </row>
    <row r="532" spans="1:15" x14ac:dyDescent="0.3">
      <c r="A532" s="13">
        <v>45786</v>
      </c>
      <c r="E532" s="5" t="s">
        <v>323</v>
      </c>
      <c r="G532" t="s">
        <v>323</v>
      </c>
      <c r="M532" s="44" t="s">
        <v>597</v>
      </c>
      <c r="O532" s="5">
        <v>14</v>
      </c>
    </row>
    <row r="533" spans="1:15" x14ac:dyDescent="0.3">
      <c r="A533" s="13">
        <v>45792</v>
      </c>
      <c r="E533" s="5" t="s">
        <v>323</v>
      </c>
      <c r="K533" t="s">
        <v>323</v>
      </c>
      <c r="M533" s="44" t="s">
        <v>598</v>
      </c>
    </row>
    <row r="534" spans="1:15" x14ac:dyDescent="0.3">
      <c r="A534" s="13">
        <v>45799</v>
      </c>
      <c r="E534" s="5" t="s">
        <v>323</v>
      </c>
      <c r="K534" t="s">
        <v>323</v>
      </c>
      <c r="M534" s="44" t="s">
        <v>599</v>
      </c>
    </row>
    <row r="535" spans="1:15" x14ac:dyDescent="0.3">
      <c r="A535" s="13">
        <v>45800</v>
      </c>
      <c r="E535" s="5" t="s">
        <v>323</v>
      </c>
      <c r="G535" t="s">
        <v>323</v>
      </c>
      <c r="M535" s="44" t="s">
        <v>600</v>
      </c>
      <c r="O535" s="5">
        <v>8</v>
      </c>
    </row>
    <row r="536" spans="1:15" x14ac:dyDescent="0.3">
      <c r="A536" s="13">
        <v>45810</v>
      </c>
      <c r="E536" s="5" t="s">
        <v>323</v>
      </c>
      <c r="G536" t="s">
        <v>323</v>
      </c>
      <c r="M536" s="44" t="s">
        <v>601</v>
      </c>
      <c r="O536" s="5">
        <v>8</v>
      </c>
    </row>
    <row r="537" spans="1:15" x14ac:dyDescent="0.3">
      <c r="A537" s="13">
        <v>45813</v>
      </c>
      <c r="E537" s="5" t="s">
        <v>323</v>
      </c>
      <c r="K537" t="s">
        <v>323</v>
      </c>
      <c r="M537" s="44" t="s">
        <v>602</v>
      </c>
    </row>
    <row r="538" spans="1:15" x14ac:dyDescent="0.3">
      <c r="A538" s="13">
        <v>45815</v>
      </c>
      <c r="E538" s="5" t="s">
        <v>323</v>
      </c>
      <c r="G538" t="s">
        <v>323</v>
      </c>
      <c r="M538" s="44" t="s">
        <v>603</v>
      </c>
      <c r="O538" s="5">
        <v>8</v>
      </c>
    </row>
    <row r="539" spans="1:15" x14ac:dyDescent="0.3">
      <c r="A539" s="13">
        <v>45818</v>
      </c>
      <c r="E539" s="5" t="s">
        <v>323</v>
      </c>
      <c r="G539" t="s">
        <v>323</v>
      </c>
      <c r="M539" s="44" t="s">
        <v>603</v>
      </c>
      <c r="O539" s="5">
        <v>8</v>
      </c>
    </row>
    <row r="540" spans="1:15" x14ac:dyDescent="0.3">
      <c r="A540" s="13">
        <v>45820</v>
      </c>
      <c r="E540" s="5" t="s">
        <v>323</v>
      </c>
      <c r="G540" t="s">
        <v>323</v>
      </c>
      <c r="M540" s="44" t="s">
        <v>604</v>
      </c>
      <c r="O540" s="5">
        <v>32</v>
      </c>
    </row>
    <row r="541" spans="1:15" x14ac:dyDescent="0.3">
      <c r="A541" s="13">
        <v>45820</v>
      </c>
      <c r="E541" s="5" t="s">
        <v>323</v>
      </c>
      <c r="G541" t="s">
        <v>323</v>
      </c>
      <c r="M541" s="44" t="s">
        <v>612</v>
      </c>
      <c r="O541" s="5">
        <v>4</v>
      </c>
    </row>
    <row r="542" spans="1:15" x14ac:dyDescent="0.3">
      <c r="A542" s="13">
        <v>45821</v>
      </c>
      <c r="E542" s="5" t="s">
        <v>323</v>
      </c>
      <c r="G542" t="s">
        <v>323</v>
      </c>
      <c r="M542" s="44" t="s">
        <v>605</v>
      </c>
      <c r="O542" s="5">
        <v>10</v>
      </c>
    </row>
    <row r="543" spans="1:15" x14ac:dyDescent="0.3">
      <c r="A543" s="13">
        <v>45827</v>
      </c>
      <c r="E543" s="5" t="s">
        <v>323</v>
      </c>
      <c r="G543" t="s">
        <v>323</v>
      </c>
      <c r="M543" s="44" t="s">
        <v>606</v>
      </c>
      <c r="O543" s="5">
        <v>28</v>
      </c>
    </row>
    <row r="544" spans="1:15" x14ac:dyDescent="0.3">
      <c r="A544" s="13">
        <v>45829</v>
      </c>
      <c r="E544" s="5" t="s">
        <v>323</v>
      </c>
      <c r="G544" t="s">
        <v>323</v>
      </c>
      <c r="M544" s="44" t="s">
        <v>607</v>
      </c>
      <c r="O544" s="5">
        <v>14</v>
      </c>
    </row>
    <row r="545" spans="1:15" x14ac:dyDescent="0.3">
      <c r="A545" s="13">
        <v>45829</v>
      </c>
      <c r="E545" s="5" t="s">
        <v>323</v>
      </c>
      <c r="G545" t="s">
        <v>323</v>
      </c>
      <c r="M545" s="44" t="s">
        <v>608</v>
      </c>
      <c r="O545" s="5">
        <v>8</v>
      </c>
    </row>
    <row r="546" spans="1:15" x14ac:dyDescent="0.3">
      <c r="A546" s="13">
        <v>45831</v>
      </c>
      <c r="E546" s="5" t="s">
        <v>323</v>
      </c>
      <c r="G546" t="s">
        <v>323</v>
      </c>
      <c r="M546" s="44" t="s">
        <v>609</v>
      </c>
      <c r="O546" s="5">
        <v>8</v>
      </c>
    </row>
    <row r="547" spans="1:15" x14ac:dyDescent="0.3">
      <c r="A547" s="13">
        <v>45832</v>
      </c>
      <c r="E547" s="5" t="s">
        <v>323</v>
      </c>
      <c r="G547" t="s">
        <v>323</v>
      </c>
      <c r="M547" s="44" t="s">
        <v>610</v>
      </c>
      <c r="O547" s="5">
        <v>10</v>
      </c>
    </row>
    <row r="548" spans="1:15" x14ac:dyDescent="0.3">
      <c r="A548" s="13">
        <v>45834</v>
      </c>
      <c r="E548" s="5" t="s">
        <v>323</v>
      </c>
      <c r="G548" t="s">
        <v>323</v>
      </c>
      <c r="M548" s="44" t="s">
        <v>611</v>
      </c>
      <c r="O548" s="5">
        <v>34</v>
      </c>
    </row>
    <row r="549" spans="1:15" x14ac:dyDescent="0.3">
      <c r="A549" s="13">
        <v>45834</v>
      </c>
      <c r="E549" s="5" t="s">
        <v>323</v>
      </c>
      <c r="G549" t="s">
        <v>323</v>
      </c>
      <c r="M549" s="44" t="s">
        <v>612</v>
      </c>
      <c r="O549" s="5">
        <v>4</v>
      </c>
    </row>
    <row r="550" spans="1:15" x14ac:dyDescent="0.3">
      <c r="A550" s="13">
        <v>45848</v>
      </c>
      <c r="E550" s="5" t="s">
        <v>323</v>
      </c>
      <c r="G550" t="s">
        <v>323</v>
      </c>
      <c r="M550" s="44" t="s">
        <v>612</v>
      </c>
      <c r="O550" s="5">
        <v>4</v>
      </c>
    </row>
    <row r="551" spans="1:15" x14ac:dyDescent="0.3">
      <c r="A551" s="13">
        <v>45848</v>
      </c>
      <c r="E551" s="5" t="s">
        <v>323</v>
      </c>
      <c r="G551" t="s">
        <v>323</v>
      </c>
      <c r="M551" s="44" t="s">
        <v>594</v>
      </c>
      <c r="O551" s="5">
        <v>26</v>
      </c>
    </row>
    <row r="552" spans="1:15" x14ac:dyDescent="0.3">
      <c r="A552" s="13">
        <v>45849</v>
      </c>
      <c r="E552" s="5" t="s">
        <v>323</v>
      </c>
      <c r="G552" t="s">
        <v>323</v>
      </c>
      <c r="M552" s="44" t="s">
        <v>605</v>
      </c>
      <c r="O552" s="5">
        <v>13</v>
      </c>
    </row>
    <row r="553" spans="1:15" x14ac:dyDescent="0.3">
      <c r="A553" s="13">
        <v>45855</v>
      </c>
      <c r="E553" s="5" t="s">
        <v>323</v>
      </c>
      <c r="G553" t="s">
        <v>323</v>
      </c>
      <c r="M553" s="44" t="s">
        <v>613</v>
      </c>
      <c r="O553" s="5">
        <v>10</v>
      </c>
    </row>
    <row r="554" spans="1:15" x14ac:dyDescent="0.3">
      <c r="A554" s="13">
        <v>45855</v>
      </c>
      <c r="E554" s="5" t="s">
        <v>323</v>
      </c>
      <c r="G554" t="s">
        <v>323</v>
      </c>
      <c r="M554" s="44" t="s">
        <v>612</v>
      </c>
      <c r="O554" s="5">
        <v>4</v>
      </c>
    </row>
    <row r="555" spans="1:15" x14ac:dyDescent="0.3">
      <c r="A555" s="13">
        <v>45857</v>
      </c>
      <c r="E555" s="5" t="s">
        <v>323</v>
      </c>
      <c r="G555" t="s">
        <v>323</v>
      </c>
      <c r="M555" s="44" t="s">
        <v>614</v>
      </c>
      <c r="O555" s="5">
        <v>12</v>
      </c>
    </row>
    <row r="556" spans="1:15" x14ac:dyDescent="0.3">
      <c r="A556" s="13">
        <v>45862</v>
      </c>
      <c r="E556" s="5" t="s">
        <v>323</v>
      </c>
      <c r="G556" t="s">
        <v>323</v>
      </c>
      <c r="M556" s="44" t="s">
        <v>612</v>
      </c>
      <c r="O556" s="5">
        <v>4</v>
      </c>
    </row>
    <row r="557" spans="1:15" x14ac:dyDescent="0.3">
      <c r="A557" s="13">
        <v>45869</v>
      </c>
      <c r="E557" s="5" t="s">
        <v>323</v>
      </c>
      <c r="G557" t="s">
        <v>323</v>
      </c>
      <c r="M557" s="44" t="s">
        <v>612</v>
      </c>
      <c r="O557" s="5">
        <v>4</v>
      </c>
    </row>
    <row r="558" spans="1:15" x14ac:dyDescent="0.3">
      <c r="A558" s="13">
        <v>45876</v>
      </c>
      <c r="E558" s="5" t="s">
        <v>323</v>
      </c>
      <c r="G558" t="s">
        <v>323</v>
      </c>
      <c r="M558" s="44" t="s">
        <v>612</v>
      </c>
      <c r="O558" s="5">
        <v>4</v>
      </c>
    </row>
    <row r="559" spans="1:15" x14ac:dyDescent="0.3">
      <c r="A559" s="13">
        <v>45877</v>
      </c>
      <c r="E559" s="5" t="s">
        <v>323</v>
      </c>
      <c r="G559" t="s">
        <v>323</v>
      </c>
      <c r="M559" s="44" t="s">
        <v>615</v>
      </c>
      <c r="O559" s="5">
        <v>12.5</v>
      </c>
    </row>
    <row r="560" spans="1:15" x14ac:dyDescent="0.3">
      <c r="A560" s="13">
        <v>45883</v>
      </c>
      <c r="E560" s="5" t="s">
        <v>323</v>
      </c>
      <c r="G560" t="s">
        <v>323</v>
      </c>
      <c r="M560" s="44" t="s">
        <v>616</v>
      </c>
      <c r="O560" s="5">
        <v>7</v>
      </c>
    </row>
    <row r="561" spans="1:15" x14ac:dyDescent="0.3">
      <c r="A561" s="13">
        <v>45876</v>
      </c>
      <c r="E561" s="5" t="s">
        <v>323</v>
      </c>
      <c r="G561" t="s">
        <v>323</v>
      </c>
      <c r="M561" s="44" t="s">
        <v>612</v>
      </c>
      <c r="O561" s="5">
        <v>4</v>
      </c>
    </row>
    <row r="562" spans="1:15" x14ac:dyDescent="0.3">
      <c r="A562" s="13">
        <v>45890</v>
      </c>
      <c r="E562" s="5" t="s">
        <v>323</v>
      </c>
      <c r="H562" t="s">
        <v>323</v>
      </c>
      <c r="M562" s="44" t="s">
        <v>617</v>
      </c>
    </row>
    <row r="563" spans="1:15" x14ac:dyDescent="0.3">
      <c r="A563" s="13">
        <v>45905</v>
      </c>
      <c r="E563" s="5" t="s">
        <v>323</v>
      </c>
      <c r="K563" t="s">
        <v>323</v>
      </c>
      <c r="M563" s="44" t="s">
        <v>618</v>
      </c>
    </row>
    <row r="564" spans="1:15" x14ac:dyDescent="0.3">
      <c r="A564" s="13">
        <v>45898</v>
      </c>
      <c r="E564" s="5" t="s">
        <v>323</v>
      </c>
      <c r="K564" t="s">
        <v>323</v>
      </c>
      <c r="M564" s="44" t="s">
        <v>619</v>
      </c>
    </row>
    <row r="565" spans="1:15" x14ac:dyDescent="0.3">
      <c r="A565" s="13">
        <v>45911</v>
      </c>
      <c r="E565" s="5" t="s">
        <v>323</v>
      </c>
      <c r="K565" t="s">
        <v>323</v>
      </c>
      <c r="M565" s="44" t="s">
        <v>620</v>
      </c>
    </row>
    <row r="566" spans="1:15" x14ac:dyDescent="0.3">
      <c r="A566" s="13">
        <v>45912</v>
      </c>
      <c r="E566" s="5" t="s">
        <v>323</v>
      </c>
      <c r="G566" t="s">
        <v>323</v>
      </c>
      <c r="M566" s="44" t="s">
        <v>621</v>
      </c>
      <c r="O566" s="5">
        <v>14</v>
      </c>
    </row>
    <row r="567" spans="1:15" x14ac:dyDescent="0.3">
      <c r="A567" s="13">
        <v>45913</v>
      </c>
      <c r="E567" s="5" t="s">
        <v>323</v>
      </c>
      <c r="G567" t="s">
        <v>323</v>
      </c>
      <c r="M567" s="44" t="s">
        <v>622</v>
      </c>
      <c r="O567" s="5">
        <v>8</v>
      </c>
    </row>
    <row r="568" spans="1:15" x14ac:dyDescent="0.3">
      <c r="A568" s="13">
        <v>45925</v>
      </c>
      <c r="E568" s="5" t="s">
        <v>323</v>
      </c>
      <c r="K568" t="s">
        <v>323</v>
      </c>
      <c r="M568" s="44" t="s">
        <v>623</v>
      </c>
    </row>
    <row r="569" spans="1:15" x14ac:dyDescent="0.3">
      <c r="A569" s="13">
        <v>45934</v>
      </c>
      <c r="E569" s="5" t="s">
        <v>323</v>
      </c>
      <c r="G569" t="s">
        <v>323</v>
      </c>
      <c r="M569" s="44" t="s">
        <v>624</v>
      </c>
      <c r="O569" s="5">
        <v>30</v>
      </c>
    </row>
    <row r="570" spans="1:15" x14ac:dyDescent="0.3">
      <c r="A570" s="13">
        <v>45935</v>
      </c>
      <c r="E570" s="5" t="s">
        <v>323</v>
      </c>
      <c r="G570" t="s">
        <v>323</v>
      </c>
      <c r="M570" s="44" t="s">
        <v>574</v>
      </c>
      <c r="O570" s="5">
        <v>3</v>
      </c>
    </row>
    <row r="571" spans="1:15" x14ac:dyDescent="0.3">
      <c r="A571" s="13">
        <v>45939</v>
      </c>
      <c r="D571" t="s">
        <v>323</v>
      </c>
      <c r="E571" s="5"/>
      <c r="G571" t="s">
        <v>323</v>
      </c>
      <c r="M571" s="44" t="s">
        <v>625</v>
      </c>
      <c r="O571" s="5">
        <v>22</v>
      </c>
    </row>
    <row r="572" spans="1:15" x14ac:dyDescent="0.3">
      <c r="A572" s="13">
        <v>45939</v>
      </c>
      <c r="E572" s="5" t="s">
        <v>323</v>
      </c>
      <c r="G572" t="s">
        <v>323</v>
      </c>
      <c r="M572" s="44" t="s">
        <v>626</v>
      </c>
      <c r="O572" s="5">
        <v>8</v>
      </c>
    </row>
    <row r="573" spans="1:15" x14ac:dyDescent="0.3">
      <c r="A573" s="13">
        <v>45940</v>
      </c>
      <c r="E573" s="5" t="s">
        <v>323</v>
      </c>
      <c r="G573" t="s">
        <v>323</v>
      </c>
      <c r="M573" s="44" t="s">
        <v>627</v>
      </c>
      <c r="O573" s="5">
        <v>6</v>
      </c>
    </row>
    <row r="574" spans="1:15" x14ac:dyDescent="0.3">
      <c r="A574" s="13">
        <v>45941</v>
      </c>
      <c r="E574" s="5" t="s">
        <v>323</v>
      </c>
      <c r="G574" t="s">
        <v>323</v>
      </c>
      <c r="M574" s="44" t="s">
        <v>628</v>
      </c>
      <c r="O574" s="5">
        <v>14</v>
      </c>
    </row>
    <row r="575" spans="1:15" x14ac:dyDescent="0.3">
      <c r="A575" s="13">
        <v>45946</v>
      </c>
      <c r="E575" s="5" t="s">
        <v>323</v>
      </c>
      <c r="H575" t="s">
        <v>323</v>
      </c>
      <c r="M575" s="44" t="s">
        <v>629</v>
      </c>
    </row>
    <row r="576" spans="1:15" x14ac:dyDescent="0.3">
      <c r="A576" s="13">
        <v>45951</v>
      </c>
      <c r="E576" s="5" t="s">
        <v>323</v>
      </c>
      <c r="I576" t="s">
        <v>323</v>
      </c>
      <c r="M576" s="44" t="s">
        <v>630</v>
      </c>
    </row>
    <row r="577" spans="1:15" x14ac:dyDescent="0.3">
      <c r="A577" s="13">
        <v>45953</v>
      </c>
      <c r="E577" s="5" t="s">
        <v>323</v>
      </c>
      <c r="K577" t="s">
        <v>323</v>
      </c>
      <c r="M577" s="44" t="s">
        <v>631</v>
      </c>
    </row>
    <row r="578" spans="1:15" x14ac:dyDescent="0.3">
      <c r="A578" s="13">
        <v>45960</v>
      </c>
      <c r="E578" s="5" t="s">
        <v>323</v>
      </c>
      <c r="H578" t="s">
        <v>323</v>
      </c>
      <c r="M578" t="s">
        <v>632</v>
      </c>
    </row>
    <row r="579" spans="1:15" x14ac:dyDescent="0.3">
      <c r="A579" s="13">
        <v>45962</v>
      </c>
      <c r="E579" s="5" t="s">
        <v>323</v>
      </c>
      <c r="G579" t="s">
        <v>323</v>
      </c>
      <c r="M579" s="44" t="s">
        <v>634</v>
      </c>
      <c r="O579" s="5">
        <v>6</v>
      </c>
    </row>
    <row r="580" spans="1:15" x14ac:dyDescent="0.3">
      <c r="A580" s="13">
        <v>45967</v>
      </c>
      <c r="E580" s="5" t="s">
        <v>323</v>
      </c>
      <c r="G580" t="s">
        <v>323</v>
      </c>
      <c r="M580" s="44" t="s">
        <v>635</v>
      </c>
      <c r="O580" s="5">
        <v>39</v>
      </c>
    </row>
    <row r="581" spans="1:15" x14ac:dyDescent="0.3">
      <c r="A581" s="13">
        <v>45973</v>
      </c>
      <c r="E581" s="5" t="s">
        <v>323</v>
      </c>
      <c r="G581" t="s">
        <v>323</v>
      </c>
      <c r="M581" s="44" t="s">
        <v>636</v>
      </c>
      <c r="O581" s="5">
        <v>9</v>
      </c>
    </row>
    <row r="582" spans="1:15" x14ac:dyDescent="0.3">
      <c r="A582" s="13">
        <v>45974</v>
      </c>
      <c r="E582" s="5" t="s">
        <v>323</v>
      </c>
      <c r="G582" t="s">
        <v>323</v>
      </c>
      <c r="M582" s="44" t="s">
        <v>637</v>
      </c>
      <c r="O582" s="5">
        <v>10</v>
      </c>
    </row>
    <row r="583" spans="1:15" x14ac:dyDescent="0.3">
      <c r="A583" s="13">
        <v>45974</v>
      </c>
      <c r="E583" s="5" t="s">
        <v>323</v>
      </c>
      <c r="G583" t="s">
        <v>323</v>
      </c>
      <c r="M583" s="44" t="s">
        <v>638</v>
      </c>
      <c r="O583" s="5">
        <v>2</v>
      </c>
    </row>
    <row r="584" spans="1:15" x14ac:dyDescent="0.3">
      <c r="A584" s="13">
        <v>45981</v>
      </c>
      <c r="E584" s="5" t="s">
        <v>323</v>
      </c>
      <c r="K584" t="s">
        <v>323</v>
      </c>
      <c r="M584" s="44" t="s">
        <v>639</v>
      </c>
    </row>
    <row r="585" spans="1:15" x14ac:dyDescent="0.3">
      <c r="A585" s="13">
        <v>45995</v>
      </c>
      <c r="E585" s="5" t="s">
        <v>323</v>
      </c>
      <c r="H585" t="s">
        <v>323</v>
      </c>
      <c r="M585" s="44" t="s">
        <v>640</v>
      </c>
    </row>
    <row r="586" spans="1:15" x14ac:dyDescent="0.3">
      <c r="A586" s="13">
        <v>46004</v>
      </c>
      <c r="E586" s="5" t="s">
        <v>323</v>
      </c>
      <c r="G586" t="s">
        <v>323</v>
      </c>
      <c r="M586" s="44" t="s">
        <v>641</v>
      </c>
      <c r="O586" s="5">
        <v>4</v>
      </c>
    </row>
    <row r="587" spans="1:15" x14ac:dyDescent="0.3">
      <c r="A587" s="13">
        <v>46037</v>
      </c>
      <c r="E587" s="5" t="s">
        <v>323</v>
      </c>
      <c r="K587" t="s">
        <v>323</v>
      </c>
      <c r="M587" s="44" t="s">
        <v>642</v>
      </c>
    </row>
    <row r="588" spans="1:15" x14ac:dyDescent="0.3">
      <c r="A588" s="13">
        <v>46039</v>
      </c>
      <c r="E588" s="5" t="s">
        <v>323</v>
      </c>
      <c r="G588" t="s">
        <v>323</v>
      </c>
      <c r="M588" s="44" t="s">
        <v>643</v>
      </c>
      <c r="O588" s="5">
        <v>6</v>
      </c>
    </row>
    <row r="589" spans="1:15" x14ac:dyDescent="0.3">
      <c r="A589" s="13">
        <v>46051</v>
      </c>
      <c r="E589" s="5" t="s">
        <v>323</v>
      </c>
      <c r="H589" t="s">
        <v>323</v>
      </c>
      <c r="M589" s="44" t="s">
        <v>644</v>
      </c>
    </row>
    <row r="590" spans="1:15" x14ac:dyDescent="0.3">
      <c r="A590" s="13">
        <v>46060</v>
      </c>
      <c r="E590" s="5" t="s">
        <v>323</v>
      </c>
      <c r="G590" t="s">
        <v>323</v>
      </c>
      <c r="M590" s="44" t="s">
        <v>645</v>
      </c>
      <c r="O590" s="5">
        <v>6</v>
      </c>
    </row>
    <row r="591" spans="1:15" x14ac:dyDescent="0.3">
      <c r="A591" s="13">
        <v>46060</v>
      </c>
      <c r="E591" s="5" t="s">
        <v>323</v>
      </c>
      <c r="G591" t="s">
        <v>323</v>
      </c>
      <c r="M591" s="44" t="s">
        <v>646</v>
      </c>
      <c r="O591" s="5">
        <v>12</v>
      </c>
    </row>
    <row r="592" spans="1:15" x14ac:dyDescent="0.3">
      <c r="A592" s="13">
        <v>46061</v>
      </c>
      <c r="E592" s="5" t="s">
        <v>323</v>
      </c>
      <c r="H592" t="s">
        <v>323</v>
      </c>
      <c r="M592" t="s">
        <v>647</v>
      </c>
    </row>
    <row r="593" spans="1:15" x14ac:dyDescent="0.3">
      <c r="A593" s="13">
        <v>46072</v>
      </c>
      <c r="E593" s="5" t="s">
        <v>323</v>
      </c>
      <c r="K593" t="s">
        <v>323</v>
      </c>
      <c r="M593" s="44" t="s">
        <v>648</v>
      </c>
    </row>
    <row r="594" spans="1:15" x14ac:dyDescent="0.3">
      <c r="A594" s="13">
        <v>46074</v>
      </c>
      <c r="E594" s="5" t="s">
        <v>323</v>
      </c>
      <c r="G594" t="s">
        <v>323</v>
      </c>
      <c r="M594" s="44" t="s">
        <v>649</v>
      </c>
      <c r="O594" s="5">
        <v>6</v>
      </c>
    </row>
    <row r="595" spans="1:15" x14ac:dyDescent="0.3">
      <c r="A595" s="13">
        <v>46080</v>
      </c>
      <c r="E595" s="5" t="s">
        <v>323</v>
      </c>
      <c r="H595" t="s">
        <v>323</v>
      </c>
      <c r="M595" s="44" t="s">
        <v>650</v>
      </c>
    </row>
    <row r="596" spans="1:15" x14ac:dyDescent="0.3">
      <c r="A596" s="13">
        <v>46086</v>
      </c>
      <c r="E596" s="5" t="s">
        <v>323</v>
      </c>
      <c r="H596" t="s">
        <v>323</v>
      </c>
      <c r="M596" s="44" t="s">
        <v>651</v>
      </c>
    </row>
    <row r="597" spans="1:15" x14ac:dyDescent="0.3">
      <c r="A597" s="13">
        <v>46088</v>
      </c>
      <c r="E597" s="5" t="s">
        <v>323</v>
      </c>
      <c r="G597" t="s">
        <v>323</v>
      </c>
      <c r="M597" s="44" t="s">
        <v>652</v>
      </c>
      <c r="O597" s="5">
        <v>6</v>
      </c>
    </row>
    <row r="598" spans="1:15" x14ac:dyDescent="0.3">
      <c r="A598" s="13">
        <v>46093</v>
      </c>
      <c r="E598" s="5" t="s">
        <v>323</v>
      </c>
      <c r="H598" t="s">
        <v>323</v>
      </c>
      <c r="M598" t="s">
        <v>653</v>
      </c>
    </row>
    <row r="599" spans="1:15" x14ac:dyDescent="0.3">
      <c r="A599" s="13">
        <v>46094</v>
      </c>
      <c r="E599" s="5" t="s">
        <v>323</v>
      </c>
      <c r="G599" t="s">
        <v>323</v>
      </c>
      <c r="M599" s="44" t="s">
        <v>654</v>
      </c>
      <c r="O599" s="5">
        <v>32</v>
      </c>
    </row>
    <row r="600" spans="1:15" x14ac:dyDescent="0.3">
      <c r="A600" s="13">
        <v>46100</v>
      </c>
      <c r="E600" s="5" t="s">
        <v>323</v>
      </c>
      <c r="H600" t="s">
        <v>323</v>
      </c>
      <c r="M600" s="44" t="s">
        <v>655</v>
      </c>
    </row>
    <row r="601" spans="1:15" x14ac:dyDescent="0.3">
      <c r="A601" s="13">
        <v>46107</v>
      </c>
      <c r="E601" s="5" t="s">
        <v>323</v>
      </c>
      <c r="G601" t="s">
        <v>323</v>
      </c>
      <c r="M601" s="44" t="s">
        <v>656</v>
      </c>
      <c r="O601" s="5">
        <v>50</v>
      </c>
    </row>
    <row r="602" spans="1:15" x14ac:dyDescent="0.3">
      <c r="A602" s="13">
        <v>46114</v>
      </c>
      <c r="E602" s="5" t="s">
        <v>323</v>
      </c>
      <c r="H602" t="s">
        <v>323</v>
      </c>
      <c r="M602" s="44" t="s">
        <v>657</v>
      </c>
    </row>
    <row r="603" spans="1:15" x14ac:dyDescent="0.3">
      <c r="A603" s="13">
        <v>46116</v>
      </c>
      <c r="E603" s="5" t="s">
        <v>323</v>
      </c>
      <c r="G603" t="s">
        <v>323</v>
      </c>
      <c r="M603" s="44" t="s">
        <v>658</v>
      </c>
      <c r="O603" s="5">
        <v>30</v>
      </c>
    </row>
    <row r="604" spans="1:15" x14ac:dyDescent="0.3">
      <c r="A604" s="13">
        <v>46121</v>
      </c>
      <c r="E604" s="5" t="s">
        <v>323</v>
      </c>
      <c r="G604" t="s">
        <v>323</v>
      </c>
      <c r="M604" s="44" t="s">
        <v>659</v>
      </c>
      <c r="O604" s="5">
        <v>36</v>
      </c>
    </row>
    <row r="605" spans="1:15" x14ac:dyDescent="0.3">
      <c r="A605" s="13">
        <v>46128</v>
      </c>
      <c r="E605" s="5" t="s">
        <v>323</v>
      </c>
      <c r="G605" t="s">
        <v>323</v>
      </c>
      <c r="M605" s="44" t="s">
        <v>660</v>
      </c>
      <c r="O605" s="5">
        <v>40</v>
      </c>
    </row>
    <row r="606" spans="1:15" x14ac:dyDescent="0.3">
      <c r="A606" s="13">
        <v>46135</v>
      </c>
      <c r="E606" s="5" t="s">
        <v>323</v>
      </c>
      <c r="H606" t="s">
        <v>323</v>
      </c>
      <c r="M606" s="44" t="s">
        <v>661</v>
      </c>
    </row>
    <row r="607" spans="1:15" x14ac:dyDescent="0.3">
      <c r="A607" s="13">
        <v>46142</v>
      </c>
      <c r="E607" s="5" t="s">
        <v>323</v>
      </c>
      <c r="G607" t="s">
        <v>323</v>
      </c>
      <c r="M607" s="44" t="s">
        <v>662</v>
      </c>
      <c r="O607" s="5">
        <v>35</v>
      </c>
    </row>
    <row r="608" spans="1:15" x14ac:dyDescent="0.3">
      <c r="A608" s="13">
        <v>46143</v>
      </c>
      <c r="E608" s="5" t="s">
        <v>323</v>
      </c>
      <c r="G608" t="s">
        <v>323</v>
      </c>
      <c r="M608" s="44" t="s">
        <v>564</v>
      </c>
      <c r="O608" s="5">
        <v>10</v>
      </c>
    </row>
    <row r="609" spans="1:15" x14ac:dyDescent="0.3">
      <c r="A609" s="13">
        <v>46149</v>
      </c>
      <c r="E609" s="5" t="s">
        <v>323</v>
      </c>
      <c r="G609" t="s">
        <v>323</v>
      </c>
      <c r="M609" s="44" t="s">
        <v>663</v>
      </c>
      <c r="O609" s="5">
        <v>42</v>
      </c>
    </row>
    <row r="610" spans="1:15" x14ac:dyDescent="0.3">
      <c r="A610" s="13">
        <v>46153</v>
      </c>
      <c r="E610" s="5" t="s">
        <v>323</v>
      </c>
      <c r="G610" t="s">
        <v>323</v>
      </c>
      <c r="M610" s="44" t="s">
        <v>664</v>
      </c>
      <c r="O610" s="5">
        <v>22</v>
      </c>
    </row>
    <row r="611" spans="1:15" x14ac:dyDescent="0.3">
      <c r="A611" s="13">
        <v>46156</v>
      </c>
      <c r="E611" s="5" t="s">
        <v>323</v>
      </c>
      <c r="G611" t="s">
        <v>323</v>
      </c>
      <c r="M611" s="44" t="s">
        <v>665</v>
      </c>
      <c r="O611" s="5">
        <v>14</v>
      </c>
    </row>
    <row r="612" spans="1:15" x14ac:dyDescent="0.3">
      <c r="A612" s="13">
        <v>46161</v>
      </c>
      <c r="E612" s="5" t="s">
        <v>323</v>
      </c>
      <c r="G612" t="s">
        <v>323</v>
      </c>
      <c r="M612" s="44" t="s">
        <v>666</v>
      </c>
      <c r="O612" s="5">
        <v>3</v>
      </c>
    </row>
    <row r="613" spans="1:15" x14ac:dyDescent="0.3">
      <c r="A613" s="13">
        <v>46163</v>
      </c>
      <c r="E613" s="5" t="s">
        <v>323</v>
      </c>
      <c r="H613" t="s">
        <v>323</v>
      </c>
      <c r="M613" s="44" t="s">
        <v>667</v>
      </c>
    </row>
    <row r="614" spans="1:15" x14ac:dyDescent="0.3">
      <c r="A614" s="13">
        <v>46164</v>
      </c>
      <c r="E614" s="5" t="s">
        <v>323</v>
      </c>
      <c r="G614" t="s">
        <v>323</v>
      </c>
      <c r="M614" s="44" t="s">
        <v>668</v>
      </c>
      <c r="O614" s="5">
        <v>24</v>
      </c>
    </row>
    <row r="615" spans="1:15" x14ac:dyDescent="0.3">
      <c r="A615" s="13">
        <v>46165</v>
      </c>
      <c r="E615" s="5" t="s">
        <v>323</v>
      </c>
      <c r="G615" t="s">
        <v>323</v>
      </c>
      <c r="M615" s="44" t="s">
        <v>669</v>
      </c>
      <c r="O615" s="5">
        <v>24.5</v>
      </c>
    </row>
    <row r="616" spans="1:15" x14ac:dyDescent="0.3">
      <c r="A616" s="13">
        <v>46170</v>
      </c>
      <c r="E616" s="5" t="s">
        <v>670</v>
      </c>
      <c r="G616" t="s">
        <v>670</v>
      </c>
      <c r="M616" s="44" t="s">
        <v>671</v>
      </c>
      <c r="O616" s="5">
        <v>26</v>
      </c>
    </row>
    <row r="617" spans="1:15" x14ac:dyDescent="0.3">
      <c r="A617" s="13">
        <v>46177</v>
      </c>
      <c r="E617" s="5" t="s">
        <v>323</v>
      </c>
      <c r="H617" t="s">
        <v>323</v>
      </c>
      <c r="M617" s="44" t="s">
        <v>672</v>
      </c>
    </row>
    <row r="618" spans="1:15" x14ac:dyDescent="0.3">
      <c r="A618" s="13">
        <v>46184</v>
      </c>
      <c r="E618" s="5" t="s">
        <v>323</v>
      </c>
      <c r="H618" t="s">
        <v>323</v>
      </c>
      <c r="M618" s="44" t="s">
        <v>674</v>
      </c>
    </row>
    <row r="619" spans="1:15" x14ac:dyDescent="0.3">
      <c r="A619" s="13">
        <v>46184</v>
      </c>
      <c r="E619" s="5" t="s">
        <v>323</v>
      </c>
      <c r="G619" t="s">
        <v>323</v>
      </c>
      <c r="M619" s="44" t="s">
        <v>675</v>
      </c>
      <c r="O619" s="5">
        <v>4</v>
      </c>
    </row>
    <row r="620" spans="1:15" x14ac:dyDescent="0.3">
      <c r="A620" s="13">
        <v>46185</v>
      </c>
      <c r="E620" s="5" t="s">
        <v>323</v>
      </c>
      <c r="G620" t="s">
        <v>323</v>
      </c>
      <c r="M620" s="44" t="s">
        <v>673</v>
      </c>
      <c r="O620" s="5">
        <v>20</v>
      </c>
    </row>
    <row r="621" spans="1:15" x14ac:dyDescent="0.3">
      <c r="A621" s="13">
        <v>46191</v>
      </c>
      <c r="E621" s="5" t="s">
        <v>323</v>
      </c>
      <c r="G621" t="s">
        <v>323</v>
      </c>
      <c r="M621" s="44" t="s">
        <v>676</v>
      </c>
      <c r="O621" s="5">
        <v>30</v>
      </c>
    </row>
    <row r="622" spans="1:15" x14ac:dyDescent="0.3">
      <c r="A622" s="13">
        <v>46199</v>
      </c>
      <c r="E622" s="5" t="s">
        <v>323</v>
      </c>
      <c r="G622" t="s">
        <v>323</v>
      </c>
      <c r="M622" s="44" t="s">
        <v>675</v>
      </c>
      <c r="O622" s="5">
        <v>4</v>
      </c>
    </row>
    <row r="623" spans="1:15" x14ac:dyDescent="0.3">
      <c r="A623" s="13">
        <v>46205</v>
      </c>
      <c r="E623" s="5" t="s">
        <v>323</v>
      </c>
      <c r="G623" t="s">
        <v>323</v>
      </c>
      <c r="M623" s="44" t="s">
        <v>677</v>
      </c>
      <c r="O623" s="5">
        <v>26</v>
      </c>
    </row>
    <row r="624" spans="1:15" x14ac:dyDescent="0.3">
      <c r="A624" s="13">
        <v>46212</v>
      </c>
      <c r="E624" s="5" t="s">
        <v>323</v>
      </c>
      <c r="G624" t="s">
        <v>323</v>
      </c>
      <c r="M624" s="44" t="s">
        <v>678</v>
      </c>
      <c r="O624" s="5">
        <v>3</v>
      </c>
    </row>
    <row r="625" spans="1:15" x14ac:dyDescent="0.3">
      <c r="A625" s="13">
        <v>46212</v>
      </c>
      <c r="E625" s="5" t="s">
        <v>323</v>
      </c>
      <c r="K625" t="s">
        <v>323</v>
      </c>
      <c r="M625" s="44" t="s">
        <v>679</v>
      </c>
    </row>
    <row r="626" spans="1:15" x14ac:dyDescent="0.3">
      <c r="A626" s="13">
        <v>46212</v>
      </c>
      <c r="E626" s="5" t="s">
        <v>323</v>
      </c>
      <c r="G626" t="s">
        <v>323</v>
      </c>
      <c r="M626" s="44" t="s">
        <v>675</v>
      </c>
      <c r="O626" s="5">
        <v>4</v>
      </c>
    </row>
    <row r="627" spans="1:15" x14ac:dyDescent="0.3">
      <c r="A627" s="13">
        <v>46213</v>
      </c>
      <c r="E627" s="5" t="s">
        <v>323</v>
      </c>
      <c r="G627" t="s">
        <v>323</v>
      </c>
      <c r="M627" s="44" t="s">
        <v>680</v>
      </c>
      <c r="O627" s="5">
        <v>25</v>
      </c>
    </row>
    <row r="628" spans="1:15" x14ac:dyDescent="0.3">
      <c r="A628" s="13">
        <v>46218</v>
      </c>
      <c r="E628" s="5" t="s">
        <v>323</v>
      </c>
      <c r="G628" t="s">
        <v>323</v>
      </c>
      <c r="M628" s="44" t="s">
        <v>681</v>
      </c>
      <c r="O628" s="5">
        <v>13</v>
      </c>
    </row>
    <row r="629" spans="1:15" x14ac:dyDescent="0.3">
      <c r="A629" s="13">
        <v>46219</v>
      </c>
      <c r="E629" s="5" t="s">
        <v>323</v>
      </c>
      <c r="G629" t="s">
        <v>323</v>
      </c>
      <c r="M629" s="44" t="s">
        <v>675</v>
      </c>
      <c r="O629" s="5">
        <v>4</v>
      </c>
    </row>
    <row r="630" spans="1:15" x14ac:dyDescent="0.3">
      <c r="A630" s="13">
        <v>46221</v>
      </c>
      <c r="E630" s="5" t="s">
        <v>323</v>
      </c>
      <c r="G630" t="s">
        <v>323</v>
      </c>
      <c r="M630" s="44" t="s">
        <v>682</v>
      </c>
      <c r="O630" s="5">
        <v>6</v>
      </c>
    </row>
    <row r="631" spans="1:15" x14ac:dyDescent="0.3">
      <c r="A631" s="13">
        <v>46226</v>
      </c>
      <c r="E631" s="5" t="s">
        <v>323</v>
      </c>
      <c r="G631" t="s">
        <v>323</v>
      </c>
      <c r="M631" s="44" t="s">
        <v>683</v>
      </c>
      <c r="O631" s="5">
        <v>34</v>
      </c>
    </row>
    <row r="632" spans="1:15" x14ac:dyDescent="0.3">
      <c r="A632" s="13">
        <v>46226</v>
      </c>
      <c r="E632" s="5" t="s">
        <v>323</v>
      </c>
      <c r="G632" t="s">
        <v>323</v>
      </c>
      <c r="M632" s="44" t="s">
        <v>675</v>
      </c>
      <c r="O632" s="5">
        <v>4</v>
      </c>
    </row>
    <row r="633" spans="1:15" x14ac:dyDescent="0.3">
      <c r="A633" s="13">
        <v>46233</v>
      </c>
      <c r="E633" s="5" t="s">
        <v>323</v>
      </c>
      <c r="G633" t="s">
        <v>323</v>
      </c>
      <c r="M633" s="44" t="s">
        <v>684</v>
      </c>
      <c r="O633" s="5">
        <v>42.5</v>
      </c>
    </row>
    <row r="634" spans="1:15" x14ac:dyDescent="0.3">
      <c r="A634" s="13">
        <v>46233</v>
      </c>
      <c r="E634" s="5" t="s">
        <v>323</v>
      </c>
      <c r="G634" t="s">
        <v>323</v>
      </c>
      <c r="M634" s="44" t="s">
        <v>675</v>
      </c>
      <c r="O634" s="5">
        <v>4</v>
      </c>
    </row>
    <row r="635" spans="1:15" x14ac:dyDescent="0.3">
      <c r="A635" s="13">
        <v>46240</v>
      </c>
      <c r="E635" s="5" t="s">
        <v>323</v>
      </c>
      <c r="G635" t="s">
        <v>323</v>
      </c>
      <c r="M635" s="44" t="s">
        <v>685</v>
      </c>
      <c r="O635" s="5">
        <v>52</v>
      </c>
    </row>
    <row r="636" spans="1:15" x14ac:dyDescent="0.3">
      <c r="A636" s="13">
        <v>46240</v>
      </c>
      <c r="E636" s="5" t="s">
        <v>323</v>
      </c>
      <c r="G636" t="s">
        <v>323</v>
      </c>
      <c r="M636" s="44" t="s">
        <v>675</v>
      </c>
      <c r="O636" s="5">
        <v>4</v>
      </c>
    </row>
    <row r="637" spans="1:15" x14ac:dyDescent="0.3">
      <c r="A637" s="13">
        <v>46246</v>
      </c>
      <c r="E637" s="5" t="s">
        <v>323</v>
      </c>
      <c r="G637" t="s">
        <v>323</v>
      </c>
      <c r="M637" s="44" t="s">
        <v>686</v>
      </c>
      <c r="O637" s="5">
        <v>7</v>
      </c>
    </row>
    <row r="638" spans="1:15" x14ac:dyDescent="0.3">
      <c r="A638" s="13">
        <v>46246</v>
      </c>
      <c r="E638" s="5" t="s">
        <v>323</v>
      </c>
      <c r="G638" t="s">
        <v>323</v>
      </c>
      <c r="M638" s="44" t="s">
        <v>687</v>
      </c>
      <c r="O638" s="5">
        <v>14</v>
      </c>
    </row>
    <row r="639" spans="1:15" x14ac:dyDescent="0.3">
      <c r="A639" s="13">
        <v>46246</v>
      </c>
      <c r="E639" s="5" t="s">
        <v>323</v>
      </c>
      <c r="G639" t="s">
        <v>323</v>
      </c>
      <c r="M639" s="44" t="s">
        <v>688</v>
      </c>
      <c r="O639" s="5">
        <v>18</v>
      </c>
    </row>
    <row r="640" spans="1:15" x14ac:dyDescent="0.3">
      <c r="A640" s="13">
        <v>46253</v>
      </c>
      <c r="E640" s="5" t="s">
        <v>323</v>
      </c>
      <c r="G640" t="s">
        <v>323</v>
      </c>
      <c r="M640" s="44" t="s">
        <v>675</v>
      </c>
      <c r="O640" s="5">
        <v>4</v>
      </c>
    </row>
    <row r="641" spans="1:15" x14ac:dyDescent="0.3">
      <c r="A641" s="13">
        <v>46248</v>
      </c>
      <c r="E641" s="5" t="s">
        <v>323</v>
      </c>
      <c r="K641" t="s">
        <v>323</v>
      </c>
      <c r="M641" s="44" t="s">
        <v>689</v>
      </c>
    </row>
    <row r="642" spans="1:15" x14ac:dyDescent="0.3">
      <c r="A642" s="13">
        <v>46261</v>
      </c>
      <c r="E642" s="5" t="s">
        <v>323</v>
      </c>
      <c r="G642" t="s">
        <v>323</v>
      </c>
      <c r="M642" s="44" t="s">
        <v>690</v>
      </c>
      <c r="O642" s="5">
        <v>35</v>
      </c>
    </row>
    <row r="643" spans="1:15" x14ac:dyDescent="0.3">
      <c r="A643" s="13">
        <v>46268</v>
      </c>
      <c r="E643" s="5" t="s">
        <v>323</v>
      </c>
      <c r="H643" t="s">
        <v>323</v>
      </c>
      <c r="M643" s="44" t="s">
        <v>691</v>
      </c>
    </row>
    <row r="644" spans="1:15" x14ac:dyDescent="0.3">
      <c r="A644" s="13">
        <v>46275</v>
      </c>
      <c r="E644" s="5" t="s">
        <v>323</v>
      </c>
      <c r="G644" t="s">
        <v>323</v>
      </c>
      <c r="M644" s="44" t="s">
        <v>692</v>
      </c>
      <c r="O644" s="5">
        <v>32</v>
      </c>
    </row>
    <row r="645" spans="1:15" x14ac:dyDescent="0.3">
      <c r="A645" s="13">
        <v>46276</v>
      </c>
      <c r="E645" s="5" t="s">
        <v>323</v>
      </c>
      <c r="G645" t="s">
        <v>323</v>
      </c>
      <c r="M645" s="44" t="s">
        <v>693</v>
      </c>
      <c r="O645" s="5">
        <v>18</v>
      </c>
    </row>
  </sheetData>
  <autoFilter ref="A9:R587"/>
  <sortState ref="A8:S321">
    <sortCondition ref="A8:A321"/>
  </sortState>
  <mergeCells count="2">
    <mergeCell ref="B7:F7"/>
    <mergeCell ref="G7:L7"/>
  </mergeCells>
  <pageMargins left="0.7" right="0.7" top="0.75" bottom="0.75" header="0.3" footer="0.3"/>
  <pageSetup scale="90" orientation="landscape" horizontalDpi="360" verticalDpi="360" r:id="rId1"/>
  <headerFooter>
    <oddFooter xml:space="preserve">&amp;LJoe Holasek (612-412-5591)&amp;C&amp;D&amp;R&amp;P 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27" workbookViewId="0">
      <selection activeCell="Q48" sqref="Q48"/>
    </sheetView>
  </sheetViews>
  <sheetFormatPr defaultRowHeight="14.4" x14ac:dyDescent="0.3"/>
  <cols>
    <col min="1" max="1" width="9.88671875" customWidth="1"/>
    <col min="2" max="2" width="13.77734375" customWidth="1"/>
    <col min="8" max="8" width="7.44140625" customWidth="1"/>
    <col min="10" max="11" width="8.88671875" style="5"/>
    <col min="12" max="12" width="6.44140625" style="5" customWidth="1"/>
    <col min="13" max="13" width="8.44140625" style="5" customWidth="1"/>
    <col min="14" max="14" width="8" customWidth="1"/>
  </cols>
  <sheetData>
    <row r="1" spans="1:15" x14ac:dyDescent="0.3">
      <c r="A1" t="s">
        <v>329</v>
      </c>
      <c r="D1" t="s">
        <v>330</v>
      </c>
    </row>
    <row r="3" spans="1:15" x14ac:dyDescent="0.3">
      <c r="A3" t="s">
        <v>321</v>
      </c>
      <c r="B3" t="s">
        <v>331</v>
      </c>
      <c r="C3" t="s">
        <v>332</v>
      </c>
      <c r="J3" s="5" t="s">
        <v>333</v>
      </c>
      <c r="K3" s="5" t="s">
        <v>334</v>
      </c>
      <c r="L3" s="5" t="s">
        <v>335</v>
      </c>
      <c r="M3" s="5" t="s">
        <v>336</v>
      </c>
      <c r="N3" s="5" t="s">
        <v>337</v>
      </c>
      <c r="O3" s="5" t="s">
        <v>338</v>
      </c>
    </row>
    <row r="4" spans="1:15" x14ac:dyDescent="0.3">
      <c r="A4" s="8">
        <v>44112</v>
      </c>
      <c r="B4" t="s">
        <v>333</v>
      </c>
      <c r="C4" t="s">
        <v>339</v>
      </c>
      <c r="J4" s="5">
        <v>14</v>
      </c>
    </row>
    <row r="5" spans="1:15" x14ac:dyDescent="0.3">
      <c r="A5" t="s">
        <v>340</v>
      </c>
      <c r="B5" t="s">
        <v>341</v>
      </c>
      <c r="C5" t="s">
        <v>342</v>
      </c>
      <c r="K5" s="5">
        <v>8</v>
      </c>
    </row>
    <row r="6" spans="1:15" x14ac:dyDescent="0.3">
      <c r="A6" t="s">
        <v>340</v>
      </c>
      <c r="B6" t="s">
        <v>341</v>
      </c>
      <c r="C6" t="s">
        <v>343</v>
      </c>
      <c r="K6" s="5">
        <v>4</v>
      </c>
      <c r="M6" s="5">
        <v>1</v>
      </c>
    </row>
    <row r="7" spans="1:15" x14ac:dyDescent="0.3">
      <c r="A7" t="s">
        <v>344</v>
      </c>
      <c r="B7" t="s">
        <v>341</v>
      </c>
      <c r="C7" t="s">
        <v>345</v>
      </c>
      <c r="K7" s="5">
        <v>6</v>
      </c>
    </row>
    <row r="8" spans="1:15" x14ac:dyDescent="0.3">
      <c r="A8" t="s">
        <v>344</v>
      </c>
      <c r="B8" t="s">
        <v>341</v>
      </c>
      <c r="C8" t="s">
        <v>346</v>
      </c>
      <c r="K8" s="5">
        <v>2.5</v>
      </c>
    </row>
    <row r="9" spans="1:15" x14ac:dyDescent="0.3">
      <c r="A9" t="s">
        <v>344</v>
      </c>
      <c r="B9" t="s">
        <v>333</v>
      </c>
      <c r="C9" t="s">
        <v>347</v>
      </c>
      <c r="J9" s="5">
        <v>6.5</v>
      </c>
      <c r="M9" s="5">
        <v>1</v>
      </c>
    </row>
    <row r="10" spans="1:15" x14ac:dyDescent="0.3">
      <c r="A10" t="s">
        <v>348</v>
      </c>
      <c r="B10" t="s">
        <v>349</v>
      </c>
      <c r="C10" t="s">
        <v>350</v>
      </c>
      <c r="K10" s="5">
        <v>4</v>
      </c>
      <c r="L10" s="5">
        <v>4</v>
      </c>
    </row>
    <row r="11" spans="1:15" x14ac:dyDescent="0.3">
      <c r="A11" t="s">
        <v>348</v>
      </c>
      <c r="B11" t="s">
        <v>349</v>
      </c>
      <c r="C11" t="s">
        <v>351</v>
      </c>
      <c r="J11" s="5">
        <v>1</v>
      </c>
      <c r="K11" s="5">
        <v>1</v>
      </c>
      <c r="L11" s="5">
        <v>3</v>
      </c>
      <c r="M11" s="5">
        <v>1</v>
      </c>
    </row>
    <row r="12" spans="1:15" x14ac:dyDescent="0.3">
      <c r="A12" t="s">
        <v>352</v>
      </c>
      <c r="B12" t="s">
        <v>334</v>
      </c>
      <c r="C12" t="s">
        <v>353</v>
      </c>
      <c r="K12" s="5">
        <v>5.5</v>
      </c>
    </row>
    <row r="13" spans="1:15" x14ac:dyDescent="0.3">
      <c r="A13" t="s">
        <v>352</v>
      </c>
      <c r="B13" t="s">
        <v>333</v>
      </c>
      <c r="C13" t="s">
        <v>354</v>
      </c>
      <c r="J13" s="5">
        <v>3.5</v>
      </c>
      <c r="M13" s="5">
        <v>1</v>
      </c>
    </row>
    <row r="14" spans="1:15" x14ac:dyDescent="0.3">
      <c r="A14" t="s">
        <v>355</v>
      </c>
      <c r="B14" t="s">
        <v>333</v>
      </c>
      <c r="C14" t="s">
        <v>356</v>
      </c>
      <c r="J14" s="5">
        <v>3</v>
      </c>
    </row>
    <row r="15" spans="1:15" x14ac:dyDescent="0.3">
      <c r="A15" t="s">
        <v>357</v>
      </c>
      <c r="B15" t="s">
        <v>333</v>
      </c>
      <c r="C15" t="s">
        <v>358</v>
      </c>
      <c r="J15" s="5">
        <v>2</v>
      </c>
    </row>
    <row r="16" spans="1:15" x14ac:dyDescent="0.3">
      <c r="A16" t="s">
        <v>357</v>
      </c>
      <c r="B16" t="s">
        <v>334</v>
      </c>
      <c r="C16" t="s">
        <v>358</v>
      </c>
      <c r="K16" s="5">
        <v>2.5</v>
      </c>
      <c r="M16" s="5">
        <v>1</v>
      </c>
    </row>
    <row r="17" spans="1:15" x14ac:dyDescent="0.3">
      <c r="A17" t="s">
        <v>359</v>
      </c>
      <c r="B17" t="s">
        <v>360</v>
      </c>
      <c r="C17" t="s">
        <v>361</v>
      </c>
      <c r="J17" s="5">
        <v>3</v>
      </c>
      <c r="K17" s="5">
        <v>3</v>
      </c>
    </row>
    <row r="18" spans="1:15" x14ac:dyDescent="0.3">
      <c r="A18" t="s">
        <v>359</v>
      </c>
      <c r="B18" t="s">
        <v>360</v>
      </c>
      <c r="C18" t="s">
        <v>362</v>
      </c>
      <c r="J18" s="5">
        <v>2</v>
      </c>
      <c r="K18" s="5">
        <v>2</v>
      </c>
      <c r="M18" s="5">
        <v>1</v>
      </c>
    </row>
    <row r="19" spans="1:15" x14ac:dyDescent="0.3">
      <c r="A19" t="s">
        <v>363</v>
      </c>
      <c r="B19" t="s">
        <v>360</v>
      </c>
      <c r="C19" t="s">
        <v>358</v>
      </c>
      <c r="J19" s="5">
        <v>1</v>
      </c>
      <c r="K19" s="5">
        <v>6</v>
      </c>
      <c r="M19" s="5">
        <v>1</v>
      </c>
    </row>
    <row r="20" spans="1:15" x14ac:dyDescent="0.3">
      <c r="A20" t="s">
        <v>364</v>
      </c>
      <c r="B20" t="s">
        <v>365</v>
      </c>
      <c r="C20" t="s">
        <v>358</v>
      </c>
      <c r="J20" s="5">
        <v>2</v>
      </c>
      <c r="K20" s="5">
        <v>9</v>
      </c>
      <c r="L20" s="5">
        <v>3</v>
      </c>
      <c r="M20" s="5">
        <v>1</v>
      </c>
    </row>
    <row r="21" spans="1:15" x14ac:dyDescent="0.3">
      <c r="A21" t="s">
        <v>366</v>
      </c>
      <c r="B21" t="s">
        <v>334</v>
      </c>
      <c r="C21" t="s">
        <v>358</v>
      </c>
      <c r="K21" s="5">
        <v>9</v>
      </c>
      <c r="M21" s="5">
        <v>1</v>
      </c>
    </row>
    <row r="22" spans="1:15" x14ac:dyDescent="0.3">
      <c r="A22" t="s">
        <v>340</v>
      </c>
      <c r="B22" t="s">
        <v>334</v>
      </c>
      <c r="C22" t="s">
        <v>358</v>
      </c>
      <c r="K22" s="5">
        <v>6</v>
      </c>
      <c r="M22" s="5">
        <v>1</v>
      </c>
    </row>
    <row r="23" spans="1:15" x14ac:dyDescent="0.3">
      <c r="A23" t="s">
        <v>344</v>
      </c>
      <c r="B23" t="s">
        <v>360</v>
      </c>
      <c r="C23" t="s">
        <v>358</v>
      </c>
      <c r="J23" s="5">
        <v>2.5</v>
      </c>
      <c r="K23" s="5">
        <v>7</v>
      </c>
      <c r="M23" s="5">
        <v>1</v>
      </c>
    </row>
    <row r="24" spans="1:15" x14ac:dyDescent="0.3">
      <c r="A24" t="s">
        <v>348</v>
      </c>
      <c r="B24" t="s">
        <v>367</v>
      </c>
      <c r="C24" t="s">
        <v>358</v>
      </c>
      <c r="J24" s="5">
        <v>1</v>
      </c>
      <c r="K24" s="5">
        <v>15</v>
      </c>
      <c r="L24" s="5">
        <v>10</v>
      </c>
      <c r="M24" s="5">
        <v>1</v>
      </c>
    </row>
    <row r="25" spans="1:15" x14ac:dyDescent="0.3">
      <c r="A25" t="s">
        <v>368</v>
      </c>
      <c r="B25" t="s">
        <v>333</v>
      </c>
      <c r="C25" t="s">
        <v>369</v>
      </c>
      <c r="J25" s="5">
        <v>1.5</v>
      </c>
      <c r="M25" s="5">
        <v>1</v>
      </c>
    </row>
    <row r="26" spans="1:15" x14ac:dyDescent="0.3">
      <c r="A26" s="21">
        <v>44562</v>
      </c>
      <c r="B26" t="s">
        <v>370</v>
      </c>
      <c r="C26" t="s">
        <v>358</v>
      </c>
      <c r="J26" s="5">
        <v>1.5</v>
      </c>
      <c r="K26" s="5">
        <v>15</v>
      </c>
      <c r="L26" s="5">
        <v>4</v>
      </c>
      <c r="M26" s="5">
        <v>1</v>
      </c>
    </row>
    <row r="27" spans="1:15" x14ac:dyDescent="0.3">
      <c r="A27" s="21">
        <v>44593</v>
      </c>
      <c r="C27" t="s">
        <v>369</v>
      </c>
      <c r="J27" s="5">
        <v>1.75</v>
      </c>
      <c r="K27" s="5">
        <v>1</v>
      </c>
      <c r="L27" s="5">
        <v>1</v>
      </c>
      <c r="M27" s="5">
        <v>2</v>
      </c>
      <c r="N27" s="5">
        <v>1</v>
      </c>
      <c r="O27" s="5">
        <v>1</v>
      </c>
    </row>
    <row r="28" spans="1:15" x14ac:dyDescent="0.3">
      <c r="A28" s="21">
        <v>44621</v>
      </c>
      <c r="C28" t="s">
        <v>369</v>
      </c>
      <c r="M28" s="5">
        <v>1</v>
      </c>
      <c r="N28" s="5"/>
      <c r="O28" s="5"/>
    </row>
    <row r="29" spans="1:15" x14ac:dyDescent="0.3">
      <c r="A29" s="21">
        <v>44652</v>
      </c>
      <c r="C29" t="s">
        <v>369</v>
      </c>
      <c r="J29" s="5">
        <v>0.75</v>
      </c>
      <c r="M29" s="5">
        <v>1</v>
      </c>
      <c r="N29" s="5"/>
      <c r="O29" s="5"/>
    </row>
    <row r="30" spans="1:15" x14ac:dyDescent="0.3">
      <c r="A30" s="21">
        <v>44682</v>
      </c>
      <c r="C30" t="s">
        <v>369</v>
      </c>
      <c r="K30" s="5">
        <v>16</v>
      </c>
      <c r="N30" s="5"/>
      <c r="O30" s="5"/>
    </row>
    <row r="31" spans="1:15" x14ac:dyDescent="0.3">
      <c r="A31" s="21">
        <v>44713</v>
      </c>
      <c r="C31" t="s">
        <v>369</v>
      </c>
      <c r="K31" s="5">
        <v>26</v>
      </c>
      <c r="N31" s="5"/>
      <c r="O31" s="5"/>
    </row>
    <row r="32" spans="1:15" x14ac:dyDescent="0.3">
      <c r="A32" s="21">
        <v>44743</v>
      </c>
      <c r="C32" t="s">
        <v>369</v>
      </c>
      <c r="J32" s="5">
        <v>1</v>
      </c>
      <c r="N32" s="5"/>
      <c r="O32" s="5"/>
    </row>
    <row r="33" spans="1:14" x14ac:dyDescent="0.3">
      <c r="A33" s="21">
        <v>44774</v>
      </c>
      <c r="B33" t="s">
        <v>337</v>
      </c>
      <c r="C33" t="s">
        <v>378</v>
      </c>
      <c r="K33" s="5">
        <v>8</v>
      </c>
      <c r="N33">
        <v>3</v>
      </c>
    </row>
    <row r="34" spans="1:14" x14ac:dyDescent="0.3">
      <c r="A34" s="21">
        <v>44805</v>
      </c>
      <c r="B34" t="s">
        <v>337</v>
      </c>
      <c r="C34" t="s">
        <v>401</v>
      </c>
      <c r="K34" s="5">
        <v>10</v>
      </c>
      <c r="N34">
        <v>4</v>
      </c>
    </row>
    <row r="35" spans="1:14" x14ac:dyDescent="0.3">
      <c r="A35" s="21">
        <v>44835</v>
      </c>
      <c r="B35" t="s">
        <v>337</v>
      </c>
      <c r="C35" t="s">
        <v>401</v>
      </c>
      <c r="K35" s="5">
        <v>10</v>
      </c>
      <c r="N35">
        <v>2</v>
      </c>
    </row>
    <row r="36" spans="1:14" x14ac:dyDescent="0.3">
      <c r="A36" s="21">
        <v>44866</v>
      </c>
      <c r="B36" t="s">
        <v>410</v>
      </c>
      <c r="C36" t="s">
        <v>409</v>
      </c>
      <c r="J36" s="5">
        <v>2.5</v>
      </c>
      <c r="K36" s="5">
        <v>8</v>
      </c>
      <c r="N36">
        <v>5</v>
      </c>
    </row>
    <row r="37" spans="1:14" x14ac:dyDescent="0.3">
      <c r="A37" s="21">
        <v>44896</v>
      </c>
      <c r="C37" t="s">
        <v>409</v>
      </c>
      <c r="K37" s="5">
        <v>9</v>
      </c>
      <c r="N37">
        <v>2</v>
      </c>
    </row>
    <row r="38" spans="1:14" x14ac:dyDescent="0.3">
      <c r="A38" s="21">
        <v>44927</v>
      </c>
      <c r="C38" t="s">
        <v>409</v>
      </c>
      <c r="K38" s="5">
        <v>8</v>
      </c>
      <c r="N38">
        <v>2</v>
      </c>
    </row>
    <row r="39" spans="1:14" x14ac:dyDescent="0.3">
      <c r="A39" s="21">
        <v>44958</v>
      </c>
      <c r="C39" t="s">
        <v>409</v>
      </c>
      <c r="J39" s="5">
        <v>1.5</v>
      </c>
      <c r="K39" s="5">
        <v>10</v>
      </c>
      <c r="N39">
        <v>6</v>
      </c>
    </row>
    <row r="40" spans="1:14" x14ac:dyDescent="0.3">
      <c r="A40" s="21">
        <v>44986</v>
      </c>
      <c r="C40" t="s">
        <v>409</v>
      </c>
      <c r="K40" s="5">
        <v>10</v>
      </c>
      <c r="N40">
        <v>2</v>
      </c>
    </row>
    <row r="41" spans="1:14" x14ac:dyDescent="0.3">
      <c r="A41" s="21">
        <v>45017</v>
      </c>
      <c r="C41" t="s">
        <v>409</v>
      </c>
      <c r="J41" s="5">
        <v>1.5</v>
      </c>
      <c r="K41" s="5">
        <v>2</v>
      </c>
      <c r="N41">
        <v>3</v>
      </c>
    </row>
    <row r="42" spans="1:14" x14ac:dyDescent="0.3">
      <c r="A42" s="21">
        <v>45047</v>
      </c>
      <c r="C42" t="s">
        <v>409</v>
      </c>
      <c r="J42" s="5">
        <v>1</v>
      </c>
      <c r="K42" s="5">
        <v>8</v>
      </c>
      <c r="N42">
        <v>7</v>
      </c>
    </row>
    <row r="43" spans="1:14" x14ac:dyDescent="0.3">
      <c r="A43" s="21">
        <v>45078</v>
      </c>
      <c r="C43" t="s">
        <v>409</v>
      </c>
      <c r="J43" s="5">
        <v>1</v>
      </c>
      <c r="K43" s="5">
        <v>9</v>
      </c>
      <c r="N43">
        <v>2</v>
      </c>
    </row>
    <row r="44" spans="1:14" x14ac:dyDescent="0.3">
      <c r="A44" s="21">
        <v>45108</v>
      </c>
      <c r="C44" t="s">
        <v>409</v>
      </c>
      <c r="J44" s="5">
        <v>0.75</v>
      </c>
      <c r="K44" s="5">
        <v>10</v>
      </c>
      <c r="N44">
        <v>8</v>
      </c>
    </row>
    <row r="45" spans="1:14" x14ac:dyDescent="0.3">
      <c r="A45" s="21">
        <v>45139</v>
      </c>
      <c r="C45" t="s">
        <v>409</v>
      </c>
      <c r="J45" s="5">
        <v>1</v>
      </c>
      <c r="K45" s="5">
        <v>9</v>
      </c>
      <c r="N45">
        <v>3</v>
      </c>
    </row>
    <row r="46" spans="1:14" x14ac:dyDescent="0.3">
      <c r="A46" s="21">
        <v>45170</v>
      </c>
      <c r="C46" t="s">
        <v>409</v>
      </c>
      <c r="J46" s="5">
        <v>1</v>
      </c>
      <c r="K46" s="5">
        <v>8</v>
      </c>
      <c r="N46">
        <v>4</v>
      </c>
    </row>
    <row r="47" spans="1:14" x14ac:dyDescent="0.3">
      <c r="A47" s="21">
        <v>45200</v>
      </c>
      <c r="C47" t="s">
        <v>409</v>
      </c>
      <c r="J47" s="5">
        <v>1</v>
      </c>
      <c r="K47" s="5">
        <v>8</v>
      </c>
      <c r="N47">
        <v>3</v>
      </c>
    </row>
    <row r="48" spans="1:14" x14ac:dyDescent="0.3">
      <c r="A48" s="21">
        <v>45231</v>
      </c>
      <c r="C48" t="s">
        <v>409</v>
      </c>
      <c r="J48" s="5">
        <v>1</v>
      </c>
      <c r="N48">
        <v>6</v>
      </c>
    </row>
    <row r="49" spans="1:15" x14ac:dyDescent="0.3">
      <c r="A49" s="21">
        <v>45261</v>
      </c>
      <c r="C49" t="s">
        <v>409</v>
      </c>
      <c r="J49" s="5">
        <v>1</v>
      </c>
      <c r="N49">
        <v>8</v>
      </c>
    </row>
    <row r="50" spans="1:15" x14ac:dyDescent="0.3">
      <c r="A50" s="21">
        <v>45292</v>
      </c>
    </row>
    <row r="51" spans="1:15" x14ac:dyDescent="0.3">
      <c r="A51" s="21">
        <v>45323</v>
      </c>
    </row>
    <row r="52" spans="1:15" x14ac:dyDescent="0.3">
      <c r="A52" s="22"/>
    </row>
    <row r="53" spans="1:15" x14ac:dyDescent="0.3">
      <c r="A53" t="s">
        <v>371</v>
      </c>
      <c r="J53" s="5">
        <f>SUM(J4:J52)</f>
        <v>61.25</v>
      </c>
      <c r="K53" s="5">
        <f t="shared" ref="K53:O53" si="0">SUM(K4:K52)</f>
        <v>275.5</v>
      </c>
      <c r="L53" s="5">
        <f t="shared" si="0"/>
        <v>25</v>
      </c>
      <c r="M53" s="5">
        <f t="shared" si="0"/>
        <v>18</v>
      </c>
      <c r="N53" s="5">
        <f t="shared" si="0"/>
        <v>71</v>
      </c>
      <c r="O53" s="5">
        <f t="shared" si="0"/>
        <v>1</v>
      </c>
    </row>
    <row r="55" spans="1:15" x14ac:dyDescent="0.3">
      <c r="O55">
        <f>SUM(J53:O53)</f>
        <v>451.75</v>
      </c>
    </row>
  </sheetData>
  <pageMargins left="0.25" right="0.25" top="0.75" bottom="0.75" header="0.3" footer="0.3"/>
  <pageSetup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6"/>
  <sheetViews>
    <sheetView workbookViewId="0">
      <selection activeCell="I16" sqref="I16"/>
    </sheetView>
  </sheetViews>
  <sheetFormatPr defaultRowHeight="14.4" x14ac:dyDescent="0.3"/>
  <cols>
    <col min="2" max="2" width="8.33203125" customWidth="1"/>
    <col min="4" max="4" width="9.5546875" customWidth="1"/>
    <col min="6" max="6" width="28.44140625" customWidth="1"/>
    <col min="7" max="7" width="32.88671875" customWidth="1"/>
    <col min="8" max="8" width="22.6640625" customWidth="1"/>
  </cols>
  <sheetData>
    <row r="2" spans="2:7" ht="15" thickBot="1" x14ac:dyDescent="0.35"/>
    <row r="3" spans="2:7" x14ac:dyDescent="0.3">
      <c r="B3" s="32"/>
      <c r="C3" s="33"/>
      <c r="D3" s="33"/>
      <c r="E3" s="33"/>
      <c r="F3" s="33"/>
      <c r="G3" s="34"/>
    </row>
    <row r="4" spans="2:7" x14ac:dyDescent="0.3">
      <c r="B4" s="35"/>
      <c r="C4" s="36" t="s">
        <v>418</v>
      </c>
      <c r="D4" s="36"/>
      <c r="E4" s="36"/>
      <c r="F4" s="36"/>
      <c r="G4" s="37"/>
    </row>
    <row r="5" spans="2:7" x14ac:dyDescent="0.3">
      <c r="B5" s="35"/>
      <c r="C5" s="36" t="s">
        <v>419</v>
      </c>
      <c r="D5" s="36"/>
      <c r="E5" s="36"/>
      <c r="F5" s="36"/>
      <c r="G5" s="37"/>
    </row>
    <row r="6" spans="2:7" x14ac:dyDescent="0.3">
      <c r="B6" s="35"/>
      <c r="C6" s="36" t="s">
        <v>420</v>
      </c>
      <c r="D6" s="36"/>
      <c r="E6" s="36"/>
      <c r="F6" s="36"/>
      <c r="G6" s="37"/>
    </row>
    <row r="7" spans="2:7" x14ac:dyDescent="0.3">
      <c r="B7" s="35"/>
      <c r="C7" s="36" t="s">
        <v>424</v>
      </c>
      <c r="D7" s="38" t="s">
        <v>633</v>
      </c>
      <c r="E7" s="36"/>
      <c r="F7" s="36"/>
      <c r="G7" s="37"/>
    </row>
    <row r="8" spans="2:7" x14ac:dyDescent="0.3">
      <c r="B8" s="35"/>
      <c r="C8" s="36"/>
      <c r="D8" s="36"/>
      <c r="E8" s="36"/>
      <c r="F8" s="36"/>
      <c r="G8" s="37"/>
    </row>
    <row r="9" spans="2:7" x14ac:dyDescent="0.3">
      <c r="B9" s="35"/>
      <c r="C9" s="36">
        <f>I31</f>
        <v>63</v>
      </c>
      <c r="D9" s="36" t="s">
        <v>428</v>
      </c>
      <c r="E9" s="36"/>
      <c r="F9" s="36"/>
      <c r="G9" s="37"/>
    </row>
    <row r="10" spans="2:7" x14ac:dyDescent="0.3">
      <c r="B10" s="35"/>
      <c r="C10" s="36">
        <f>I32</f>
        <v>374</v>
      </c>
      <c r="D10" s="36" t="s">
        <v>429</v>
      </c>
      <c r="E10" s="36"/>
      <c r="F10" s="36"/>
      <c r="G10" s="37"/>
    </row>
    <row r="11" spans="2:7" x14ac:dyDescent="0.3">
      <c r="B11" s="35"/>
      <c r="C11" s="36">
        <f>I33</f>
        <v>12</v>
      </c>
      <c r="D11" s="36" t="s">
        <v>430</v>
      </c>
      <c r="E11" s="36"/>
      <c r="F11" s="36"/>
      <c r="G11" s="37"/>
    </row>
    <row r="12" spans="2:7" x14ac:dyDescent="0.3">
      <c r="B12" s="35"/>
      <c r="C12" s="36">
        <f>I34</f>
        <v>82</v>
      </c>
      <c r="D12" s="36" t="s">
        <v>431</v>
      </c>
      <c r="E12" s="36"/>
      <c r="F12" s="36"/>
      <c r="G12" s="37"/>
    </row>
    <row r="13" spans="2:7" x14ac:dyDescent="0.3">
      <c r="B13" s="35"/>
      <c r="C13" s="36">
        <f>I35</f>
        <v>90</v>
      </c>
      <c r="D13" s="36" t="s">
        <v>432</v>
      </c>
      <c r="E13" s="36"/>
      <c r="F13" s="36"/>
      <c r="G13" s="37"/>
    </row>
    <row r="14" spans="2:7" x14ac:dyDescent="0.3">
      <c r="B14" s="35"/>
      <c r="C14" s="36"/>
      <c r="D14" s="36"/>
      <c r="E14" s="36"/>
      <c r="F14" s="36"/>
      <c r="G14" s="37"/>
    </row>
    <row r="15" spans="2:7" x14ac:dyDescent="0.3">
      <c r="B15" s="35"/>
      <c r="C15" s="36"/>
      <c r="D15" s="36"/>
      <c r="E15" s="36"/>
      <c r="F15" s="36"/>
      <c r="G15" s="37"/>
    </row>
    <row r="16" spans="2:7" x14ac:dyDescent="0.3">
      <c r="B16" s="35"/>
      <c r="C16" s="36">
        <f>I36</f>
        <v>621</v>
      </c>
      <c r="D16" s="36" t="s">
        <v>442</v>
      </c>
      <c r="E16" s="36"/>
      <c r="F16" s="36"/>
      <c r="G16" s="37"/>
    </row>
    <row r="17" spans="2:18" x14ac:dyDescent="0.3">
      <c r="B17" s="35"/>
      <c r="C17" s="36" t="s">
        <v>421</v>
      </c>
      <c r="D17" s="36"/>
      <c r="E17" s="36"/>
      <c r="F17" s="36"/>
      <c r="G17" s="37"/>
      <c r="R17" t="b">
        <f>Recap!I31=COUNTIFS(E10:E501,"x",H10:H501,"x")</f>
        <v>0</v>
      </c>
    </row>
    <row r="18" spans="2:18" x14ac:dyDescent="0.3">
      <c r="B18" s="35"/>
      <c r="C18" s="36"/>
      <c r="D18" s="36"/>
      <c r="E18" s="36"/>
      <c r="F18" s="36"/>
      <c r="G18" s="37"/>
    </row>
    <row r="19" spans="2:18" x14ac:dyDescent="0.3">
      <c r="B19" s="35"/>
      <c r="C19" s="36" t="s">
        <v>422</v>
      </c>
      <c r="D19" s="36"/>
      <c r="E19" s="36"/>
      <c r="F19" s="36"/>
      <c r="G19" s="37"/>
    </row>
    <row r="20" spans="2:18" x14ac:dyDescent="0.3">
      <c r="B20" s="35"/>
      <c r="C20" s="39">
        <f>'Log Data'!O5</f>
        <v>5252.4</v>
      </c>
      <c r="D20" s="36" t="s">
        <v>425</v>
      </c>
      <c r="E20" s="36"/>
      <c r="F20" s="36"/>
      <c r="G20" s="37"/>
    </row>
    <row r="21" spans="2:18" x14ac:dyDescent="0.3">
      <c r="B21" s="35"/>
      <c r="C21" s="36"/>
      <c r="D21" s="36">
        <f>C20/8</f>
        <v>656.55</v>
      </c>
      <c r="E21" s="36" t="s">
        <v>427</v>
      </c>
      <c r="F21" s="36"/>
      <c r="G21" s="37"/>
    </row>
    <row r="22" spans="2:18" x14ac:dyDescent="0.3">
      <c r="B22" s="35"/>
      <c r="C22" s="36"/>
      <c r="D22" s="36">
        <f>C20/2080</f>
        <v>2.5251923076923077</v>
      </c>
      <c r="E22" s="36" t="s">
        <v>426</v>
      </c>
      <c r="F22" s="36"/>
      <c r="G22" s="37"/>
    </row>
    <row r="23" spans="2:18" x14ac:dyDescent="0.3">
      <c r="B23" s="35"/>
      <c r="C23" s="36"/>
      <c r="D23" s="36"/>
      <c r="E23" s="36"/>
      <c r="F23" s="36"/>
      <c r="G23" s="37"/>
    </row>
    <row r="24" spans="2:18" x14ac:dyDescent="0.3">
      <c r="B24" s="35"/>
      <c r="C24" s="36" t="s">
        <v>423</v>
      </c>
      <c r="D24" s="36"/>
      <c r="E24" s="36"/>
      <c r="F24" s="36"/>
      <c r="G24" s="37"/>
    </row>
    <row r="25" spans="2:18" ht="15" thickBot="1" x14ac:dyDescent="0.35">
      <c r="B25" s="40"/>
      <c r="C25" s="41"/>
      <c r="D25" s="41"/>
      <c r="E25" s="41"/>
      <c r="F25" s="41"/>
      <c r="G25" s="42"/>
    </row>
    <row r="28" spans="2:18" x14ac:dyDescent="0.3">
      <c r="E28" t="s">
        <v>433</v>
      </c>
    </row>
    <row r="29" spans="2:18" x14ac:dyDescent="0.3">
      <c r="E29" t="s">
        <v>434</v>
      </c>
    </row>
    <row r="30" spans="2:18" ht="15" thickBot="1" x14ac:dyDescent="0.35">
      <c r="F30" t="s">
        <v>435</v>
      </c>
      <c r="G30" t="s">
        <v>22</v>
      </c>
      <c r="H30" t="s">
        <v>322</v>
      </c>
    </row>
    <row r="31" spans="2:18" x14ac:dyDescent="0.3">
      <c r="F31" s="23" t="s">
        <v>428</v>
      </c>
      <c r="G31" s="26" t="s">
        <v>40</v>
      </c>
      <c r="H31" s="26" t="s">
        <v>436</v>
      </c>
      <c r="I31" s="29">
        <f>COUNTIFS('Log Data'!H10:H1009,"x")</f>
        <v>63</v>
      </c>
    </row>
    <row r="32" spans="2:18" x14ac:dyDescent="0.3">
      <c r="F32" s="24" t="s">
        <v>429</v>
      </c>
      <c r="G32" s="27" t="s">
        <v>439</v>
      </c>
      <c r="H32" s="27" t="s">
        <v>120</v>
      </c>
      <c r="I32" s="30">
        <f>COUNTIFS('Log Data'!G10:G1009,"x")</f>
        <v>374</v>
      </c>
    </row>
    <row r="33" spans="6:9" x14ac:dyDescent="0.3">
      <c r="F33" s="24" t="s">
        <v>430</v>
      </c>
      <c r="G33" s="27" t="s">
        <v>440</v>
      </c>
      <c r="H33" s="27" t="s">
        <v>437</v>
      </c>
      <c r="I33" s="30">
        <f>COUNTIFS('Log Data'!I10:I1009,"x")</f>
        <v>12</v>
      </c>
    </row>
    <row r="34" spans="6:9" ht="28.8" x14ac:dyDescent="0.3">
      <c r="F34" s="24" t="s">
        <v>438</v>
      </c>
      <c r="G34" s="27" t="s">
        <v>40</v>
      </c>
      <c r="H34" s="24" t="s">
        <v>452</v>
      </c>
      <c r="I34" s="29">
        <f>COUNTIFS('Log Data'!K10:K1009,"x")</f>
        <v>82</v>
      </c>
    </row>
    <row r="35" spans="6:9" ht="15" thickBot="1" x14ac:dyDescent="0.35">
      <c r="F35" s="25" t="s">
        <v>432</v>
      </c>
      <c r="G35" s="28" t="s">
        <v>97</v>
      </c>
      <c r="H35" s="28" t="s">
        <v>97</v>
      </c>
      <c r="I35" s="29">
        <f>COUNTIFS('Log Data'!L11:L1009,"x")</f>
        <v>90</v>
      </c>
    </row>
    <row r="36" spans="6:9" x14ac:dyDescent="0.3">
      <c r="H36" s="31" t="s">
        <v>441</v>
      </c>
      <c r="I36">
        <f>SUM(I31:I35)</f>
        <v>621</v>
      </c>
    </row>
  </sheetData>
  <sheetProtection selectLockedCells="1" selectUnlockedCells="1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Log Data</vt:lpstr>
      <vt:lpstr>Administration</vt:lpstr>
      <vt:lpstr>Recap</vt:lpstr>
      <vt:lpstr>'Log Data'!Print_Area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Holasek</dc:creator>
  <cp:lastModifiedBy>Tom Johnson</cp:lastModifiedBy>
  <cp:lastPrinted>2020-05-11T19:43:09Z</cp:lastPrinted>
  <dcterms:created xsi:type="dcterms:W3CDTF">2017-04-13T15:10:43Z</dcterms:created>
  <dcterms:modified xsi:type="dcterms:W3CDTF">2026-09-13T06:00:33Z</dcterms:modified>
</cp:coreProperties>
</file>