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Web site\Log of hours\2025\"/>
    </mc:Choice>
  </mc:AlternateContent>
  <bookViews>
    <workbookView xWindow="0" yWindow="0" windowWidth="23040" windowHeight="9936" activeTab="3"/>
  </bookViews>
  <sheets>
    <sheet name="Sheet1" sheetId="5" r:id="rId1"/>
    <sheet name="Log Data" sheetId="1" r:id="rId2"/>
    <sheet name="Administration" sheetId="3" r:id="rId3"/>
    <sheet name="Recap" sheetId="4" r:id="rId4"/>
  </sheets>
  <definedNames>
    <definedName name="_xlnm._FilterDatabase" localSheetId="1" hidden="1">'Log Data'!$A$9:$R$500</definedName>
    <definedName name="_xlnm.Print_Area" localSheetId="1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" l="1"/>
  <c r="I33" i="4"/>
  <c r="C12" i="4" s="1"/>
  <c r="I32" i="4"/>
  <c r="I31" i="4"/>
  <c r="C10" i="4" s="1"/>
  <c r="I30" i="4"/>
  <c r="C13" i="4" l="1"/>
  <c r="C11" i="4"/>
  <c r="R16" i="4"/>
  <c r="R16" i="1"/>
  <c r="I35" i="4" l="1"/>
  <c r="C15" i="4" s="1"/>
  <c r="C9" i="4"/>
  <c r="K53" i="3"/>
  <c r="L53" i="3"/>
  <c r="M53" i="3"/>
  <c r="N53" i="3"/>
  <c r="O53" i="3"/>
  <c r="J53" i="3"/>
  <c r="O55" i="3" l="1"/>
  <c r="O5" i="1"/>
  <c r="C19" i="4" s="1"/>
  <c r="D20" i="4" l="1"/>
  <c r="D21" i="4"/>
</calcChain>
</file>

<file path=xl/sharedStrings.xml><?xml version="1.0" encoding="utf-8"?>
<sst xmlns="http://schemas.openxmlformats.org/spreadsheetml/2006/main" count="1825" uniqueCount="623">
  <si>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</si>
  <si>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</si>
  <si>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</si>
  <si>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</si>
  <si>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</si>
  <si>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</si>
  <si>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</si>
  <si>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</si>
  <si>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</si>
  <si>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</si>
  <si>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</si>
  <si>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</si>
  <si>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</si>
  <si>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</si>
  <si>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</si>
  <si>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</si>
  <si>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</si>
  <si>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</si>
  <si>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</si>
  <si>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</si>
  <si>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</si>
  <si>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</si>
  <si>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</si>
  <si>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</si>
  <si>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</si>
  <si>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</si>
  <si>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</si>
  <si>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</si>
  <si>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</si>
  <si>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</si>
  <si>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</si>
  <si>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</si>
  <si>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</si>
  <si>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</si>
  <si>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</si>
  <si>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</si>
  <si>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</si>
  <si>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</si>
  <si>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</si>
  <si>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</si>
  <si>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</si>
  <si>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</si>
  <si>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</si>
  <si>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</si>
  <si>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</si>
  <si>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</si>
  <si>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</si>
  <si>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</si>
  <si>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</si>
  <si>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</si>
  <si>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</si>
  <si>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</si>
  <si>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</si>
  <si>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</si>
  <si>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</si>
  <si>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</si>
  <si>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</si>
  <si>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</si>
  <si>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</si>
  <si>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</si>
  <si>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</si>
  <si>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</si>
  <si>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</si>
  <si>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</si>
  <si>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</si>
  <si>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</si>
  <si>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</si>
  <si>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</si>
  <si>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</si>
  <si>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</si>
  <si>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</si>
  <si>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</si>
  <si>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</si>
  <si>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</si>
  <si>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</si>
  <si>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</si>
  <si>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</si>
  <si>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</si>
  <si>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</si>
  <si>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</si>
  <si>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</si>
  <si>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</si>
  <si>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</si>
  <si>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</si>
  <si>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</si>
  <si>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</si>
  <si>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</si>
  <si>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</si>
  <si>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</si>
  <si>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</si>
  <si>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</si>
  <si>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</si>
  <si>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</si>
  <si>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</si>
  <si>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</si>
  <si>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</si>
  <si>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</si>
  <si>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</si>
  <si>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</si>
  <si>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</si>
  <si>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</si>
  <si>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</si>
  <si>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</si>
  <si>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</si>
  <si>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</si>
  <si>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</si>
  <si>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</si>
  <si>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</si>
  <si>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</si>
  <si>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</si>
  <si>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</si>
  <si>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</si>
  <si>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</si>
  <si>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</si>
  <si>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</si>
  <si>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</si>
  <si>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</si>
  <si>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</si>
  <si>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</si>
  <si>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</si>
  <si>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</si>
  <si>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</si>
  <si>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</si>
  <si>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</si>
  <si>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</si>
  <si>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</si>
  <si>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</si>
  <si>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</si>
  <si>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</si>
  <si>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</si>
  <si>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</si>
  <si>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</si>
  <si>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</si>
  <si>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</si>
  <si>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</si>
  <si>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</si>
  <si>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</si>
  <si>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</si>
  <si>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</si>
  <si>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</si>
  <si>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</si>
  <si>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</si>
  <si>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</si>
  <si>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</si>
  <si>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</si>
  <si>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</si>
  <si>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</si>
  <si>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</si>
  <si>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</si>
  <si>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</si>
  <si>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</si>
  <si>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</si>
  <si>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</si>
  <si>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</si>
  <si>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</si>
  <si>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</si>
  <si>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</si>
  <si>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</si>
  <si>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</si>
  <si>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</si>
  <si>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</si>
  <si>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</si>
  <si>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</si>
  <si>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</si>
  <si>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</si>
  <si>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</si>
  <si>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</si>
  <si>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</si>
  <si>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</si>
  <si>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</si>
  <si>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</si>
  <si>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</si>
  <si>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</si>
  <si>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</si>
  <si>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</si>
  <si>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</si>
  <si>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</si>
  <si>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</si>
  <si>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</si>
  <si>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</si>
  <si>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</si>
  <si>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</si>
  <si>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</si>
  <si>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</si>
  <si>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</si>
  <si>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</si>
  <si>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</si>
  <si>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</si>
  <si>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</si>
  <si>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</si>
  <si>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</si>
  <si>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</si>
  <si>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</si>
  <si>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</si>
  <si>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</si>
  <si>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</si>
  <si>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</si>
  <si>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</si>
  <si>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</si>
  <si>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</si>
  <si>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</si>
  <si>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</si>
  <si>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</si>
  <si>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</si>
  <si>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</si>
  <si>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</si>
  <si>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</si>
  <si>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</si>
  <si>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</si>
  <si>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</si>
  <si>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</si>
  <si>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</si>
  <si>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</si>
  <si>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</si>
  <si>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</si>
  <si>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</si>
  <si>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</si>
  <si>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</si>
  <si>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</si>
  <si>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</si>
  <si>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</si>
  <si>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</si>
  <si>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</si>
  <si>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</si>
  <si>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</si>
  <si>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</si>
  <si>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</si>
  <si>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</si>
  <si>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</si>
  <si>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</si>
  <si>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</si>
  <si>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</si>
  <si>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</si>
  <si>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</si>
  <si>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</si>
  <si>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</si>
  <si>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</si>
  <si>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</si>
  <si>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</si>
  <si>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</si>
  <si>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</si>
  <si>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</si>
  <si>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</si>
  <si>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</si>
  <si>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</si>
  <si>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</si>
  <si>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</si>
  <si>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</si>
  <si>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</si>
  <si>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</si>
  <si>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</si>
  <si>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</si>
  <si>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</si>
  <si>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</si>
  <si>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</si>
  <si>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</si>
  <si>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</si>
  <si>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</si>
  <si>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</si>
  <si>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</si>
  <si>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</si>
  <si>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</si>
  <si>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</si>
  <si>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</si>
  <si>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</si>
  <si>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</si>
  <si>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</si>
  <si>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</si>
  <si>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</si>
  <si>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</si>
  <si>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</si>
  <si>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</si>
  <si>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</si>
  <si>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</si>
  <si>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</si>
  <si>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</si>
  <si>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</si>
  <si>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</si>
  <si>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</si>
  <si>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</si>
  <si>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</si>
  <si>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</si>
  <si>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</si>
  <si>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</si>
  <si>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</si>
  <si>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</si>
  <si>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</si>
  <si>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</si>
  <si>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</si>
  <si>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</si>
  <si>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</si>
  <si>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</si>
  <si>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</si>
  <si>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</si>
  <si>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</si>
  <si>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</si>
  <si>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</si>
  <si>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</si>
  <si>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</si>
  <si>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</si>
  <si>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</si>
  <si>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</si>
  <si>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</si>
  <si>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</si>
  <si>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</si>
  <si>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</si>
  <si>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</si>
  <si>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</si>
  <si>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</si>
  <si>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</si>
  <si>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</si>
  <si>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</si>
  <si>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</si>
  <si>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</si>
  <si>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</si>
  <si>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</si>
  <si>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</si>
  <si>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</si>
  <si>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</si>
  <si>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</si>
  <si>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</si>
  <si>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</si>
  <si>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</si>
  <si>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</si>
  <si>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</si>
  <si>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</si>
  <si>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</si>
  <si>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</si>
  <si>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</si>
  <si>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</si>
  <si>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</si>
  <si>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</si>
  <si>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</si>
  <si>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</si>
  <si>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</si>
  <si>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</si>
  <si>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</si>
  <si>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</si>
  <si>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</si>
  <si>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</si>
  <si>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</si>
  <si>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</si>
  <si>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</si>
  <si>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</si>
  <si>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</si>
  <si>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</si>
  <si>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</si>
  <si>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</si>
  <si>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</si>
  <si>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</si>
  <si>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</si>
  <si>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</si>
  <si>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</si>
  <si>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</si>
  <si>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</si>
  <si>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</si>
  <si>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</si>
  <si>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</si>
  <si>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</si>
  <si>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</si>
  <si>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</si>
  <si>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</si>
  <si>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</si>
  <si>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</si>
  <si>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</si>
  <si>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</si>
  <si>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</si>
  <si>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</si>
  <si>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</si>
  <si>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</si>
  <si>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</si>
  <si>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</si>
  <si>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</si>
  <si>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</si>
  <si>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</si>
  <si>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</si>
  <si>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</si>
  <si>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</si>
  <si>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</si>
  <si>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</si>
  <si>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</si>
  <si>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</si>
  <si>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</si>
  <si>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</si>
  <si>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</si>
  <si>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</si>
  <si>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</si>
  <si>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</si>
  <si>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</si>
  <si>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</si>
  <si>
    <t>Dan and Jon … move white board and disassemble furniture</t>
  </si>
  <si>
    <t>Tom and Dan … deliver and assemble beds and stock beds at ICA</t>
  </si>
  <si>
    <t>Cleaned parks .. Oakes, Harley Hopkins, Burns.  11 participants</t>
  </si>
  <si>
    <t>Toured light rail Kenilworth tunnel</t>
  </si>
  <si>
    <t>Dedication of Golden Valley storage shed</t>
  </si>
  <si>
    <t>Set up for HAC Health Fair and participate in it</t>
  </si>
  <si>
    <t>Remove tables and chairs used for HAC Health fair</t>
  </si>
  <si>
    <t>Clear brush from holding ponds at Burns Park</t>
  </si>
  <si>
    <t>Toured Federal Reserve</t>
  </si>
  <si>
    <t>Picked up delivered and set up 9 beds</t>
  </si>
  <si>
    <t>16 members toured cricket farm</t>
  </si>
  <si>
    <t>Go Daddy updates</t>
  </si>
  <si>
    <t>Music in the Park hand out Johnny Pops .. 9 events x 2 volunteers x 2 hours</t>
  </si>
  <si>
    <t>Set up tables and chairs for Veterans dinner - 7 members 1 hour</t>
  </si>
  <si>
    <t>Take down chairs and tables for veterabns dinner - 7 members 1/2 hour</t>
  </si>
  <si>
    <t xml:space="preserve"> Tour Light Rail Opus/Hwy 62 Tunnel - 10 members 1.5 hours</t>
  </si>
  <si>
    <t>Tour Amazon fulfilment Center - 10 members 2 hours</t>
  </si>
  <si>
    <t>Relpair Free Bikes for Kidz - 12 members 3 hours</t>
  </si>
  <si>
    <t>Misc. maintenace work - Jim S.  And Jon</t>
  </si>
  <si>
    <t>Go Daddy updates/ adm</t>
  </si>
  <si>
    <t>Tom J./ Jim S.</t>
  </si>
  <si>
    <t>Deliver and set up a bed - 2 members 1.5 hr</t>
  </si>
  <si>
    <t>Deliver Christmas presents to Resource West and ICA food bank - 6 members 1 hr</t>
  </si>
  <si>
    <t>6th anniversary luncheon</t>
  </si>
  <si>
    <t>Jim Sarver Community Service</t>
  </si>
  <si>
    <t>Gene Torry gave a presentation on taxes</t>
  </si>
  <si>
    <t xml:space="preserve">12 members toured Pavek Museum </t>
  </si>
  <si>
    <t>Feed my Starving Children 10 members</t>
  </si>
  <si>
    <t>Activity Summary</t>
  </si>
  <si>
    <t>Hopkins Area Men’s Shed</t>
  </si>
  <si>
    <t>       Summary of Activities since December 6, 2016</t>
  </si>
  <si>
    <t>  </t>
  </si>
  <si>
    <t>Since we began in 2016 the numbers are:</t>
  </si>
  <si>
    <t>See next page for accomplishment details</t>
  </si>
  <si>
    <t xml:space="preserve">       As of </t>
  </si>
  <si>
    <t xml:space="preserve">  volunteer hours</t>
  </si>
  <si>
    <t>Man years</t>
  </si>
  <si>
    <t>Days</t>
  </si>
  <si>
    <t xml:space="preserve"> Speakers / Presentations </t>
  </si>
  <si>
    <t xml:space="preserve"> Projects: Civic / Non-for-Profit</t>
  </si>
  <si>
    <t xml:space="preserve"> Event Participation</t>
  </si>
  <si>
    <t xml:space="preserve"> Tours &amp; Activities: Businesses, Museums, State and National </t>
  </si>
  <si>
    <t xml:space="preserve"> Open Circle Support Events </t>
  </si>
  <si>
    <t>Copy and paste the above information to Past Projects page on the GoDaddy Website</t>
  </si>
  <si>
    <t>Here is where the data comes from</t>
  </si>
  <si>
    <t>Heading</t>
  </si>
  <si>
    <t>Speaker</t>
  </si>
  <si>
    <t>Mens Shed event</t>
  </si>
  <si>
    <t xml:space="preserve">Tours &amp; Activities: Businesses, Museums, State and National </t>
  </si>
  <si>
    <t>HAC, Public Works, Parks &amp; Rec, other</t>
  </si>
  <si>
    <t>HAC, Other</t>
  </si>
  <si>
    <t>Total</t>
  </si>
  <si>
    <t xml:space="preserve">     Total </t>
  </si>
  <si>
    <t>16 members toured Hennepin County 911 call center</t>
  </si>
  <si>
    <t>Toured Hennepin Energy Recoery Center 8 members</t>
  </si>
  <si>
    <t>Minnesota History Center 9 members</t>
  </si>
  <si>
    <t>Toured Swedish Institute 15 members</t>
  </si>
  <si>
    <t>Tom J revised plans for Little Libraries and coordinated delivery of supplies</t>
  </si>
  <si>
    <t>Tom J. made spacers for Fire Department memorial crosses</t>
  </si>
  <si>
    <t>13 members helped refurbish Fire Department memorial crosses</t>
  </si>
  <si>
    <t>Dan and Doug preped memorial crosses … so group effort could be televised</t>
  </si>
  <si>
    <t>Jim S. and Jon J. worked on emergency door lock</t>
  </si>
  <si>
    <t>Tours:Businesses, Museums, State, National</t>
  </si>
  <si>
    <t>Jerry S. Picked up bench and refurbished it so it can be auctioned for HAC</t>
  </si>
  <si>
    <t>Dan, Doug L., and Tom J. moved Little Library wood to Tom's place for the cutting party on Thursday</t>
  </si>
  <si>
    <t>Tom Prep work for cutting party</t>
  </si>
  <si>
    <t>12 members cut wood for Little Libraries</t>
  </si>
  <si>
    <t>Tom built fixtures for Little Libraries</t>
  </si>
  <si>
    <t>7 members assembled Little Libraries at ICA</t>
  </si>
  <si>
    <t>3 members built beds for kids at Sleep in Heavenly Peace</t>
  </si>
  <si>
    <t>3 members dedicated Memorial crosses at fire station … Kare 11 television station covered this</t>
  </si>
  <si>
    <t>13 members assembled Little Libraries</t>
  </si>
  <si>
    <t>17 members toured Fort Snelling</t>
  </si>
  <si>
    <t>17 members received CPR training from the Hopkins Fire Department</t>
  </si>
  <si>
    <t>14 members spent 2 hours finishing the build of 30 free libraries and finishing a park bench</t>
  </si>
  <si>
    <t>14 members toured the Hopkins Fire Department</t>
  </si>
  <si>
    <t xml:space="preserve">Jim S. and Jon J.  </t>
  </si>
  <si>
    <t>8 members hand out Jonny Pops at Raspberry Festival Sr. Day and prep storage for beds for kids</t>
  </si>
  <si>
    <t xml:space="preserve">5 members build free beds for kids </t>
  </si>
  <si>
    <t>13 members moved free beds for kids from Lakeville to our storage at ICA</t>
  </si>
  <si>
    <t>16 members toured the Marsh activity center in Minnetonka</t>
  </si>
  <si>
    <t>Feed my starving Childern 10 members 2 hrs</t>
  </si>
  <si>
    <t>11  members 1 hr set up tents at corn roast 8 members 5.5 hr serving food</t>
  </si>
  <si>
    <t>4 members 2 hrs deliver and set up beds for kids</t>
  </si>
  <si>
    <t xml:space="preserve">6 members built free beds for kids </t>
  </si>
  <si>
    <t>3 members helped at the Hopkins Activity Center open house</t>
  </si>
  <si>
    <t>4 members delivered 3 beds</t>
  </si>
  <si>
    <t>4 members delivered 1 bunk bed</t>
  </si>
  <si>
    <t>6 members delivered and built a bunkbed</t>
  </si>
  <si>
    <t>Dan and Tom got supplies to build 4 free libraries</t>
  </si>
  <si>
    <t>Tom J. Tom B. and Ken built beds for kids</t>
  </si>
  <si>
    <t>Member Tom Baker gave a presentation on Sturges Motorcycle Rally</t>
  </si>
  <si>
    <t>8 members cut everything needed to build 4 Free Little Libraries</t>
  </si>
  <si>
    <t>9 members assembled little libraries</t>
  </si>
  <si>
    <t>Harry Blanek gave a presentation on making snow shoes</t>
  </si>
  <si>
    <t xml:space="preserve">14 members completed Little Libraries and refurbished bench </t>
  </si>
  <si>
    <t>12 members cleared Burns Park Rain Garden</t>
  </si>
  <si>
    <t>How Best Buy got into the Electronics Trade-in Business by member John Slothower</t>
  </si>
  <si>
    <t>4 members delivered and set up 4 beds</t>
  </si>
  <si>
    <t>4 members delivered and set up beds</t>
  </si>
  <si>
    <t>Jim S and John J worked at Open Circle during the month</t>
  </si>
  <si>
    <t>Assembled and presented bench to ICA</t>
  </si>
  <si>
    <t>Olympic experience ... presented by Olympic Rugby player Kay Johnson  Aquaintance of member John O'Brian</t>
  </si>
  <si>
    <t>5 members set up tables and chairs for Vetrens celebration</t>
  </si>
  <si>
    <t>13 members took down chairs and tables from Vets celebration and cleared space and replaced lights at ICA</t>
  </si>
  <si>
    <t>16 members toured Zeller Studio</t>
  </si>
  <si>
    <t>2 members delivered and set up</t>
  </si>
  <si>
    <t>Jim S and others help for November</t>
  </si>
  <si>
    <t>Tom Johnson did a visual presentation of the past years activities</t>
  </si>
  <si>
    <t>6 members gathered toys and gifts and delivered to ICA and Resource West</t>
  </si>
  <si>
    <t>7th Anniversary Celebration</t>
  </si>
  <si>
    <t>7 members delivered and assembled 5 beds</t>
  </si>
  <si>
    <t>2 members sorted linens and recycled waste from bed deliveries</t>
  </si>
  <si>
    <t xml:space="preserve">2 members </t>
  </si>
  <si>
    <t>3 members delivered beds</t>
  </si>
  <si>
    <t>Tom Johnson gave a Mens Shed presentation to the Hopkins Activity Center Lunch and Learn</t>
  </si>
  <si>
    <t>Chris Miller gave a demonstration and presentation on glass on glass mosaic</t>
  </si>
  <si>
    <t xml:space="preserve">17 members Assembled 4 libraries for Littlefreelibrary.org  and provided feedback on packaging and instructions </t>
  </si>
  <si>
    <t>Scott Wirth gave a presentation on Littlefreelibrary.org</t>
  </si>
  <si>
    <t>15 members removed shelves from ICA</t>
  </si>
  <si>
    <t>Member Gene Torry gave a presentation on taxes</t>
  </si>
  <si>
    <t>17 members toured Hopkins AutoBody</t>
  </si>
  <si>
    <t>Harry Blanek gave a presentation on building affordable housing in Mexico</t>
  </si>
  <si>
    <t>9 members toured the Cafesjain Art Trust with optical illusions and glass art</t>
  </si>
  <si>
    <t xml:space="preserve">Dr Andrew Baker Chief Medical Examiner Hennepin County </t>
  </si>
  <si>
    <t>8 members painted offices at Resouce West new headquarters</t>
  </si>
  <si>
    <t>8 members Package food at Feed My Starving Children</t>
  </si>
  <si>
    <t>10 members set up shelves at ICA</t>
  </si>
  <si>
    <t>15 members toured Protolabs</t>
  </si>
  <si>
    <t>19 members toured Pine Bend Oil Refinery</t>
  </si>
  <si>
    <t>2 members 1 hour to deliver and set up one bed</t>
  </si>
  <si>
    <t>15 members thanked Driskills for donation and toured Woodworker show</t>
  </si>
  <si>
    <t>5 members set up and cleaned and refurbished tools donated by former member Joe Holasek's estate</t>
  </si>
  <si>
    <t>20 members attended presentation on Arora Borealis and Full Eclipse of the sun</t>
  </si>
  <si>
    <t>16 members toured the U of M Raptor Center</t>
  </si>
  <si>
    <t>15 members toured Acrylic Design Associates</t>
  </si>
  <si>
    <t>15 members set up shelves at ICA for volunteer food packing</t>
  </si>
  <si>
    <t>15 members spent 3 hrs and 2 members spent 5 hrs setting up and cutting wood for Little Libraries</t>
  </si>
  <si>
    <t>Dan and Tom inventoried cut boards and made up shortage</t>
  </si>
  <si>
    <t>16 members assembled little libraries</t>
  </si>
  <si>
    <t>15 members assembled little libraries</t>
  </si>
  <si>
    <t>4 members build beds at a Sleep in Heavenly Peace build event</t>
  </si>
  <si>
    <t>1 member built beds on Saturday too</t>
  </si>
  <si>
    <t>13 members helped clean Oaks Park</t>
  </si>
  <si>
    <t>9 members completed and inspected 30 Little libraries</t>
  </si>
  <si>
    <t>2 members handed out Jonny Pops and water at Music in the Park</t>
  </si>
  <si>
    <t xml:space="preserve">3 members delivered a bed </t>
  </si>
  <si>
    <t>14 members delivered the Little Libraries we build</t>
  </si>
  <si>
    <t>9 members handed out Jonny Pops and water and took down chairs at the Raspberry Festival Sr. Day</t>
  </si>
  <si>
    <t xml:space="preserve">10 members toured the Pioneer and Soldiers Memorial cemetery </t>
  </si>
  <si>
    <t>9 members moved beds from SHP to ICA</t>
  </si>
  <si>
    <t xml:space="preserve">11 members set up tents and served food at pig roast corn feed </t>
  </si>
  <si>
    <t>3 members delivvered a bed</t>
  </si>
  <si>
    <t>10 members attended Summer Nights Auto Show</t>
  </si>
  <si>
    <t>13 members packed emergency food bags for ICA</t>
  </si>
  <si>
    <t xml:space="preserve">5 members delivered and set up a bunkbed </t>
  </si>
  <si>
    <t>7 members built beds for kids</t>
  </si>
  <si>
    <t>3 members rebuilt a little library for someone from Hopkins.  We didn't build this one</t>
  </si>
  <si>
    <t>2 members reinstalled little library that was rebuilt.</t>
  </si>
  <si>
    <t>1 member cleaned Burns Park</t>
  </si>
  <si>
    <t>4 members delivered and assembled 3 beds</t>
  </si>
  <si>
    <t>13 members cleared the overgrowth from the rain garden at Burns Park</t>
  </si>
  <si>
    <t>18 members attended talk by John Slothower on being an artist</t>
  </si>
  <si>
    <t>15 members attended a talk on grieving by Nancy Rains</t>
  </si>
  <si>
    <t>4 members delivered and set up 2 beds</t>
  </si>
  <si>
    <t>15 members toured UFP Packaging</t>
  </si>
  <si>
    <t>6 volunteeers set up chairs for police bingo … go with a default of 1 hr … it took less time than that</t>
  </si>
  <si>
    <t>22 members toured Wrap City Graphics in Hopkins</t>
  </si>
  <si>
    <t>7 members set up tables and chairs for Veterans luncheon</t>
  </si>
  <si>
    <t>22 members took down tables and chairs for Veterans Luncheon</t>
  </si>
  <si>
    <t>1 member worked at free bikes for kidz</t>
  </si>
  <si>
    <t>2 members built support posts for free little pantries</t>
  </si>
  <si>
    <t>4 members delivered and set up 3 beds</t>
  </si>
  <si>
    <t>5 members bagged groceries at Cub Food to raise money for ICA Food Shelf</t>
  </si>
  <si>
    <t xml:space="preserve">5 members delivered 5 beds </t>
  </si>
  <si>
    <t>5 members set up tables and chairs at HAC for Noon Year's Celebration</t>
  </si>
  <si>
    <t>4 members took down tables and chairs from Noon Year's Celebration</t>
  </si>
  <si>
    <t>20 members toured the Hopkins Police Department</t>
  </si>
  <si>
    <t>20 members toured the Hopkins Historical Society</t>
  </si>
  <si>
    <t>5 members set up 6 beds</t>
  </si>
  <si>
    <t xml:space="preserve">10 members helped school kids experinece ice fishing </t>
  </si>
  <si>
    <t>Presentation bt the Zion Lutheran Church quilters</t>
  </si>
  <si>
    <t>Steve Kuhl discussed the plans he made for the Little Pantries</t>
  </si>
  <si>
    <t xml:space="preserve">5 members bagged groceries to rais money for ICA </t>
  </si>
  <si>
    <t>3 members delivered and set up a bed</t>
  </si>
  <si>
    <t>Zach Spirov told us about the work of Resouce West</t>
  </si>
  <si>
    <t>2 members moved little library wood from ICA parking lot to indoor storage</t>
  </si>
  <si>
    <t>Dan Haugan and Ken Mallak told us about making and giving away wheel chairs with Mobility Worldwide</t>
  </si>
  <si>
    <t>Saturday 10 - 12 ... Hang out and work on personal projects at ICA</t>
  </si>
  <si>
    <t>Chris Hammond told us about the Cyber Truck and gave us a ride to experience acceleration, self driving and Parking</t>
  </si>
  <si>
    <t>7 members helped Zion Church cook and serve food at a Friday Fish Fry</t>
  </si>
  <si>
    <t>5 members set up ICA wood shop and cut wood for Little Pantries</t>
  </si>
  <si>
    <t>member Ken Mattsen gave a presentation on passwords</t>
  </si>
  <si>
    <t>4 members delivered 4 beds and cut wood for Little Pantries</t>
  </si>
  <si>
    <t>12 members cut, sanded and painted wood for little libraries</t>
  </si>
  <si>
    <t>7 members delivered 4 beds</t>
  </si>
  <si>
    <t>1 member cut wood for libraries</t>
  </si>
  <si>
    <t>2 members cut wood for little libraries</t>
  </si>
  <si>
    <t xml:space="preserve">2 members worked on little pantires </t>
  </si>
  <si>
    <t>11 members worked on Little Pantries</t>
  </si>
  <si>
    <t>12 members assembled little pantries</t>
  </si>
  <si>
    <t>11 members cleaned the park</t>
  </si>
  <si>
    <t xml:space="preserve">4 members delivered 4 beds  </t>
  </si>
  <si>
    <t>5 members set up for building little libraries</t>
  </si>
  <si>
    <t>10 members built little libraries</t>
  </si>
  <si>
    <t xml:space="preserve">4 members delivered 1 bed </t>
  </si>
  <si>
    <t>11 members toured the Tonka toy museum</t>
  </si>
  <si>
    <t>7 members built beds at sleep in heavenly peace</t>
  </si>
  <si>
    <t>13 members toured Mobility Worldwide manufacturing facility</t>
  </si>
  <si>
    <t>10 members toured the Federal Reserve</t>
  </si>
  <si>
    <t>1 member spent 8 hours working on little pantries</t>
  </si>
  <si>
    <t>Helped ICA prepare mailers to send</t>
  </si>
  <si>
    <t xml:space="preserve">9 members Toured Bakken museum </t>
  </si>
  <si>
    <t>2 members worked 8 hours on fixtures for little libraries and a sign for Open Circle</t>
  </si>
  <si>
    <t>14 members built Little Libraries</t>
  </si>
  <si>
    <t>5 members built beds for Sleep in Heavenly Peace</t>
  </si>
  <si>
    <t>11 members built little libraries</t>
  </si>
  <si>
    <t xml:space="preserve">6 members delivered and set up 5 beds </t>
  </si>
  <si>
    <t>3 members worked on Little Libraries</t>
  </si>
  <si>
    <t>2 members worked on little libraries and making a sign for Open Circle</t>
  </si>
  <si>
    <t>3 members delivered and installed Little Pantries in Coon Rapids</t>
  </si>
  <si>
    <t>11 members buit little libraries</t>
  </si>
  <si>
    <t>2 members music in the park</t>
  </si>
  <si>
    <t>7 members finished and inspected all the little libraries</t>
  </si>
  <si>
    <t>5 members delivered 4 beds</t>
  </si>
  <si>
    <t>5 members build beds</t>
  </si>
  <si>
    <t>7 members cleaned Oaks park and delivered school supplies to Oaks park</t>
  </si>
  <si>
    <t>We attened a lunch and learn presentation on Hennepin County Emergency Preparedness</t>
  </si>
  <si>
    <t>7 members toured the wood carving display at Hopkins Art Center</t>
  </si>
  <si>
    <t>16 members toured MTS</t>
  </si>
  <si>
    <t>10 members toured the Hopkins Wastewater treatment plant</t>
  </si>
  <si>
    <t>8 members build beds</t>
  </si>
  <si>
    <t>4 members delivered and set up 2 bunk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</si>
</sst>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0" fillId="6" borderId="0" xfId="0" quotePrefix="1" applyFill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67"/>
  <sheetViews>
    <sheetView zoomScale="98" zoomScaleNormal="98" workbookViewId="0">
      <pane xSplit="13" ySplit="9" topLeftCell="N560" activePane="bottomRight" state="frozen"/>
      <selection pane="topRight" activeCell="N1" sqref="N1"/>
      <selection pane="bottomLeft" activeCell="A10" sqref="A10"/>
      <selection pane="bottomRight" activeCell="O570" sqref="O570"/>
    </sheetView>
  </sheetViews>
  <sheetFormatPr defaultRowHeight="14.4" x14ac:dyDescent="0.3"/>
  <cols>
    <col min="1" max="1" width="9.33203125" style="13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8" ht="23.4" x14ac:dyDescent="0.45">
      <c r="M2" s="19" t="s">
        <v>372</v>
      </c>
    </row>
    <row r="4" spans="1:18" ht="18" x14ac:dyDescent="0.35">
      <c r="M4" s="7" t="s">
        <v>28</v>
      </c>
    </row>
    <row r="5" spans="1:18" s="7" customFormat="1" ht="18" x14ac:dyDescent="0.35">
      <c r="A5" s="13"/>
      <c r="M5" s="14" t="s">
        <v>326</v>
      </c>
      <c r="O5" s="15">
        <f>SUBTOTAL(109,O10:O1176,O1023)</f>
        <v>4267.3999999999996</v>
      </c>
      <c r="P5" s="16" t="s">
        <v>328</v>
      </c>
      <c r="Q5" s="17"/>
    </row>
    <row r="6" spans="1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8" x14ac:dyDescent="0.3">
      <c r="A7" s="13" t="s">
        <v>321</v>
      </c>
      <c r="B7" s="45" t="s">
        <v>22</v>
      </c>
      <c r="C7" s="45"/>
      <c r="D7" s="45"/>
      <c r="E7" s="45"/>
      <c r="F7" s="45"/>
      <c r="G7" s="46" t="s">
        <v>322</v>
      </c>
      <c r="H7" s="46"/>
      <c r="I7" s="46"/>
      <c r="J7" s="46"/>
      <c r="K7" s="46"/>
      <c r="L7" s="46"/>
      <c r="M7" s="3" t="s">
        <v>29</v>
      </c>
      <c r="N7" s="1"/>
      <c r="O7" s="4" t="s">
        <v>104</v>
      </c>
    </row>
    <row r="8" spans="1:18" s="1" customFormat="1" ht="122.4" customHeight="1" x14ac:dyDescent="0.3">
      <c r="A8" s="13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8" s="1" customFormat="1" ht="13.8" x14ac:dyDescent="0.3">
      <c r="A9" s="13"/>
      <c r="M9" s="18" t="s">
        <v>327</v>
      </c>
    </row>
    <row r="10" spans="1:18" s="1" customFormat="1" ht="13.8" x14ac:dyDescent="0.3">
      <c r="A10" s="13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8" s="1" customFormat="1" x14ac:dyDescent="0.3">
      <c r="A11" s="13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8" s="1" customFormat="1" ht="13.8" x14ac:dyDescent="0.3">
      <c r="A12" s="13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8" s="1" customFormat="1" x14ac:dyDescent="0.3">
      <c r="A13" s="13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8" x14ac:dyDescent="0.3">
      <c r="A14" s="13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8" x14ac:dyDescent="0.3">
      <c r="A15" s="13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8" x14ac:dyDescent="0.3">
      <c r="A16" s="13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  <c r="R16" s="29">
        <f>COUNTIFS(E10:E508,"x",H10:H508,"x")</f>
        <v>41</v>
      </c>
    </row>
    <row r="17" spans="1:17" x14ac:dyDescent="0.3">
      <c r="A17" s="13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3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3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3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3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3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3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3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3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3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3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3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3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3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3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3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3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3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3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3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3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3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3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3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3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3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3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3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3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3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3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3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3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3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3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3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3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3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3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3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3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3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3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3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3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3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3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3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3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3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3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3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3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3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3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3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3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3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3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3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3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3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3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3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3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3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3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3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3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3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3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3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3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3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3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3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3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3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3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3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3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3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3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3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3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3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3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3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3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3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3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3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3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3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3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3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3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3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3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3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3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3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3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3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3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3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3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3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3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3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3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3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3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3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3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3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3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3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3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3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3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3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3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3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3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3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3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3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3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3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3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3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3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3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3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3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3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3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3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3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3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3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3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3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3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3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3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3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3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3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3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3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3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3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3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3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3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3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3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3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3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3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3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3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3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3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3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0">
        <v>30</v>
      </c>
    </row>
    <row r="184" spans="1:15" x14ac:dyDescent="0.3">
      <c r="A184" s="13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3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3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3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3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3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3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3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3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3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3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3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3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3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3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3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3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3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3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3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3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3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3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3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3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3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3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3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3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3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3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3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3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3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3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3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3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3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3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3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3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3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3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3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3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3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3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3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3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3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3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3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3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3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3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3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3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3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3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3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3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3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3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3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3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3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3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3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3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3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3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3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3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3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3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3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3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3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3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3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3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3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3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3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3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3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3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3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3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3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3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3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3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3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3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3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3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3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3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3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3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3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3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3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3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3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3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3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3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3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3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3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3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3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3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3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3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3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3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3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3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3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3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3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3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3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3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3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3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3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3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3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3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3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3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3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3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3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3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3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x14ac:dyDescent="0.3">
      <c r="A324" s="13">
        <v>44698</v>
      </c>
      <c r="B324" s="4"/>
      <c r="C324" s="4"/>
      <c r="D324" s="4"/>
      <c r="E324" s="4" t="s">
        <v>323</v>
      </c>
      <c r="F324" s="4"/>
      <c r="G324" s="4" t="s">
        <v>323</v>
      </c>
      <c r="H324" s="4"/>
      <c r="I324" s="4"/>
      <c r="J324" s="4"/>
      <c r="K324" s="4"/>
      <c r="L324" s="4"/>
      <c r="M324" s="2" t="s">
        <v>373</v>
      </c>
      <c r="N324" s="1"/>
      <c r="O324" s="4">
        <v>24.5</v>
      </c>
    </row>
    <row r="325" spans="1:15" x14ac:dyDescent="0.3">
      <c r="A325" s="13">
        <v>44700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1" t="s">
        <v>374</v>
      </c>
      <c r="N325" s="1"/>
      <c r="O325" s="4">
        <v>33</v>
      </c>
    </row>
    <row r="326" spans="1:15" x14ac:dyDescent="0.3">
      <c r="A326" s="13">
        <v>44701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376</v>
      </c>
      <c r="N326" s="1"/>
      <c r="O326" s="4">
        <v>3</v>
      </c>
    </row>
    <row r="327" spans="1:15" x14ac:dyDescent="0.3">
      <c r="A327" s="13">
        <v>44705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375</v>
      </c>
      <c r="N327" s="1"/>
      <c r="O327" s="4">
        <v>20</v>
      </c>
    </row>
    <row r="328" spans="1:15" x14ac:dyDescent="0.3">
      <c r="A328" s="13">
        <v>44707</v>
      </c>
      <c r="B328" s="4"/>
      <c r="C328" s="4"/>
      <c r="D328" s="4"/>
      <c r="E328" s="4" t="s">
        <v>323</v>
      </c>
      <c r="F328" s="4"/>
      <c r="G328" s="4"/>
      <c r="H328" s="4" t="s">
        <v>323</v>
      </c>
      <c r="I328" s="4"/>
      <c r="J328" s="4"/>
      <c r="K328" s="4"/>
      <c r="L328" s="4"/>
      <c r="M328" s="1" t="s">
        <v>377</v>
      </c>
      <c r="N328" s="1"/>
      <c r="O328" s="4"/>
    </row>
    <row r="329" spans="1:15" x14ac:dyDescent="0.3">
      <c r="A329" s="13">
        <v>44707</v>
      </c>
      <c r="B329" s="4"/>
      <c r="C329" s="4"/>
      <c r="D329" s="4"/>
      <c r="E329" s="4"/>
      <c r="F329" s="4" t="s">
        <v>323</v>
      </c>
      <c r="G329" s="4"/>
      <c r="H329" s="4"/>
      <c r="I329" s="4"/>
      <c r="J329" s="4"/>
      <c r="K329" s="4"/>
      <c r="L329" s="4" t="s">
        <v>323</v>
      </c>
      <c r="M329" s="1" t="s">
        <v>379</v>
      </c>
      <c r="N329" s="1"/>
      <c r="O329" s="6">
        <v>2</v>
      </c>
    </row>
    <row r="330" spans="1:15" x14ac:dyDescent="0.3">
      <c r="A330" s="13">
        <v>44723</v>
      </c>
      <c r="B330" s="4"/>
      <c r="C330" s="4"/>
      <c r="D330" s="4"/>
      <c r="E330" s="4" t="s">
        <v>323</v>
      </c>
      <c r="F330" s="4"/>
      <c r="G330" s="4" t="s">
        <v>323</v>
      </c>
      <c r="H330" s="4"/>
      <c r="I330" s="4"/>
      <c r="J330" s="4"/>
      <c r="K330" s="4"/>
      <c r="L330" s="4"/>
      <c r="M330" s="1" t="s">
        <v>381</v>
      </c>
      <c r="N330" s="1"/>
      <c r="O330" s="6">
        <v>3</v>
      </c>
    </row>
    <row r="331" spans="1:15" x14ac:dyDescent="0.3">
      <c r="A331" s="13">
        <v>44728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380</v>
      </c>
      <c r="N331" s="1"/>
      <c r="O331" s="4">
        <v>12</v>
      </c>
    </row>
    <row r="332" spans="1:15" x14ac:dyDescent="0.3">
      <c r="A332" s="13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382</v>
      </c>
      <c r="N332" s="1"/>
      <c r="O332" s="4">
        <v>3.25</v>
      </c>
    </row>
    <row r="333" spans="1:15" x14ac:dyDescent="0.3">
      <c r="A333" s="13">
        <v>44728</v>
      </c>
      <c r="B333" s="5"/>
      <c r="C333" s="5"/>
      <c r="D333" s="5"/>
      <c r="E333" s="5" t="s">
        <v>323</v>
      </c>
      <c r="F333" s="5"/>
      <c r="G333" s="5"/>
      <c r="H333" s="5" t="s">
        <v>323</v>
      </c>
      <c r="I333" s="5"/>
      <c r="J333" s="5"/>
      <c r="K333" s="5"/>
      <c r="L333" s="5"/>
      <c r="M333" s="1" t="s">
        <v>383</v>
      </c>
    </row>
    <row r="334" spans="1:15" x14ac:dyDescent="0.3">
      <c r="A334" s="13">
        <v>44735</v>
      </c>
      <c r="B334" s="5"/>
      <c r="C334" s="5"/>
      <c r="D334" s="5"/>
      <c r="E334" s="5" t="s">
        <v>323</v>
      </c>
      <c r="F334" s="5"/>
      <c r="G334" s="5" t="s">
        <v>323</v>
      </c>
      <c r="H334" s="5"/>
      <c r="I334" s="5"/>
      <c r="J334" s="5"/>
      <c r="K334" s="5"/>
      <c r="L334" s="5"/>
      <c r="M334" s="1" t="s">
        <v>384</v>
      </c>
      <c r="O334" s="5">
        <v>8</v>
      </c>
    </row>
    <row r="335" spans="1:15" x14ac:dyDescent="0.3">
      <c r="A335" s="13">
        <v>44742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385</v>
      </c>
      <c r="O335" s="5">
        <v>38.5</v>
      </c>
    </row>
    <row r="336" spans="1:15" x14ac:dyDescent="0.3">
      <c r="A336" s="13">
        <v>44749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43</v>
      </c>
    </row>
    <row r="337" spans="1:15" x14ac:dyDescent="0.3">
      <c r="A337" s="13">
        <v>44756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386</v>
      </c>
      <c r="O337" s="5">
        <v>60</v>
      </c>
    </row>
    <row r="338" spans="1:15" x14ac:dyDescent="0.3">
      <c r="A338" s="13">
        <v>44763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387</v>
      </c>
      <c r="O338" s="5">
        <v>15</v>
      </c>
    </row>
    <row r="339" spans="1:15" x14ac:dyDescent="0.3">
      <c r="A339" s="13">
        <v>44770</v>
      </c>
      <c r="B339" s="5"/>
      <c r="C339" s="5"/>
      <c r="D339" s="5"/>
      <c r="E339" s="5"/>
      <c r="F339" s="5" t="s">
        <v>323</v>
      </c>
      <c r="G339" s="5"/>
      <c r="H339" s="5"/>
      <c r="I339" s="5"/>
      <c r="J339" s="5"/>
      <c r="K339" s="5"/>
      <c r="L339" s="5" t="s">
        <v>323</v>
      </c>
      <c r="M339" s="1" t="s">
        <v>389</v>
      </c>
      <c r="O339" s="5">
        <v>2</v>
      </c>
    </row>
    <row r="340" spans="1:15" x14ac:dyDescent="0.3">
      <c r="A340" s="13">
        <v>44784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388</v>
      </c>
      <c r="O340" s="5">
        <v>4</v>
      </c>
    </row>
    <row r="341" spans="1:15" x14ac:dyDescent="0.3">
      <c r="A341" s="13">
        <v>44772</v>
      </c>
      <c r="B341" s="5"/>
      <c r="C341" s="5"/>
      <c r="D341" s="5" t="s">
        <v>323</v>
      </c>
      <c r="E341" s="5"/>
      <c r="F341" s="5"/>
      <c r="G341" s="5" t="s">
        <v>323</v>
      </c>
      <c r="H341" s="5"/>
      <c r="I341" s="5"/>
      <c r="J341" s="5"/>
      <c r="K341" s="5"/>
      <c r="L341" s="5"/>
      <c r="M341" s="1" t="s">
        <v>392</v>
      </c>
      <c r="O341" s="5">
        <v>22</v>
      </c>
    </row>
    <row r="342" spans="1:15" x14ac:dyDescent="0.3">
      <c r="A342" s="13">
        <v>44786</v>
      </c>
      <c r="B342" s="5"/>
      <c r="C342" s="5"/>
      <c r="D342" s="5"/>
      <c r="E342" s="5" t="s">
        <v>323</v>
      </c>
      <c r="F342" s="5"/>
      <c r="G342" s="5" t="s">
        <v>323</v>
      </c>
      <c r="H342" s="5"/>
      <c r="I342" s="5"/>
      <c r="J342" s="5"/>
      <c r="K342" s="5"/>
      <c r="L342" s="5"/>
      <c r="M342" s="1" t="s">
        <v>394</v>
      </c>
      <c r="O342" s="5">
        <v>18</v>
      </c>
    </row>
    <row r="343" spans="1:15" x14ac:dyDescent="0.3">
      <c r="A343" s="13">
        <v>44787</v>
      </c>
      <c r="B343" s="5" t="s">
        <v>323</v>
      </c>
      <c r="C343" s="5"/>
      <c r="D343" s="5"/>
      <c r="E343" s="5"/>
      <c r="F343" s="5"/>
      <c r="G343" s="5" t="s">
        <v>323</v>
      </c>
      <c r="H343" s="5"/>
      <c r="I343" s="5"/>
      <c r="J343" s="5"/>
      <c r="K343" s="5"/>
      <c r="L343" s="5"/>
      <c r="M343" s="1" t="s">
        <v>402</v>
      </c>
      <c r="O343" s="5">
        <v>36</v>
      </c>
    </row>
    <row r="344" spans="1:15" x14ac:dyDescent="0.3">
      <c r="A344" s="13">
        <v>44804</v>
      </c>
      <c r="B344" s="5"/>
      <c r="C344" s="5"/>
      <c r="D344" s="5"/>
      <c r="E344" s="5"/>
      <c r="F344" s="5" t="s">
        <v>323</v>
      </c>
      <c r="G344" s="5"/>
      <c r="H344" s="5"/>
      <c r="I344" s="5"/>
      <c r="J344" s="5"/>
      <c r="K344" s="5"/>
      <c r="L344" s="5" t="s">
        <v>323</v>
      </c>
      <c r="M344" s="1" t="s">
        <v>390</v>
      </c>
      <c r="O344" s="5">
        <v>4</v>
      </c>
    </row>
    <row r="345" spans="1:15" x14ac:dyDescent="0.3">
      <c r="A345" s="13">
        <v>44805</v>
      </c>
      <c r="B345" s="5"/>
      <c r="C345" s="5"/>
      <c r="D345" s="5"/>
      <c r="E345" s="5" t="s">
        <v>323</v>
      </c>
      <c r="F345" s="5"/>
      <c r="G345" s="5"/>
      <c r="H345" s="5"/>
      <c r="I345" s="5"/>
      <c r="J345" s="5"/>
      <c r="K345" s="5" t="s">
        <v>323</v>
      </c>
      <c r="L345" s="5"/>
      <c r="M345" s="1" t="s">
        <v>393</v>
      </c>
    </row>
    <row r="346" spans="1:15" x14ac:dyDescent="0.3">
      <c r="A346" s="13">
        <v>44807</v>
      </c>
      <c r="B346" s="5"/>
      <c r="C346" s="5"/>
      <c r="D346" s="5"/>
      <c r="E346" s="5" t="s">
        <v>323</v>
      </c>
      <c r="F346" s="5"/>
      <c r="G346" s="5" t="s">
        <v>323</v>
      </c>
      <c r="H346" s="5"/>
      <c r="I346" s="5"/>
      <c r="J346" s="5"/>
      <c r="K346" s="5"/>
      <c r="L346" s="5"/>
      <c r="M346" s="1" t="s">
        <v>391</v>
      </c>
      <c r="O346" s="5">
        <v>12</v>
      </c>
    </row>
    <row r="347" spans="1:15" x14ac:dyDescent="0.3">
      <c r="A347" s="13">
        <v>44840</v>
      </c>
      <c r="B347" s="5" t="s">
        <v>323</v>
      </c>
      <c r="C347" s="5"/>
      <c r="D347" s="5"/>
      <c r="E347" s="5"/>
      <c r="F347" s="5"/>
      <c r="G347" s="5" t="s">
        <v>323</v>
      </c>
      <c r="H347" s="5"/>
      <c r="I347" s="5"/>
      <c r="J347" s="5"/>
      <c r="K347" s="5"/>
      <c r="L347" s="5"/>
      <c r="M347" s="1" t="s">
        <v>395</v>
      </c>
      <c r="O347" s="5">
        <v>8</v>
      </c>
    </row>
    <row r="348" spans="1:15" x14ac:dyDescent="0.3">
      <c r="A348" s="13">
        <v>44841</v>
      </c>
      <c r="B348" s="5" t="s">
        <v>323</v>
      </c>
      <c r="C348" s="5"/>
      <c r="D348" s="5"/>
      <c r="E348" s="5"/>
      <c r="F348" s="5"/>
      <c r="G348" s="5" t="s">
        <v>323</v>
      </c>
      <c r="H348" s="5"/>
      <c r="I348" s="5"/>
      <c r="J348" s="5"/>
      <c r="K348" s="5"/>
      <c r="L348" s="5"/>
      <c r="M348" s="1" t="s">
        <v>396</v>
      </c>
      <c r="O348" s="5">
        <v>2</v>
      </c>
    </row>
    <row r="349" spans="1:15" x14ac:dyDescent="0.3">
      <c r="A349" s="13">
        <v>44854</v>
      </c>
      <c r="B349" s="5"/>
      <c r="C349" s="5"/>
      <c r="D349" s="5" t="s">
        <v>323</v>
      </c>
      <c r="E349" s="5"/>
      <c r="F349" s="5"/>
      <c r="G349" s="5" t="s">
        <v>323</v>
      </c>
      <c r="H349" s="5"/>
      <c r="I349" s="5"/>
      <c r="J349" s="5"/>
      <c r="K349" s="5"/>
      <c r="L349" s="5"/>
      <c r="M349" s="1" t="s">
        <v>397</v>
      </c>
      <c r="O349" s="5">
        <v>10</v>
      </c>
    </row>
    <row r="350" spans="1:15" x14ac:dyDescent="0.3">
      <c r="A350" s="13">
        <v>44848</v>
      </c>
      <c r="B350" s="5"/>
      <c r="C350" s="5"/>
      <c r="D350" s="5"/>
      <c r="E350" s="5" t="s">
        <v>323</v>
      </c>
      <c r="F350" s="5"/>
      <c r="G350" s="5"/>
      <c r="H350" s="5"/>
      <c r="I350" s="5"/>
      <c r="J350" s="5"/>
      <c r="K350" s="5" t="s">
        <v>323</v>
      </c>
      <c r="L350" s="5"/>
      <c r="M350" s="1" t="s">
        <v>398</v>
      </c>
    </row>
    <row r="351" spans="1:15" x14ac:dyDescent="0.3">
      <c r="A351" s="13">
        <v>44868</v>
      </c>
      <c r="B351" s="5"/>
      <c r="C351" s="5"/>
      <c r="D351" s="5"/>
      <c r="E351" s="5" t="s">
        <v>323</v>
      </c>
      <c r="F351" s="5"/>
      <c r="G351" s="5" t="s">
        <v>323</v>
      </c>
      <c r="H351" s="5"/>
      <c r="I351" s="5"/>
      <c r="J351" s="5"/>
      <c r="K351" s="5"/>
      <c r="L351" s="5"/>
      <c r="M351" s="1" t="s">
        <v>399</v>
      </c>
      <c r="O351" s="5">
        <v>14</v>
      </c>
    </row>
    <row r="352" spans="1:15" x14ac:dyDescent="0.3">
      <c r="A352" s="13">
        <v>44851</v>
      </c>
      <c r="B352" s="5"/>
      <c r="C352" s="5"/>
      <c r="D352" s="5"/>
      <c r="E352" s="5" t="s">
        <v>323</v>
      </c>
      <c r="F352" s="5"/>
      <c r="G352" s="5"/>
      <c r="H352" s="5"/>
      <c r="I352" s="5"/>
      <c r="J352" s="5"/>
      <c r="K352" s="5" t="s">
        <v>323</v>
      </c>
      <c r="L352" s="5"/>
      <c r="M352" s="1" t="s">
        <v>400</v>
      </c>
    </row>
    <row r="353" spans="1:15" x14ac:dyDescent="0.3">
      <c r="A353" s="13">
        <v>44874</v>
      </c>
      <c r="B353" s="5" t="s">
        <v>323</v>
      </c>
      <c r="C353" s="5"/>
      <c r="D353" s="5"/>
      <c r="E353" s="5"/>
      <c r="F353" s="5"/>
      <c r="G353" s="5" t="s">
        <v>323</v>
      </c>
      <c r="H353" s="5"/>
      <c r="I353" s="5"/>
      <c r="J353" s="5"/>
      <c r="K353" s="5"/>
      <c r="L353" s="5"/>
      <c r="M353" s="1" t="s">
        <v>403</v>
      </c>
      <c r="O353" s="5">
        <v>7</v>
      </c>
    </row>
    <row r="354" spans="1:15" x14ac:dyDescent="0.3">
      <c r="A354" s="13">
        <v>44875</v>
      </c>
      <c r="B354" s="5" t="s">
        <v>323</v>
      </c>
      <c r="C354" s="5"/>
      <c r="D354" s="5"/>
      <c r="E354" s="5"/>
      <c r="F354" s="5"/>
      <c r="G354" s="5" t="s">
        <v>323</v>
      </c>
      <c r="H354" s="5"/>
      <c r="I354" s="5"/>
      <c r="J354" s="5"/>
      <c r="K354" s="5"/>
      <c r="L354" s="5"/>
      <c r="M354" s="1" t="s">
        <v>404</v>
      </c>
      <c r="O354" s="5">
        <v>3.5</v>
      </c>
    </row>
    <row r="355" spans="1:15" x14ac:dyDescent="0.3">
      <c r="A355" s="13">
        <v>44876</v>
      </c>
      <c r="B355" s="5"/>
      <c r="C355" s="5" t="s">
        <v>323</v>
      </c>
      <c r="D355" s="5"/>
      <c r="E355" s="5"/>
      <c r="F355" s="5"/>
      <c r="G355" s="5"/>
      <c r="H355" s="5"/>
      <c r="I355" s="5"/>
      <c r="J355" s="5"/>
      <c r="K355" s="5" t="s">
        <v>323</v>
      </c>
      <c r="L355" s="5"/>
      <c r="M355" s="1" t="s">
        <v>405</v>
      </c>
    </row>
    <row r="356" spans="1:15" x14ac:dyDescent="0.3">
      <c r="A356" s="13">
        <v>44882</v>
      </c>
      <c r="B356" s="5"/>
      <c r="C356" s="5"/>
      <c r="D356" s="5"/>
      <c r="E356" s="5" t="s">
        <v>323</v>
      </c>
      <c r="F356" s="5"/>
      <c r="G356" s="5"/>
      <c r="H356" s="5"/>
      <c r="I356" s="5"/>
      <c r="J356" s="5"/>
      <c r="K356" s="5" t="s">
        <v>323</v>
      </c>
      <c r="L356" s="5"/>
      <c r="M356" s="1" t="s">
        <v>406</v>
      </c>
    </row>
    <row r="357" spans="1:15" x14ac:dyDescent="0.3">
      <c r="A357" s="13">
        <v>44895</v>
      </c>
      <c r="B357" s="5"/>
      <c r="C357" s="5"/>
      <c r="D357" s="5"/>
      <c r="E357" s="5"/>
      <c r="F357" s="5" t="s">
        <v>323</v>
      </c>
      <c r="G357" s="5"/>
      <c r="H357" s="5"/>
      <c r="I357" s="5"/>
      <c r="J357" s="5"/>
      <c r="K357" s="5"/>
      <c r="L357" s="5" t="s">
        <v>323</v>
      </c>
      <c r="M357" s="1" t="s">
        <v>408</v>
      </c>
      <c r="O357" s="5">
        <v>8.5</v>
      </c>
    </row>
    <row r="358" spans="1:15" x14ac:dyDescent="0.3">
      <c r="A358" s="13">
        <v>44896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 t="s">
        <v>407</v>
      </c>
      <c r="O358" s="5">
        <v>36</v>
      </c>
    </row>
    <row r="359" spans="1:15" x14ac:dyDescent="0.3">
      <c r="A359" s="13">
        <v>44904</v>
      </c>
      <c r="B359" s="5"/>
      <c r="C359" s="5"/>
      <c r="D359" s="5"/>
      <c r="E359" s="5" t="s">
        <v>323</v>
      </c>
      <c r="F359" s="5"/>
      <c r="G359" s="5" t="s">
        <v>323</v>
      </c>
      <c r="H359" s="5"/>
      <c r="I359" s="5"/>
      <c r="J359" s="5"/>
      <c r="K359" s="5"/>
      <c r="L359" s="5"/>
      <c r="M359" s="1" t="s">
        <v>411</v>
      </c>
      <c r="O359" s="5">
        <v>3</v>
      </c>
    </row>
    <row r="360" spans="1:15" x14ac:dyDescent="0.3">
      <c r="A360" s="13">
        <v>44908</v>
      </c>
      <c r="B360" s="5" t="s">
        <v>323</v>
      </c>
      <c r="C360" s="5"/>
      <c r="D360" s="5"/>
      <c r="E360" s="5"/>
      <c r="F360" s="5"/>
      <c r="G360" s="5" t="s">
        <v>323</v>
      </c>
      <c r="H360" s="5"/>
      <c r="I360" s="5"/>
      <c r="J360" s="5"/>
      <c r="K360" s="5"/>
      <c r="L360" s="5"/>
      <c r="M360" s="1" t="s">
        <v>412</v>
      </c>
      <c r="O360" s="5">
        <v>6</v>
      </c>
    </row>
    <row r="361" spans="1:15" x14ac:dyDescent="0.3">
      <c r="A361" s="13">
        <v>44911</v>
      </c>
      <c r="B361" s="5"/>
      <c r="C361" s="5"/>
      <c r="D361" s="5"/>
      <c r="E361" s="5" t="s">
        <v>323</v>
      </c>
      <c r="F361" s="5"/>
      <c r="G361" s="5"/>
      <c r="H361" s="5"/>
      <c r="I361" s="5" t="s">
        <v>323</v>
      </c>
      <c r="J361" s="5"/>
      <c r="K361" s="5"/>
      <c r="L361" s="5"/>
      <c r="M361" s="1" t="s">
        <v>413</v>
      </c>
    </row>
    <row r="362" spans="1:15" x14ac:dyDescent="0.3">
      <c r="A362" s="13">
        <v>44912</v>
      </c>
      <c r="B362" s="5"/>
      <c r="C362" s="5"/>
      <c r="D362" s="5"/>
      <c r="E362" s="5"/>
      <c r="F362" s="5" t="s">
        <v>323</v>
      </c>
      <c r="G362" s="5"/>
      <c r="H362" s="5"/>
      <c r="I362" s="5"/>
      <c r="J362" s="5"/>
      <c r="K362" s="5"/>
      <c r="L362" s="5" t="s">
        <v>323</v>
      </c>
      <c r="M362" s="1" t="s">
        <v>414</v>
      </c>
      <c r="O362" s="5">
        <v>5</v>
      </c>
    </row>
    <row r="363" spans="1:15" x14ac:dyDescent="0.3">
      <c r="A363" s="13">
        <v>44952</v>
      </c>
      <c r="B363" s="5"/>
      <c r="C363" s="5"/>
      <c r="D363" s="5"/>
      <c r="E363" s="5" t="s">
        <v>323</v>
      </c>
      <c r="F363" s="5"/>
      <c r="G363" s="5"/>
      <c r="H363" s="5" t="s">
        <v>323</v>
      </c>
      <c r="I363" s="5"/>
      <c r="J363" s="5"/>
      <c r="K363" s="5"/>
      <c r="L363" s="5"/>
      <c r="M363" s="1" t="s">
        <v>415</v>
      </c>
    </row>
    <row r="364" spans="1:15" x14ac:dyDescent="0.3">
      <c r="A364" s="13">
        <v>44958</v>
      </c>
      <c r="B364" s="5"/>
      <c r="C364" s="5"/>
      <c r="D364" s="5"/>
      <c r="E364" s="5"/>
      <c r="F364" s="5" t="s">
        <v>323</v>
      </c>
      <c r="G364" s="5"/>
      <c r="H364" s="5"/>
      <c r="I364" s="5"/>
      <c r="J364" s="5"/>
      <c r="K364" s="5"/>
      <c r="L364" s="5" t="s">
        <v>323</v>
      </c>
      <c r="M364" s="1" t="s">
        <v>389</v>
      </c>
      <c r="O364" s="5">
        <v>5</v>
      </c>
    </row>
    <row r="365" spans="1:15" x14ac:dyDescent="0.3">
      <c r="A365" s="13">
        <v>44959</v>
      </c>
      <c r="B365" s="5"/>
      <c r="C365" s="5"/>
      <c r="D365" s="5"/>
      <c r="E365" s="5" t="s">
        <v>323</v>
      </c>
      <c r="F365" s="5"/>
      <c r="G365" s="5"/>
      <c r="H365" s="5"/>
      <c r="I365" s="5"/>
      <c r="J365" s="5"/>
      <c r="K365" s="5" t="s">
        <v>323</v>
      </c>
      <c r="L365" s="5"/>
      <c r="M365" s="1" t="s">
        <v>416</v>
      </c>
    </row>
    <row r="366" spans="1:15" x14ac:dyDescent="0.3">
      <c r="A366" s="13">
        <v>44966</v>
      </c>
      <c r="B366" s="5"/>
      <c r="C366" s="5"/>
      <c r="D366" s="5"/>
      <c r="E366" s="5" t="s">
        <v>323</v>
      </c>
      <c r="F366" s="5"/>
      <c r="G366" s="5" t="s">
        <v>323</v>
      </c>
      <c r="H366" s="5"/>
      <c r="I366" s="5"/>
      <c r="J366" s="5"/>
      <c r="K366" s="5"/>
      <c r="L366" s="5"/>
      <c r="M366" s="1" t="s">
        <v>417</v>
      </c>
      <c r="O366" s="5">
        <v>30</v>
      </c>
    </row>
    <row r="367" spans="1:15" x14ac:dyDescent="0.3">
      <c r="A367" s="13">
        <v>44973</v>
      </c>
      <c r="B367" s="5"/>
      <c r="C367" s="5"/>
      <c r="D367" s="5"/>
      <c r="E367" s="5" t="s">
        <v>323</v>
      </c>
      <c r="F367" s="5"/>
      <c r="G367" s="5"/>
      <c r="H367" s="5"/>
      <c r="I367" s="5"/>
      <c r="J367" s="5"/>
      <c r="K367" s="5" t="s">
        <v>323</v>
      </c>
      <c r="L367" s="5"/>
      <c r="M367" s="1" t="s">
        <v>443</v>
      </c>
    </row>
    <row r="368" spans="1:15" x14ac:dyDescent="0.3">
      <c r="A368" s="13">
        <v>44994</v>
      </c>
      <c r="B368" s="5"/>
      <c r="C368" s="5"/>
      <c r="D368" s="5"/>
      <c r="E368" s="5" t="s">
        <v>323</v>
      </c>
      <c r="F368" s="5"/>
      <c r="G368" s="5"/>
      <c r="H368" s="5"/>
      <c r="I368" s="5"/>
      <c r="J368" s="5"/>
      <c r="K368" s="5" t="s">
        <v>323</v>
      </c>
      <c r="L368" s="5"/>
      <c r="M368" s="1" t="s">
        <v>444</v>
      </c>
    </row>
    <row r="369" spans="1:15" x14ac:dyDescent="0.3">
      <c r="A369" s="13">
        <v>45001</v>
      </c>
      <c r="B369" s="5"/>
      <c r="C369" s="5"/>
      <c r="D369" s="5"/>
      <c r="E369" s="5" t="s">
        <v>323</v>
      </c>
      <c r="F369" s="5"/>
      <c r="G369" s="5"/>
      <c r="H369" s="5"/>
      <c r="I369" s="5"/>
      <c r="J369" s="5"/>
      <c r="K369" s="5" t="s">
        <v>323</v>
      </c>
      <c r="L369" s="5"/>
      <c r="M369" s="1" t="s">
        <v>445</v>
      </c>
    </row>
    <row r="370" spans="1:15" x14ac:dyDescent="0.3">
      <c r="A370" s="13">
        <v>45008</v>
      </c>
      <c r="B370" s="5"/>
      <c r="C370" s="5"/>
      <c r="D370" s="5"/>
      <c r="E370" s="5" t="s">
        <v>323</v>
      </c>
      <c r="F370" s="5"/>
      <c r="G370" s="5"/>
      <c r="H370" s="5"/>
      <c r="I370" s="5"/>
      <c r="J370" s="5"/>
      <c r="K370" s="5" t="s">
        <v>323</v>
      </c>
      <c r="L370" s="5"/>
      <c r="M370" s="1" t="s">
        <v>446</v>
      </c>
    </row>
    <row r="371" spans="1:15" x14ac:dyDescent="0.3">
      <c r="A371" s="13">
        <v>45015</v>
      </c>
      <c r="B371" s="5"/>
      <c r="C371" s="5"/>
      <c r="D371" s="5"/>
      <c r="E371" s="5" t="s">
        <v>323</v>
      </c>
      <c r="F371" s="5"/>
      <c r="G371" s="5" t="s">
        <v>323</v>
      </c>
      <c r="H371" s="5"/>
      <c r="I371" s="5"/>
      <c r="J371" s="5"/>
      <c r="K371" s="5"/>
      <c r="L371" s="5"/>
      <c r="M371" s="1" t="s">
        <v>447</v>
      </c>
      <c r="O371" s="5">
        <v>5</v>
      </c>
    </row>
    <row r="372" spans="1:15" x14ac:dyDescent="0.3">
      <c r="A372" s="13">
        <v>45021</v>
      </c>
      <c r="B372" s="5"/>
      <c r="C372" s="5"/>
      <c r="D372" s="5"/>
      <c r="E372" s="5" t="s">
        <v>323</v>
      </c>
      <c r="F372" s="5"/>
      <c r="G372" s="5" t="s">
        <v>323</v>
      </c>
      <c r="H372" s="5"/>
      <c r="I372" s="5"/>
      <c r="J372" s="5"/>
      <c r="K372" s="5"/>
      <c r="L372" s="5"/>
      <c r="M372" s="1" t="s">
        <v>448</v>
      </c>
      <c r="O372" s="5">
        <v>3</v>
      </c>
    </row>
    <row r="373" spans="1:15" x14ac:dyDescent="0.3">
      <c r="A373" s="13">
        <v>45021</v>
      </c>
      <c r="B373" s="5"/>
      <c r="C373" s="5"/>
      <c r="D373" s="5"/>
      <c r="E373" s="5" t="s">
        <v>323</v>
      </c>
      <c r="F373" s="5"/>
      <c r="G373" s="5" t="s">
        <v>323</v>
      </c>
      <c r="H373" s="5"/>
      <c r="I373" s="5"/>
      <c r="J373" s="5"/>
      <c r="K373" s="5"/>
      <c r="L373" s="5"/>
      <c r="M373" s="1" t="s">
        <v>450</v>
      </c>
      <c r="O373" s="5">
        <v>4</v>
      </c>
    </row>
    <row r="374" spans="1:15" x14ac:dyDescent="0.3">
      <c r="A374" s="13">
        <v>45022</v>
      </c>
      <c r="B374" s="5"/>
      <c r="C374" s="5"/>
      <c r="D374" s="5"/>
      <c r="E374" s="5" t="s">
        <v>323</v>
      </c>
      <c r="F374" s="5"/>
      <c r="G374" s="5" t="s">
        <v>323</v>
      </c>
      <c r="H374" s="5"/>
      <c r="I374" s="5"/>
      <c r="J374" s="5"/>
      <c r="K374" s="5"/>
      <c r="L374" s="5"/>
      <c r="M374" s="1" t="s">
        <v>449</v>
      </c>
      <c r="O374" s="5">
        <v>26</v>
      </c>
    </row>
    <row r="375" spans="1:15" x14ac:dyDescent="0.3">
      <c r="A375" s="13">
        <v>45031</v>
      </c>
      <c r="B375" s="5" t="s">
        <v>323</v>
      </c>
      <c r="C375" s="5"/>
      <c r="D375" s="5"/>
      <c r="E375" s="5"/>
      <c r="F375" s="5"/>
      <c r="G375" s="5" t="s">
        <v>323</v>
      </c>
      <c r="H375" s="5"/>
      <c r="I375" s="5"/>
      <c r="J375" s="5"/>
      <c r="K375" s="5"/>
      <c r="L375" s="5"/>
      <c r="M375" s="1" t="s">
        <v>453</v>
      </c>
      <c r="O375" s="5">
        <v>6</v>
      </c>
    </row>
    <row r="376" spans="1:15" x14ac:dyDescent="0.3">
      <c r="A376" s="13">
        <v>45035</v>
      </c>
      <c r="B376" s="5"/>
      <c r="C376" s="5"/>
      <c r="D376" s="5"/>
      <c r="E376" s="5"/>
      <c r="F376" s="5" t="s">
        <v>323</v>
      </c>
      <c r="G376" s="5"/>
      <c r="H376" s="5"/>
      <c r="I376" s="5"/>
      <c r="J376" s="5"/>
      <c r="K376" s="5"/>
      <c r="L376" s="5" t="s">
        <v>323</v>
      </c>
      <c r="M376" s="1" t="s">
        <v>451</v>
      </c>
      <c r="O376" s="5">
        <v>5</v>
      </c>
    </row>
    <row r="377" spans="1:15" x14ac:dyDescent="0.3">
      <c r="A377" s="13">
        <v>45055</v>
      </c>
      <c r="B377" s="5"/>
      <c r="C377" s="5"/>
      <c r="D377" s="5"/>
      <c r="E377" s="5" t="s">
        <v>323</v>
      </c>
      <c r="F377" s="5"/>
      <c r="G377" s="5" t="s">
        <v>323</v>
      </c>
      <c r="H377" s="5"/>
      <c r="I377" s="5"/>
      <c r="J377" s="5"/>
      <c r="K377" s="5"/>
      <c r="L377" s="5"/>
      <c r="M377" s="1" t="s">
        <v>454</v>
      </c>
      <c r="O377" s="5">
        <v>3</v>
      </c>
    </row>
    <row r="378" spans="1:15" x14ac:dyDescent="0.3">
      <c r="A378" s="13">
        <v>45056</v>
      </c>
      <c r="B378" s="5"/>
      <c r="C378" s="5"/>
      <c r="D378" s="5"/>
      <c r="E378" s="5" t="s">
        <v>323</v>
      </c>
      <c r="F378" s="5"/>
      <c r="G378" s="5" t="s">
        <v>323</v>
      </c>
      <c r="H378" s="5"/>
      <c r="I378" s="5"/>
      <c r="J378" s="5"/>
      <c r="K378" s="5"/>
      <c r="L378" s="5"/>
      <c r="M378" s="1" t="s">
        <v>455</v>
      </c>
      <c r="O378" s="5">
        <v>8</v>
      </c>
    </row>
    <row r="379" spans="1:15" x14ac:dyDescent="0.3">
      <c r="A379" s="13">
        <v>45057</v>
      </c>
      <c r="B379" s="5"/>
      <c r="C379" s="5"/>
      <c r="D379" s="5"/>
      <c r="E379" s="5" t="s">
        <v>323</v>
      </c>
      <c r="F379" s="5"/>
      <c r="G379" s="5" t="s">
        <v>323</v>
      </c>
      <c r="H379" s="5"/>
      <c r="I379" s="5"/>
      <c r="J379" s="5"/>
      <c r="K379" s="5"/>
      <c r="L379" s="5"/>
      <c r="M379" s="1" t="s">
        <v>456</v>
      </c>
      <c r="O379" s="5">
        <v>54</v>
      </c>
    </row>
    <row r="380" spans="1:15" x14ac:dyDescent="0.3">
      <c r="A380" s="13">
        <v>45063</v>
      </c>
      <c r="B380" s="5"/>
      <c r="C380" s="5"/>
      <c r="D380" s="5"/>
      <c r="E380" s="5" t="s">
        <v>323</v>
      </c>
      <c r="F380" s="5"/>
      <c r="G380" s="5" t="s">
        <v>323</v>
      </c>
      <c r="H380" s="5"/>
      <c r="I380" s="5"/>
      <c r="J380" s="5"/>
      <c r="K380" s="5"/>
      <c r="L380" s="5"/>
      <c r="M380" s="1" t="s">
        <v>457</v>
      </c>
      <c r="O380" s="5">
        <v>8</v>
      </c>
    </row>
    <row r="381" spans="1:15" x14ac:dyDescent="0.3">
      <c r="A381" s="13">
        <v>45064</v>
      </c>
      <c r="B381" s="5"/>
      <c r="C381" s="5"/>
      <c r="D381" s="5"/>
      <c r="E381" s="5" t="s">
        <v>323</v>
      </c>
      <c r="F381" s="5"/>
      <c r="G381" s="5" t="s">
        <v>323</v>
      </c>
      <c r="H381" s="5"/>
      <c r="I381" s="5"/>
      <c r="J381" s="5"/>
      <c r="K381" s="5"/>
      <c r="L381" s="5"/>
      <c r="M381" s="1" t="s">
        <v>458</v>
      </c>
      <c r="O381" s="5">
        <v>14</v>
      </c>
    </row>
    <row r="382" spans="1:15" x14ac:dyDescent="0.3">
      <c r="A382" s="13">
        <v>45066</v>
      </c>
      <c r="B382" s="5"/>
      <c r="C382" s="5"/>
      <c r="D382" s="5"/>
      <c r="E382" s="5" t="s">
        <v>323</v>
      </c>
      <c r="F382" s="5"/>
      <c r="G382" s="5" t="s">
        <v>323</v>
      </c>
      <c r="H382" s="5"/>
      <c r="I382" s="5"/>
      <c r="J382" s="5"/>
      <c r="K382" s="5"/>
      <c r="L382" s="5"/>
      <c r="M382" s="1" t="s">
        <v>459</v>
      </c>
      <c r="O382" s="5">
        <v>6</v>
      </c>
    </row>
    <row r="383" spans="1:15" x14ac:dyDescent="0.3">
      <c r="A383" s="13">
        <v>45069</v>
      </c>
      <c r="B383" s="5"/>
      <c r="C383" s="5"/>
      <c r="D383" s="5"/>
      <c r="E383" s="5" t="s">
        <v>323</v>
      </c>
      <c r="F383" s="5"/>
      <c r="G383" s="5" t="s">
        <v>323</v>
      </c>
      <c r="H383" s="5"/>
      <c r="I383" s="5"/>
      <c r="J383" s="5"/>
      <c r="K383" s="5"/>
      <c r="L383" s="5"/>
      <c r="M383" s="1" t="s">
        <v>460</v>
      </c>
      <c r="O383" s="5">
        <v>3</v>
      </c>
    </row>
    <row r="384" spans="1:15" x14ac:dyDescent="0.3">
      <c r="A384" s="13">
        <v>45078</v>
      </c>
      <c r="B384" s="5"/>
      <c r="C384" s="5"/>
      <c r="D384" s="5"/>
      <c r="E384" s="5" t="s">
        <v>323</v>
      </c>
      <c r="F384" s="5"/>
      <c r="G384" s="5" t="s">
        <v>323</v>
      </c>
      <c r="H384" s="5"/>
      <c r="I384" s="5"/>
      <c r="J384" s="5"/>
      <c r="K384" s="5"/>
      <c r="L384" s="5"/>
      <c r="M384" s="1" t="s">
        <v>461</v>
      </c>
      <c r="O384" s="5">
        <v>47</v>
      </c>
    </row>
    <row r="385" spans="1:15" x14ac:dyDescent="0.3">
      <c r="A385" s="13">
        <v>45085</v>
      </c>
      <c r="B385" s="5"/>
      <c r="C385" s="5"/>
      <c r="D385" s="5"/>
      <c r="E385" s="5" t="s">
        <v>323</v>
      </c>
      <c r="F385" s="5"/>
      <c r="G385" s="5"/>
      <c r="H385" s="5"/>
      <c r="I385" s="5"/>
      <c r="J385" s="5"/>
      <c r="K385" s="5" t="s">
        <v>323</v>
      </c>
      <c r="L385" s="5"/>
      <c r="M385" s="1" t="s">
        <v>462</v>
      </c>
    </row>
    <row r="386" spans="1:15" x14ac:dyDescent="0.3">
      <c r="A386" s="13">
        <v>45092</v>
      </c>
      <c r="B386" s="5"/>
      <c r="C386" s="5"/>
      <c r="D386" s="5"/>
      <c r="E386" s="5" t="s">
        <v>323</v>
      </c>
      <c r="F386" s="5"/>
      <c r="G386" s="5"/>
      <c r="H386" s="5" t="s">
        <v>323</v>
      </c>
      <c r="I386" s="5"/>
      <c r="J386" s="5"/>
      <c r="K386" s="5"/>
      <c r="L386" s="5"/>
      <c r="M386" s="1" t="s">
        <v>463</v>
      </c>
    </row>
    <row r="387" spans="1:15" x14ac:dyDescent="0.3">
      <c r="A387" s="13">
        <v>45099</v>
      </c>
      <c r="B387" s="5"/>
      <c r="C387" s="5"/>
      <c r="D387" s="5"/>
      <c r="E387" s="5" t="s">
        <v>323</v>
      </c>
      <c r="F387" s="5"/>
      <c r="G387" s="5" t="s">
        <v>323</v>
      </c>
      <c r="H387" s="5"/>
      <c r="I387" s="5"/>
      <c r="J387" s="5"/>
      <c r="K387" s="5"/>
      <c r="L387" s="5"/>
      <c r="M387" s="1" t="s">
        <v>464</v>
      </c>
      <c r="O387" s="5">
        <v>28</v>
      </c>
    </row>
    <row r="388" spans="1:15" x14ac:dyDescent="0.3">
      <c r="A388" s="13">
        <v>45106</v>
      </c>
      <c r="B388" s="5"/>
      <c r="C388" s="5"/>
      <c r="D388" s="5"/>
      <c r="E388" s="5" t="s">
        <v>323</v>
      </c>
      <c r="F388" s="5"/>
      <c r="G388" s="5"/>
      <c r="H388" s="5"/>
      <c r="I388" s="5"/>
      <c r="J388" s="5"/>
      <c r="K388" s="5" t="s">
        <v>323</v>
      </c>
      <c r="L388" s="5"/>
      <c r="M388" s="1" t="s">
        <v>465</v>
      </c>
    </row>
    <row r="389" spans="1:15" x14ac:dyDescent="0.3">
      <c r="A389" s="13">
        <v>45107</v>
      </c>
      <c r="B389" s="5"/>
      <c r="C389" s="5"/>
      <c r="D389" s="5"/>
      <c r="E389" s="5"/>
      <c r="F389" s="5" t="s">
        <v>323</v>
      </c>
      <c r="G389" s="5"/>
      <c r="H389" s="5"/>
      <c r="I389" s="5"/>
      <c r="J389" s="5"/>
      <c r="K389" s="5"/>
      <c r="L389" s="5" t="s">
        <v>323</v>
      </c>
      <c r="M389" s="1" t="s">
        <v>466</v>
      </c>
      <c r="O389" s="5">
        <v>7</v>
      </c>
    </row>
    <row r="390" spans="1:15" x14ac:dyDescent="0.3">
      <c r="A390" s="13">
        <v>45119</v>
      </c>
      <c r="B390" s="5" t="s">
        <v>323</v>
      </c>
      <c r="C390" s="5"/>
      <c r="D390" s="5"/>
      <c r="E390" s="5"/>
      <c r="F390" s="5"/>
      <c r="G390" s="5" t="s">
        <v>323</v>
      </c>
      <c r="H390" s="5"/>
      <c r="I390" s="5"/>
      <c r="J390" s="5"/>
      <c r="K390" s="5"/>
      <c r="L390" s="5"/>
      <c r="M390" s="1" t="s">
        <v>467</v>
      </c>
      <c r="O390" s="5">
        <v>12</v>
      </c>
    </row>
    <row r="391" spans="1:15" x14ac:dyDescent="0.3">
      <c r="A391" s="13">
        <v>45120</v>
      </c>
      <c r="B391" s="5"/>
      <c r="C391" s="5"/>
      <c r="D391" s="5"/>
      <c r="E391" s="5" t="s">
        <v>323</v>
      </c>
      <c r="F391" s="5"/>
      <c r="G391" s="5" t="s">
        <v>323</v>
      </c>
      <c r="H391" s="5"/>
      <c r="I391" s="5"/>
      <c r="J391" s="5"/>
      <c r="K391" s="5"/>
      <c r="L391" s="5"/>
      <c r="M391" s="1" t="s">
        <v>468</v>
      </c>
      <c r="O391" s="5">
        <v>12.5</v>
      </c>
    </row>
    <row r="392" spans="1:15" x14ac:dyDescent="0.3">
      <c r="A392" s="13">
        <v>45121</v>
      </c>
      <c r="B392" s="5"/>
      <c r="C392" s="5"/>
      <c r="D392" s="5"/>
      <c r="E392" s="5" t="s">
        <v>323</v>
      </c>
      <c r="F392" s="5"/>
      <c r="G392" s="5" t="s">
        <v>323</v>
      </c>
      <c r="H392" s="5"/>
      <c r="I392" s="5"/>
      <c r="J392" s="5"/>
      <c r="K392" s="5"/>
      <c r="L392" s="5"/>
      <c r="M392" s="1" t="s">
        <v>469</v>
      </c>
      <c r="O392" s="5">
        <v>28</v>
      </c>
    </row>
    <row r="393" spans="1:15" x14ac:dyDescent="0.3">
      <c r="A393" s="13">
        <v>45134</v>
      </c>
      <c r="B393" s="5"/>
      <c r="C393" s="5"/>
      <c r="D393" s="5"/>
      <c r="E393" s="5" t="s">
        <v>323</v>
      </c>
      <c r="F393" s="5"/>
      <c r="G393" s="5"/>
      <c r="H393" s="5"/>
      <c r="I393" s="5"/>
      <c r="J393" s="5"/>
      <c r="K393" s="5" t="s">
        <v>323</v>
      </c>
      <c r="L393" s="5"/>
      <c r="M393" s="1" t="s">
        <v>470</v>
      </c>
    </row>
    <row r="394" spans="1:15" x14ac:dyDescent="0.3">
      <c r="A394" s="13">
        <v>45138</v>
      </c>
      <c r="B394" s="5"/>
      <c r="C394" s="5"/>
      <c r="D394" s="5"/>
      <c r="E394" s="5"/>
      <c r="F394" s="5" t="s">
        <v>323</v>
      </c>
      <c r="G394" s="5"/>
      <c r="H394" s="5"/>
      <c r="I394" s="5"/>
      <c r="J394" s="5"/>
      <c r="K394" s="5"/>
      <c r="L394" s="5" t="s">
        <v>323</v>
      </c>
      <c r="M394" s="1" t="s">
        <v>389</v>
      </c>
      <c r="O394" s="5">
        <v>3</v>
      </c>
    </row>
    <row r="395" spans="1:15" x14ac:dyDescent="0.3">
      <c r="A395" s="13">
        <v>45141</v>
      </c>
      <c r="B395" s="5"/>
      <c r="C395" s="5"/>
      <c r="D395" s="5"/>
      <c r="E395" s="5" t="s">
        <v>323</v>
      </c>
      <c r="F395" s="5"/>
      <c r="G395" s="5" t="s">
        <v>323</v>
      </c>
      <c r="H395" s="5"/>
      <c r="I395" s="5"/>
      <c r="J395" s="5"/>
      <c r="K395" s="5"/>
      <c r="L395" s="5"/>
      <c r="M395" s="1" t="s">
        <v>471</v>
      </c>
      <c r="O395" s="5">
        <v>20</v>
      </c>
    </row>
    <row r="396" spans="1:15" x14ac:dyDescent="0.3">
      <c r="A396" s="13">
        <v>45147</v>
      </c>
      <c r="B396" s="5"/>
      <c r="C396" s="5"/>
      <c r="D396" s="5"/>
      <c r="E396" s="5" t="s">
        <v>323</v>
      </c>
      <c r="F396" s="5"/>
      <c r="G396" s="5" t="s">
        <v>323</v>
      </c>
      <c r="H396" s="5"/>
      <c r="I396" s="5"/>
      <c r="J396" s="5"/>
      <c r="K396" s="5"/>
      <c r="L396" s="5"/>
      <c r="M396" s="1" t="s">
        <v>472</v>
      </c>
      <c r="O396" s="5">
        <v>55</v>
      </c>
    </row>
    <row r="397" spans="1:15" x14ac:dyDescent="0.3">
      <c r="A397" s="13">
        <v>45148</v>
      </c>
      <c r="B397" s="5"/>
      <c r="C397" s="5"/>
      <c r="D397" s="5"/>
      <c r="E397" s="5" t="s">
        <v>323</v>
      </c>
      <c r="F397" s="5"/>
      <c r="G397" s="5" t="s">
        <v>323</v>
      </c>
      <c r="H397" s="5"/>
      <c r="I397" s="5"/>
      <c r="J397" s="5"/>
      <c r="K397" s="5"/>
      <c r="L397" s="5"/>
      <c r="M397" s="1" t="s">
        <v>473</v>
      </c>
      <c r="O397" s="5">
        <v>8</v>
      </c>
    </row>
    <row r="398" spans="1:15" x14ac:dyDescent="0.3">
      <c r="A398" s="13">
        <v>45150</v>
      </c>
      <c r="B398" s="5"/>
      <c r="C398" s="5"/>
      <c r="D398" s="5"/>
      <c r="E398" s="5" t="s">
        <v>323</v>
      </c>
      <c r="F398" s="5"/>
      <c r="G398" s="5" t="s">
        <v>323</v>
      </c>
      <c r="H398" s="5"/>
      <c r="I398" s="5"/>
      <c r="J398" s="5"/>
      <c r="K398" s="5"/>
      <c r="L398" s="5"/>
      <c r="M398" s="1" t="s">
        <v>474</v>
      </c>
      <c r="O398" s="5">
        <v>12</v>
      </c>
    </row>
    <row r="399" spans="1:15" x14ac:dyDescent="0.3">
      <c r="A399" s="13">
        <v>45162</v>
      </c>
      <c r="B399" s="5" t="s">
        <v>323</v>
      </c>
      <c r="C399" s="5"/>
      <c r="D399" s="5"/>
      <c r="E399" s="5"/>
      <c r="F399" s="5"/>
      <c r="G399" s="5" t="s">
        <v>323</v>
      </c>
      <c r="H399" s="5"/>
      <c r="I399" s="5"/>
      <c r="J399" s="5"/>
      <c r="K399" s="5"/>
      <c r="L399" s="5"/>
      <c r="M399" s="1" t="s">
        <v>475</v>
      </c>
      <c r="O399" s="5">
        <v>6</v>
      </c>
    </row>
    <row r="400" spans="1:15" x14ac:dyDescent="0.3">
      <c r="A400" s="13">
        <v>45154</v>
      </c>
      <c r="B400" s="5"/>
      <c r="C400" s="5"/>
      <c r="D400" s="5"/>
      <c r="E400" s="5" t="s">
        <v>323</v>
      </c>
      <c r="F400" s="5"/>
      <c r="G400" s="5" t="s">
        <v>323</v>
      </c>
      <c r="H400" s="5"/>
      <c r="I400" s="5"/>
      <c r="J400" s="5"/>
      <c r="K400" s="5"/>
      <c r="L400" s="5"/>
      <c r="M400" s="1" t="s">
        <v>476</v>
      </c>
      <c r="O400" s="5">
        <v>8</v>
      </c>
    </row>
    <row r="401" spans="1:15" x14ac:dyDescent="0.3">
      <c r="A401" s="13">
        <v>45162</v>
      </c>
      <c r="B401" s="5"/>
      <c r="C401" s="5"/>
      <c r="D401" s="5"/>
      <c r="E401" s="5" t="s">
        <v>323</v>
      </c>
      <c r="F401" s="5"/>
      <c r="G401" s="5" t="s">
        <v>323</v>
      </c>
      <c r="H401" s="5"/>
      <c r="I401" s="5"/>
      <c r="J401" s="5"/>
      <c r="K401" s="5"/>
      <c r="L401" s="5"/>
      <c r="M401" s="1" t="s">
        <v>477</v>
      </c>
      <c r="O401" s="5">
        <v>4</v>
      </c>
    </row>
    <row r="402" spans="1:15" x14ac:dyDescent="0.3">
      <c r="A402" s="13">
        <v>45169</v>
      </c>
      <c r="B402" s="5"/>
      <c r="C402" s="5"/>
      <c r="D402" s="5"/>
      <c r="E402" s="5" t="s">
        <v>323</v>
      </c>
      <c r="F402" s="5"/>
      <c r="G402" s="5" t="s">
        <v>323</v>
      </c>
      <c r="H402" s="5"/>
      <c r="I402" s="5"/>
      <c r="J402" s="5"/>
      <c r="K402" s="5"/>
      <c r="L402" s="5"/>
      <c r="M402" s="1" t="s">
        <v>478</v>
      </c>
      <c r="O402" s="5">
        <v>6</v>
      </c>
    </row>
    <row r="403" spans="1:15" x14ac:dyDescent="0.3">
      <c r="A403" s="13">
        <v>45169</v>
      </c>
      <c r="B403" s="5"/>
      <c r="C403" s="5"/>
      <c r="D403" s="5"/>
      <c r="E403" s="5" t="s">
        <v>323</v>
      </c>
      <c r="F403" s="5"/>
      <c r="G403" s="5"/>
      <c r="H403" s="5" t="s">
        <v>323</v>
      </c>
      <c r="I403" s="5"/>
      <c r="J403" s="5"/>
      <c r="K403" s="5"/>
      <c r="L403" s="5"/>
      <c r="M403" s="1" t="s">
        <v>481</v>
      </c>
    </row>
    <row r="404" spans="1:15" x14ac:dyDescent="0.3">
      <c r="A404" s="13">
        <v>45176</v>
      </c>
      <c r="B404" s="5"/>
      <c r="C404" s="5"/>
      <c r="D404" s="5"/>
      <c r="E404" s="5" t="s">
        <v>323</v>
      </c>
      <c r="F404" s="5"/>
      <c r="G404" s="5" t="s">
        <v>323</v>
      </c>
      <c r="H404" s="5"/>
      <c r="I404" s="5"/>
      <c r="J404" s="5"/>
      <c r="K404" s="5"/>
      <c r="L404" s="5"/>
      <c r="M404" s="1" t="s">
        <v>479</v>
      </c>
      <c r="O404" s="5">
        <v>4</v>
      </c>
    </row>
    <row r="405" spans="1:15" x14ac:dyDescent="0.3">
      <c r="A405" s="13">
        <v>45177</v>
      </c>
      <c r="B405" s="5"/>
      <c r="C405" s="5"/>
      <c r="D405" s="5"/>
      <c r="E405" s="5" t="s">
        <v>323</v>
      </c>
      <c r="F405" s="5"/>
      <c r="G405" s="5" t="s">
        <v>323</v>
      </c>
      <c r="H405" s="5"/>
      <c r="I405" s="5"/>
      <c r="J405" s="5"/>
      <c r="K405" s="5"/>
      <c r="L405" s="5"/>
      <c r="M405" s="1" t="s">
        <v>480</v>
      </c>
      <c r="O405" s="5">
        <v>7.5</v>
      </c>
    </row>
    <row r="406" spans="1:15" x14ac:dyDescent="0.3">
      <c r="A406" s="13">
        <v>45190</v>
      </c>
      <c r="B406" s="5"/>
      <c r="C406" s="5"/>
      <c r="D406" s="5"/>
      <c r="E406" s="5" t="s">
        <v>323</v>
      </c>
      <c r="F406" s="5"/>
      <c r="G406" s="5" t="s">
        <v>323</v>
      </c>
      <c r="H406" s="5"/>
      <c r="I406" s="5"/>
      <c r="J406" s="5"/>
      <c r="K406" s="5"/>
      <c r="L406" s="5"/>
      <c r="M406" s="1" t="s">
        <v>482</v>
      </c>
      <c r="O406" s="5">
        <v>16</v>
      </c>
    </row>
    <row r="407" spans="1:15" x14ac:dyDescent="0.3">
      <c r="A407" s="13">
        <v>45197</v>
      </c>
      <c r="B407" s="5"/>
      <c r="C407" s="5"/>
      <c r="D407" s="5"/>
      <c r="E407" s="5" t="s">
        <v>323</v>
      </c>
      <c r="F407" s="5"/>
      <c r="G407" s="5" t="s">
        <v>323</v>
      </c>
      <c r="H407" s="5"/>
      <c r="I407" s="5"/>
      <c r="J407" s="5"/>
      <c r="K407" s="5"/>
      <c r="L407" s="5"/>
      <c r="M407" s="1" t="s">
        <v>483</v>
      </c>
      <c r="O407" s="5">
        <v>18</v>
      </c>
    </row>
    <row r="408" spans="1:15" x14ac:dyDescent="0.3">
      <c r="A408" s="13">
        <v>45204</v>
      </c>
      <c r="B408" s="5"/>
      <c r="C408" s="5"/>
      <c r="D408" s="5"/>
      <c r="E408" s="5" t="s">
        <v>323</v>
      </c>
      <c r="F408" s="5"/>
      <c r="G408" s="5"/>
      <c r="H408" s="5" t="s">
        <v>323</v>
      </c>
      <c r="I408" s="5"/>
      <c r="J408" s="5"/>
      <c r="K408" s="5"/>
      <c r="L408" s="5"/>
      <c r="M408" s="1" t="s">
        <v>484</v>
      </c>
    </row>
    <row r="409" spans="1:15" x14ac:dyDescent="0.3">
      <c r="A409" s="13">
        <v>45218</v>
      </c>
      <c r="B409" s="5"/>
      <c r="C409" s="5"/>
      <c r="D409" s="5"/>
      <c r="E409" s="5" t="s">
        <v>323</v>
      </c>
      <c r="F409" s="5"/>
      <c r="G409" s="5" t="s">
        <v>323</v>
      </c>
      <c r="H409" s="5"/>
      <c r="I409" s="5"/>
      <c r="J409" s="5"/>
      <c r="K409" s="5"/>
      <c r="L409" s="5"/>
      <c r="M409" s="1" t="s">
        <v>485</v>
      </c>
      <c r="O409" s="5">
        <v>36</v>
      </c>
    </row>
    <row r="410" spans="1:15" x14ac:dyDescent="0.3">
      <c r="A410" s="13">
        <v>45212</v>
      </c>
      <c r="B410" s="5"/>
      <c r="C410" s="5"/>
      <c r="D410" s="5" t="s">
        <v>323</v>
      </c>
      <c r="E410" s="5"/>
      <c r="F410" s="5"/>
      <c r="G410" s="5" t="s">
        <v>323</v>
      </c>
      <c r="H410" s="5"/>
      <c r="I410" s="5"/>
      <c r="J410" s="5"/>
      <c r="K410" s="5"/>
      <c r="L410" s="5"/>
      <c r="M410" s="1" t="s">
        <v>486</v>
      </c>
      <c r="O410" s="5">
        <v>24</v>
      </c>
    </row>
    <row r="411" spans="1:15" x14ac:dyDescent="0.3">
      <c r="A411" s="13">
        <v>45213</v>
      </c>
      <c r="B411" s="5"/>
      <c r="C411" s="5"/>
      <c r="D411" s="5"/>
      <c r="E411" s="5" t="s">
        <v>323</v>
      </c>
      <c r="F411" s="5"/>
      <c r="G411" s="5" t="s">
        <v>323</v>
      </c>
      <c r="H411" s="5"/>
      <c r="I411" s="5"/>
      <c r="J411" s="5"/>
      <c r="K411" s="5"/>
      <c r="L411" s="5"/>
      <c r="M411" s="1" t="s">
        <v>489</v>
      </c>
      <c r="O411" s="5">
        <v>12</v>
      </c>
    </row>
    <row r="412" spans="1:15" x14ac:dyDescent="0.3">
      <c r="A412" s="13">
        <v>45225</v>
      </c>
      <c r="B412" s="5"/>
      <c r="C412" s="5"/>
      <c r="D412" s="5"/>
      <c r="E412" s="5" t="s">
        <v>323</v>
      </c>
      <c r="F412" s="5"/>
      <c r="G412" s="5"/>
      <c r="H412" s="5" t="s">
        <v>323</v>
      </c>
      <c r="I412" s="5"/>
      <c r="J412" s="5"/>
      <c r="K412" s="5"/>
      <c r="L412" s="5"/>
      <c r="M412" s="1" t="s">
        <v>487</v>
      </c>
    </row>
    <row r="413" spans="1:15" x14ac:dyDescent="0.3">
      <c r="A413" s="13">
        <v>45227</v>
      </c>
      <c r="B413" s="5"/>
      <c r="C413" s="5"/>
      <c r="D413" s="5"/>
      <c r="E413" s="5" t="s">
        <v>323</v>
      </c>
      <c r="F413" s="5"/>
      <c r="G413" s="5" t="s">
        <v>323</v>
      </c>
      <c r="H413" s="5"/>
      <c r="I413" s="5"/>
      <c r="J413" s="5"/>
      <c r="K413" s="5"/>
      <c r="L413" s="5"/>
      <c r="M413" s="1" t="s">
        <v>488</v>
      </c>
      <c r="O413" s="5">
        <v>8</v>
      </c>
    </row>
    <row r="414" spans="1:15" x14ac:dyDescent="0.3">
      <c r="A414" s="13">
        <v>45228</v>
      </c>
      <c r="B414" s="5"/>
      <c r="C414" s="5"/>
      <c r="D414" s="5"/>
      <c r="E414" s="5"/>
      <c r="F414" s="5" t="s">
        <v>323</v>
      </c>
      <c r="G414" s="5"/>
      <c r="H414" s="5"/>
      <c r="I414" s="5"/>
      <c r="J414" s="5"/>
      <c r="K414" s="5"/>
      <c r="L414" s="5" t="s">
        <v>323</v>
      </c>
      <c r="M414" s="1" t="s">
        <v>490</v>
      </c>
      <c r="O414" s="5">
        <v>5</v>
      </c>
    </row>
    <row r="415" spans="1:15" x14ac:dyDescent="0.3">
      <c r="A415" s="13">
        <v>45229</v>
      </c>
      <c r="B415" s="5"/>
      <c r="C415" s="5"/>
      <c r="D415" s="5"/>
      <c r="E415" s="5" t="s">
        <v>323</v>
      </c>
      <c r="F415" s="5"/>
      <c r="G415" s="5" t="s">
        <v>323</v>
      </c>
      <c r="H415" s="5"/>
      <c r="I415" s="5"/>
      <c r="J415" s="5"/>
      <c r="K415" s="5"/>
      <c r="L415" s="5"/>
      <c r="M415" s="1" t="s">
        <v>491</v>
      </c>
      <c r="O415" s="5">
        <v>2</v>
      </c>
    </row>
    <row r="416" spans="1:15" x14ac:dyDescent="0.3">
      <c r="A416" s="13">
        <v>45232</v>
      </c>
      <c r="B416" s="5"/>
      <c r="C416" s="5"/>
      <c r="D416" s="5"/>
      <c r="E416" s="5" t="s">
        <v>323</v>
      </c>
      <c r="F416" s="5"/>
      <c r="G416" s="5"/>
      <c r="H416" s="5" t="s">
        <v>323</v>
      </c>
      <c r="I416" s="5"/>
      <c r="J416" s="5"/>
      <c r="K416" s="5"/>
      <c r="L416" s="5"/>
      <c r="M416" s="43" t="s">
        <v>492</v>
      </c>
    </row>
    <row r="417" spans="1:15" x14ac:dyDescent="0.3">
      <c r="A417" s="13">
        <v>45238</v>
      </c>
      <c r="B417" s="5" t="s">
        <v>323</v>
      </c>
      <c r="C417" s="5"/>
      <c r="D417" s="5"/>
      <c r="E417" s="5"/>
      <c r="F417" s="5"/>
      <c r="G417" s="5" t="s">
        <v>323</v>
      </c>
      <c r="H417" s="5"/>
      <c r="I417" s="5"/>
      <c r="J417" s="5"/>
      <c r="K417" s="5"/>
      <c r="L417" s="5"/>
      <c r="M417" s="44" t="s">
        <v>493</v>
      </c>
      <c r="O417" s="5">
        <v>5</v>
      </c>
    </row>
    <row r="418" spans="1:15" x14ac:dyDescent="0.3">
      <c r="A418" s="13">
        <v>45239</v>
      </c>
      <c r="B418" s="5"/>
      <c r="C418" s="5"/>
      <c r="D418" s="5"/>
      <c r="E418" s="5" t="s">
        <v>323</v>
      </c>
      <c r="F418" s="5"/>
      <c r="G418" s="5" t="s">
        <v>323</v>
      </c>
      <c r="H418" s="5"/>
      <c r="I418" s="5"/>
      <c r="J418" s="5"/>
      <c r="K418" s="5"/>
      <c r="L418" s="5"/>
      <c r="M418" s="44" t="s">
        <v>494</v>
      </c>
      <c r="O418" s="5">
        <v>13</v>
      </c>
    </row>
    <row r="419" spans="1:15" x14ac:dyDescent="0.3">
      <c r="A419" s="13">
        <v>45246</v>
      </c>
      <c r="B419" s="5"/>
      <c r="C419" s="5"/>
      <c r="D419" s="5"/>
      <c r="E419" s="5" t="s">
        <v>323</v>
      </c>
      <c r="F419" s="5"/>
      <c r="G419" s="5"/>
      <c r="H419" s="5"/>
      <c r="I419" s="5"/>
      <c r="J419" s="5"/>
      <c r="K419" s="5" t="s">
        <v>323</v>
      </c>
      <c r="L419" s="5"/>
      <c r="M419" s="44" t="s">
        <v>495</v>
      </c>
    </row>
    <row r="420" spans="1:15" x14ac:dyDescent="0.3">
      <c r="A420" s="13">
        <v>45255</v>
      </c>
      <c r="B420" s="5"/>
      <c r="C420" s="5"/>
      <c r="D420" s="5"/>
      <c r="E420" s="5" t="s">
        <v>323</v>
      </c>
      <c r="F420" s="5"/>
      <c r="G420" s="5" t="s">
        <v>323</v>
      </c>
      <c r="H420" s="5"/>
      <c r="I420" s="5"/>
      <c r="J420" s="5"/>
      <c r="K420" s="5"/>
      <c r="L420" s="5"/>
      <c r="M420" s="44" t="s">
        <v>496</v>
      </c>
      <c r="O420" s="5">
        <v>4</v>
      </c>
    </row>
    <row r="421" spans="1:15" x14ac:dyDescent="0.3">
      <c r="A421" s="13">
        <v>45260</v>
      </c>
      <c r="B421" s="5"/>
      <c r="C421" s="5"/>
      <c r="D421" s="5"/>
      <c r="E421" s="5"/>
      <c r="F421" s="5" t="s">
        <v>323</v>
      </c>
      <c r="G421" s="5"/>
      <c r="H421" s="5"/>
      <c r="I421" s="5"/>
      <c r="J421" s="5"/>
      <c r="K421" s="5"/>
      <c r="L421" s="5" t="s">
        <v>323</v>
      </c>
      <c r="M421" s="44" t="s">
        <v>497</v>
      </c>
      <c r="O421" s="5">
        <v>6.5</v>
      </c>
    </row>
    <row r="422" spans="1:15" x14ac:dyDescent="0.3">
      <c r="A422" s="13">
        <v>45267</v>
      </c>
      <c r="B422" s="5"/>
      <c r="C422" s="5"/>
      <c r="D422" s="5"/>
      <c r="E422" s="5" t="s">
        <v>323</v>
      </c>
      <c r="F422" s="5"/>
      <c r="G422" s="5"/>
      <c r="H422" s="5" t="s">
        <v>323</v>
      </c>
      <c r="I422" s="5"/>
      <c r="J422" s="5"/>
      <c r="K422" s="5"/>
      <c r="L422" s="5"/>
      <c r="M422" s="44" t="s">
        <v>498</v>
      </c>
    </row>
    <row r="423" spans="1:15" x14ac:dyDescent="0.3">
      <c r="A423" s="13">
        <v>45272</v>
      </c>
      <c r="B423" s="5"/>
      <c r="C423" s="5"/>
      <c r="D423" s="5"/>
      <c r="E423" s="5" t="s">
        <v>323</v>
      </c>
      <c r="F423" s="5"/>
      <c r="G423" s="5" t="s">
        <v>323</v>
      </c>
      <c r="H423" s="5"/>
      <c r="I423" s="5"/>
      <c r="J423" s="5"/>
      <c r="K423" s="5"/>
      <c r="L423" s="5"/>
      <c r="M423" s="44" t="s">
        <v>499</v>
      </c>
      <c r="O423" s="5">
        <v>6</v>
      </c>
    </row>
    <row r="424" spans="1:15" x14ac:dyDescent="0.3">
      <c r="A424" s="13">
        <v>45274</v>
      </c>
      <c r="B424" s="5"/>
      <c r="C424" s="5"/>
      <c r="D424" s="5"/>
      <c r="E424" s="5" t="s">
        <v>323</v>
      </c>
      <c r="F424" s="5"/>
      <c r="G424" s="5"/>
      <c r="H424" s="5"/>
      <c r="I424" s="5" t="s">
        <v>323</v>
      </c>
      <c r="J424" s="5"/>
      <c r="K424" s="5"/>
      <c r="L424" s="5"/>
      <c r="M424" s="44" t="s">
        <v>500</v>
      </c>
    </row>
    <row r="425" spans="1:15" x14ac:dyDescent="0.3">
      <c r="A425" s="13">
        <v>45276</v>
      </c>
      <c r="B425" s="5"/>
      <c r="C425" s="5"/>
      <c r="D425" s="5"/>
      <c r="E425" s="5" t="s">
        <v>323</v>
      </c>
      <c r="F425" s="5"/>
      <c r="G425" s="5" t="s">
        <v>323</v>
      </c>
      <c r="H425" s="5"/>
      <c r="I425" s="5"/>
      <c r="J425" s="5"/>
      <c r="K425" s="5"/>
      <c r="L425" s="5"/>
      <c r="M425" s="44" t="s">
        <v>501</v>
      </c>
      <c r="O425" s="5">
        <v>10.5</v>
      </c>
    </row>
    <row r="426" spans="1:15" x14ac:dyDescent="0.3">
      <c r="A426" s="13">
        <v>45281</v>
      </c>
      <c r="B426" s="5"/>
      <c r="C426" s="5"/>
      <c r="D426" s="5"/>
      <c r="E426" s="5" t="s">
        <v>323</v>
      </c>
      <c r="F426" s="5"/>
      <c r="G426" s="5" t="s">
        <v>323</v>
      </c>
      <c r="H426" s="5"/>
      <c r="I426" s="5"/>
      <c r="J426" s="5"/>
      <c r="K426" s="5"/>
      <c r="L426" s="5"/>
      <c r="M426" s="44" t="s">
        <v>502</v>
      </c>
      <c r="O426" s="5">
        <v>1</v>
      </c>
    </row>
    <row r="427" spans="1:15" x14ac:dyDescent="0.3">
      <c r="A427" s="13">
        <v>45282</v>
      </c>
      <c r="B427" s="5"/>
      <c r="C427" s="5"/>
      <c r="D427" s="5"/>
      <c r="E427" s="5"/>
      <c r="F427" s="5" t="s">
        <v>323</v>
      </c>
      <c r="G427" s="5"/>
      <c r="H427" s="5"/>
      <c r="I427" s="5"/>
      <c r="J427" s="5"/>
      <c r="K427" s="5"/>
      <c r="L427" s="5" t="s">
        <v>323</v>
      </c>
      <c r="M427" s="44" t="s">
        <v>503</v>
      </c>
      <c r="O427" s="5">
        <v>4</v>
      </c>
    </row>
    <row r="428" spans="1:15" x14ac:dyDescent="0.3">
      <c r="A428" s="13">
        <v>45297</v>
      </c>
      <c r="B428" s="5"/>
      <c r="C428" s="5"/>
      <c r="D428" s="5"/>
      <c r="E428" s="5" t="s">
        <v>323</v>
      </c>
      <c r="F428" s="5"/>
      <c r="G428" s="5" t="s">
        <v>323</v>
      </c>
      <c r="H428" s="5"/>
      <c r="I428" s="5"/>
      <c r="J428" s="5"/>
      <c r="K428" s="5"/>
      <c r="L428" s="5"/>
      <c r="M428" s="44" t="s">
        <v>504</v>
      </c>
      <c r="O428" s="5">
        <v>3</v>
      </c>
    </row>
    <row r="429" spans="1:15" x14ac:dyDescent="0.3">
      <c r="A429" s="13">
        <v>45302</v>
      </c>
      <c r="B429" s="5" t="s">
        <v>323</v>
      </c>
      <c r="C429" s="5"/>
      <c r="D429" s="5"/>
      <c r="E429" s="5"/>
      <c r="F429" s="5"/>
      <c r="G429" s="5"/>
      <c r="H429" s="5" t="s">
        <v>323</v>
      </c>
      <c r="I429" s="5"/>
      <c r="J429" s="5"/>
      <c r="K429" s="5"/>
      <c r="L429" s="5"/>
      <c r="M429" s="44" t="s">
        <v>505</v>
      </c>
      <c r="O429" s="5">
        <v>2</v>
      </c>
    </row>
    <row r="430" spans="1:15" x14ac:dyDescent="0.3">
      <c r="A430" s="13">
        <v>45309</v>
      </c>
      <c r="B430" s="5"/>
      <c r="C430" s="5"/>
      <c r="D430" s="5"/>
      <c r="E430" s="5" t="s">
        <v>323</v>
      </c>
      <c r="F430" s="5"/>
      <c r="G430" s="5"/>
      <c r="H430" s="5" t="s">
        <v>323</v>
      </c>
      <c r="I430" s="5"/>
      <c r="J430" s="5"/>
      <c r="K430" s="5"/>
      <c r="L430" s="5"/>
      <c r="M430" s="44" t="s">
        <v>506</v>
      </c>
    </row>
    <row r="431" spans="1:15" x14ac:dyDescent="0.3">
      <c r="A431" s="13">
        <v>45323</v>
      </c>
      <c r="B431" s="5"/>
      <c r="C431" s="5"/>
      <c r="D431" s="5"/>
      <c r="E431" s="5" t="s">
        <v>323</v>
      </c>
      <c r="F431" s="5"/>
      <c r="G431" s="5" t="s">
        <v>323</v>
      </c>
      <c r="H431" s="5"/>
      <c r="I431" s="5"/>
      <c r="J431" s="5"/>
      <c r="K431" s="5"/>
      <c r="L431" s="5"/>
      <c r="M431" s="44" t="s">
        <v>507</v>
      </c>
      <c r="O431" s="5">
        <v>8.5</v>
      </c>
    </row>
    <row r="432" spans="1:15" x14ac:dyDescent="0.3">
      <c r="A432" s="13">
        <v>45323</v>
      </c>
      <c r="B432" s="5"/>
      <c r="C432" s="5"/>
      <c r="D432" s="5"/>
      <c r="E432" s="5" t="s">
        <v>323</v>
      </c>
      <c r="F432" s="5"/>
      <c r="G432" s="5"/>
      <c r="H432" s="5" t="s">
        <v>323</v>
      </c>
      <c r="I432" s="5"/>
      <c r="J432" s="5"/>
      <c r="K432" s="5"/>
      <c r="L432" s="5"/>
      <c r="M432" s="44" t="s">
        <v>508</v>
      </c>
    </row>
    <row r="433" spans="1:15" x14ac:dyDescent="0.3">
      <c r="A433" s="13">
        <v>45330</v>
      </c>
      <c r="B433" s="5"/>
      <c r="C433" s="5"/>
      <c r="D433" s="5"/>
      <c r="E433" s="5" t="s">
        <v>323</v>
      </c>
      <c r="F433" s="5"/>
      <c r="G433" s="5" t="s">
        <v>323</v>
      </c>
      <c r="H433" s="5"/>
      <c r="I433" s="5"/>
      <c r="J433" s="5"/>
      <c r="K433" s="5"/>
      <c r="L433" s="5"/>
      <c r="M433" s="44" t="s">
        <v>509</v>
      </c>
      <c r="O433" s="5">
        <v>30</v>
      </c>
    </row>
    <row r="434" spans="1:15" x14ac:dyDescent="0.3">
      <c r="A434" s="13">
        <v>45337</v>
      </c>
      <c r="B434" s="5"/>
      <c r="C434" s="5"/>
      <c r="D434" s="5"/>
      <c r="E434" s="5" t="s">
        <v>323</v>
      </c>
      <c r="F434" s="5"/>
      <c r="G434" s="5"/>
      <c r="H434" s="5" t="s">
        <v>323</v>
      </c>
      <c r="I434" s="5"/>
      <c r="J434" s="5"/>
      <c r="K434" s="5"/>
      <c r="L434" s="5"/>
      <c r="M434" s="44" t="s">
        <v>510</v>
      </c>
    </row>
    <row r="435" spans="1:15" x14ac:dyDescent="0.3">
      <c r="A435" s="13">
        <v>45344</v>
      </c>
      <c r="B435" s="5"/>
      <c r="C435" s="5"/>
      <c r="D435" s="5"/>
      <c r="E435" s="5" t="s">
        <v>323</v>
      </c>
      <c r="F435" s="5"/>
      <c r="G435" s="5"/>
      <c r="H435" s="5"/>
      <c r="I435" s="5"/>
      <c r="J435" s="5"/>
      <c r="K435" s="5" t="s">
        <v>323</v>
      </c>
      <c r="L435" s="5"/>
      <c r="M435" s="44" t="s">
        <v>511</v>
      </c>
    </row>
    <row r="436" spans="1:15" x14ac:dyDescent="0.3">
      <c r="A436" s="13">
        <v>45351</v>
      </c>
      <c r="B436" s="5"/>
      <c r="C436" s="5"/>
      <c r="D436" s="5"/>
      <c r="E436" s="5" t="s">
        <v>323</v>
      </c>
      <c r="F436" s="5"/>
      <c r="G436" s="5"/>
      <c r="H436" s="5" t="s">
        <v>323</v>
      </c>
      <c r="I436" s="5"/>
      <c r="J436" s="5"/>
      <c r="K436" s="5"/>
      <c r="L436" s="5"/>
      <c r="M436" s="44" t="s">
        <v>512</v>
      </c>
    </row>
    <row r="437" spans="1:15" x14ac:dyDescent="0.3">
      <c r="A437" s="13">
        <v>45358</v>
      </c>
      <c r="B437" s="5"/>
      <c r="C437" s="5"/>
      <c r="D437" s="5"/>
      <c r="E437" s="5" t="s">
        <v>323</v>
      </c>
      <c r="F437" s="5"/>
      <c r="G437" s="5"/>
      <c r="H437" s="5"/>
      <c r="I437" s="5"/>
      <c r="J437" s="5"/>
      <c r="K437" s="5" t="s">
        <v>323</v>
      </c>
      <c r="L437" s="5"/>
      <c r="M437" s="44" t="s">
        <v>513</v>
      </c>
    </row>
    <row r="438" spans="1:15" x14ac:dyDescent="0.3">
      <c r="A438" s="13">
        <v>45365</v>
      </c>
      <c r="B438" s="5"/>
      <c r="C438" s="5"/>
      <c r="D438" s="5"/>
      <c r="E438" s="5" t="s">
        <v>323</v>
      </c>
      <c r="F438" s="5"/>
      <c r="G438" s="5"/>
      <c r="H438" s="5" t="s">
        <v>323</v>
      </c>
      <c r="I438" s="5"/>
      <c r="J438" s="5"/>
      <c r="K438" s="5"/>
      <c r="L438" s="5"/>
      <c r="M438" s="44" t="s">
        <v>514</v>
      </c>
    </row>
    <row r="439" spans="1:15" x14ac:dyDescent="0.3">
      <c r="A439" s="13">
        <v>45372</v>
      </c>
      <c r="B439" s="5"/>
      <c r="C439" s="5"/>
      <c r="D439" s="5"/>
      <c r="E439" s="5" t="s">
        <v>323</v>
      </c>
      <c r="F439" s="5"/>
      <c r="G439" s="5" t="s">
        <v>323</v>
      </c>
      <c r="H439" s="5"/>
      <c r="I439" s="5"/>
      <c r="J439" s="5"/>
      <c r="K439" s="5"/>
      <c r="L439" s="5"/>
      <c r="M439" t="s">
        <v>516</v>
      </c>
      <c r="O439" s="5">
        <v>16</v>
      </c>
    </row>
    <row r="440" spans="1:15" x14ac:dyDescent="0.3">
      <c r="A440" s="13">
        <v>45379</v>
      </c>
      <c r="B440" s="5"/>
      <c r="C440" s="5"/>
      <c r="D440" s="5"/>
      <c r="E440" s="5" t="s">
        <v>323</v>
      </c>
      <c r="F440" s="5"/>
      <c r="G440" s="5" t="s">
        <v>323</v>
      </c>
      <c r="H440" s="5"/>
      <c r="I440" s="5"/>
      <c r="J440" s="5"/>
      <c r="K440" s="5"/>
      <c r="L440" s="5"/>
      <c r="M440" s="44" t="s">
        <v>515</v>
      </c>
      <c r="O440" s="5">
        <v>20</v>
      </c>
    </row>
    <row r="441" spans="1:15" x14ac:dyDescent="0.3">
      <c r="A441" s="13">
        <v>45386</v>
      </c>
      <c r="B441" s="5"/>
      <c r="C441" s="5"/>
      <c r="D441" s="5"/>
      <c r="E441" s="5" t="s">
        <v>323</v>
      </c>
      <c r="F441" s="5"/>
      <c r="G441" s="5" t="s">
        <v>323</v>
      </c>
      <c r="H441" s="5"/>
      <c r="I441" s="5"/>
      <c r="J441" s="5"/>
      <c r="K441" s="5"/>
      <c r="L441" s="5"/>
      <c r="M441" s="44" t="s">
        <v>517</v>
      </c>
      <c r="O441" s="5">
        <v>20</v>
      </c>
    </row>
    <row r="442" spans="1:15" x14ac:dyDescent="0.3">
      <c r="A442" s="13">
        <v>45393</v>
      </c>
      <c r="B442" s="5"/>
      <c r="C442" s="5"/>
      <c r="D442" s="5"/>
      <c r="E442" s="5" t="s">
        <v>323</v>
      </c>
      <c r="F442" s="5"/>
      <c r="G442" s="5"/>
      <c r="H442" s="5"/>
      <c r="I442" s="5"/>
      <c r="J442" s="5"/>
      <c r="K442" s="5" t="s">
        <v>323</v>
      </c>
      <c r="L442" s="5"/>
      <c r="M442" s="44" t="s">
        <v>518</v>
      </c>
    </row>
    <row r="443" spans="1:15" x14ac:dyDescent="0.3">
      <c r="A443" s="13">
        <v>45395</v>
      </c>
      <c r="B443" s="5"/>
      <c r="C443" s="5"/>
      <c r="D443" s="5"/>
      <c r="E443" s="5" t="s">
        <v>323</v>
      </c>
      <c r="F443" s="5"/>
      <c r="G443" s="5" t="s">
        <v>323</v>
      </c>
      <c r="H443" s="5"/>
      <c r="I443" s="5"/>
      <c r="J443" s="5"/>
      <c r="K443" s="5"/>
      <c r="L443" s="5"/>
      <c r="M443" s="44" t="s">
        <v>520</v>
      </c>
      <c r="O443" s="5">
        <v>2</v>
      </c>
    </row>
    <row r="444" spans="1:15" x14ac:dyDescent="0.3">
      <c r="A444" s="13">
        <v>45400</v>
      </c>
      <c r="B444" s="5"/>
      <c r="C444" s="5"/>
      <c r="D444" s="5"/>
      <c r="E444" s="5" t="s">
        <v>323</v>
      </c>
      <c r="F444" s="5"/>
      <c r="G444" s="5"/>
      <c r="H444" s="5"/>
      <c r="I444" s="5"/>
      <c r="J444" s="5"/>
      <c r="K444" s="5" t="s">
        <v>323</v>
      </c>
      <c r="L444" s="5"/>
      <c r="M444" s="44" t="s">
        <v>519</v>
      </c>
    </row>
    <row r="445" spans="1:15" x14ac:dyDescent="0.3">
      <c r="A445" s="13">
        <v>45407</v>
      </c>
      <c r="B445" s="5"/>
      <c r="C445" s="5"/>
      <c r="D445" s="5"/>
      <c r="E445" s="5" t="s">
        <v>323</v>
      </c>
      <c r="F445" s="5"/>
      <c r="G445" s="5"/>
      <c r="H445" s="5"/>
      <c r="I445" s="5"/>
      <c r="J445" s="5"/>
      <c r="K445" s="5" t="s">
        <v>323</v>
      </c>
      <c r="L445" s="5"/>
      <c r="M445" s="44" t="s">
        <v>521</v>
      </c>
    </row>
    <row r="446" spans="1:15" x14ac:dyDescent="0.3">
      <c r="A446" s="13">
        <v>45412</v>
      </c>
      <c r="B446" s="5"/>
      <c r="C446" s="5"/>
      <c r="D446" s="5"/>
      <c r="E446" s="5" t="s">
        <v>323</v>
      </c>
      <c r="F446" s="5"/>
      <c r="G446" s="5" t="s">
        <v>323</v>
      </c>
      <c r="H446" s="5"/>
      <c r="I446" s="5"/>
      <c r="J446" s="5"/>
      <c r="K446" s="5"/>
      <c r="L446" s="5"/>
      <c r="M446" s="44" t="s">
        <v>522</v>
      </c>
      <c r="O446" s="5">
        <v>10</v>
      </c>
    </row>
    <row r="447" spans="1:15" x14ac:dyDescent="0.3">
      <c r="A447" s="13">
        <v>45421</v>
      </c>
      <c r="B447" s="5"/>
      <c r="C447" s="5"/>
      <c r="D447" s="5"/>
      <c r="E447" s="5" t="s">
        <v>323</v>
      </c>
      <c r="F447" s="5"/>
      <c r="G447" s="5"/>
      <c r="H447" s="5" t="s">
        <v>323</v>
      </c>
      <c r="I447" s="5"/>
      <c r="J447" s="5"/>
      <c r="K447" s="5"/>
      <c r="L447" s="5"/>
      <c r="M447" s="44" t="s">
        <v>523</v>
      </c>
    </row>
    <row r="448" spans="1:15" x14ac:dyDescent="0.3">
      <c r="A448" s="13">
        <v>45428</v>
      </c>
      <c r="B448" s="5"/>
      <c r="C448" s="5"/>
      <c r="D448" s="5"/>
      <c r="E448" s="5" t="s">
        <v>323</v>
      </c>
      <c r="F448" s="5"/>
      <c r="G448" s="5"/>
      <c r="H448" s="5"/>
      <c r="I448" s="5"/>
      <c r="J448" s="5"/>
      <c r="K448" s="5" t="s">
        <v>323</v>
      </c>
      <c r="L448" s="5"/>
      <c r="M448" s="44" t="s">
        <v>524</v>
      </c>
    </row>
    <row r="449" spans="1:15" x14ac:dyDescent="0.3">
      <c r="A449" s="13">
        <v>45435</v>
      </c>
      <c r="B449" s="5"/>
      <c r="C449" s="5"/>
      <c r="D449" s="5"/>
      <c r="E449" s="5" t="s">
        <v>323</v>
      </c>
      <c r="F449" s="5"/>
      <c r="G449" s="5"/>
      <c r="H449" s="5"/>
      <c r="I449" s="5"/>
      <c r="J449" s="5"/>
      <c r="K449" s="5" t="s">
        <v>323</v>
      </c>
      <c r="L449" s="5"/>
      <c r="M449" s="44" t="s">
        <v>525</v>
      </c>
    </row>
    <row r="450" spans="1:15" x14ac:dyDescent="0.3">
      <c r="A450" s="13">
        <v>45442</v>
      </c>
      <c r="B450" s="5"/>
      <c r="C450" s="5"/>
      <c r="D450" s="5"/>
      <c r="E450" s="5" t="s">
        <v>323</v>
      </c>
      <c r="F450" s="5"/>
      <c r="G450" s="5" t="s">
        <v>323</v>
      </c>
      <c r="H450" s="5"/>
      <c r="I450" s="5"/>
      <c r="J450" s="5"/>
      <c r="K450" s="5"/>
      <c r="L450" s="5"/>
      <c r="M450" s="44" t="s">
        <v>526</v>
      </c>
      <c r="O450" s="5">
        <v>15</v>
      </c>
    </row>
    <row r="451" spans="1:15" x14ac:dyDescent="0.3">
      <c r="A451" s="13">
        <v>45449</v>
      </c>
      <c r="B451" s="5"/>
      <c r="C451" s="5"/>
      <c r="D451" s="5"/>
      <c r="E451" s="5" t="s">
        <v>323</v>
      </c>
      <c r="F451" s="5"/>
      <c r="G451" s="5" t="s">
        <v>323</v>
      </c>
      <c r="H451" s="5"/>
      <c r="I451" s="5"/>
      <c r="J451" s="5"/>
      <c r="K451" s="5"/>
      <c r="L451" s="5"/>
      <c r="M451" s="44" t="s">
        <v>527</v>
      </c>
      <c r="O451" s="5">
        <v>55</v>
      </c>
    </row>
    <row r="452" spans="1:15" x14ac:dyDescent="0.3">
      <c r="A452" s="13">
        <v>45454</v>
      </c>
      <c r="B452" s="5"/>
      <c r="C452" s="5"/>
      <c r="D452" s="5"/>
      <c r="E452" s="5" t="s">
        <v>323</v>
      </c>
      <c r="F452" s="5"/>
      <c r="G452" s="5" t="s">
        <v>323</v>
      </c>
      <c r="H452" s="5"/>
      <c r="I452" s="5"/>
      <c r="J452" s="5"/>
      <c r="K452" s="5"/>
      <c r="L452" s="5"/>
      <c r="M452" s="44" t="s">
        <v>528</v>
      </c>
      <c r="O452" s="5">
        <v>10</v>
      </c>
    </row>
    <row r="453" spans="1:15" x14ac:dyDescent="0.3">
      <c r="A453" s="13">
        <v>45456</v>
      </c>
      <c r="B453" s="5"/>
      <c r="C453" s="5"/>
      <c r="D453" s="5"/>
      <c r="E453" s="5" t="s">
        <v>323</v>
      </c>
      <c r="F453" s="5"/>
      <c r="G453" s="5" t="s">
        <v>323</v>
      </c>
      <c r="H453" s="5"/>
      <c r="I453" s="5"/>
      <c r="J453" s="5"/>
      <c r="K453" s="5"/>
      <c r="L453" s="5"/>
      <c r="M453" s="44" t="s">
        <v>529</v>
      </c>
      <c r="O453" s="5">
        <v>44</v>
      </c>
    </row>
    <row r="454" spans="1:15" x14ac:dyDescent="0.3">
      <c r="A454" s="13">
        <v>45456</v>
      </c>
      <c r="B454" s="5"/>
      <c r="C454" s="5"/>
      <c r="D454" s="5"/>
      <c r="E454" s="5" t="s">
        <v>323</v>
      </c>
      <c r="F454" s="5"/>
      <c r="G454" s="5" t="s">
        <v>323</v>
      </c>
      <c r="H454" s="5"/>
      <c r="I454" s="5"/>
      <c r="J454" s="5"/>
      <c r="K454" s="5"/>
      <c r="L454" s="5"/>
      <c r="M454" s="44" t="s">
        <v>535</v>
      </c>
      <c r="O454" s="5">
        <v>4</v>
      </c>
    </row>
    <row r="455" spans="1:15" x14ac:dyDescent="0.3">
      <c r="A455" s="13">
        <v>45463</v>
      </c>
      <c r="B455" s="5"/>
      <c r="C455" s="5"/>
      <c r="D455" s="5"/>
      <c r="E455" s="5" t="s">
        <v>323</v>
      </c>
      <c r="F455" s="5"/>
      <c r="G455" s="5" t="s">
        <v>323</v>
      </c>
      <c r="H455" s="5"/>
      <c r="I455" s="5"/>
      <c r="J455" s="5"/>
      <c r="K455" s="5"/>
      <c r="L455" s="5"/>
      <c r="M455" s="44" t="s">
        <v>530</v>
      </c>
      <c r="O455" s="5">
        <v>44</v>
      </c>
    </row>
    <row r="456" spans="1:15" x14ac:dyDescent="0.3">
      <c r="A456" s="13">
        <v>45464</v>
      </c>
      <c r="B456" s="5"/>
      <c r="C456" s="5"/>
      <c r="D456" s="5"/>
      <c r="E456" s="5" t="s">
        <v>323</v>
      </c>
      <c r="F456" s="5"/>
      <c r="G456" s="5" t="s">
        <v>323</v>
      </c>
      <c r="H456" s="5"/>
      <c r="I456" s="5"/>
      <c r="J456" s="5"/>
      <c r="K456" s="5"/>
      <c r="L456" s="5"/>
      <c r="M456" s="44" t="s">
        <v>531</v>
      </c>
      <c r="O456" s="5">
        <v>8</v>
      </c>
    </row>
    <row r="457" spans="1:15" x14ac:dyDescent="0.3">
      <c r="A457" s="13">
        <v>45465</v>
      </c>
      <c r="B457" s="5"/>
      <c r="C457" s="5"/>
      <c r="D457" s="5"/>
      <c r="E457" s="5" t="s">
        <v>323</v>
      </c>
      <c r="F457" s="5"/>
      <c r="G457" s="5" t="s">
        <v>323</v>
      </c>
      <c r="H457" s="5"/>
      <c r="I457" s="5"/>
      <c r="J457" s="5"/>
      <c r="K457" s="5"/>
      <c r="L457" s="5"/>
      <c r="M457" s="44" t="s">
        <v>532</v>
      </c>
      <c r="O457" s="5">
        <v>2</v>
      </c>
    </row>
    <row r="458" spans="1:15" x14ac:dyDescent="0.3">
      <c r="A458" s="13">
        <v>45470</v>
      </c>
      <c r="B458" s="5"/>
      <c r="C458" s="5"/>
      <c r="D458" s="5"/>
      <c r="E458" s="5" t="s">
        <v>323</v>
      </c>
      <c r="F458" s="5"/>
      <c r="G458" s="5" t="s">
        <v>323</v>
      </c>
      <c r="H458" s="5"/>
      <c r="I458" s="5"/>
      <c r="J458" s="5"/>
      <c r="K458" s="5"/>
      <c r="L458" s="5"/>
      <c r="M458" s="44" t="s">
        <v>533</v>
      </c>
      <c r="O458" s="5">
        <v>13</v>
      </c>
    </row>
    <row r="459" spans="1:15" x14ac:dyDescent="0.3">
      <c r="A459" s="13">
        <v>45470</v>
      </c>
      <c r="B459" s="5"/>
      <c r="C459" s="5"/>
      <c r="D459" s="5"/>
      <c r="E459" s="5" t="s">
        <v>323</v>
      </c>
      <c r="F459" s="5"/>
      <c r="G459" s="5" t="s">
        <v>323</v>
      </c>
      <c r="H459" s="5"/>
      <c r="I459" s="5"/>
      <c r="J459" s="5"/>
      <c r="K459" s="5"/>
      <c r="L459" s="5"/>
      <c r="M459" s="44" t="s">
        <v>534</v>
      </c>
      <c r="O459" s="5">
        <v>9</v>
      </c>
    </row>
    <row r="460" spans="1:15" x14ac:dyDescent="0.3">
      <c r="A460" s="13">
        <v>45470</v>
      </c>
      <c r="B460" s="5"/>
      <c r="C460" s="5"/>
      <c r="D460" s="5"/>
      <c r="E460" s="5" t="s">
        <v>323</v>
      </c>
      <c r="F460" s="5"/>
      <c r="G460" s="5" t="s">
        <v>323</v>
      </c>
      <c r="H460" s="5"/>
      <c r="I460" s="5"/>
      <c r="J460" s="5"/>
      <c r="K460" s="5"/>
      <c r="L460" s="5"/>
      <c r="M460" s="44" t="s">
        <v>535</v>
      </c>
      <c r="O460" s="5">
        <v>4</v>
      </c>
    </row>
    <row r="461" spans="1:15" x14ac:dyDescent="0.3">
      <c r="A461" s="13">
        <v>45471</v>
      </c>
      <c r="B461" s="5"/>
      <c r="C461" s="5"/>
      <c r="D461" s="5"/>
      <c r="E461" s="5" t="s">
        <v>323</v>
      </c>
      <c r="F461" s="5"/>
      <c r="G461" s="5" t="s">
        <v>323</v>
      </c>
      <c r="H461" s="5"/>
      <c r="I461" s="5"/>
      <c r="J461" s="5"/>
      <c r="K461" s="5"/>
      <c r="L461" s="5"/>
      <c r="M461" s="44" t="s">
        <v>536</v>
      </c>
      <c r="O461" s="5">
        <v>3</v>
      </c>
    </row>
    <row r="462" spans="1:15" x14ac:dyDescent="0.3">
      <c r="A462" s="13">
        <v>45484</v>
      </c>
      <c r="B462" s="5"/>
      <c r="C462" s="5"/>
      <c r="D462" s="5"/>
      <c r="E462" s="5" t="s">
        <v>323</v>
      </c>
      <c r="F462" s="5"/>
      <c r="G462" s="5" t="s">
        <v>323</v>
      </c>
      <c r="H462" s="5"/>
      <c r="I462" s="5"/>
      <c r="J462" s="5"/>
      <c r="K462" s="5"/>
      <c r="L462" s="5"/>
      <c r="M462" s="44" t="s">
        <v>535</v>
      </c>
      <c r="O462" s="5">
        <v>4</v>
      </c>
    </row>
    <row r="463" spans="1:15" x14ac:dyDescent="0.3">
      <c r="A463" s="13">
        <v>45484</v>
      </c>
      <c r="B463" s="5"/>
      <c r="C463" s="5"/>
      <c r="D463" s="5"/>
      <c r="E463" s="5" t="s">
        <v>323</v>
      </c>
      <c r="F463" s="5"/>
      <c r="G463" s="5" t="s">
        <v>323</v>
      </c>
      <c r="H463" s="5"/>
      <c r="I463" s="5"/>
      <c r="J463" s="5"/>
      <c r="K463" s="5"/>
      <c r="L463" s="5"/>
      <c r="M463" s="44" t="s">
        <v>537</v>
      </c>
      <c r="O463" s="5">
        <v>28</v>
      </c>
    </row>
    <row r="464" spans="1:15" x14ac:dyDescent="0.3">
      <c r="A464" s="13">
        <v>45484</v>
      </c>
      <c r="B464" s="5"/>
      <c r="C464" s="5"/>
      <c r="D464" s="5"/>
      <c r="E464" s="5" t="s">
        <v>323</v>
      </c>
      <c r="F464" s="5"/>
      <c r="G464" s="5" t="s">
        <v>323</v>
      </c>
      <c r="H464" s="5"/>
      <c r="I464" s="5"/>
      <c r="J464" s="5"/>
      <c r="K464" s="5"/>
      <c r="L464" s="5"/>
      <c r="M464" s="44" t="s">
        <v>531</v>
      </c>
      <c r="O464" s="5">
        <v>8</v>
      </c>
    </row>
    <row r="465" spans="1:15" x14ac:dyDescent="0.3">
      <c r="A465" s="13">
        <v>45490</v>
      </c>
      <c r="B465" s="5"/>
      <c r="C465" s="5"/>
      <c r="D465" s="5"/>
      <c r="E465" s="5" t="s">
        <v>323</v>
      </c>
      <c r="F465" s="5"/>
      <c r="G465" s="5" t="s">
        <v>323</v>
      </c>
      <c r="H465" s="5"/>
      <c r="I465" s="5"/>
      <c r="J465" s="5"/>
      <c r="K465" s="5"/>
      <c r="L465" s="5"/>
      <c r="M465" s="44" t="s">
        <v>538</v>
      </c>
      <c r="O465" s="5">
        <v>18</v>
      </c>
    </row>
    <row r="466" spans="1:15" x14ac:dyDescent="0.3">
      <c r="A466" s="13">
        <v>45490</v>
      </c>
      <c r="B466" s="5"/>
      <c r="C466" s="5"/>
      <c r="D466" s="5"/>
      <c r="E466" s="5" t="s">
        <v>323</v>
      </c>
      <c r="F466" s="5"/>
      <c r="G466" s="5" t="s">
        <v>323</v>
      </c>
      <c r="H466" s="5"/>
      <c r="I466" s="5"/>
      <c r="J466" s="5"/>
      <c r="K466" s="5"/>
      <c r="L466" s="5"/>
      <c r="M466" s="44" t="s">
        <v>535</v>
      </c>
      <c r="O466" s="5">
        <v>4</v>
      </c>
    </row>
    <row r="467" spans="1:15" x14ac:dyDescent="0.3">
      <c r="A467" s="13">
        <v>45498</v>
      </c>
      <c r="B467" s="5"/>
      <c r="C467" s="5"/>
      <c r="D467" s="5"/>
      <c r="E467" s="5" t="s">
        <v>323</v>
      </c>
      <c r="F467" s="5"/>
      <c r="G467" s="5"/>
      <c r="H467" s="5"/>
      <c r="I467" s="5"/>
      <c r="J467" s="5"/>
      <c r="K467" s="5" t="s">
        <v>323</v>
      </c>
      <c r="L467" s="5"/>
      <c r="M467" s="44" t="s">
        <v>539</v>
      </c>
    </row>
    <row r="468" spans="1:15" x14ac:dyDescent="0.3">
      <c r="A468" s="13">
        <v>45505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4" t="s">
        <v>535</v>
      </c>
      <c r="O468" s="5">
        <v>4</v>
      </c>
    </row>
    <row r="469" spans="1:15" x14ac:dyDescent="0.3">
      <c r="A469" s="13">
        <v>45510</v>
      </c>
      <c r="B469" s="5"/>
      <c r="C469" s="5"/>
      <c r="D469" s="5"/>
      <c r="E469" s="5" t="s">
        <v>323</v>
      </c>
      <c r="F469" s="5"/>
      <c r="G469" s="5" t="s">
        <v>323</v>
      </c>
      <c r="H469" s="5"/>
      <c r="I469" s="5"/>
      <c r="J469" s="5"/>
      <c r="K469" s="5"/>
      <c r="L469" s="5"/>
      <c r="M469" s="44" t="s">
        <v>540</v>
      </c>
      <c r="O469" s="5">
        <v>36</v>
      </c>
    </row>
    <row r="470" spans="1:15" x14ac:dyDescent="0.3">
      <c r="A470" s="13">
        <v>45512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4" t="s">
        <v>535</v>
      </c>
      <c r="O470" s="5">
        <v>4</v>
      </c>
    </row>
    <row r="471" spans="1:15" x14ac:dyDescent="0.3">
      <c r="A471" s="13">
        <v>45518</v>
      </c>
      <c r="B471" s="5"/>
      <c r="C471" s="5"/>
      <c r="D471" s="5"/>
      <c r="E471" s="5" t="s">
        <v>323</v>
      </c>
      <c r="F471" s="5"/>
      <c r="G471" s="5" t="s">
        <v>323</v>
      </c>
      <c r="H471" s="5"/>
      <c r="I471" s="5"/>
      <c r="J471" s="5"/>
      <c r="K471" s="5"/>
      <c r="L471" s="5"/>
      <c r="M471" s="44" t="s">
        <v>541</v>
      </c>
      <c r="O471" s="5">
        <v>50</v>
      </c>
    </row>
    <row r="472" spans="1:15" x14ac:dyDescent="0.3">
      <c r="A472" s="13">
        <v>45519</v>
      </c>
      <c r="B472" s="5"/>
      <c r="C472" s="5"/>
      <c r="D472" s="5"/>
      <c r="E472" s="5" t="s">
        <v>323</v>
      </c>
      <c r="F472" s="5"/>
      <c r="G472" s="5" t="s">
        <v>323</v>
      </c>
      <c r="H472" s="5"/>
      <c r="I472" s="5"/>
      <c r="J472" s="5"/>
      <c r="K472" s="5"/>
      <c r="L472" s="5"/>
      <c r="M472" s="44" t="s">
        <v>535</v>
      </c>
      <c r="O472" s="5">
        <v>4</v>
      </c>
    </row>
    <row r="473" spans="1:15" x14ac:dyDescent="0.3">
      <c r="A473" s="13">
        <v>45520</v>
      </c>
      <c r="B473" s="5"/>
      <c r="C473" s="5"/>
      <c r="D473" s="5"/>
      <c r="E473" s="5" t="s">
        <v>323</v>
      </c>
      <c r="F473" s="5"/>
      <c r="G473" s="5" t="s">
        <v>323</v>
      </c>
      <c r="H473" s="5"/>
      <c r="I473" s="5"/>
      <c r="J473" s="5"/>
      <c r="K473" s="5"/>
      <c r="L473" s="5"/>
      <c r="M473" s="44" t="s">
        <v>542</v>
      </c>
      <c r="O473" s="5">
        <v>3</v>
      </c>
    </row>
    <row r="474" spans="1:15" x14ac:dyDescent="0.3">
      <c r="A474" s="13">
        <v>45525</v>
      </c>
      <c r="B474" s="5"/>
      <c r="C474" s="5"/>
      <c r="D474" s="5"/>
      <c r="E474" s="5" t="s">
        <v>323</v>
      </c>
      <c r="F474" s="5"/>
      <c r="G474" s="5"/>
      <c r="H474" s="5"/>
      <c r="I474" s="5"/>
      <c r="J474" s="5"/>
      <c r="K474" s="5" t="s">
        <v>323</v>
      </c>
      <c r="L474" s="5"/>
      <c r="M474" s="44" t="s">
        <v>543</v>
      </c>
    </row>
    <row r="475" spans="1:15" x14ac:dyDescent="0.3">
      <c r="A475" s="13">
        <v>45533</v>
      </c>
      <c r="B475" s="5"/>
      <c r="C475" s="5"/>
      <c r="D475" s="5"/>
      <c r="E475" s="5" t="s">
        <v>323</v>
      </c>
      <c r="F475" s="5"/>
      <c r="G475" s="5" t="s">
        <v>323</v>
      </c>
      <c r="H475" s="5"/>
      <c r="I475" s="5"/>
      <c r="J475" s="5"/>
      <c r="K475" s="5"/>
      <c r="L475" s="5"/>
      <c r="M475" s="44" t="s">
        <v>535</v>
      </c>
      <c r="O475" s="5">
        <v>4</v>
      </c>
    </row>
    <row r="476" spans="1:15" x14ac:dyDescent="0.3">
      <c r="A476" s="13">
        <v>45527</v>
      </c>
      <c r="B476" s="5"/>
      <c r="C476" s="5"/>
      <c r="D476" s="5"/>
      <c r="E476" s="5" t="s">
        <v>323</v>
      </c>
      <c r="F476" s="5"/>
      <c r="G476" s="5" t="s">
        <v>323</v>
      </c>
      <c r="H476" s="5"/>
      <c r="I476" s="5"/>
      <c r="J476" s="5"/>
      <c r="K476" s="5"/>
      <c r="L476" s="5"/>
      <c r="M476" s="44" t="s">
        <v>544</v>
      </c>
      <c r="O476" s="5">
        <v>19.5</v>
      </c>
    </row>
    <row r="477" spans="1:15" x14ac:dyDescent="0.3">
      <c r="A477" s="13">
        <v>45540</v>
      </c>
      <c r="B477" s="5"/>
      <c r="C477" s="5"/>
      <c r="D477" s="5"/>
      <c r="E477" s="5" t="s">
        <v>323</v>
      </c>
      <c r="F477" s="5"/>
      <c r="G477" s="5" t="s">
        <v>323</v>
      </c>
      <c r="H477" s="5"/>
      <c r="I477" s="5"/>
      <c r="J477" s="5"/>
      <c r="K477" s="5"/>
      <c r="L477" s="5"/>
      <c r="M477" s="44" t="s">
        <v>545</v>
      </c>
      <c r="O477" s="5">
        <v>7</v>
      </c>
    </row>
    <row r="478" spans="1:15" x14ac:dyDescent="0.3">
      <c r="A478" s="13">
        <v>45548</v>
      </c>
      <c r="B478" s="5"/>
      <c r="C478" s="5"/>
      <c r="D478" s="5"/>
      <c r="E478" s="5" t="s">
        <v>323</v>
      </c>
      <c r="F478" s="5"/>
      <c r="G478" s="5" t="s">
        <v>323</v>
      </c>
      <c r="H478" s="5"/>
      <c r="I478" s="5"/>
      <c r="J478" s="5"/>
      <c r="K478" s="5"/>
      <c r="L478" s="5"/>
      <c r="M478" s="44" t="s">
        <v>546</v>
      </c>
      <c r="O478" s="5">
        <v>15</v>
      </c>
    </row>
    <row r="479" spans="1:15" x14ac:dyDescent="0.3">
      <c r="A479" s="13">
        <v>45549</v>
      </c>
      <c r="B479" s="5"/>
      <c r="C479" s="5"/>
      <c r="D479" s="5"/>
      <c r="E479" s="5" t="s">
        <v>323</v>
      </c>
      <c r="F479" s="5"/>
      <c r="G479" s="5" t="s">
        <v>323</v>
      </c>
      <c r="H479" s="5"/>
      <c r="I479" s="5"/>
      <c r="J479" s="5"/>
      <c r="K479" s="5"/>
      <c r="L479" s="5"/>
      <c r="M479" s="44" t="s">
        <v>504</v>
      </c>
      <c r="O479" s="5">
        <v>6</v>
      </c>
    </row>
    <row r="480" spans="1:15" x14ac:dyDescent="0.3">
      <c r="A480" s="13">
        <v>45572</v>
      </c>
      <c r="B480" s="5"/>
      <c r="C480" s="5"/>
      <c r="D480" s="5"/>
      <c r="E480" s="5" t="s">
        <v>323</v>
      </c>
      <c r="F480" s="5"/>
      <c r="G480" s="5" t="s">
        <v>323</v>
      </c>
      <c r="H480" s="5"/>
      <c r="I480" s="5"/>
      <c r="J480" s="5"/>
      <c r="K480" s="5"/>
      <c r="L480" s="5"/>
      <c r="M480" s="44" t="s">
        <v>547</v>
      </c>
      <c r="O480" s="5">
        <v>10</v>
      </c>
    </row>
    <row r="481" spans="1:15" x14ac:dyDescent="0.3">
      <c r="A481" s="13">
        <v>45575</v>
      </c>
      <c r="B481" s="5"/>
      <c r="C481" s="5"/>
      <c r="D481" s="5"/>
      <c r="E481" s="5" t="s">
        <v>323</v>
      </c>
      <c r="F481" s="5"/>
      <c r="G481" s="5" t="s">
        <v>323</v>
      </c>
      <c r="H481" s="5"/>
      <c r="I481" s="5"/>
      <c r="J481" s="5"/>
      <c r="K481" s="5"/>
      <c r="L481" s="5"/>
      <c r="M481" s="44" t="s">
        <v>548</v>
      </c>
      <c r="O481" s="5">
        <v>2</v>
      </c>
    </row>
    <row r="482" spans="1:15" x14ac:dyDescent="0.3">
      <c r="A482" s="13">
        <v>45576</v>
      </c>
      <c r="B482" s="5"/>
      <c r="C482" s="5"/>
      <c r="D482" s="5"/>
      <c r="E482" s="5" t="s">
        <v>323</v>
      </c>
      <c r="F482" s="5"/>
      <c r="G482" s="5" t="s">
        <v>323</v>
      </c>
      <c r="H482" s="5"/>
      <c r="I482" s="5"/>
      <c r="J482" s="5"/>
      <c r="K482" s="5"/>
      <c r="L482" s="5"/>
      <c r="M482" s="44" t="s">
        <v>549</v>
      </c>
      <c r="O482" s="5">
        <v>1</v>
      </c>
    </row>
    <row r="483" spans="1:15" x14ac:dyDescent="0.3">
      <c r="A483" s="13">
        <v>45577</v>
      </c>
      <c r="B483" s="5"/>
      <c r="C483" s="5"/>
      <c r="D483" s="5"/>
      <c r="E483" s="5" t="s">
        <v>323</v>
      </c>
      <c r="F483" s="5"/>
      <c r="G483" s="5" t="s">
        <v>323</v>
      </c>
      <c r="H483" s="5"/>
      <c r="I483" s="5"/>
      <c r="J483" s="5"/>
      <c r="K483" s="5"/>
      <c r="L483" s="5"/>
      <c r="M483" s="44" t="s">
        <v>550</v>
      </c>
      <c r="O483" s="5">
        <v>8</v>
      </c>
    </row>
    <row r="484" spans="1:15" x14ac:dyDescent="0.3">
      <c r="A484" s="13">
        <v>45582</v>
      </c>
      <c r="B484" s="5"/>
      <c r="C484" s="5" t="s">
        <v>323</v>
      </c>
      <c r="D484" s="5"/>
      <c r="E484" s="5"/>
      <c r="F484" s="5"/>
      <c r="G484" s="5" t="s">
        <v>323</v>
      </c>
      <c r="H484" s="5"/>
      <c r="I484" s="5"/>
      <c r="J484" s="5"/>
      <c r="K484" s="5"/>
      <c r="L484" s="5"/>
      <c r="M484" s="44" t="s">
        <v>551</v>
      </c>
      <c r="O484" s="5">
        <v>13</v>
      </c>
    </row>
    <row r="485" spans="1:15" x14ac:dyDescent="0.3">
      <c r="A485" s="13">
        <v>45589</v>
      </c>
      <c r="B485" s="5"/>
      <c r="C485" s="5"/>
      <c r="D485" s="5"/>
      <c r="E485" s="5" t="s">
        <v>323</v>
      </c>
      <c r="F485" s="5"/>
      <c r="G485" s="5"/>
      <c r="H485" s="5" t="s">
        <v>323</v>
      </c>
      <c r="I485" s="5"/>
      <c r="J485" s="5"/>
      <c r="K485" s="5"/>
      <c r="L485" s="5"/>
      <c r="M485" s="44" t="s">
        <v>553</v>
      </c>
    </row>
    <row r="486" spans="1:15" x14ac:dyDescent="0.3">
      <c r="A486" s="13">
        <v>45596</v>
      </c>
      <c r="B486" s="5"/>
      <c r="C486" s="5"/>
      <c r="D486" s="5"/>
      <c r="E486" s="5" t="s">
        <v>323</v>
      </c>
      <c r="F486" s="5"/>
      <c r="G486" s="5"/>
      <c r="H486" s="5" t="s">
        <v>323</v>
      </c>
      <c r="I486" s="5"/>
      <c r="J486" s="5"/>
      <c r="K486" s="5"/>
      <c r="L486" s="5"/>
      <c r="M486" s="44" t="s">
        <v>552</v>
      </c>
    </row>
    <row r="487" spans="1:15" x14ac:dyDescent="0.3">
      <c r="A487" s="13">
        <v>45598</v>
      </c>
      <c r="B487" s="5"/>
      <c r="C487" s="5"/>
      <c r="D487" s="5"/>
      <c r="E487" s="5" t="s">
        <v>323</v>
      </c>
      <c r="F487" s="5"/>
      <c r="G487" s="5" t="s">
        <v>323</v>
      </c>
      <c r="H487" s="5"/>
      <c r="I487" s="5"/>
      <c r="J487" s="5"/>
      <c r="K487" s="5"/>
      <c r="L487" s="5"/>
      <c r="M487" s="44" t="s">
        <v>554</v>
      </c>
      <c r="O487" s="5">
        <v>4</v>
      </c>
    </row>
    <row r="488" spans="1:15" x14ac:dyDescent="0.3">
      <c r="A488" s="13">
        <v>45603</v>
      </c>
      <c r="B488" s="5"/>
      <c r="C488" s="5"/>
      <c r="D488" s="5"/>
      <c r="E488" s="5" t="s">
        <v>323</v>
      </c>
      <c r="F488" s="5"/>
      <c r="G488" s="5"/>
      <c r="H488" s="5"/>
      <c r="I488" s="5"/>
      <c r="J488" s="5"/>
      <c r="K488" s="5" t="s">
        <v>323</v>
      </c>
      <c r="L488" s="5"/>
      <c r="M488" s="44" t="s">
        <v>555</v>
      </c>
    </row>
    <row r="489" spans="1:15" x14ac:dyDescent="0.3">
      <c r="A489" s="13">
        <v>45606</v>
      </c>
      <c r="B489" s="5"/>
      <c r="C489" s="5"/>
      <c r="D489" s="5"/>
      <c r="E489" s="5" t="s">
        <v>323</v>
      </c>
      <c r="F489" s="5"/>
      <c r="G489" s="5" t="s">
        <v>323</v>
      </c>
      <c r="H489" s="5"/>
      <c r="I489" s="5"/>
      <c r="J489" s="5"/>
      <c r="K489" s="5"/>
      <c r="L489" s="5"/>
      <c r="M489" s="44" t="s">
        <v>556</v>
      </c>
      <c r="O489" s="5">
        <v>6</v>
      </c>
    </row>
    <row r="490" spans="1:15" x14ac:dyDescent="0.3">
      <c r="A490" s="13">
        <v>45609</v>
      </c>
      <c r="B490" s="5"/>
      <c r="C490" s="5"/>
      <c r="D490" s="5"/>
      <c r="E490" s="5" t="s">
        <v>323</v>
      </c>
      <c r="F490" s="5"/>
      <c r="G490" s="5" t="s">
        <v>323</v>
      </c>
      <c r="H490" s="5"/>
      <c r="I490" s="5"/>
      <c r="J490" s="5"/>
      <c r="K490" s="5"/>
      <c r="L490" s="5"/>
      <c r="M490" s="44" t="s">
        <v>558</v>
      </c>
      <c r="O490" s="5">
        <v>7</v>
      </c>
    </row>
    <row r="491" spans="1:15" x14ac:dyDescent="0.3">
      <c r="A491" s="13">
        <v>45610</v>
      </c>
      <c r="B491" s="5"/>
      <c r="C491" s="5"/>
      <c r="D491" s="5"/>
      <c r="E491" s="5" t="s">
        <v>323</v>
      </c>
      <c r="F491" s="5"/>
      <c r="G491" s="5" t="s">
        <v>323</v>
      </c>
      <c r="H491" s="5"/>
      <c r="I491" s="5"/>
      <c r="J491" s="5"/>
      <c r="K491" s="5"/>
      <c r="L491" s="5"/>
      <c r="M491" s="44" t="s">
        <v>559</v>
      </c>
      <c r="O491" s="5">
        <v>11</v>
      </c>
    </row>
    <row r="492" spans="1:15" x14ac:dyDescent="0.3">
      <c r="A492" s="13">
        <v>45610</v>
      </c>
      <c r="B492" s="5"/>
      <c r="C492" s="5"/>
      <c r="D492" s="5"/>
      <c r="E492" s="5" t="s">
        <v>323</v>
      </c>
      <c r="F492" s="5"/>
      <c r="G492" s="5"/>
      <c r="H492" s="5"/>
      <c r="I492" s="5"/>
      <c r="J492" s="5"/>
      <c r="K492" s="5" t="s">
        <v>323</v>
      </c>
      <c r="L492" s="5"/>
      <c r="M492" s="44" t="s">
        <v>557</v>
      </c>
    </row>
    <row r="493" spans="1:15" x14ac:dyDescent="0.3">
      <c r="A493" s="13">
        <v>45617</v>
      </c>
      <c r="B493" s="5"/>
      <c r="C493" s="5"/>
      <c r="D493" s="5"/>
      <c r="E493" s="5" t="s">
        <v>323</v>
      </c>
      <c r="F493" s="5"/>
      <c r="G493" s="5" t="s">
        <v>323</v>
      </c>
      <c r="H493" s="5"/>
      <c r="I493" s="5"/>
      <c r="J493" s="5"/>
      <c r="K493" s="5"/>
      <c r="L493" s="5"/>
      <c r="M493" s="44" t="s">
        <v>560</v>
      </c>
      <c r="O493" s="5">
        <v>3</v>
      </c>
    </row>
    <row r="494" spans="1:15" x14ac:dyDescent="0.3">
      <c r="A494" s="13">
        <v>45617</v>
      </c>
      <c r="B494" s="5"/>
      <c r="C494" s="5"/>
      <c r="D494" s="5"/>
      <c r="E494" s="5" t="s">
        <v>323</v>
      </c>
      <c r="F494" s="5"/>
      <c r="G494" s="5" t="s">
        <v>323</v>
      </c>
      <c r="H494" s="5"/>
      <c r="I494" s="5"/>
      <c r="J494" s="5"/>
      <c r="K494" s="5"/>
      <c r="L494" s="5"/>
      <c r="M494" s="44" t="s">
        <v>561</v>
      </c>
      <c r="O494" s="5">
        <v>2</v>
      </c>
    </row>
    <row r="495" spans="1:15" x14ac:dyDescent="0.3">
      <c r="A495" s="13">
        <v>45619</v>
      </c>
      <c r="B495" s="5"/>
      <c r="C495" s="5"/>
      <c r="D495" s="5"/>
      <c r="E495" s="5" t="s">
        <v>323</v>
      </c>
      <c r="F495" s="5"/>
      <c r="G495" s="5" t="s">
        <v>323</v>
      </c>
      <c r="H495" s="5"/>
      <c r="I495" s="5"/>
      <c r="J495" s="5"/>
      <c r="K495" s="5"/>
      <c r="L495" s="5"/>
      <c r="M495" s="44" t="s">
        <v>562</v>
      </c>
      <c r="O495" s="5">
        <v>6</v>
      </c>
    </row>
    <row r="496" spans="1:15" x14ac:dyDescent="0.3">
      <c r="A496" s="13">
        <v>45622</v>
      </c>
      <c r="B496" s="5"/>
      <c r="C496" s="5"/>
      <c r="D496" s="5"/>
      <c r="E496" s="5" t="s">
        <v>323</v>
      </c>
      <c r="F496" s="5"/>
      <c r="G496" s="5" t="s">
        <v>323</v>
      </c>
      <c r="H496" s="5"/>
      <c r="I496" s="5"/>
      <c r="J496" s="5"/>
      <c r="K496" s="5"/>
      <c r="L496" s="5"/>
      <c r="M496" s="44" t="s">
        <v>563</v>
      </c>
      <c r="O496" s="5">
        <v>15</v>
      </c>
    </row>
    <row r="497" spans="1:15" x14ac:dyDescent="0.3">
      <c r="A497" s="13">
        <v>45638</v>
      </c>
      <c r="B497" s="5"/>
      <c r="C497" s="5"/>
      <c r="D497" s="5"/>
      <c r="E497" s="5" t="s">
        <v>323</v>
      </c>
      <c r="F497" s="5"/>
      <c r="G497" s="5"/>
      <c r="H497" s="5" t="s">
        <v>323</v>
      </c>
      <c r="I497" s="5"/>
      <c r="J497" s="5"/>
      <c r="K497" s="5"/>
      <c r="L497" s="5"/>
    </row>
    <row r="498" spans="1:15" x14ac:dyDescent="0.3">
      <c r="A498" s="13">
        <v>45654</v>
      </c>
      <c r="B498" s="5"/>
      <c r="C498" s="5"/>
      <c r="D498" s="5"/>
      <c r="E498" s="5" t="s">
        <v>323</v>
      </c>
      <c r="F498" s="5"/>
      <c r="G498" s="5" t="s">
        <v>323</v>
      </c>
      <c r="H498" s="5"/>
      <c r="I498" s="5"/>
      <c r="J498" s="5"/>
      <c r="K498" s="5"/>
      <c r="L498" s="5"/>
      <c r="M498" s="44" t="s">
        <v>564</v>
      </c>
      <c r="O498" s="5">
        <v>12</v>
      </c>
    </row>
    <row r="499" spans="1:15" x14ac:dyDescent="0.3">
      <c r="A499" s="13">
        <v>45656</v>
      </c>
      <c r="B499" s="5" t="s">
        <v>323</v>
      </c>
      <c r="C499" s="5"/>
      <c r="D499" s="5"/>
      <c r="E499" s="5"/>
      <c r="F499" s="5"/>
      <c r="G499" s="5" t="s">
        <v>323</v>
      </c>
      <c r="H499" s="5"/>
      <c r="I499" s="5"/>
      <c r="J499" s="5"/>
      <c r="K499" s="5"/>
      <c r="L499" s="5"/>
      <c r="M499" s="44" t="s">
        <v>565</v>
      </c>
      <c r="O499" s="5">
        <v>5</v>
      </c>
    </row>
    <row r="500" spans="1:15" x14ac:dyDescent="0.3">
      <c r="A500" s="13">
        <v>45657</v>
      </c>
      <c r="B500" t="s">
        <v>323</v>
      </c>
      <c r="G500" s="5" t="s">
        <v>323</v>
      </c>
      <c r="M500" s="44" t="s">
        <v>566</v>
      </c>
      <c r="O500" s="5">
        <v>4</v>
      </c>
    </row>
    <row r="501" spans="1:15" x14ac:dyDescent="0.3">
      <c r="A501" s="13">
        <v>45666</v>
      </c>
      <c r="E501" s="5" t="s">
        <v>323</v>
      </c>
      <c r="K501" t="s">
        <v>323</v>
      </c>
      <c r="M501" s="44" t="s">
        <v>567</v>
      </c>
    </row>
    <row r="502" spans="1:15" x14ac:dyDescent="0.3">
      <c r="A502" s="13">
        <v>45667</v>
      </c>
      <c r="E502" s="5" t="s">
        <v>323</v>
      </c>
      <c r="G502" s="5"/>
      <c r="K502" t="s">
        <v>323</v>
      </c>
      <c r="M502" s="44" t="s">
        <v>568</v>
      </c>
    </row>
    <row r="503" spans="1:15" x14ac:dyDescent="0.3">
      <c r="A503" s="13">
        <v>45682</v>
      </c>
      <c r="E503" s="5" t="s">
        <v>323</v>
      </c>
      <c r="G503" s="5" t="s">
        <v>323</v>
      </c>
      <c r="M503" s="44" t="s">
        <v>569</v>
      </c>
      <c r="O503" s="5">
        <v>15</v>
      </c>
    </row>
    <row r="504" spans="1:15" x14ac:dyDescent="0.3">
      <c r="A504" s="13">
        <v>45686</v>
      </c>
      <c r="E504" s="5" t="s">
        <v>323</v>
      </c>
      <c r="G504" s="5" t="s">
        <v>323</v>
      </c>
      <c r="M504" s="44" t="s">
        <v>570</v>
      </c>
      <c r="O504" s="5">
        <v>20</v>
      </c>
    </row>
    <row r="505" spans="1:15" x14ac:dyDescent="0.3">
      <c r="A505" s="13">
        <v>45687</v>
      </c>
      <c r="E505" s="5" t="s">
        <v>323</v>
      </c>
      <c r="H505" t="s">
        <v>323</v>
      </c>
      <c r="M505" s="44" t="s">
        <v>571</v>
      </c>
    </row>
    <row r="506" spans="1:15" x14ac:dyDescent="0.3">
      <c r="A506" s="13">
        <v>45694</v>
      </c>
      <c r="E506" s="5" t="s">
        <v>323</v>
      </c>
      <c r="H506" t="s">
        <v>323</v>
      </c>
      <c r="M506" s="44" t="s">
        <v>572</v>
      </c>
    </row>
    <row r="507" spans="1:15" x14ac:dyDescent="0.3">
      <c r="A507" s="13">
        <v>45696</v>
      </c>
      <c r="E507" s="5" t="s">
        <v>323</v>
      </c>
      <c r="G507" t="s">
        <v>323</v>
      </c>
      <c r="M507" s="44" t="s">
        <v>573</v>
      </c>
      <c r="O507" s="5">
        <v>15</v>
      </c>
    </row>
    <row r="508" spans="1:15" x14ac:dyDescent="0.3">
      <c r="A508" s="13">
        <v>45697</v>
      </c>
      <c r="E508" s="5" t="s">
        <v>323</v>
      </c>
      <c r="G508" t="s">
        <v>323</v>
      </c>
      <c r="M508" s="44" t="s">
        <v>562</v>
      </c>
      <c r="O508" s="5">
        <v>8</v>
      </c>
    </row>
    <row r="509" spans="1:15" x14ac:dyDescent="0.3">
      <c r="A509" s="13">
        <v>45709</v>
      </c>
      <c r="E509" s="5" t="s">
        <v>323</v>
      </c>
      <c r="G509" t="s">
        <v>323</v>
      </c>
      <c r="M509" s="44" t="s">
        <v>574</v>
      </c>
      <c r="O509" s="5">
        <v>5</v>
      </c>
    </row>
    <row r="510" spans="1:15" x14ac:dyDescent="0.3">
      <c r="A510" s="13">
        <v>45715</v>
      </c>
      <c r="E510" s="5" t="s">
        <v>323</v>
      </c>
      <c r="H510" t="s">
        <v>323</v>
      </c>
      <c r="M510" s="44" t="s">
        <v>575</v>
      </c>
    </row>
    <row r="511" spans="1:15" x14ac:dyDescent="0.3">
      <c r="A511" s="13">
        <v>45722</v>
      </c>
      <c r="E511" s="5" t="s">
        <v>323</v>
      </c>
      <c r="H511" t="s">
        <v>323</v>
      </c>
      <c r="M511" s="44" t="s">
        <v>576</v>
      </c>
      <c r="O511" s="5">
        <v>4</v>
      </c>
    </row>
    <row r="512" spans="1:15" x14ac:dyDescent="0.3">
      <c r="A512" s="13">
        <v>45721</v>
      </c>
      <c r="E512" s="5" t="s">
        <v>323</v>
      </c>
      <c r="H512" t="s">
        <v>323</v>
      </c>
      <c r="M512" s="44" t="s">
        <v>577</v>
      </c>
    </row>
    <row r="513" spans="1:15" x14ac:dyDescent="0.3">
      <c r="A513" s="13">
        <v>45724</v>
      </c>
      <c r="E513" s="5" t="s">
        <v>323</v>
      </c>
      <c r="I513" t="s">
        <v>323</v>
      </c>
      <c r="M513" t="s">
        <v>578</v>
      </c>
    </row>
    <row r="514" spans="1:15" x14ac:dyDescent="0.3">
      <c r="A514" s="13">
        <v>45729</v>
      </c>
      <c r="E514" s="5" t="s">
        <v>323</v>
      </c>
      <c r="H514" t="s">
        <v>323</v>
      </c>
      <c r="M514" s="44" t="s">
        <v>579</v>
      </c>
    </row>
    <row r="515" spans="1:15" x14ac:dyDescent="0.3">
      <c r="A515" s="13">
        <v>45730</v>
      </c>
      <c r="E515" s="5" t="s">
        <v>323</v>
      </c>
      <c r="G515" t="s">
        <v>323</v>
      </c>
      <c r="M515" s="44" t="s">
        <v>580</v>
      </c>
      <c r="O515" s="5">
        <v>21</v>
      </c>
    </row>
    <row r="516" spans="1:15" x14ac:dyDescent="0.3">
      <c r="A516" s="13">
        <v>45736</v>
      </c>
      <c r="E516" s="5" t="s">
        <v>323</v>
      </c>
      <c r="G516" t="s">
        <v>323</v>
      </c>
      <c r="M516" s="44" t="s">
        <v>581</v>
      </c>
      <c r="O516" s="5">
        <v>15</v>
      </c>
    </row>
    <row r="517" spans="1:15" x14ac:dyDescent="0.3">
      <c r="A517" s="13">
        <v>45732</v>
      </c>
      <c r="E517" s="5" t="s">
        <v>323</v>
      </c>
      <c r="H517" t="s">
        <v>323</v>
      </c>
      <c r="M517" s="44" t="s">
        <v>582</v>
      </c>
    </row>
    <row r="518" spans="1:15" x14ac:dyDescent="0.3">
      <c r="A518" s="13">
        <v>45738</v>
      </c>
      <c r="E518" s="5" t="s">
        <v>323</v>
      </c>
      <c r="G518" t="s">
        <v>323</v>
      </c>
      <c r="M518" s="44" t="s">
        <v>583</v>
      </c>
      <c r="O518" s="5">
        <v>14</v>
      </c>
    </row>
    <row r="519" spans="1:15" x14ac:dyDescent="0.3">
      <c r="A519" s="13">
        <v>45743</v>
      </c>
      <c r="E519" s="5" t="s">
        <v>323</v>
      </c>
      <c r="G519" t="s">
        <v>323</v>
      </c>
      <c r="M519" s="44" t="s">
        <v>584</v>
      </c>
      <c r="O519" s="5">
        <v>30</v>
      </c>
    </row>
    <row r="520" spans="1:15" x14ac:dyDescent="0.3">
      <c r="A520" s="13">
        <v>45745</v>
      </c>
      <c r="E520" s="5" t="s">
        <v>323</v>
      </c>
      <c r="G520" t="s">
        <v>323</v>
      </c>
      <c r="M520" s="44" t="s">
        <v>585</v>
      </c>
      <c r="O520" s="5">
        <v>14</v>
      </c>
    </row>
    <row r="521" spans="1:15" x14ac:dyDescent="0.3">
      <c r="A521" s="13">
        <v>45745</v>
      </c>
      <c r="E521" s="5" t="s">
        <v>323</v>
      </c>
      <c r="G521" t="s">
        <v>323</v>
      </c>
      <c r="M521" s="44" t="s">
        <v>586</v>
      </c>
      <c r="O521" s="5">
        <v>4</v>
      </c>
    </row>
    <row r="522" spans="1:15" x14ac:dyDescent="0.3">
      <c r="A522" s="13">
        <v>45747</v>
      </c>
      <c r="E522" s="5" t="s">
        <v>323</v>
      </c>
      <c r="G522" t="s">
        <v>323</v>
      </c>
      <c r="M522" s="44" t="s">
        <v>587</v>
      </c>
      <c r="O522" s="5">
        <v>6</v>
      </c>
    </row>
    <row r="523" spans="1:15" x14ac:dyDescent="0.3">
      <c r="A523" s="13">
        <v>45750</v>
      </c>
      <c r="E523" s="5" t="s">
        <v>323</v>
      </c>
      <c r="G523" t="s">
        <v>323</v>
      </c>
      <c r="M523" s="44" t="s">
        <v>589</v>
      </c>
      <c r="O523" s="5">
        <v>22</v>
      </c>
    </row>
    <row r="524" spans="1:15" x14ac:dyDescent="0.3">
      <c r="A524" s="13">
        <v>45752</v>
      </c>
      <c r="E524" s="5" t="s">
        <v>323</v>
      </c>
      <c r="G524" t="s">
        <v>323</v>
      </c>
      <c r="M524" s="44" t="s">
        <v>588</v>
      </c>
      <c r="O524" s="5">
        <v>10</v>
      </c>
    </row>
    <row r="525" spans="1:15" x14ac:dyDescent="0.3">
      <c r="A525" s="13">
        <v>45757</v>
      </c>
      <c r="E525" s="5" t="s">
        <v>323</v>
      </c>
      <c r="G525" t="s">
        <v>323</v>
      </c>
      <c r="M525" s="44" t="s">
        <v>590</v>
      </c>
      <c r="O525" s="5">
        <v>30</v>
      </c>
    </row>
    <row r="526" spans="1:15" x14ac:dyDescent="0.3">
      <c r="A526" s="13">
        <v>45765</v>
      </c>
      <c r="E526" s="5" t="s">
        <v>323</v>
      </c>
      <c r="G526" t="s">
        <v>323</v>
      </c>
      <c r="M526" s="44" t="s">
        <v>591</v>
      </c>
      <c r="O526" s="5">
        <v>11</v>
      </c>
    </row>
    <row r="527" spans="1:15" x14ac:dyDescent="0.3">
      <c r="A527" s="13">
        <v>45773</v>
      </c>
      <c r="E527" s="5" t="s">
        <v>323</v>
      </c>
      <c r="G527" t="s">
        <v>323</v>
      </c>
      <c r="M527" s="44" t="s">
        <v>592</v>
      </c>
      <c r="O527" s="5">
        <v>10</v>
      </c>
    </row>
    <row r="528" spans="1:15" x14ac:dyDescent="0.3">
      <c r="A528" s="13">
        <v>45777</v>
      </c>
      <c r="E528" s="5" t="s">
        <v>323</v>
      </c>
      <c r="G528" t="s">
        <v>323</v>
      </c>
      <c r="M528" s="44" t="s">
        <v>593</v>
      </c>
      <c r="O528" s="5">
        <v>10</v>
      </c>
    </row>
    <row r="529" spans="1:15" x14ac:dyDescent="0.3">
      <c r="A529" s="13">
        <v>45778</v>
      </c>
      <c r="E529" s="5" t="s">
        <v>323</v>
      </c>
      <c r="G529" t="s">
        <v>323</v>
      </c>
      <c r="M529" s="44" t="s">
        <v>594</v>
      </c>
      <c r="O529" s="5">
        <v>22</v>
      </c>
    </row>
    <row r="530" spans="1:15" x14ac:dyDescent="0.3">
      <c r="A530" s="13">
        <v>45780</v>
      </c>
      <c r="E530" s="5" t="s">
        <v>323</v>
      </c>
      <c r="G530" t="s">
        <v>323</v>
      </c>
      <c r="M530" s="44" t="s">
        <v>595</v>
      </c>
      <c r="O530" s="5">
        <v>4</v>
      </c>
    </row>
    <row r="531" spans="1:15" x14ac:dyDescent="0.3">
      <c r="A531" s="13">
        <v>45785</v>
      </c>
      <c r="E531" s="5" t="s">
        <v>323</v>
      </c>
      <c r="K531" t="s">
        <v>323</v>
      </c>
      <c r="M531" s="44" t="s">
        <v>596</v>
      </c>
    </row>
    <row r="532" spans="1:15" x14ac:dyDescent="0.3">
      <c r="A532" s="13">
        <v>45786</v>
      </c>
      <c r="E532" s="5" t="s">
        <v>323</v>
      </c>
      <c r="G532" t="s">
        <v>323</v>
      </c>
      <c r="M532" s="44" t="s">
        <v>597</v>
      </c>
      <c r="O532" s="5">
        <v>14</v>
      </c>
    </row>
    <row r="533" spans="1:15" x14ac:dyDescent="0.3">
      <c r="A533" s="13">
        <v>45792</v>
      </c>
      <c r="E533" s="5" t="s">
        <v>323</v>
      </c>
      <c r="K533" t="s">
        <v>323</v>
      </c>
      <c r="M533" s="44" t="s">
        <v>598</v>
      </c>
    </row>
    <row r="534" spans="1:15" x14ac:dyDescent="0.3">
      <c r="A534" s="13">
        <v>45799</v>
      </c>
      <c r="E534" s="5" t="s">
        <v>323</v>
      </c>
      <c r="K534" t="s">
        <v>323</v>
      </c>
      <c r="M534" s="44" t="s">
        <v>599</v>
      </c>
    </row>
    <row r="535" spans="1:15" x14ac:dyDescent="0.3">
      <c r="A535" s="13">
        <v>45800</v>
      </c>
      <c r="E535" s="5" t="s">
        <v>323</v>
      </c>
      <c r="G535" t="s">
        <v>323</v>
      </c>
      <c r="M535" s="44" t="s">
        <v>600</v>
      </c>
      <c r="O535" s="5">
        <v>8</v>
      </c>
    </row>
    <row r="536" spans="1:15" x14ac:dyDescent="0.3">
      <c r="A536" s="13">
        <v>45810</v>
      </c>
      <c r="E536" s="5" t="s">
        <v>323</v>
      </c>
      <c r="G536" t="s">
        <v>323</v>
      </c>
      <c r="M536" s="44" t="s">
        <v>601</v>
      </c>
      <c r="O536" s="5">
        <v>8</v>
      </c>
    </row>
    <row r="537" spans="1:15" x14ac:dyDescent="0.3">
      <c r="A537" s="13">
        <v>45813</v>
      </c>
      <c r="E537" s="5" t="s">
        <v>323</v>
      </c>
      <c r="K537" t="s">
        <v>323</v>
      </c>
      <c r="M537" s="44" t="s">
        <v>602</v>
      </c>
    </row>
    <row r="538" spans="1:15" x14ac:dyDescent="0.3">
      <c r="A538" s="13">
        <v>45815</v>
      </c>
      <c r="E538" s="5" t="s">
        <v>323</v>
      </c>
      <c r="G538" t="s">
        <v>323</v>
      </c>
      <c r="M538" s="44" t="s">
        <v>603</v>
      </c>
      <c r="O538" s="5">
        <v>8</v>
      </c>
    </row>
    <row r="539" spans="1:15" x14ac:dyDescent="0.3">
      <c r="A539" s="13">
        <v>45818</v>
      </c>
      <c r="E539" s="5" t="s">
        <v>323</v>
      </c>
      <c r="G539" t="s">
        <v>323</v>
      </c>
      <c r="M539" s="44" t="s">
        <v>603</v>
      </c>
      <c r="O539" s="5">
        <v>8</v>
      </c>
    </row>
    <row r="540" spans="1:15" x14ac:dyDescent="0.3">
      <c r="A540" s="13">
        <v>45820</v>
      </c>
      <c r="E540" s="5" t="s">
        <v>323</v>
      </c>
      <c r="G540" t="s">
        <v>323</v>
      </c>
      <c r="M540" s="44" t="s">
        <v>604</v>
      </c>
      <c r="O540" s="5">
        <v>32</v>
      </c>
    </row>
    <row r="541" spans="1:15" x14ac:dyDescent="0.3">
      <c r="A541" s="13">
        <v>45820</v>
      </c>
      <c r="E541" s="5" t="s">
        <v>323</v>
      </c>
      <c r="G541" t="s">
        <v>323</v>
      </c>
      <c r="M541" s="44" t="s">
        <v>612</v>
      </c>
      <c r="O541" s="5">
        <v>4</v>
      </c>
    </row>
    <row r="542" spans="1:15" x14ac:dyDescent="0.3">
      <c r="A542" s="13">
        <v>45821</v>
      </c>
      <c r="E542" s="5" t="s">
        <v>323</v>
      </c>
      <c r="G542" t="s">
        <v>323</v>
      </c>
      <c r="M542" s="44" t="s">
        <v>605</v>
      </c>
      <c r="O542" s="5">
        <v>10</v>
      </c>
    </row>
    <row r="543" spans="1:15" x14ac:dyDescent="0.3">
      <c r="A543" s="13">
        <v>45827</v>
      </c>
      <c r="E543" s="5" t="s">
        <v>323</v>
      </c>
      <c r="G543" t="s">
        <v>323</v>
      </c>
      <c r="M543" s="44" t="s">
        <v>606</v>
      </c>
      <c r="O543" s="5">
        <v>28</v>
      </c>
    </row>
    <row r="544" spans="1:15" x14ac:dyDescent="0.3">
      <c r="A544" s="13">
        <v>45829</v>
      </c>
      <c r="E544" s="5" t="s">
        <v>323</v>
      </c>
      <c r="G544" t="s">
        <v>323</v>
      </c>
      <c r="M544" s="44" t="s">
        <v>607</v>
      </c>
      <c r="O544" s="5">
        <v>14</v>
      </c>
    </row>
    <row r="545" spans="1:15" x14ac:dyDescent="0.3">
      <c r="A545" s="13">
        <v>45829</v>
      </c>
      <c r="E545" s="5" t="s">
        <v>323</v>
      </c>
      <c r="G545" t="s">
        <v>323</v>
      </c>
      <c r="M545" s="44" t="s">
        <v>608</v>
      </c>
      <c r="O545" s="5">
        <v>8</v>
      </c>
    </row>
    <row r="546" spans="1:15" x14ac:dyDescent="0.3">
      <c r="A546" s="13">
        <v>45831</v>
      </c>
      <c r="E546" s="5" t="s">
        <v>323</v>
      </c>
      <c r="G546" t="s">
        <v>323</v>
      </c>
      <c r="M546" s="44" t="s">
        <v>609</v>
      </c>
      <c r="O546" s="5">
        <v>8</v>
      </c>
    </row>
    <row r="547" spans="1:15" x14ac:dyDescent="0.3">
      <c r="A547" s="13">
        <v>45832</v>
      </c>
      <c r="E547" s="5" t="s">
        <v>323</v>
      </c>
      <c r="G547" t="s">
        <v>323</v>
      </c>
      <c r="M547" s="44" t="s">
        <v>610</v>
      </c>
      <c r="O547" s="5">
        <v>10</v>
      </c>
    </row>
    <row r="548" spans="1:15" x14ac:dyDescent="0.3">
      <c r="A548" s="13">
        <v>45834</v>
      </c>
      <c r="E548" s="5" t="s">
        <v>323</v>
      </c>
      <c r="G548" t="s">
        <v>323</v>
      </c>
      <c r="M548" s="44" t="s">
        <v>611</v>
      </c>
      <c r="O548" s="5">
        <v>34</v>
      </c>
    </row>
    <row r="549" spans="1:15" x14ac:dyDescent="0.3">
      <c r="A549" s="13">
        <v>45834</v>
      </c>
      <c r="E549" s="5" t="s">
        <v>323</v>
      </c>
      <c r="G549" t="s">
        <v>323</v>
      </c>
      <c r="M549" s="44" t="s">
        <v>612</v>
      </c>
      <c r="O549" s="5">
        <v>4</v>
      </c>
    </row>
    <row r="550" spans="1:15" x14ac:dyDescent="0.3">
      <c r="A550" s="13">
        <v>45848</v>
      </c>
      <c r="E550" s="5" t="s">
        <v>323</v>
      </c>
      <c r="G550" t="s">
        <v>323</v>
      </c>
      <c r="M550" s="44" t="s">
        <v>612</v>
      </c>
      <c r="O550" s="5">
        <v>4</v>
      </c>
    </row>
    <row r="551" spans="1:15" x14ac:dyDescent="0.3">
      <c r="A551" s="13">
        <v>45848</v>
      </c>
      <c r="E551" s="5" t="s">
        <v>323</v>
      </c>
      <c r="G551" t="s">
        <v>323</v>
      </c>
      <c r="M551" s="44" t="s">
        <v>594</v>
      </c>
      <c r="O551" s="5">
        <v>26</v>
      </c>
    </row>
    <row r="552" spans="1:15" x14ac:dyDescent="0.3">
      <c r="A552" s="13">
        <v>45849</v>
      </c>
      <c r="E552" s="5" t="s">
        <v>323</v>
      </c>
      <c r="G552" t="s">
        <v>323</v>
      </c>
      <c r="M552" s="44" t="s">
        <v>605</v>
      </c>
      <c r="O552" s="5">
        <v>13</v>
      </c>
    </row>
    <row r="553" spans="1:15" x14ac:dyDescent="0.3">
      <c r="A553" s="13">
        <v>45855</v>
      </c>
      <c r="E553" s="5" t="s">
        <v>323</v>
      </c>
      <c r="G553" t="s">
        <v>323</v>
      </c>
      <c r="M553" s="44" t="s">
        <v>613</v>
      </c>
      <c r="O553" s="5">
        <v>10</v>
      </c>
    </row>
    <row r="554" spans="1:15" x14ac:dyDescent="0.3">
      <c r="A554" s="13">
        <v>45855</v>
      </c>
      <c r="E554" s="5" t="s">
        <v>323</v>
      </c>
      <c r="G554" t="s">
        <v>323</v>
      </c>
      <c r="M554" s="44" t="s">
        <v>612</v>
      </c>
      <c r="O554" s="5">
        <v>4</v>
      </c>
    </row>
    <row r="555" spans="1:15" x14ac:dyDescent="0.3">
      <c r="A555" s="13">
        <v>45857</v>
      </c>
      <c r="E555" s="5" t="s">
        <v>323</v>
      </c>
      <c r="G555" t="s">
        <v>323</v>
      </c>
      <c r="M555" s="44" t="s">
        <v>614</v>
      </c>
      <c r="O555" s="5">
        <v>12</v>
      </c>
    </row>
    <row r="556" spans="1:15" x14ac:dyDescent="0.3">
      <c r="A556" s="13">
        <v>45862</v>
      </c>
      <c r="E556" s="5" t="s">
        <v>323</v>
      </c>
      <c r="G556" t="s">
        <v>323</v>
      </c>
      <c r="M556" s="44" t="s">
        <v>612</v>
      </c>
      <c r="O556" s="5">
        <v>4</v>
      </c>
    </row>
    <row r="557" spans="1:15" x14ac:dyDescent="0.3">
      <c r="A557" s="13">
        <v>45869</v>
      </c>
      <c r="E557" s="5" t="s">
        <v>323</v>
      </c>
      <c r="G557" t="s">
        <v>323</v>
      </c>
      <c r="M557" s="44" t="s">
        <v>612</v>
      </c>
      <c r="O557" s="5">
        <v>4</v>
      </c>
    </row>
    <row r="558" spans="1:15" x14ac:dyDescent="0.3">
      <c r="A558" s="13">
        <v>45876</v>
      </c>
      <c r="E558" s="5" t="s">
        <v>323</v>
      </c>
      <c r="G558" t="s">
        <v>323</v>
      </c>
      <c r="M558" s="44" t="s">
        <v>612</v>
      </c>
      <c r="O558" s="5">
        <v>4</v>
      </c>
    </row>
    <row r="559" spans="1:15" x14ac:dyDescent="0.3">
      <c r="A559" s="13">
        <v>45877</v>
      </c>
      <c r="E559" s="5" t="s">
        <v>323</v>
      </c>
      <c r="G559" t="s">
        <v>323</v>
      </c>
      <c r="M559" s="44" t="s">
        <v>615</v>
      </c>
      <c r="O559" s="5">
        <v>12.5</v>
      </c>
    </row>
    <row r="560" spans="1:15" x14ac:dyDescent="0.3">
      <c r="A560" s="13">
        <v>45883</v>
      </c>
      <c r="E560" s="5" t="s">
        <v>323</v>
      </c>
      <c r="G560" t="s">
        <v>323</v>
      </c>
      <c r="M560" s="44" t="s">
        <v>616</v>
      </c>
      <c r="O560" s="5">
        <v>7</v>
      </c>
    </row>
    <row r="561" spans="1:15" x14ac:dyDescent="0.3">
      <c r="A561" s="13">
        <v>45876</v>
      </c>
      <c r="E561" s="5" t="s">
        <v>323</v>
      </c>
      <c r="G561" t="s">
        <v>323</v>
      </c>
      <c r="M561" s="44" t="s">
        <v>612</v>
      </c>
      <c r="O561" s="5">
        <v>4</v>
      </c>
    </row>
    <row r="562" spans="1:15" x14ac:dyDescent="0.3">
      <c r="A562" s="13">
        <v>45890</v>
      </c>
      <c r="E562" s="5" t="s">
        <v>323</v>
      </c>
      <c r="H562" t="s">
        <v>323</v>
      </c>
      <c r="M562" s="44" t="s">
        <v>617</v>
      </c>
    </row>
    <row r="563" spans="1:15" x14ac:dyDescent="0.3">
      <c r="A563" s="13">
        <v>45905</v>
      </c>
      <c r="E563" s="5" t="s">
        <v>323</v>
      </c>
      <c r="K563" t="s">
        <v>323</v>
      </c>
      <c r="M563" s="44" t="s">
        <v>618</v>
      </c>
    </row>
    <row r="564" spans="1:15" x14ac:dyDescent="0.3">
      <c r="A564" s="13">
        <v>45898</v>
      </c>
      <c r="E564" s="5" t="s">
        <v>323</v>
      </c>
      <c r="K564" t="s">
        <v>323</v>
      </c>
      <c r="M564" s="44" t="s">
        <v>619</v>
      </c>
    </row>
    <row r="565" spans="1:15" x14ac:dyDescent="0.3">
      <c r="A565" s="13">
        <v>45911</v>
      </c>
      <c r="E565" s="5" t="s">
        <v>323</v>
      </c>
      <c r="K565" t="s">
        <v>323</v>
      </c>
      <c r="M565" s="44" t="s">
        <v>620</v>
      </c>
    </row>
    <row r="566" spans="1:15" x14ac:dyDescent="0.3">
      <c r="A566" s="13">
        <v>45912</v>
      </c>
      <c r="E566" s="5" t="s">
        <v>323</v>
      </c>
      <c r="G566" t="s">
        <v>323</v>
      </c>
      <c r="M566" s="44" t="s">
        <v>621</v>
      </c>
      <c r="O566" s="5">
        <v>14</v>
      </c>
    </row>
    <row r="567" spans="1:15" x14ac:dyDescent="0.3">
      <c r="A567" s="13">
        <v>45913</v>
      </c>
      <c r="E567" s="5" t="s">
        <v>323</v>
      </c>
      <c r="G567" t="s">
        <v>323</v>
      </c>
      <c r="M567" s="44" t="s">
        <v>622</v>
      </c>
      <c r="O567" s="5">
        <v>8</v>
      </c>
    </row>
  </sheetData>
  <autoFilter ref="A9:R500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7" workbookViewId="0">
      <selection activeCell="Q48" sqref="Q48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1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1">
        <v>44593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1">
        <v>44621</v>
      </c>
      <c r="C28" t="s">
        <v>369</v>
      </c>
      <c r="M28" s="5">
        <v>1</v>
      </c>
      <c r="N28" s="5"/>
      <c r="O28" s="5"/>
    </row>
    <row r="29" spans="1:15" x14ac:dyDescent="0.3">
      <c r="A29" s="21">
        <v>44652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1">
        <v>44682</v>
      </c>
      <c r="C30" t="s">
        <v>369</v>
      </c>
      <c r="K30" s="5">
        <v>16</v>
      </c>
      <c r="N30" s="5"/>
      <c r="O30" s="5"/>
    </row>
    <row r="31" spans="1:15" x14ac:dyDescent="0.3">
      <c r="A31" s="21">
        <v>44713</v>
      </c>
      <c r="C31" t="s">
        <v>369</v>
      </c>
      <c r="K31" s="5">
        <v>26</v>
      </c>
      <c r="N31" s="5"/>
      <c r="O31" s="5"/>
    </row>
    <row r="32" spans="1:15" x14ac:dyDescent="0.3">
      <c r="A32" s="21">
        <v>44743</v>
      </c>
      <c r="C32" t="s">
        <v>369</v>
      </c>
      <c r="J32" s="5">
        <v>1</v>
      </c>
      <c r="N32" s="5"/>
      <c r="O32" s="5"/>
    </row>
    <row r="33" spans="1:14" x14ac:dyDescent="0.3">
      <c r="A33" s="21">
        <v>44774</v>
      </c>
      <c r="B33" t="s">
        <v>337</v>
      </c>
      <c r="C33" t="s">
        <v>378</v>
      </c>
      <c r="K33" s="5">
        <v>8</v>
      </c>
      <c r="N33">
        <v>3</v>
      </c>
    </row>
    <row r="34" spans="1:14" x14ac:dyDescent="0.3">
      <c r="A34" s="21">
        <v>44805</v>
      </c>
      <c r="B34" t="s">
        <v>337</v>
      </c>
      <c r="C34" t="s">
        <v>401</v>
      </c>
      <c r="K34" s="5">
        <v>10</v>
      </c>
      <c r="N34">
        <v>4</v>
      </c>
    </row>
    <row r="35" spans="1:14" x14ac:dyDescent="0.3">
      <c r="A35" s="21">
        <v>44835</v>
      </c>
      <c r="B35" t="s">
        <v>337</v>
      </c>
      <c r="C35" t="s">
        <v>401</v>
      </c>
      <c r="K35" s="5">
        <v>10</v>
      </c>
      <c r="N35">
        <v>2</v>
      </c>
    </row>
    <row r="36" spans="1:14" x14ac:dyDescent="0.3">
      <c r="A36" s="21">
        <v>44866</v>
      </c>
      <c r="B36" t="s">
        <v>410</v>
      </c>
      <c r="C36" t="s">
        <v>409</v>
      </c>
      <c r="J36" s="5">
        <v>2.5</v>
      </c>
      <c r="K36" s="5">
        <v>8</v>
      </c>
      <c r="N36">
        <v>5</v>
      </c>
    </row>
    <row r="37" spans="1:14" x14ac:dyDescent="0.3">
      <c r="A37" s="21">
        <v>44896</v>
      </c>
      <c r="C37" t="s">
        <v>409</v>
      </c>
      <c r="K37" s="5">
        <v>9</v>
      </c>
      <c r="N37">
        <v>2</v>
      </c>
    </row>
    <row r="38" spans="1:14" x14ac:dyDescent="0.3">
      <c r="A38" s="21">
        <v>44927</v>
      </c>
      <c r="C38" t="s">
        <v>409</v>
      </c>
      <c r="K38" s="5">
        <v>8</v>
      </c>
      <c r="N38">
        <v>2</v>
      </c>
    </row>
    <row r="39" spans="1:14" x14ac:dyDescent="0.3">
      <c r="A39" s="21">
        <v>44958</v>
      </c>
      <c r="C39" t="s">
        <v>409</v>
      </c>
      <c r="J39" s="5">
        <v>1.5</v>
      </c>
      <c r="K39" s="5">
        <v>10</v>
      </c>
      <c r="N39">
        <v>6</v>
      </c>
    </row>
    <row r="40" spans="1:14" x14ac:dyDescent="0.3">
      <c r="A40" s="21">
        <v>44986</v>
      </c>
      <c r="C40" t="s">
        <v>409</v>
      </c>
      <c r="K40" s="5">
        <v>10</v>
      </c>
      <c r="N40">
        <v>2</v>
      </c>
    </row>
    <row r="41" spans="1:14" x14ac:dyDescent="0.3">
      <c r="A41" s="21">
        <v>45017</v>
      </c>
      <c r="C41" t="s">
        <v>409</v>
      </c>
      <c r="J41" s="5">
        <v>1.5</v>
      </c>
      <c r="K41" s="5">
        <v>2</v>
      </c>
      <c r="N41">
        <v>3</v>
      </c>
    </row>
    <row r="42" spans="1:14" x14ac:dyDescent="0.3">
      <c r="A42" s="21">
        <v>45047</v>
      </c>
      <c r="C42" t="s">
        <v>409</v>
      </c>
      <c r="J42" s="5">
        <v>1</v>
      </c>
      <c r="K42" s="5">
        <v>8</v>
      </c>
      <c r="N42">
        <v>7</v>
      </c>
    </row>
    <row r="43" spans="1:14" x14ac:dyDescent="0.3">
      <c r="A43" s="21">
        <v>45078</v>
      </c>
      <c r="C43" t="s">
        <v>409</v>
      </c>
      <c r="J43" s="5">
        <v>1</v>
      </c>
      <c r="K43" s="5">
        <v>9</v>
      </c>
      <c r="N43">
        <v>2</v>
      </c>
    </row>
    <row r="44" spans="1:14" x14ac:dyDescent="0.3">
      <c r="A44" s="21">
        <v>45108</v>
      </c>
      <c r="C44" t="s">
        <v>409</v>
      </c>
      <c r="J44" s="5">
        <v>0.75</v>
      </c>
      <c r="K44" s="5">
        <v>10</v>
      </c>
      <c r="N44">
        <v>8</v>
      </c>
    </row>
    <row r="45" spans="1:14" x14ac:dyDescent="0.3">
      <c r="A45" s="21">
        <v>45139</v>
      </c>
      <c r="C45" t="s">
        <v>409</v>
      </c>
      <c r="J45" s="5">
        <v>1</v>
      </c>
      <c r="K45" s="5">
        <v>9</v>
      </c>
      <c r="N45">
        <v>3</v>
      </c>
    </row>
    <row r="46" spans="1:14" x14ac:dyDescent="0.3">
      <c r="A46" s="21">
        <v>45170</v>
      </c>
      <c r="C46" t="s">
        <v>409</v>
      </c>
      <c r="J46" s="5">
        <v>1</v>
      </c>
      <c r="K46" s="5">
        <v>8</v>
      </c>
      <c r="N46">
        <v>4</v>
      </c>
    </row>
    <row r="47" spans="1:14" x14ac:dyDescent="0.3">
      <c r="A47" s="21">
        <v>45200</v>
      </c>
      <c r="C47" t="s">
        <v>409</v>
      </c>
      <c r="J47" s="5">
        <v>1</v>
      </c>
      <c r="K47" s="5">
        <v>8</v>
      </c>
      <c r="N47">
        <v>3</v>
      </c>
    </row>
    <row r="48" spans="1:14" x14ac:dyDescent="0.3">
      <c r="A48" s="21">
        <v>45231</v>
      </c>
      <c r="C48" t="s">
        <v>409</v>
      </c>
      <c r="J48" s="5">
        <v>1</v>
      </c>
      <c r="N48">
        <v>6</v>
      </c>
    </row>
    <row r="49" spans="1:15" x14ac:dyDescent="0.3">
      <c r="A49" s="21">
        <v>45261</v>
      </c>
      <c r="C49" t="s">
        <v>409</v>
      </c>
      <c r="J49" s="5">
        <v>1</v>
      </c>
      <c r="N49">
        <v>8</v>
      </c>
    </row>
    <row r="50" spans="1:15" x14ac:dyDescent="0.3">
      <c r="A50" s="21">
        <v>45292</v>
      </c>
    </row>
    <row r="51" spans="1:15" x14ac:dyDescent="0.3">
      <c r="A51" s="21">
        <v>45323</v>
      </c>
    </row>
    <row r="52" spans="1:15" x14ac:dyDescent="0.3">
      <c r="A52" s="22"/>
    </row>
    <row r="53" spans="1:15" x14ac:dyDescent="0.3">
      <c r="A53" t="s">
        <v>371</v>
      </c>
      <c r="J53" s="5">
        <f>SUM(J4:J52)</f>
        <v>61.25</v>
      </c>
      <c r="K53" s="5">
        <f t="shared" ref="K53:O53" si="0">SUM(K4:K52)</f>
        <v>275.5</v>
      </c>
      <c r="L53" s="5">
        <f t="shared" si="0"/>
        <v>25</v>
      </c>
      <c r="M53" s="5">
        <f t="shared" si="0"/>
        <v>18</v>
      </c>
      <c r="N53" s="5">
        <f t="shared" si="0"/>
        <v>71</v>
      </c>
      <c r="O53" s="5">
        <f t="shared" si="0"/>
        <v>1</v>
      </c>
    </row>
    <row r="55" spans="1:15" x14ac:dyDescent="0.3">
      <c r="O55">
        <f>SUM(J53:O53)</f>
        <v>451.75</v>
      </c>
    </row>
  </sheetData>
  <pageMargins left="0.25" right="0.25" top="0.75" bottom="0.75" header="0.3" footer="0.3"/>
  <pageSetup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topLeftCell="A4" workbookViewId="0">
      <selection activeCell="F21" sqref="F21"/>
    </sheetView>
  </sheetViews>
  <sheetFormatPr defaultRowHeight="14.4" x14ac:dyDescent="0.3"/>
  <cols>
    <col min="2" max="2" width="8.33203125" customWidth="1"/>
    <col min="4" max="4" width="9.5546875" customWidth="1"/>
    <col min="6" max="6" width="28.44140625" customWidth="1"/>
    <col min="7" max="7" width="32.88671875" customWidth="1"/>
    <col min="8" max="8" width="22.6640625" customWidth="1"/>
  </cols>
  <sheetData>
    <row r="2" spans="2:18" ht="15" thickBot="1" x14ac:dyDescent="0.35"/>
    <row r="3" spans="2:18" x14ac:dyDescent="0.3">
      <c r="B3" s="32"/>
      <c r="C3" s="33"/>
      <c r="D3" s="33"/>
      <c r="E3" s="33"/>
      <c r="F3" s="33"/>
      <c r="G3" s="34"/>
    </row>
    <row r="4" spans="2:18" x14ac:dyDescent="0.3">
      <c r="B4" s="35"/>
      <c r="C4" s="36" t="s">
        <v>418</v>
      </c>
      <c r="D4" s="36"/>
      <c r="E4" s="36"/>
      <c r="F4" s="36"/>
      <c r="G4" s="37"/>
    </row>
    <row r="5" spans="2:18" x14ac:dyDescent="0.3">
      <c r="B5" s="35"/>
      <c r="C5" s="36" t="s">
        <v>419</v>
      </c>
      <c r="D5" s="36"/>
      <c r="E5" s="36"/>
      <c r="F5" s="36"/>
      <c r="G5" s="37"/>
    </row>
    <row r="6" spans="2:18" x14ac:dyDescent="0.3">
      <c r="B6" s="35"/>
      <c r="C6" s="36" t="s">
        <v>420</v>
      </c>
      <c r="D6" s="36"/>
      <c r="E6" s="36"/>
      <c r="F6" s="36"/>
      <c r="G6" s="37"/>
    </row>
    <row r="7" spans="2:18" x14ac:dyDescent="0.3">
      <c r="B7" s="35"/>
      <c r="C7" s="36" t="s">
        <v>424</v>
      </c>
      <c r="D7" s="38">
        <v>44967</v>
      </c>
      <c r="E7" s="36"/>
      <c r="F7" s="36"/>
      <c r="G7" s="37"/>
    </row>
    <row r="8" spans="2:18" x14ac:dyDescent="0.3">
      <c r="B8" s="35"/>
      <c r="C8" s="36"/>
      <c r="D8" s="36"/>
      <c r="E8" s="36"/>
      <c r="F8" s="36"/>
      <c r="G8" s="37"/>
    </row>
    <row r="9" spans="2:18" x14ac:dyDescent="0.3">
      <c r="B9" s="35"/>
      <c r="C9" s="36">
        <f>I30</f>
        <v>48</v>
      </c>
      <c r="D9" s="36" t="s">
        <v>428</v>
      </c>
      <c r="E9" s="36"/>
      <c r="F9" s="36"/>
      <c r="G9" s="37"/>
    </row>
    <row r="10" spans="2:18" x14ac:dyDescent="0.3">
      <c r="B10" s="35"/>
      <c r="C10" s="36">
        <f>I31</f>
        <v>319</v>
      </c>
      <c r="D10" s="36" t="s">
        <v>429</v>
      </c>
      <c r="E10" s="36"/>
      <c r="F10" s="36"/>
      <c r="G10" s="37"/>
    </row>
    <row r="11" spans="2:18" x14ac:dyDescent="0.3">
      <c r="B11" s="35"/>
      <c r="C11" s="36">
        <f>I32</f>
        <v>11</v>
      </c>
      <c r="D11" s="36" t="s">
        <v>430</v>
      </c>
      <c r="E11" s="36"/>
      <c r="F11" s="36"/>
      <c r="G11" s="37"/>
    </row>
    <row r="12" spans="2:18" x14ac:dyDescent="0.3">
      <c r="B12" s="35"/>
      <c r="C12" s="36">
        <f>I33</f>
        <v>75</v>
      </c>
      <c r="D12" s="36" t="s">
        <v>431</v>
      </c>
      <c r="E12" s="36"/>
      <c r="F12" s="36"/>
      <c r="G12" s="37"/>
    </row>
    <row r="13" spans="2:18" x14ac:dyDescent="0.3">
      <c r="B13" s="35"/>
      <c r="C13" s="36">
        <f>I34</f>
        <v>90</v>
      </c>
      <c r="D13" s="36" t="s">
        <v>432</v>
      </c>
      <c r="E13" s="36"/>
      <c r="F13" s="36"/>
      <c r="G13" s="37"/>
    </row>
    <row r="14" spans="2:18" x14ac:dyDescent="0.3">
      <c r="B14" s="35"/>
      <c r="C14" s="36"/>
      <c r="D14" s="36"/>
      <c r="E14" s="36"/>
      <c r="F14" s="36"/>
      <c r="G14" s="37"/>
    </row>
    <row r="15" spans="2:18" x14ac:dyDescent="0.3">
      <c r="B15" s="35"/>
      <c r="C15" s="36">
        <f>I35</f>
        <v>543</v>
      </c>
      <c r="D15" s="36" t="s">
        <v>442</v>
      </c>
      <c r="E15" s="36"/>
      <c r="F15" s="36"/>
      <c r="G15" s="37"/>
    </row>
    <row r="16" spans="2:18" x14ac:dyDescent="0.3">
      <c r="B16" s="35"/>
      <c r="C16" s="36" t="s">
        <v>421</v>
      </c>
      <c r="D16" s="36"/>
      <c r="E16" s="36"/>
      <c r="F16" s="36"/>
      <c r="G16" s="37"/>
      <c r="R16" t="b">
        <f>Recap!I30=COUNTIFS(E10:E500,"x",H10:H500,"x")</f>
        <v>0</v>
      </c>
    </row>
    <row r="17" spans="2:9" x14ac:dyDescent="0.3">
      <c r="B17" s="35"/>
      <c r="C17" s="36"/>
      <c r="D17" s="36"/>
      <c r="E17" s="36"/>
      <c r="F17" s="36"/>
      <c r="G17" s="37"/>
    </row>
    <row r="18" spans="2:9" x14ac:dyDescent="0.3">
      <c r="B18" s="35"/>
      <c r="C18" s="36" t="s">
        <v>422</v>
      </c>
      <c r="D18" s="36"/>
      <c r="E18" s="36"/>
      <c r="F18" s="36"/>
      <c r="G18" s="37"/>
    </row>
    <row r="19" spans="2:9" x14ac:dyDescent="0.3">
      <c r="B19" s="35"/>
      <c r="C19" s="39">
        <f>'Log Data'!O5</f>
        <v>4267.3999999999996</v>
      </c>
      <c r="D19" s="36" t="s">
        <v>425</v>
      </c>
      <c r="E19" s="36"/>
      <c r="F19" s="36"/>
      <c r="G19" s="37"/>
    </row>
    <row r="20" spans="2:9" x14ac:dyDescent="0.3">
      <c r="B20" s="35"/>
      <c r="C20" s="36"/>
      <c r="D20" s="36">
        <f>C19/8</f>
        <v>533.42499999999995</v>
      </c>
      <c r="E20" s="36" t="s">
        <v>427</v>
      </c>
      <c r="F20" s="36"/>
      <c r="G20" s="37"/>
    </row>
    <row r="21" spans="2:9" x14ac:dyDescent="0.3">
      <c r="B21" s="35"/>
      <c r="C21" s="36"/>
      <c r="D21" s="36">
        <f>C19/2080</f>
        <v>2.0516346153846152</v>
      </c>
      <c r="E21" s="36" t="s">
        <v>426</v>
      </c>
      <c r="F21" s="36"/>
      <c r="G21" s="37"/>
    </row>
    <row r="22" spans="2:9" x14ac:dyDescent="0.3">
      <c r="B22" s="35"/>
      <c r="C22" s="36"/>
      <c r="D22" s="36"/>
      <c r="E22" s="36"/>
      <c r="F22" s="36"/>
      <c r="G22" s="37"/>
    </row>
    <row r="23" spans="2:9" x14ac:dyDescent="0.3">
      <c r="B23" s="35"/>
      <c r="C23" s="36" t="s">
        <v>423</v>
      </c>
      <c r="D23" s="36"/>
      <c r="E23" s="36"/>
      <c r="F23" s="36"/>
      <c r="G23" s="37"/>
    </row>
    <row r="24" spans="2:9" ht="15" thickBot="1" x14ac:dyDescent="0.35">
      <c r="B24" s="40"/>
      <c r="C24" s="41"/>
      <c r="D24" s="41"/>
      <c r="E24" s="41"/>
      <c r="F24" s="41"/>
      <c r="G24" s="42"/>
    </row>
    <row r="27" spans="2:9" x14ac:dyDescent="0.3">
      <c r="E27" t="s">
        <v>433</v>
      </c>
    </row>
    <row r="28" spans="2:9" x14ac:dyDescent="0.3">
      <c r="E28" t="s">
        <v>434</v>
      </c>
    </row>
    <row r="29" spans="2:9" ht="15" thickBot="1" x14ac:dyDescent="0.35">
      <c r="F29" t="s">
        <v>435</v>
      </c>
      <c r="G29" t="s">
        <v>22</v>
      </c>
      <c r="H29" t="s">
        <v>322</v>
      </c>
    </row>
    <row r="30" spans="2:9" x14ac:dyDescent="0.3">
      <c r="F30" s="23" t="s">
        <v>428</v>
      </c>
      <c r="G30" s="26" t="s">
        <v>40</v>
      </c>
      <c r="H30" s="26" t="s">
        <v>436</v>
      </c>
      <c r="I30" s="29">
        <f>COUNTIFS('Log Data'!H10:H1010,"x")</f>
        <v>48</v>
      </c>
    </row>
    <row r="31" spans="2:9" x14ac:dyDescent="0.3">
      <c r="F31" s="24" t="s">
        <v>429</v>
      </c>
      <c r="G31" s="27" t="s">
        <v>439</v>
      </c>
      <c r="H31" s="27" t="s">
        <v>120</v>
      </c>
      <c r="I31" s="30">
        <f>COUNTIFS('Log Data'!G10:G1010,"x")</f>
        <v>319</v>
      </c>
    </row>
    <row r="32" spans="2:9" x14ac:dyDescent="0.3">
      <c r="F32" s="24" t="s">
        <v>430</v>
      </c>
      <c r="G32" s="27" t="s">
        <v>440</v>
      </c>
      <c r="H32" s="27" t="s">
        <v>437</v>
      </c>
      <c r="I32" s="30">
        <f>COUNTIFS('Log Data'!I10:I1010,"x")</f>
        <v>11</v>
      </c>
    </row>
    <row r="33" spans="6:9" ht="28.8" x14ac:dyDescent="0.3">
      <c r="F33" s="24" t="s">
        <v>438</v>
      </c>
      <c r="G33" s="27" t="s">
        <v>40</v>
      </c>
      <c r="H33" s="24" t="s">
        <v>452</v>
      </c>
      <c r="I33" s="29">
        <f>COUNTIFS('Log Data'!K10:K1010,"x")</f>
        <v>75</v>
      </c>
    </row>
    <row r="34" spans="6:9" ht="15" thickBot="1" x14ac:dyDescent="0.35">
      <c r="F34" s="25" t="s">
        <v>432</v>
      </c>
      <c r="G34" s="28" t="s">
        <v>97</v>
      </c>
      <c r="H34" s="28" t="s">
        <v>97</v>
      </c>
      <c r="I34" s="29">
        <f>COUNTIFS('Log Data'!L11:L1010,"x")</f>
        <v>90</v>
      </c>
    </row>
    <row r="35" spans="6:9" x14ac:dyDescent="0.3">
      <c r="H35" s="31" t="s">
        <v>441</v>
      </c>
      <c r="I35">
        <f>SUM(I30:I34)</f>
        <v>543</v>
      </c>
    </row>
  </sheetData>
  <sheetProtection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Log Data</vt:lpstr>
      <vt:lpstr>Administration</vt:lpstr>
      <vt:lpstr>Recap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2025-09-14T02:06:51Z</dcterms:modified>
</cp:coreProperties>
</file>