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E:\Levy Rate Chart &amp; Calculator\"/>
    </mc:Choice>
  </mc:AlternateContent>
  <xr:revisionPtr revIDLastSave="0" documentId="13_ncr:1_{17E9BEF7-861C-4655-B6CA-3A77737C3674}" xr6:coauthVersionLast="47" xr6:coauthVersionMax="47" xr10:uidLastSave="{00000000-0000-0000-0000-000000000000}"/>
  <bookViews>
    <workbookView xWindow="19080" yWindow="-120" windowWidth="19440" windowHeight="14880" xr2:uid="{AC411C0F-AA00-4B30-B8EA-7578A36F0891}"/>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8" i="1" l="1"/>
  <c r="E88" i="1"/>
  <c r="D88" i="1"/>
  <c r="C88" i="1"/>
  <c r="F87" i="1"/>
  <c r="E87" i="1"/>
  <c r="D87" i="1"/>
  <c r="C87" i="1"/>
  <c r="F86" i="1"/>
  <c r="E86" i="1"/>
  <c r="D86" i="1"/>
  <c r="C86" i="1"/>
  <c r="F85" i="1"/>
  <c r="E85" i="1"/>
  <c r="D85" i="1"/>
  <c r="C85" i="1"/>
  <c r="F84" i="1"/>
  <c r="E84" i="1"/>
  <c r="D84" i="1"/>
  <c r="C84" i="1"/>
  <c r="F83" i="1"/>
  <c r="E83" i="1"/>
  <c r="D83" i="1"/>
  <c r="C83" i="1"/>
  <c r="F81" i="1"/>
  <c r="E81" i="1"/>
  <c r="D81" i="1"/>
  <c r="C81" i="1"/>
  <c r="F80" i="1"/>
  <c r="E80" i="1"/>
  <c r="D80" i="1"/>
  <c r="C80" i="1"/>
  <c r="F79" i="1"/>
  <c r="E79" i="1"/>
  <c r="D79" i="1"/>
  <c r="C79" i="1"/>
  <c r="F78" i="1"/>
  <c r="E78" i="1"/>
  <c r="D78" i="1"/>
  <c r="C78" i="1"/>
  <c r="F77" i="1"/>
  <c r="E77" i="1"/>
  <c r="D77" i="1"/>
  <c r="C77" i="1"/>
  <c r="F76" i="1"/>
  <c r="E76" i="1"/>
  <c r="D76" i="1"/>
  <c r="C76" i="1"/>
  <c r="F75" i="1"/>
  <c r="E75" i="1"/>
  <c r="D75" i="1"/>
  <c r="C75" i="1"/>
  <c r="F74" i="1"/>
  <c r="E74" i="1"/>
  <c r="D74" i="1"/>
  <c r="C74" i="1"/>
  <c r="F73" i="1"/>
  <c r="E73" i="1"/>
  <c r="D73" i="1"/>
  <c r="C73" i="1"/>
  <c r="F72" i="1"/>
  <c r="E72" i="1"/>
  <c r="D72" i="1"/>
  <c r="C72" i="1"/>
  <c r="F71" i="1"/>
  <c r="E71" i="1"/>
  <c r="D71" i="1"/>
  <c r="C71" i="1"/>
  <c r="F70" i="1"/>
  <c r="E70" i="1"/>
  <c r="D70" i="1"/>
  <c r="C70" i="1"/>
  <c r="F69" i="1"/>
  <c r="E69" i="1"/>
  <c r="D69" i="1"/>
  <c r="C69" i="1"/>
  <c r="F68" i="1"/>
  <c r="E68" i="1"/>
  <c r="D68" i="1"/>
  <c r="C68" i="1"/>
  <c r="F67" i="1"/>
  <c r="E67" i="1"/>
  <c r="D67" i="1"/>
  <c r="C67" i="1"/>
  <c r="F66" i="1"/>
  <c r="E66" i="1"/>
  <c r="D66" i="1"/>
  <c r="C66" i="1"/>
  <c r="F65" i="1"/>
  <c r="E65" i="1"/>
  <c r="D65" i="1"/>
  <c r="C65" i="1"/>
  <c r="F64" i="1"/>
  <c r="E64" i="1"/>
  <c r="D64" i="1"/>
  <c r="C64" i="1"/>
  <c r="F63" i="1"/>
  <c r="E63" i="1"/>
  <c r="D63" i="1"/>
  <c r="C63" i="1"/>
  <c r="F62" i="1"/>
  <c r="E62" i="1"/>
  <c r="D62" i="1"/>
  <c r="C62" i="1"/>
  <c r="F61" i="1"/>
  <c r="E61" i="1"/>
  <c r="D61" i="1"/>
  <c r="C61" i="1"/>
  <c r="F60" i="1"/>
  <c r="E60" i="1"/>
  <c r="D60" i="1"/>
  <c r="C60" i="1"/>
  <c r="F59" i="1"/>
  <c r="E59" i="1"/>
  <c r="D59" i="1"/>
  <c r="C59" i="1"/>
  <c r="F58" i="1"/>
  <c r="E58" i="1"/>
  <c r="D58" i="1"/>
  <c r="C58" i="1"/>
  <c r="F57" i="1"/>
  <c r="E57" i="1"/>
  <c r="D57" i="1"/>
  <c r="C57" i="1"/>
  <c r="F56" i="1"/>
  <c r="E56" i="1"/>
  <c r="D56" i="1"/>
  <c r="C56" i="1"/>
  <c r="F55" i="1"/>
  <c r="E55" i="1"/>
  <c r="D55" i="1"/>
  <c r="C55" i="1"/>
  <c r="F54" i="1"/>
  <c r="E54" i="1"/>
  <c r="D54" i="1"/>
  <c r="C54" i="1"/>
  <c r="F53" i="1"/>
  <c r="E53" i="1"/>
  <c r="D53" i="1"/>
  <c r="C53" i="1"/>
  <c r="F51" i="1"/>
  <c r="E51" i="1"/>
  <c r="D51" i="1"/>
  <c r="C51" i="1"/>
  <c r="F50" i="1"/>
  <c r="E50" i="1"/>
  <c r="D50" i="1"/>
  <c r="C50" i="1"/>
  <c r="F49" i="1"/>
  <c r="E49" i="1"/>
  <c r="D49" i="1"/>
  <c r="C49" i="1"/>
  <c r="F48" i="1"/>
  <c r="E48" i="1"/>
  <c r="D48" i="1"/>
  <c r="C48" i="1"/>
  <c r="F47" i="1"/>
  <c r="E47" i="1"/>
  <c r="D47" i="1"/>
  <c r="C47" i="1"/>
  <c r="F46" i="1"/>
  <c r="E46" i="1"/>
  <c r="D46" i="1"/>
  <c r="C46" i="1"/>
  <c r="F45" i="1"/>
  <c r="E45" i="1"/>
  <c r="D45" i="1"/>
  <c r="C45" i="1"/>
  <c r="F44" i="1"/>
  <c r="E44" i="1"/>
  <c r="D44" i="1"/>
  <c r="C44" i="1"/>
  <c r="F43" i="1"/>
  <c r="E43" i="1"/>
  <c r="D43" i="1"/>
  <c r="C43" i="1"/>
  <c r="F42" i="1"/>
  <c r="E42" i="1"/>
  <c r="D42" i="1"/>
  <c r="C42" i="1"/>
  <c r="F41" i="1"/>
  <c r="E41" i="1"/>
  <c r="D41" i="1"/>
  <c r="C41" i="1"/>
  <c r="F40" i="1"/>
  <c r="E40" i="1"/>
  <c r="D40" i="1"/>
  <c r="C40" i="1"/>
  <c r="F39" i="1"/>
  <c r="E39" i="1"/>
  <c r="D39" i="1"/>
  <c r="C39" i="1"/>
  <c r="F38" i="1"/>
  <c r="E38" i="1"/>
  <c r="D38" i="1"/>
  <c r="C38" i="1"/>
  <c r="F37" i="1"/>
  <c r="E37" i="1"/>
  <c r="D37" i="1"/>
  <c r="C37" i="1"/>
  <c r="F36" i="1"/>
  <c r="E36" i="1"/>
  <c r="D36" i="1"/>
  <c r="C36" i="1"/>
  <c r="F35" i="1"/>
  <c r="E35" i="1"/>
  <c r="D35" i="1"/>
  <c r="C35" i="1"/>
  <c r="F34" i="1"/>
  <c r="E34" i="1"/>
  <c r="D34" i="1"/>
  <c r="C34" i="1"/>
  <c r="F33" i="1"/>
  <c r="E33" i="1"/>
  <c r="D33" i="1"/>
  <c r="C33" i="1"/>
  <c r="F32" i="1"/>
  <c r="E32" i="1"/>
  <c r="D32" i="1"/>
  <c r="C32" i="1"/>
  <c r="F31" i="1"/>
  <c r="E31" i="1"/>
  <c r="D31" i="1"/>
  <c r="C31" i="1"/>
  <c r="F30" i="1"/>
  <c r="E30" i="1"/>
  <c r="D30" i="1"/>
  <c r="C30" i="1"/>
  <c r="F29" i="1"/>
  <c r="E29" i="1"/>
  <c r="D29" i="1"/>
  <c r="C29" i="1"/>
  <c r="F28" i="1"/>
  <c r="E28" i="1"/>
  <c r="D28" i="1"/>
  <c r="C28" i="1"/>
  <c r="F27" i="1"/>
  <c r="E27" i="1"/>
  <c r="D27" i="1"/>
  <c r="C27" i="1"/>
  <c r="F26" i="1"/>
  <c r="E26" i="1"/>
  <c r="D26" i="1"/>
  <c r="C26" i="1"/>
  <c r="F25" i="1"/>
  <c r="E25" i="1"/>
  <c r="D25" i="1"/>
  <c r="C25" i="1"/>
  <c r="F24" i="1"/>
  <c r="E24" i="1"/>
  <c r="D24" i="1"/>
  <c r="C24" i="1"/>
  <c r="F23" i="1"/>
  <c r="E23" i="1"/>
  <c r="D23" i="1"/>
  <c r="C23" i="1"/>
  <c r="F21" i="1"/>
  <c r="F20" i="1"/>
  <c r="F19" i="1"/>
  <c r="F18" i="1"/>
  <c r="F17" i="1"/>
  <c r="F16" i="1"/>
  <c r="F15" i="1"/>
  <c r="F14" i="1"/>
  <c r="F13" i="1"/>
  <c r="F12" i="1"/>
  <c r="F11" i="1"/>
  <c r="F10" i="1"/>
  <c r="F9" i="1"/>
  <c r="F8" i="1"/>
  <c r="E21" i="1"/>
  <c r="E20" i="1"/>
  <c r="E19" i="1"/>
  <c r="E18" i="1"/>
  <c r="E17" i="1"/>
  <c r="E16" i="1"/>
  <c r="E15" i="1"/>
  <c r="E14" i="1"/>
  <c r="E13" i="1"/>
  <c r="E12" i="1"/>
  <c r="E11" i="1"/>
  <c r="E10" i="1"/>
  <c r="E9" i="1"/>
  <c r="E8" i="1"/>
  <c r="D21" i="1"/>
  <c r="D20" i="1"/>
  <c r="D19" i="1"/>
  <c r="C21" i="1"/>
  <c r="C20" i="1"/>
  <c r="C19" i="1"/>
  <c r="C18" i="1"/>
  <c r="C17" i="1"/>
  <c r="C16" i="1"/>
  <c r="C15" i="1"/>
  <c r="C14" i="1"/>
  <c r="C13" i="1"/>
  <c r="C12" i="1"/>
  <c r="C11" i="1"/>
  <c r="C10" i="1"/>
  <c r="C9" i="1"/>
  <c r="C8" i="1"/>
  <c r="B9" i="1" l="1"/>
  <c r="B10" i="1"/>
  <c r="B11" i="1"/>
  <c r="B12" i="1"/>
  <c r="B13" i="1"/>
  <c r="B14" i="1"/>
  <c r="B15" i="1"/>
  <c r="B16" i="1"/>
  <c r="B17" i="1"/>
  <c r="B18" i="1"/>
  <c r="B19" i="1"/>
  <c r="B20" i="1"/>
  <c r="B21"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3" i="1"/>
  <c r="B84" i="1"/>
  <c r="B85" i="1"/>
  <c r="B86" i="1"/>
  <c r="B87" i="1"/>
  <c r="B88" i="1"/>
  <c r="B8" i="1"/>
</calcChain>
</file>

<file path=xl/sharedStrings.xml><?xml version="1.0" encoding="utf-8"?>
<sst xmlns="http://schemas.openxmlformats.org/spreadsheetml/2006/main" count="27" uniqueCount="9">
  <si>
    <t>Appraised Value</t>
  </si>
  <si>
    <t>Assessed Value
(60% of the appraised value)</t>
  </si>
  <si>
    <r>
      <t xml:space="preserve">Definitions: </t>
    </r>
    <r>
      <rPr>
        <b/>
        <u/>
        <sz val="11"/>
        <color theme="1"/>
        <rFont val="Calibri"/>
        <family val="2"/>
        <scheme val="minor"/>
      </rPr>
      <t>Class 2</t>
    </r>
    <r>
      <rPr>
        <sz val="11"/>
        <color theme="1"/>
        <rFont val="Calibri"/>
        <family val="2"/>
        <scheme val="minor"/>
      </rPr>
      <t xml:space="preserve">- Owner occupied property including mobile home; </t>
    </r>
    <r>
      <rPr>
        <b/>
        <u/>
        <sz val="11"/>
        <color theme="1"/>
        <rFont val="Calibri"/>
        <family val="2"/>
        <scheme val="minor"/>
      </rPr>
      <t>Class 3</t>
    </r>
    <r>
      <rPr>
        <sz val="11"/>
        <color theme="1"/>
        <rFont val="Calibri"/>
        <family val="2"/>
        <scheme val="minor"/>
      </rPr>
      <t xml:space="preserve">- Everything that is not class 2, outside a municipality; </t>
    </r>
    <r>
      <rPr>
        <b/>
        <u/>
        <sz val="11"/>
        <color theme="1"/>
        <rFont val="Calibri"/>
        <family val="2"/>
        <scheme val="minor"/>
      </rPr>
      <t>Class 4</t>
    </r>
    <r>
      <rPr>
        <sz val="11"/>
        <color theme="1"/>
        <rFont val="Calibri"/>
        <family val="2"/>
        <scheme val="minor"/>
      </rPr>
      <t>- Everything that is not class 2, within a municipality.</t>
    </r>
  </si>
  <si>
    <t>Change in Class 2 Excess School Levy ($19.34 per $10,000 assessed value)</t>
  </si>
  <si>
    <t>Change in Class 2 Excess School Levy on Homestead ($19.34 per $20,000 assessed value)</t>
  </si>
  <si>
    <t>Preston County Schools has proposed a $ 4,950,000 per year school excess levy that will appear on the May 14, 2024 ballot for purpose of facility maintenance and other programs to benefit students and staff. The tables below can be used to determine the tax liability change for citizens on the assessed value of their Class 2; Class 2 on Homestead Exception; Class 3 and Class 4 Property. Individuals 65 years of age or older along with those who are considered totally disabled are eligible for the Homestead Exemption (table highlighted in yellow below) which is a $20,000 assessment reduction on Class 2 property.</t>
  </si>
  <si>
    <t>Example: A citizen with a house with an assessed value of $150,000 and a car with an assessed value of $9,000 would see a decrease of $29.57 in their property taxes. While a person on homestead exemption in the same circumstance would see a decrease of $26.05 in their property taxes.</t>
  </si>
  <si>
    <t>Change in Class 3 Excess School Levy ($38.68 per $10,000 assessed value)</t>
  </si>
  <si>
    <t>Change in Class 4 Excess School Levy ($38.68 per $10,000 assessed value)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</si>
</sst>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 #,##0_);_(* \(#,##0\);_(* &quot;-&quot;??_);_(@_)"/>
  </numFmts>
  <fonts count="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sz val="10"/>
      <color theme="1"/>
      <name val="Times New Roman"/>
      <family val="1"/>
    </font>
  </fonts>
  <fills count="4">
    <fill>
      <patternFill patternType="none"/>
    </fill>
    <fill>
      <patternFill patternType="gray125"/>
    </fill>
    <fill>
      <patternFill patternType="solid">
        <fgColor rgb="FFFFFF00"/>
        <bgColor indexed="64"/>
      </patternFill>
    </fill>
    <fill>
      <patternFill patternType="solid">
        <fgColor theme="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15">
    <xf numFmtId="0" fontId="0" fillId="0" borderId="0" xfId="0"/>
    <xf numFmtId="164" fontId="0" fillId="0" borderId="0" xfId="1" applyNumberFormat="1" applyFont="1"/>
    <xf numFmtId="164" fontId="0" fillId="0" borderId="0" xfId="0" applyNumberFormat="1"/>
    <xf numFmtId="164" fontId="2" fillId="0" borderId="1" xfId="1" applyNumberFormat="1" applyFont="1" applyBorder="1" applyAlignment="1">
      <alignment horizontal="center"/>
    </xf>
    <xf numFmtId="164" fontId="2" fillId="0" borderId="1" xfId="0" applyNumberFormat="1" applyFont="1" applyBorder="1" applyAlignment="1">
      <alignment horizontal="center" wrapText="1"/>
    </xf>
    <xf numFmtId="0" fontId="2" fillId="0" borderId="1" xfId="0" applyFont="1" applyBorder="1" applyAlignment="1">
      <alignment horizontal="center" wrapText="1"/>
    </xf>
    <xf numFmtId="44" fontId="0" fillId="0" borderId="1" xfId="2" applyFont="1" applyBorder="1"/>
    <xf numFmtId="44" fontId="0" fillId="2" borderId="1" xfId="2" applyFont="1" applyFill="1" applyBorder="1"/>
    <xf numFmtId="0" fontId="0" fillId="0" borderId="0" xfId="0" applyAlignment="1">
      <alignment wrapText="1"/>
    </xf>
    <xf numFmtId="0" fontId="0" fillId="3" borderId="0" xfId="0" applyFill="1"/>
    <xf numFmtId="164" fontId="0" fillId="3" borderId="0" xfId="0" applyNumberFormat="1" applyFill="1"/>
    <xf numFmtId="0" fontId="4" fillId="3" borderId="0" xfId="0" applyFont="1" applyFill="1" applyAlignment="1">
      <alignment horizontal="left" vertical="center" wrapText="1"/>
    </xf>
    <xf numFmtId="0" fontId="0" fillId="0" borderId="0" xfId="0" applyAlignment="1">
      <alignment horizontal="left" vertical="center" wrapText="1"/>
    </xf>
    <xf numFmtId="0" fontId="0" fillId="0" borderId="0" xfId="0" applyAlignment="1">
      <alignment wrapText="1"/>
    </xf>
    <xf numFmtId="0" fontId="0" fillId="0" borderId="0" xfId="0" applyAlignment="1">
      <alignment horizontal="justify" vertical="center" wrapText="1"/>
    </xf>
  </cellXfs>
  <cellStyles count="3">
    <cellStyle name="Comma" xfId="1" builtinId="3"/>
    <cellStyle name="Currency" xfId="2"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40351-D6D8-4E6D-A4A2-9E0C33B7320E}">
  <dimension ref="A1:G88"/>
  <sheetViews>
    <sheetView tabSelected="1" topLeftCell="A7" zoomScaleNormal="100" workbookViewId="0">
      <selection activeCell="C8" sqref="C8"/>
    </sheetView>
  </sheetViews>
  <sheetFormatPr defaultRowHeight="15" x14ac:dyDescent="0.25"/>
  <cols>
    <col min="1" max="1" width="16.85546875" style="1" customWidth="1"/>
    <col min="2" max="2" width="17.5703125" style="2" customWidth="1"/>
    <col min="3" max="3" width="19.28515625" customWidth="1"/>
    <col min="4" max="4" width="23.42578125" customWidth="1"/>
    <col min="5" max="5" width="23.5703125" customWidth="1"/>
    <col min="6" max="6" width="19.5703125" customWidth="1"/>
  </cols>
  <sheetData>
    <row r="1" spans="1:7" ht="92.25" customHeight="1" x14ac:dyDescent="0.25">
      <c r="A1" s="12" t="s">
        <v>5</v>
      </c>
      <c r="B1" s="13"/>
      <c r="C1" s="13"/>
      <c r="D1" s="13"/>
      <c r="E1" s="13"/>
      <c r="F1" s="13"/>
      <c r="G1" s="8"/>
    </row>
    <row r="2" spans="1:7" x14ac:dyDescent="0.25">
      <c r="A2" s="9"/>
      <c r="B2" s="10"/>
      <c r="C2" s="9"/>
      <c r="D2" s="9"/>
      <c r="E2" s="9"/>
      <c r="F2" s="9"/>
    </row>
    <row r="3" spans="1:7" ht="39.75" customHeight="1" x14ac:dyDescent="0.25">
      <c r="A3" s="12" t="s">
        <v>2</v>
      </c>
      <c r="B3" s="13"/>
      <c r="C3" s="13"/>
      <c r="D3" s="13"/>
      <c r="E3" s="13"/>
      <c r="F3" s="13"/>
    </row>
    <row r="4" spans="1:7" x14ac:dyDescent="0.25">
      <c r="A4" s="9"/>
      <c r="B4" s="10"/>
      <c r="C4" s="9"/>
      <c r="D4" s="9"/>
      <c r="E4" s="9"/>
      <c r="F4" s="9"/>
    </row>
    <row r="5" spans="1:7" ht="56.25" customHeight="1" x14ac:dyDescent="0.25">
      <c r="A5" s="14" t="s">
        <v>6</v>
      </c>
      <c r="B5" s="13"/>
      <c r="C5" s="13"/>
      <c r="D5" s="13"/>
      <c r="E5" s="13"/>
      <c r="F5" s="13"/>
    </row>
    <row r="6" spans="1:7" x14ac:dyDescent="0.25">
      <c r="A6" s="11"/>
      <c r="B6" s="10"/>
      <c r="C6" s="9"/>
      <c r="D6" s="9"/>
      <c r="E6" s="9"/>
      <c r="F6" s="9"/>
    </row>
    <row r="7" spans="1:7" ht="60" x14ac:dyDescent="0.25">
      <c r="A7" s="3" t="s">
        <v>0</v>
      </c>
      <c r="B7" s="4" t="s">
        <v>1</v>
      </c>
      <c r="C7" s="5" t="s">
        <v>3</v>
      </c>
      <c r="D7" s="5" t="s">
        <v>4</v>
      </c>
      <c r="E7" s="5" t="s">
        <v>7</v>
      </c>
      <c r="F7" s="5" t="s">
        <v>8</v>
      </c>
    </row>
    <row r="8" spans="1:7" x14ac:dyDescent="0.25">
      <c r="A8" s="6">
        <v>500</v>
      </c>
      <c r="B8" s="6">
        <f>A8*0.6</f>
        <v>300</v>
      </c>
      <c r="C8" s="6">
        <f>(B8)*0.001934 - B8*0.00211</f>
        <v>-5.2800000000000069E-2</v>
      </c>
      <c r="D8" s="7">
        <v>0</v>
      </c>
      <c r="E8" s="6">
        <f>B8*0.003868-B8*0.00422</f>
        <v>-0.10560000000000014</v>
      </c>
      <c r="F8" s="6">
        <f>(B8)*0.003868-B8*0.00422</f>
        <v>-0.10560000000000014</v>
      </c>
    </row>
    <row r="9" spans="1:7" x14ac:dyDescent="0.25">
      <c r="A9" s="6">
        <v>1000</v>
      </c>
      <c r="B9" s="6">
        <f t="shared" ref="B9:B74" si="0">A9*0.6</f>
        <v>600</v>
      </c>
      <c r="C9" s="6">
        <f t="shared" ref="C9:C72" si="1">(B9)*0.001934 - B9*0.00211</f>
        <v>-0.10560000000000014</v>
      </c>
      <c r="D9" s="7">
        <v>0</v>
      </c>
      <c r="E9" s="6">
        <f t="shared" ref="E9:E21" si="2">B9*0.003868-B9*0.00422</f>
        <v>-0.21120000000000028</v>
      </c>
      <c r="F9" s="6">
        <f t="shared" ref="F9:F21" si="3">(B9)*0.003868-B9*0.00422</f>
        <v>-0.21120000000000028</v>
      </c>
    </row>
    <row r="10" spans="1:7" x14ac:dyDescent="0.25">
      <c r="A10" s="6">
        <v>2000</v>
      </c>
      <c r="B10" s="6">
        <f t="shared" si="0"/>
        <v>1200</v>
      </c>
      <c r="C10" s="6">
        <f t="shared" si="1"/>
        <v>-0.21120000000000028</v>
      </c>
      <c r="D10" s="7">
        <v>0</v>
      </c>
      <c r="E10" s="6">
        <f t="shared" si="2"/>
        <v>-0.42240000000000055</v>
      </c>
      <c r="F10" s="6">
        <f t="shared" si="3"/>
        <v>-0.42240000000000055</v>
      </c>
    </row>
    <row r="11" spans="1:7" x14ac:dyDescent="0.25">
      <c r="A11" s="6">
        <v>3000</v>
      </c>
      <c r="B11" s="6">
        <f t="shared" si="0"/>
        <v>1800</v>
      </c>
      <c r="C11" s="6">
        <f t="shared" si="1"/>
        <v>-0.31679999999999975</v>
      </c>
      <c r="D11" s="7">
        <v>0</v>
      </c>
      <c r="E11" s="6">
        <f t="shared" si="2"/>
        <v>-0.6335999999999995</v>
      </c>
      <c r="F11" s="6">
        <f t="shared" si="3"/>
        <v>-0.6335999999999995</v>
      </c>
    </row>
    <row r="12" spans="1:7" x14ac:dyDescent="0.25">
      <c r="A12" s="6">
        <v>4000</v>
      </c>
      <c r="B12" s="6">
        <f t="shared" si="0"/>
        <v>2400</v>
      </c>
      <c r="C12" s="6">
        <f t="shared" si="1"/>
        <v>-0.42240000000000055</v>
      </c>
      <c r="D12" s="7">
        <v>0</v>
      </c>
      <c r="E12" s="6">
        <f t="shared" si="2"/>
        <v>-0.84480000000000111</v>
      </c>
      <c r="F12" s="6">
        <f t="shared" si="3"/>
        <v>-0.84480000000000111</v>
      </c>
    </row>
    <row r="13" spans="1:7" x14ac:dyDescent="0.25">
      <c r="A13" s="6">
        <v>5000</v>
      </c>
      <c r="B13" s="6">
        <f t="shared" si="0"/>
        <v>3000</v>
      </c>
      <c r="C13" s="6">
        <f t="shared" si="1"/>
        <v>-0.52800000000000047</v>
      </c>
      <c r="D13" s="7">
        <v>0</v>
      </c>
      <c r="E13" s="6">
        <f t="shared" si="2"/>
        <v>-1.0560000000000009</v>
      </c>
      <c r="F13" s="6">
        <f t="shared" si="3"/>
        <v>-1.0560000000000009</v>
      </c>
    </row>
    <row r="14" spans="1:7" x14ac:dyDescent="0.25">
      <c r="A14" s="6">
        <v>10000</v>
      </c>
      <c r="B14" s="6">
        <f t="shared" si="0"/>
        <v>6000</v>
      </c>
      <c r="C14" s="6">
        <f t="shared" si="1"/>
        <v>-1.0560000000000009</v>
      </c>
      <c r="D14" s="7">
        <v>0</v>
      </c>
      <c r="E14" s="6">
        <f t="shared" si="2"/>
        <v>-2.1120000000000019</v>
      </c>
      <c r="F14" s="6">
        <f t="shared" si="3"/>
        <v>-2.1120000000000019</v>
      </c>
    </row>
    <row r="15" spans="1:7" x14ac:dyDescent="0.25">
      <c r="A15" s="6">
        <v>15000</v>
      </c>
      <c r="B15" s="6">
        <f t="shared" si="0"/>
        <v>9000</v>
      </c>
      <c r="C15" s="6">
        <f t="shared" si="1"/>
        <v>-1.5839999999999996</v>
      </c>
      <c r="D15" s="7">
        <v>0</v>
      </c>
      <c r="E15" s="6">
        <f t="shared" si="2"/>
        <v>-3.1679999999999993</v>
      </c>
      <c r="F15" s="6">
        <f t="shared" si="3"/>
        <v>-3.1679999999999993</v>
      </c>
    </row>
    <row r="16" spans="1:7" x14ac:dyDescent="0.25">
      <c r="A16" s="6">
        <v>20000</v>
      </c>
      <c r="B16" s="6">
        <f t="shared" si="0"/>
        <v>12000</v>
      </c>
      <c r="C16" s="6">
        <f t="shared" si="1"/>
        <v>-2.1120000000000019</v>
      </c>
      <c r="D16" s="7">
        <v>0</v>
      </c>
      <c r="E16" s="6">
        <f t="shared" si="2"/>
        <v>-4.2240000000000038</v>
      </c>
      <c r="F16" s="6">
        <f t="shared" si="3"/>
        <v>-4.2240000000000038</v>
      </c>
    </row>
    <row r="17" spans="1:6" x14ac:dyDescent="0.25">
      <c r="A17" s="6">
        <v>25000</v>
      </c>
      <c r="B17" s="6">
        <f t="shared" si="0"/>
        <v>15000</v>
      </c>
      <c r="C17" s="6">
        <f t="shared" si="1"/>
        <v>-2.6400000000000006</v>
      </c>
      <c r="D17" s="7">
        <v>0</v>
      </c>
      <c r="E17" s="6">
        <f t="shared" si="2"/>
        <v>-5.2800000000000011</v>
      </c>
      <c r="F17" s="6">
        <f t="shared" si="3"/>
        <v>-5.2800000000000011</v>
      </c>
    </row>
    <row r="18" spans="1:6" x14ac:dyDescent="0.25">
      <c r="A18" s="6">
        <v>30000</v>
      </c>
      <c r="B18" s="6">
        <f t="shared" si="0"/>
        <v>18000</v>
      </c>
      <c r="C18" s="6">
        <f t="shared" si="1"/>
        <v>-3.1679999999999993</v>
      </c>
      <c r="D18" s="7">
        <v>0</v>
      </c>
      <c r="E18" s="6">
        <f t="shared" si="2"/>
        <v>-6.3359999999999985</v>
      </c>
      <c r="F18" s="6">
        <f t="shared" si="3"/>
        <v>-6.3359999999999985</v>
      </c>
    </row>
    <row r="19" spans="1:6" x14ac:dyDescent="0.25">
      <c r="A19" s="6">
        <v>35000</v>
      </c>
      <c r="B19" s="6">
        <f t="shared" si="0"/>
        <v>21000</v>
      </c>
      <c r="C19" s="6">
        <f t="shared" si="1"/>
        <v>-3.695999999999998</v>
      </c>
      <c r="D19" s="7">
        <f>(B19-20000)*0.001934-(B19-20000)*0.00211</f>
        <v>-0.17599999999999993</v>
      </c>
      <c r="E19" s="6">
        <f t="shared" si="2"/>
        <v>-7.3919999999999959</v>
      </c>
      <c r="F19" s="6">
        <f t="shared" si="3"/>
        <v>-7.3919999999999959</v>
      </c>
    </row>
    <row r="20" spans="1:6" x14ac:dyDescent="0.25">
      <c r="A20" s="6">
        <v>40000</v>
      </c>
      <c r="B20" s="6">
        <f t="shared" si="0"/>
        <v>24000</v>
      </c>
      <c r="C20" s="6">
        <f t="shared" si="1"/>
        <v>-4.2240000000000038</v>
      </c>
      <c r="D20" s="7">
        <f>(B20-20000)*0.001934-(B20-20000)*0.00211</f>
        <v>-0.70399999999999974</v>
      </c>
      <c r="E20" s="6">
        <f t="shared" si="2"/>
        <v>-8.4480000000000075</v>
      </c>
      <c r="F20" s="6">
        <f t="shared" si="3"/>
        <v>-8.4480000000000075</v>
      </c>
    </row>
    <row r="21" spans="1:6" x14ac:dyDescent="0.25">
      <c r="A21" s="6">
        <v>45000</v>
      </c>
      <c r="B21" s="6">
        <f t="shared" si="0"/>
        <v>27000</v>
      </c>
      <c r="C21" s="6">
        <f t="shared" si="1"/>
        <v>-4.7520000000000024</v>
      </c>
      <c r="D21" s="7">
        <f>(B21-20000)*0.001934-(B21-20000)*0.00211</f>
        <v>-1.2319999999999993</v>
      </c>
      <c r="E21" s="6">
        <f t="shared" si="2"/>
        <v>-9.5040000000000049</v>
      </c>
      <c r="F21" s="6">
        <f t="shared" si="3"/>
        <v>-9.5040000000000049</v>
      </c>
    </row>
    <row r="22" spans="1:6" ht="60" x14ac:dyDescent="0.25">
      <c r="A22" s="3" t="s">
        <v>0</v>
      </c>
      <c r="B22" s="4" t="s">
        <v>1</v>
      </c>
      <c r="C22" s="5" t="s">
        <v>3</v>
      </c>
      <c r="D22" s="5" t="s">
        <v>4</v>
      </c>
      <c r="E22" s="5" t="s">
        <v>7</v>
      </c>
      <c r="F22" s="5" t="s">
        <v>8</v>
      </c>
    </row>
    <row r="23" spans="1:6" x14ac:dyDescent="0.25">
      <c r="A23" s="6">
        <v>50000</v>
      </c>
      <c r="B23" s="6">
        <f t="shared" si="0"/>
        <v>30000</v>
      </c>
      <c r="C23" s="6">
        <f t="shared" si="1"/>
        <v>-5.2800000000000011</v>
      </c>
      <c r="D23" s="7">
        <f t="shared" ref="D23:D51" si="4">(B23-20000)*0.001934-(B23-20000)*0.00211</f>
        <v>-1.759999999999998</v>
      </c>
      <c r="E23" s="6">
        <f t="shared" ref="E23:E51" si="5">B23*0.003868-B23*0.00422</f>
        <v>-10.560000000000002</v>
      </c>
      <c r="F23" s="6">
        <f t="shared" ref="F23:F51" si="6">(B23)*0.003868-B23*0.00422</f>
        <v>-10.560000000000002</v>
      </c>
    </row>
    <row r="24" spans="1:6" x14ac:dyDescent="0.25">
      <c r="A24" s="6">
        <v>55000</v>
      </c>
      <c r="B24" s="6">
        <f t="shared" si="0"/>
        <v>33000</v>
      </c>
      <c r="C24" s="6">
        <f t="shared" si="1"/>
        <v>-5.8079999999999998</v>
      </c>
      <c r="D24" s="7">
        <f t="shared" si="4"/>
        <v>-2.2880000000000003</v>
      </c>
      <c r="E24" s="6">
        <f t="shared" si="5"/>
        <v>-11.616</v>
      </c>
      <c r="F24" s="6">
        <f t="shared" si="6"/>
        <v>-11.616</v>
      </c>
    </row>
    <row r="25" spans="1:6" x14ac:dyDescent="0.25">
      <c r="A25" s="6">
        <v>60000</v>
      </c>
      <c r="B25" s="6">
        <f t="shared" si="0"/>
        <v>36000</v>
      </c>
      <c r="C25" s="6">
        <f t="shared" si="1"/>
        <v>-6.3359999999999985</v>
      </c>
      <c r="D25" s="7">
        <f t="shared" si="4"/>
        <v>-2.8159999999999989</v>
      </c>
      <c r="E25" s="6">
        <f t="shared" si="5"/>
        <v>-12.671999999999997</v>
      </c>
      <c r="F25" s="6">
        <f t="shared" si="6"/>
        <v>-12.671999999999997</v>
      </c>
    </row>
    <row r="26" spans="1:6" x14ac:dyDescent="0.25">
      <c r="A26" s="6">
        <v>65000</v>
      </c>
      <c r="B26" s="6">
        <f t="shared" si="0"/>
        <v>39000</v>
      </c>
      <c r="C26" s="6">
        <f t="shared" si="1"/>
        <v>-6.8639999999999901</v>
      </c>
      <c r="D26" s="7">
        <f t="shared" si="4"/>
        <v>-3.3439999999999941</v>
      </c>
      <c r="E26" s="6">
        <f t="shared" si="5"/>
        <v>-13.72799999999998</v>
      </c>
      <c r="F26" s="6">
        <f t="shared" si="6"/>
        <v>-13.72799999999998</v>
      </c>
    </row>
    <row r="27" spans="1:6" x14ac:dyDescent="0.25">
      <c r="A27" s="6">
        <v>70000</v>
      </c>
      <c r="B27" s="6">
        <f t="shared" si="0"/>
        <v>42000</v>
      </c>
      <c r="C27" s="6">
        <f t="shared" si="1"/>
        <v>-7.3919999999999959</v>
      </c>
      <c r="D27" s="7">
        <f t="shared" si="4"/>
        <v>-3.8719999999999928</v>
      </c>
      <c r="E27" s="6">
        <f t="shared" si="5"/>
        <v>-14.783999999999992</v>
      </c>
      <c r="F27" s="6">
        <f t="shared" si="6"/>
        <v>-14.783999999999992</v>
      </c>
    </row>
    <row r="28" spans="1:6" x14ac:dyDescent="0.25">
      <c r="A28" s="6">
        <v>75000</v>
      </c>
      <c r="B28" s="6">
        <f t="shared" si="0"/>
        <v>45000</v>
      </c>
      <c r="C28" s="6">
        <f t="shared" si="1"/>
        <v>-7.9199999999999875</v>
      </c>
      <c r="D28" s="7">
        <f t="shared" si="4"/>
        <v>-4.3999999999999986</v>
      </c>
      <c r="E28" s="6">
        <f t="shared" si="5"/>
        <v>-15.839999999999975</v>
      </c>
      <c r="F28" s="6">
        <f t="shared" si="6"/>
        <v>-15.839999999999975</v>
      </c>
    </row>
    <row r="29" spans="1:6" x14ac:dyDescent="0.25">
      <c r="A29" s="6">
        <v>80000</v>
      </c>
      <c r="B29" s="6">
        <f t="shared" si="0"/>
        <v>48000</v>
      </c>
      <c r="C29" s="6">
        <f t="shared" si="1"/>
        <v>-8.4480000000000075</v>
      </c>
      <c r="D29" s="7">
        <f t="shared" si="4"/>
        <v>-4.9279999999999973</v>
      </c>
      <c r="E29" s="6">
        <f t="shared" si="5"/>
        <v>-16.896000000000015</v>
      </c>
      <c r="F29" s="6">
        <f t="shared" si="6"/>
        <v>-16.896000000000015</v>
      </c>
    </row>
    <row r="30" spans="1:6" x14ac:dyDescent="0.25">
      <c r="A30" s="6">
        <v>85000</v>
      </c>
      <c r="B30" s="6">
        <f t="shared" si="0"/>
        <v>51000</v>
      </c>
      <c r="C30" s="6">
        <f t="shared" si="1"/>
        <v>-8.9759999999999991</v>
      </c>
      <c r="D30" s="7">
        <f t="shared" si="4"/>
        <v>-5.455999999999996</v>
      </c>
      <c r="E30" s="6">
        <f t="shared" si="5"/>
        <v>-17.951999999999998</v>
      </c>
      <c r="F30" s="6">
        <f t="shared" si="6"/>
        <v>-17.951999999999998</v>
      </c>
    </row>
    <row r="31" spans="1:6" x14ac:dyDescent="0.25">
      <c r="A31" s="6">
        <v>90000</v>
      </c>
      <c r="B31" s="6">
        <f t="shared" si="0"/>
        <v>54000</v>
      </c>
      <c r="C31" s="6">
        <f t="shared" si="1"/>
        <v>-9.5040000000000049</v>
      </c>
      <c r="D31" s="7">
        <f t="shared" si="4"/>
        <v>-5.9839999999999947</v>
      </c>
      <c r="E31" s="6">
        <f t="shared" si="5"/>
        <v>-19.00800000000001</v>
      </c>
      <c r="F31" s="6">
        <f t="shared" si="6"/>
        <v>-19.00800000000001</v>
      </c>
    </row>
    <row r="32" spans="1:6" x14ac:dyDescent="0.25">
      <c r="A32" s="6">
        <v>100000</v>
      </c>
      <c r="B32" s="6">
        <f t="shared" si="0"/>
        <v>60000</v>
      </c>
      <c r="C32" s="6">
        <f t="shared" si="1"/>
        <v>-10.560000000000002</v>
      </c>
      <c r="D32" s="7">
        <f t="shared" si="4"/>
        <v>-7.039999999999992</v>
      </c>
      <c r="E32" s="6">
        <f t="shared" si="5"/>
        <v>-21.120000000000005</v>
      </c>
      <c r="F32" s="6">
        <f t="shared" si="6"/>
        <v>-21.120000000000005</v>
      </c>
    </row>
    <row r="33" spans="1:6" x14ac:dyDescent="0.25">
      <c r="A33" s="6">
        <v>110000</v>
      </c>
      <c r="B33" s="6">
        <f t="shared" si="0"/>
        <v>66000</v>
      </c>
      <c r="C33" s="6">
        <f t="shared" si="1"/>
        <v>-11.616</v>
      </c>
      <c r="D33" s="7">
        <f t="shared" si="4"/>
        <v>-8.0960000000000036</v>
      </c>
      <c r="E33" s="6">
        <f t="shared" si="5"/>
        <v>-23.231999999999999</v>
      </c>
      <c r="F33" s="6">
        <f t="shared" si="6"/>
        <v>-23.231999999999999</v>
      </c>
    </row>
    <row r="34" spans="1:6" x14ac:dyDescent="0.25">
      <c r="A34" s="6">
        <v>115000</v>
      </c>
      <c r="B34" s="6">
        <f t="shared" si="0"/>
        <v>69000</v>
      </c>
      <c r="C34" s="6">
        <f t="shared" si="1"/>
        <v>-12.144000000000005</v>
      </c>
      <c r="D34" s="7">
        <f t="shared" si="4"/>
        <v>-8.6240000000000094</v>
      </c>
      <c r="E34" s="6">
        <f t="shared" si="5"/>
        <v>-24.288000000000011</v>
      </c>
      <c r="F34" s="6">
        <f t="shared" si="6"/>
        <v>-24.288000000000011</v>
      </c>
    </row>
    <row r="35" spans="1:6" x14ac:dyDescent="0.25">
      <c r="A35" s="6">
        <v>120000</v>
      </c>
      <c r="B35" s="6">
        <f t="shared" si="0"/>
        <v>72000</v>
      </c>
      <c r="C35" s="6">
        <f t="shared" si="1"/>
        <v>-12.671999999999997</v>
      </c>
      <c r="D35" s="7">
        <f t="shared" si="4"/>
        <v>-9.152000000000001</v>
      </c>
      <c r="E35" s="6">
        <f t="shared" si="5"/>
        <v>-25.343999999999994</v>
      </c>
      <c r="F35" s="6">
        <f t="shared" si="6"/>
        <v>-25.343999999999994</v>
      </c>
    </row>
    <row r="36" spans="1:6" x14ac:dyDescent="0.25">
      <c r="A36" s="6">
        <v>125000</v>
      </c>
      <c r="B36" s="6">
        <f t="shared" si="0"/>
        <v>75000</v>
      </c>
      <c r="C36" s="6">
        <f t="shared" si="1"/>
        <v>-13.200000000000017</v>
      </c>
      <c r="D36" s="7">
        <f t="shared" si="4"/>
        <v>-9.6799999999999926</v>
      </c>
      <c r="E36" s="6">
        <f t="shared" si="5"/>
        <v>-26.400000000000034</v>
      </c>
      <c r="F36" s="6">
        <f t="shared" si="6"/>
        <v>-26.400000000000034</v>
      </c>
    </row>
    <row r="37" spans="1:6" x14ac:dyDescent="0.25">
      <c r="A37" s="6">
        <v>130000</v>
      </c>
      <c r="B37" s="6">
        <f t="shared" si="0"/>
        <v>78000</v>
      </c>
      <c r="C37" s="6">
        <f t="shared" si="1"/>
        <v>-13.72799999999998</v>
      </c>
      <c r="D37" s="7">
        <f t="shared" si="4"/>
        <v>-10.207999999999998</v>
      </c>
      <c r="E37" s="6">
        <f t="shared" si="5"/>
        <v>-27.45599999999996</v>
      </c>
      <c r="F37" s="6">
        <f t="shared" si="6"/>
        <v>-27.45599999999996</v>
      </c>
    </row>
    <row r="38" spans="1:6" x14ac:dyDescent="0.25">
      <c r="A38" s="6">
        <v>135000</v>
      </c>
      <c r="B38" s="6">
        <f t="shared" si="0"/>
        <v>81000</v>
      </c>
      <c r="C38" s="6">
        <f t="shared" si="1"/>
        <v>-14.256</v>
      </c>
      <c r="D38" s="7">
        <f t="shared" si="4"/>
        <v>-10.735999999999976</v>
      </c>
      <c r="E38" s="6">
        <f t="shared" si="5"/>
        <v>-28.512</v>
      </c>
      <c r="F38" s="6">
        <f t="shared" si="6"/>
        <v>-28.512</v>
      </c>
    </row>
    <row r="39" spans="1:6" x14ac:dyDescent="0.25">
      <c r="A39" s="6">
        <v>140000</v>
      </c>
      <c r="B39" s="6">
        <f t="shared" si="0"/>
        <v>84000</v>
      </c>
      <c r="C39" s="6">
        <f t="shared" si="1"/>
        <v>-14.783999999999992</v>
      </c>
      <c r="D39" s="7">
        <f t="shared" si="4"/>
        <v>-11.263999999999996</v>
      </c>
      <c r="E39" s="6">
        <f t="shared" si="5"/>
        <v>-29.567999999999984</v>
      </c>
      <c r="F39" s="6">
        <f t="shared" si="6"/>
        <v>-29.567999999999984</v>
      </c>
    </row>
    <row r="40" spans="1:6" x14ac:dyDescent="0.25">
      <c r="A40" s="6">
        <v>145000</v>
      </c>
      <c r="B40" s="6">
        <f t="shared" si="0"/>
        <v>87000</v>
      </c>
      <c r="C40" s="6">
        <f t="shared" si="1"/>
        <v>-15.311999999999983</v>
      </c>
      <c r="D40" s="7">
        <f t="shared" si="4"/>
        <v>-11.792000000000002</v>
      </c>
      <c r="E40" s="6">
        <f t="shared" si="5"/>
        <v>-30.623999999999967</v>
      </c>
      <c r="F40" s="6">
        <f t="shared" si="6"/>
        <v>-30.623999999999967</v>
      </c>
    </row>
    <row r="41" spans="1:6" x14ac:dyDescent="0.25">
      <c r="A41" s="6">
        <v>150000</v>
      </c>
      <c r="B41" s="6">
        <f t="shared" si="0"/>
        <v>90000</v>
      </c>
      <c r="C41" s="6">
        <f t="shared" si="1"/>
        <v>-15.839999999999975</v>
      </c>
      <c r="D41" s="7">
        <f t="shared" si="4"/>
        <v>-12.319999999999993</v>
      </c>
      <c r="E41" s="6">
        <f t="shared" si="5"/>
        <v>-31.67999999999995</v>
      </c>
      <c r="F41" s="6">
        <f t="shared" si="6"/>
        <v>-31.67999999999995</v>
      </c>
    </row>
    <row r="42" spans="1:6" x14ac:dyDescent="0.25">
      <c r="A42" s="6">
        <v>160000</v>
      </c>
      <c r="B42" s="6">
        <f t="shared" si="0"/>
        <v>96000</v>
      </c>
      <c r="C42" s="6">
        <f t="shared" si="1"/>
        <v>-16.896000000000015</v>
      </c>
      <c r="D42" s="7">
        <f t="shared" si="4"/>
        <v>-13.375999999999976</v>
      </c>
      <c r="E42" s="6">
        <f t="shared" si="5"/>
        <v>-33.79200000000003</v>
      </c>
      <c r="F42" s="6">
        <f t="shared" si="6"/>
        <v>-33.79200000000003</v>
      </c>
    </row>
    <row r="43" spans="1:6" x14ac:dyDescent="0.25">
      <c r="A43" s="6">
        <v>170000</v>
      </c>
      <c r="B43" s="6">
        <f t="shared" si="0"/>
        <v>102000</v>
      </c>
      <c r="C43" s="6">
        <f t="shared" si="1"/>
        <v>-17.951999999999998</v>
      </c>
      <c r="D43" s="7">
        <f t="shared" si="4"/>
        <v>-14.431999999999988</v>
      </c>
      <c r="E43" s="6">
        <f t="shared" si="5"/>
        <v>-35.903999999999996</v>
      </c>
      <c r="F43" s="6">
        <f t="shared" si="6"/>
        <v>-35.903999999999996</v>
      </c>
    </row>
    <row r="44" spans="1:6" x14ac:dyDescent="0.25">
      <c r="A44" s="6">
        <v>180000</v>
      </c>
      <c r="B44" s="6">
        <f t="shared" si="0"/>
        <v>108000</v>
      </c>
      <c r="C44" s="6">
        <f t="shared" si="1"/>
        <v>-19.00800000000001</v>
      </c>
      <c r="D44" s="7">
        <f t="shared" si="4"/>
        <v>-15.487999999999971</v>
      </c>
      <c r="E44" s="6">
        <f t="shared" si="5"/>
        <v>-38.01600000000002</v>
      </c>
      <c r="F44" s="6">
        <f t="shared" si="6"/>
        <v>-38.01600000000002</v>
      </c>
    </row>
    <row r="45" spans="1:6" x14ac:dyDescent="0.25">
      <c r="A45" s="6">
        <v>190000</v>
      </c>
      <c r="B45" s="6">
        <f t="shared" si="0"/>
        <v>114000</v>
      </c>
      <c r="C45" s="6">
        <f t="shared" si="1"/>
        <v>-20.063999999999993</v>
      </c>
      <c r="D45" s="7">
        <f t="shared" si="4"/>
        <v>-16.544000000000011</v>
      </c>
      <c r="E45" s="6">
        <f t="shared" si="5"/>
        <v>-40.127999999999986</v>
      </c>
      <c r="F45" s="6">
        <f t="shared" si="6"/>
        <v>-40.127999999999986</v>
      </c>
    </row>
    <row r="46" spans="1:6" x14ac:dyDescent="0.25">
      <c r="A46" s="6">
        <v>200000</v>
      </c>
      <c r="B46" s="6">
        <f t="shared" si="0"/>
        <v>120000</v>
      </c>
      <c r="C46" s="6">
        <f t="shared" si="1"/>
        <v>-21.120000000000005</v>
      </c>
      <c r="D46" s="7">
        <f t="shared" si="4"/>
        <v>-17.599999999999994</v>
      </c>
      <c r="E46" s="6">
        <f t="shared" si="5"/>
        <v>-42.240000000000009</v>
      </c>
      <c r="F46" s="6">
        <f t="shared" si="6"/>
        <v>-42.240000000000009</v>
      </c>
    </row>
    <row r="47" spans="1:6" x14ac:dyDescent="0.25">
      <c r="A47" s="6">
        <v>210000</v>
      </c>
      <c r="B47" s="6">
        <f t="shared" si="0"/>
        <v>126000</v>
      </c>
      <c r="C47" s="6">
        <f t="shared" si="1"/>
        <v>-22.176000000000016</v>
      </c>
      <c r="D47" s="7">
        <f t="shared" si="4"/>
        <v>-18.656000000000006</v>
      </c>
      <c r="E47" s="6">
        <f t="shared" si="5"/>
        <v>-44.352000000000032</v>
      </c>
      <c r="F47" s="6">
        <f t="shared" si="6"/>
        <v>-44.352000000000032</v>
      </c>
    </row>
    <row r="48" spans="1:6" x14ac:dyDescent="0.25">
      <c r="A48" s="6">
        <v>220000</v>
      </c>
      <c r="B48" s="6">
        <f t="shared" si="0"/>
        <v>132000</v>
      </c>
      <c r="C48" s="6">
        <f t="shared" si="1"/>
        <v>-23.231999999999999</v>
      </c>
      <c r="D48" s="7">
        <f t="shared" si="4"/>
        <v>-19.711999999999989</v>
      </c>
      <c r="E48" s="6">
        <f t="shared" si="5"/>
        <v>-46.463999999999999</v>
      </c>
      <c r="F48" s="6">
        <f t="shared" si="6"/>
        <v>-46.463999999999999</v>
      </c>
    </row>
    <row r="49" spans="1:6" x14ac:dyDescent="0.25">
      <c r="A49" s="6">
        <v>230000</v>
      </c>
      <c r="B49" s="6">
        <f t="shared" si="0"/>
        <v>138000</v>
      </c>
      <c r="C49" s="6">
        <f t="shared" si="1"/>
        <v>-24.288000000000011</v>
      </c>
      <c r="D49" s="7">
        <f t="shared" si="4"/>
        <v>-20.768000000000001</v>
      </c>
      <c r="E49" s="6">
        <f t="shared" si="5"/>
        <v>-48.576000000000022</v>
      </c>
      <c r="F49" s="6">
        <f t="shared" si="6"/>
        <v>-48.576000000000022</v>
      </c>
    </row>
    <row r="50" spans="1:6" x14ac:dyDescent="0.25">
      <c r="A50" s="6">
        <v>240000</v>
      </c>
      <c r="B50" s="6">
        <f t="shared" si="0"/>
        <v>144000</v>
      </c>
      <c r="C50" s="6">
        <f t="shared" si="1"/>
        <v>-25.343999999999994</v>
      </c>
      <c r="D50" s="7">
        <f t="shared" si="4"/>
        <v>-21.823999999999984</v>
      </c>
      <c r="E50" s="6">
        <f t="shared" si="5"/>
        <v>-50.687999999999988</v>
      </c>
      <c r="F50" s="6">
        <f t="shared" si="6"/>
        <v>-50.687999999999988</v>
      </c>
    </row>
    <row r="51" spans="1:6" x14ac:dyDescent="0.25">
      <c r="A51" s="6">
        <v>250000</v>
      </c>
      <c r="B51" s="6">
        <f t="shared" si="0"/>
        <v>150000</v>
      </c>
      <c r="C51" s="6">
        <f t="shared" si="1"/>
        <v>-26.400000000000034</v>
      </c>
      <c r="D51" s="7">
        <f t="shared" si="4"/>
        <v>-22.880000000000024</v>
      </c>
      <c r="E51" s="6">
        <f t="shared" si="5"/>
        <v>-52.800000000000068</v>
      </c>
      <c r="F51" s="6">
        <f t="shared" si="6"/>
        <v>-52.800000000000068</v>
      </c>
    </row>
    <row r="52" spans="1:6" ht="60" x14ac:dyDescent="0.25">
      <c r="A52" s="3" t="s">
        <v>0</v>
      </c>
      <c r="B52" s="4" t="s">
        <v>1</v>
      </c>
      <c r="C52" s="5" t="s">
        <v>3</v>
      </c>
      <c r="D52" s="5" t="s">
        <v>4</v>
      </c>
      <c r="E52" s="5" t="s">
        <v>7</v>
      </c>
      <c r="F52" s="5" t="s">
        <v>8</v>
      </c>
    </row>
    <row r="53" spans="1:6" x14ac:dyDescent="0.25">
      <c r="A53" s="6">
        <v>260000</v>
      </c>
      <c r="B53" s="6">
        <f t="shared" si="0"/>
        <v>156000</v>
      </c>
      <c r="C53" s="6">
        <f t="shared" si="1"/>
        <v>-27.45599999999996</v>
      </c>
      <c r="D53" s="7">
        <f t="shared" ref="D53:D81" si="7">(B53-20000)*0.001934-(B53-20000)*0.00211</f>
        <v>-23.935999999999979</v>
      </c>
      <c r="E53" s="6">
        <f t="shared" ref="E53:E81" si="8">B53*0.003868-B53*0.00422</f>
        <v>-54.911999999999921</v>
      </c>
      <c r="F53" s="6">
        <f t="shared" ref="F53:F81" si="9">(B53)*0.003868-B53*0.00422</f>
        <v>-54.911999999999921</v>
      </c>
    </row>
    <row r="54" spans="1:6" x14ac:dyDescent="0.25">
      <c r="A54" s="6">
        <v>270000</v>
      </c>
      <c r="B54" s="6">
        <f t="shared" si="0"/>
        <v>162000</v>
      </c>
      <c r="C54" s="6">
        <f t="shared" si="1"/>
        <v>-28.512</v>
      </c>
      <c r="D54" s="7">
        <f t="shared" si="7"/>
        <v>-24.992000000000019</v>
      </c>
      <c r="E54" s="6">
        <f t="shared" si="8"/>
        <v>-57.024000000000001</v>
      </c>
      <c r="F54" s="6">
        <f t="shared" si="9"/>
        <v>-57.024000000000001</v>
      </c>
    </row>
    <row r="55" spans="1:6" x14ac:dyDescent="0.25">
      <c r="A55" s="6">
        <v>280000</v>
      </c>
      <c r="B55" s="6">
        <f t="shared" si="0"/>
        <v>168000</v>
      </c>
      <c r="C55" s="6">
        <f t="shared" si="1"/>
        <v>-29.567999999999984</v>
      </c>
      <c r="D55" s="7">
        <f t="shared" si="7"/>
        <v>-26.048000000000002</v>
      </c>
      <c r="E55" s="6">
        <f t="shared" si="8"/>
        <v>-59.135999999999967</v>
      </c>
      <c r="F55" s="6">
        <f t="shared" si="9"/>
        <v>-59.135999999999967</v>
      </c>
    </row>
    <row r="56" spans="1:6" x14ac:dyDescent="0.25">
      <c r="A56" s="6">
        <v>290000</v>
      </c>
      <c r="B56" s="6">
        <f t="shared" si="0"/>
        <v>174000</v>
      </c>
      <c r="C56" s="6">
        <f t="shared" si="1"/>
        <v>-30.623999999999967</v>
      </c>
      <c r="D56" s="7">
        <f t="shared" si="7"/>
        <v>-27.103999999999985</v>
      </c>
      <c r="E56" s="6">
        <f t="shared" si="8"/>
        <v>-61.247999999999934</v>
      </c>
      <c r="F56" s="6">
        <f t="shared" si="9"/>
        <v>-61.247999999999934</v>
      </c>
    </row>
    <row r="57" spans="1:6" x14ac:dyDescent="0.25">
      <c r="A57" s="6">
        <v>300000</v>
      </c>
      <c r="B57" s="6">
        <f t="shared" si="0"/>
        <v>180000</v>
      </c>
      <c r="C57" s="6">
        <f t="shared" si="1"/>
        <v>-31.67999999999995</v>
      </c>
      <c r="D57" s="7">
        <f t="shared" si="7"/>
        <v>-28.159999999999968</v>
      </c>
      <c r="E57" s="6">
        <f t="shared" si="8"/>
        <v>-63.3599999999999</v>
      </c>
      <c r="F57" s="6">
        <f t="shared" si="9"/>
        <v>-63.3599999999999</v>
      </c>
    </row>
    <row r="58" spans="1:6" x14ac:dyDescent="0.25">
      <c r="A58" s="6">
        <v>310000</v>
      </c>
      <c r="B58" s="6">
        <f t="shared" si="0"/>
        <v>186000</v>
      </c>
      <c r="C58" s="6">
        <f t="shared" si="1"/>
        <v>-32.73599999999999</v>
      </c>
      <c r="D58" s="7">
        <f t="shared" si="7"/>
        <v>-29.216000000000008</v>
      </c>
      <c r="E58" s="6">
        <f t="shared" si="8"/>
        <v>-65.47199999999998</v>
      </c>
      <c r="F58" s="6">
        <f t="shared" si="9"/>
        <v>-65.47199999999998</v>
      </c>
    </row>
    <row r="59" spans="1:6" x14ac:dyDescent="0.25">
      <c r="A59" s="6">
        <v>320000</v>
      </c>
      <c r="B59" s="6">
        <f t="shared" si="0"/>
        <v>192000</v>
      </c>
      <c r="C59" s="6">
        <f t="shared" si="1"/>
        <v>-33.79200000000003</v>
      </c>
      <c r="D59" s="7">
        <f t="shared" si="7"/>
        <v>-30.271999999999991</v>
      </c>
      <c r="E59" s="6">
        <f t="shared" si="8"/>
        <v>-67.58400000000006</v>
      </c>
      <c r="F59" s="6">
        <f t="shared" si="9"/>
        <v>-67.58400000000006</v>
      </c>
    </row>
    <row r="60" spans="1:6" x14ac:dyDescent="0.25">
      <c r="A60" s="6">
        <v>330000</v>
      </c>
      <c r="B60" s="6">
        <f t="shared" si="0"/>
        <v>198000</v>
      </c>
      <c r="C60" s="6">
        <f t="shared" si="1"/>
        <v>-34.847999999999956</v>
      </c>
      <c r="D60" s="7">
        <f t="shared" si="7"/>
        <v>-31.327999999999975</v>
      </c>
      <c r="E60" s="6">
        <f t="shared" si="8"/>
        <v>-69.695999999999913</v>
      </c>
      <c r="F60" s="6">
        <f t="shared" si="9"/>
        <v>-69.695999999999913</v>
      </c>
    </row>
    <row r="61" spans="1:6" x14ac:dyDescent="0.25">
      <c r="A61" s="6">
        <v>340000</v>
      </c>
      <c r="B61" s="6">
        <f t="shared" si="0"/>
        <v>204000</v>
      </c>
      <c r="C61" s="6">
        <f t="shared" si="1"/>
        <v>-35.903999999999996</v>
      </c>
      <c r="D61" s="7">
        <f t="shared" si="7"/>
        <v>-32.384000000000015</v>
      </c>
      <c r="E61" s="6">
        <f t="shared" si="8"/>
        <v>-71.807999999999993</v>
      </c>
      <c r="F61" s="6">
        <f t="shared" si="9"/>
        <v>-71.807999999999993</v>
      </c>
    </row>
    <row r="62" spans="1:6" x14ac:dyDescent="0.25">
      <c r="A62" s="6">
        <v>350000</v>
      </c>
      <c r="B62" s="6">
        <f t="shared" si="0"/>
        <v>210000</v>
      </c>
      <c r="C62" s="6">
        <f t="shared" si="1"/>
        <v>-36.95999999999998</v>
      </c>
      <c r="D62" s="7">
        <f t="shared" si="7"/>
        <v>-33.44</v>
      </c>
      <c r="E62" s="6">
        <f t="shared" si="8"/>
        <v>-73.919999999999959</v>
      </c>
      <c r="F62" s="6">
        <f t="shared" si="9"/>
        <v>-73.919999999999959</v>
      </c>
    </row>
    <row r="63" spans="1:6" x14ac:dyDescent="0.25">
      <c r="A63" s="6">
        <v>360000</v>
      </c>
      <c r="B63" s="6">
        <f t="shared" si="0"/>
        <v>216000</v>
      </c>
      <c r="C63" s="6">
        <f t="shared" si="1"/>
        <v>-38.01600000000002</v>
      </c>
      <c r="D63" s="7">
        <f t="shared" si="7"/>
        <v>-34.496000000000038</v>
      </c>
      <c r="E63" s="6">
        <f t="shared" si="8"/>
        <v>-76.032000000000039</v>
      </c>
      <c r="F63" s="6">
        <f t="shared" si="9"/>
        <v>-76.032000000000039</v>
      </c>
    </row>
    <row r="64" spans="1:6" x14ac:dyDescent="0.25">
      <c r="A64" s="6">
        <v>370000</v>
      </c>
      <c r="B64" s="6">
        <f t="shared" si="0"/>
        <v>222000</v>
      </c>
      <c r="C64" s="6">
        <f t="shared" si="1"/>
        <v>-39.071999999999946</v>
      </c>
      <c r="D64" s="7">
        <f t="shared" si="7"/>
        <v>-35.551999999999964</v>
      </c>
      <c r="E64" s="6">
        <f t="shared" si="8"/>
        <v>-78.143999999999892</v>
      </c>
      <c r="F64" s="6">
        <f t="shared" si="9"/>
        <v>-78.143999999999892</v>
      </c>
    </row>
    <row r="65" spans="1:6" x14ac:dyDescent="0.25">
      <c r="A65" s="6">
        <v>380000</v>
      </c>
      <c r="B65" s="6">
        <f t="shared" si="0"/>
        <v>228000</v>
      </c>
      <c r="C65" s="6">
        <f t="shared" si="1"/>
        <v>-40.127999999999986</v>
      </c>
      <c r="D65" s="7">
        <f t="shared" si="7"/>
        <v>-36.608000000000004</v>
      </c>
      <c r="E65" s="6">
        <f t="shared" si="8"/>
        <v>-80.255999999999972</v>
      </c>
      <c r="F65" s="6">
        <f t="shared" si="9"/>
        <v>-80.255999999999972</v>
      </c>
    </row>
    <row r="66" spans="1:6" x14ac:dyDescent="0.25">
      <c r="A66" s="6">
        <v>390000</v>
      </c>
      <c r="B66" s="6">
        <f t="shared" si="0"/>
        <v>234000</v>
      </c>
      <c r="C66" s="6">
        <f t="shared" si="1"/>
        <v>-41.183999999999969</v>
      </c>
      <c r="D66" s="7">
        <f t="shared" si="7"/>
        <v>-37.663999999999987</v>
      </c>
      <c r="E66" s="6">
        <f t="shared" si="8"/>
        <v>-82.367999999999938</v>
      </c>
      <c r="F66" s="6">
        <f t="shared" si="9"/>
        <v>-82.367999999999938</v>
      </c>
    </row>
    <row r="67" spans="1:6" x14ac:dyDescent="0.25">
      <c r="A67" s="6">
        <v>400000</v>
      </c>
      <c r="B67" s="6">
        <f t="shared" si="0"/>
        <v>240000</v>
      </c>
      <c r="C67" s="6">
        <f t="shared" si="1"/>
        <v>-42.240000000000009</v>
      </c>
      <c r="D67" s="7">
        <f t="shared" si="7"/>
        <v>-38.71999999999997</v>
      </c>
      <c r="E67" s="6">
        <f t="shared" si="8"/>
        <v>-84.480000000000018</v>
      </c>
      <c r="F67" s="6">
        <f t="shared" si="9"/>
        <v>-84.480000000000018</v>
      </c>
    </row>
    <row r="68" spans="1:6" x14ac:dyDescent="0.25">
      <c r="A68" s="6">
        <v>410000</v>
      </c>
      <c r="B68" s="6">
        <f t="shared" si="0"/>
        <v>246000</v>
      </c>
      <c r="C68" s="6">
        <f t="shared" si="1"/>
        <v>-43.295999999999935</v>
      </c>
      <c r="D68" s="7">
        <f t="shared" si="7"/>
        <v>-39.775999999999954</v>
      </c>
      <c r="E68" s="6">
        <f t="shared" si="8"/>
        <v>-86.591999999999871</v>
      </c>
      <c r="F68" s="6">
        <f t="shared" si="9"/>
        <v>-86.591999999999871</v>
      </c>
    </row>
    <row r="69" spans="1:6" x14ac:dyDescent="0.25">
      <c r="A69" s="6">
        <v>420000</v>
      </c>
      <c r="B69" s="6">
        <f t="shared" si="0"/>
        <v>252000</v>
      </c>
      <c r="C69" s="6">
        <f t="shared" si="1"/>
        <v>-44.352000000000032</v>
      </c>
      <c r="D69" s="7">
        <f t="shared" si="7"/>
        <v>-40.831999999999994</v>
      </c>
      <c r="E69" s="6">
        <f t="shared" si="8"/>
        <v>-88.704000000000065</v>
      </c>
      <c r="F69" s="6">
        <f t="shared" si="9"/>
        <v>-88.704000000000065</v>
      </c>
    </row>
    <row r="70" spans="1:6" x14ac:dyDescent="0.25">
      <c r="A70" s="6">
        <v>430000</v>
      </c>
      <c r="B70" s="6">
        <f t="shared" si="0"/>
        <v>258000</v>
      </c>
      <c r="C70" s="6">
        <f t="shared" si="1"/>
        <v>-45.408000000000015</v>
      </c>
      <c r="D70" s="7">
        <f t="shared" si="7"/>
        <v>-41.887999999999977</v>
      </c>
      <c r="E70" s="6">
        <f t="shared" si="8"/>
        <v>-90.816000000000031</v>
      </c>
      <c r="F70" s="6">
        <f t="shared" si="9"/>
        <v>-90.816000000000031</v>
      </c>
    </row>
    <row r="71" spans="1:6" x14ac:dyDescent="0.25">
      <c r="A71" s="6">
        <v>440000</v>
      </c>
      <c r="B71" s="6">
        <f t="shared" si="0"/>
        <v>264000</v>
      </c>
      <c r="C71" s="6">
        <f t="shared" si="1"/>
        <v>-46.463999999999999</v>
      </c>
      <c r="D71" s="7">
        <f t="shared" si="7"/>
        <v>-42.943999999999903</v>
      </c>
      <c r="E71" s="6">
        <f t="shared" si="8"/>
        <v>-92.927999999999997</v>
      </c>
      <c r="F71" s="6">
        <f t="shared" si="9"/>
        <v>-92.927999999999997</v>
      </c>
    </row>
    <row r="72" spans="1:6" x14ac:dyDescent="0.25">
      <c r="A72" s="6">
        <v>450000</v>
      </c>
      <c r="B72" s="6">
        <f t="shared" si="0"/>
        <v>270000</v>
      </c>
      <c r="C72" s="6">
        <f t="shared" si="1"/>
        <v>-47.519999999999982</v>
      </c>
      <c r="D72" s="7">
        <f t="shared" si="7"/>
        <v>-44</v>
      </c>
      <c r="E72" s="6">
        <f t="shared" si="8"/>
        <v>-95.039999999999964</v>
      </c>
      <c r="F72" s="6">
        <f t="shared" si="9"/>
        <v>-95.039999999999964</v>
      </c>
    </row>
    <row r="73" spans="1:6" x14ac:dyDescent="0.25">
      <c r="A73" s="6">
        <v>460000</v>
      </c>
      <c r="B73" s="6">
        <f t="shared" si="0"/>
        <v>276000</v>
      </c>
      <c r="C73" s="6">
        <f t="shared" ref="C73:C81" si="10">(B73)*0.001934 - B73*0.00211</f>
        <v>-48.576000000000022</v>
      </c>
      <c r="D73" s="7">
        <f t="shared" si="7"/>
        <v>-45.055999999999983</v>
      </c>
      <c r="E73" s="6">
        <f t="shared" si="8"/>
        <v>-97.152000000000044</v>
      </c>
      <c r="F73" s="6">
        <f t="shared" si="9"/>
        <v>-97.152000000000044</v>
      </c>
    </row>
    <row r="74" spans="1:6" x14ac:dyDescent="0.25">
      <c r="A74" s="6">
        <v>470000</v>
      </c>
      <c r="B74" s="6">
        <f t="shared" si="0"/>
        <v>282000</v>
      </c>
      <c r="C74" s="6">
        <f t="shared" si="10"/>
        <v>-49.631999999999948</v>
      </c>
      <c r="D74" s="7">
        <f t="shared" si="7"/>
        <v>-46.111999999999966</v>
      </c>
      <c r="E74" s="6">
        <f t="shared" si="8"/>
        <v>-99.263999999999896</v>
      </c>
      <c r="F74" s="6">
        <f t="shared" si="9"/>
        <v>-99.263999999999896</v>
      </c>
    </row>
    <row r="75" spans="1:6" x14ac:dyDescent="0.25">
      <c r="A75" s="6">
        <v>480000</v>
      </c>
      <c r="B75" s="6">
        <f t="shared" ref="B75:B88" si="11">A75*0.6</f>
        <v>288000</v>
      </c>
      <c r="C75" s="6">
        <f t="shared" si="10"/>
        <v>-50.687999999999988</v>
      </c>
      <c r="D75" s="7">
        <f t="shared" si="7"/>
        <v>-47.168000000000006</v>
      </c>
      <c r="E75" s="6">
        <f t="shared" si="8"/>
        <v>-101.37599999999998</v>
      </c>
      <c r="F75" s="6">
        <f t="shared" si="9"/>
        <v>-101.37599999999998</v>
      </c>
    </row>
    <row r="76" spans="1:6" x14ac:dyDescent="0.25">
      <c r="A76" s="6">
        <v>490000</v>
      </c>
      <c r="B76" s="6">
        <f t="shared" si="11"/>
        <v>294000</v>
      </c>
      <c r="C76" s="6">
        <f t="shared" si="10"/>
        <v>-51.743999999999915</v>
      </c>
      <c r="D76" s="7">
        <f t="shared" si="7"/>
        <v>-48.224000000000046</v>
      </c>
      <c r="E76" s="6">
        <f t="shared" si="8"/>
        <v>-103.48799999999983</v>
      </c>
      <c r="F76" s="6">
        <f t="shared" si="9"/>
        <v>-103.48799999999983</v>
      </c>
    </row>
    <row r="77" spans="1:6" x14ac:dyDescent="0.25">
      <c r="A77" s="6">
        <v>500000</v>
      </c>
      <c r="B77" s="6">
        <f t="shared" si="11"/>
        <v>300000</v>
      </c>
      <c r="C77" s="6">
        <f t="shared" si="10"/>
        <v>-52.800000000000068</v>
      </c>
      <c r="D77" s="7">
        <f t="shared" si="7"/>
        <v>-49.279999999999973</v>
      </c>
      <c r="E77" s="6">
        <f t="shared" si="8"/>
        <v>-105.60000000000014</v>
      </c>
      <c r="F77" s="6">
        <f t="shared" si="9"/>
        <v>-105.60000000000014</v>
      </c>
    </row>
    <row r="78" spans="1:6" x14ac:dyDescent="0.25">
      <c r="A78" s="6">
        <v>550000</v>
      </c>
      <c r="B78" s="6">
        <f t="shared" si="11"/>
        <v>330000</v>
      </c>
      <c r="C78" s="6">
        <f t="shared" si="10"/>
        <v>-58.079999999999927</v>
      </c>
      <c r="D78" s="7">
        <f t="shared" si="7"/>
        <v>-54.560000000000059</v>
      </c>
      <c r="E78" s="6">
        <f t="shared" si="8"/>
        <v>-116.15999999999985</v>
      </c>
      <c r="F78" s="6">
        <f t="shared" si="9"/>
        <v>-116.15999999999985</v>
      </c>
    </row>
    <row r="79" spans="1:6" x14ac:dyDescent="0.25">
      <c r="A79" s="6">
        <v>600000</v>
      </c>
      <c r="B79" s="6">
        <f t="shared" si="11"/>
        <v>360000</v>
      </c>
      <c r="C79" s="6">
        <f t="shared" si="10"/>
        <v>-63.3599999999999</v>
      </c>
      <c r="D79" s="7">
        <f t="shared" si="7"/>
        <v>-59.840000000000032</v>
      </c>
      <c r="E79" s="6">
        <f t="shared" si="8"/>
        <v>-126.7199999999998</v>
      </c>
      <c r="F79" s="6">
        <f t="shared" si="9"/>
        <v>-126.7199999999998</v>
      </c>
    </row>
    <row r="80" spans="1:6" x14ac:dyDescent="0.25">
      <c r="A80" s="6">
        <v>650000</v>
      </c>
      <c r="B80" s="6">
        <f t="shared" si="11"/>
        <v>390000</v>
      </c>
      <c r="C80" s="6">
        <f t="shared" si="10"/>
        <v>-68.639999999999986</v>
      </c>
      <c r="D80" s="7">
        <f t="shared" si="7"/>
        <v>-65.12</v>
      </c>
      <c r="E80" s="6">
        <f t="shared" si="8"/>
        <v>-137.27999999999997</v>
      </c>
      <c r="F80" s="6">
        <f t="shared" si="9"/>
        <v>-137.27999999999997</v>
      </c>
    </row>
    <row r="81" spans="1:6" x14ac:dyDescent="0.25">
      <c r="A81" s="6">
        <v>700000</v>
      </c>
      <c r="B81" s="6">
        <f t="shared" si="11"/>
        <v>420000</v>
      </c>
      <c r="C81" s="6">
        <f t="shared" si="10"/>
        <v>-73.919999999999959</v>
      </c>
      <c r="D81" s="7">
        <f t="shared" si="7"/>
        <v>-70.399999999999977</v>
      </c>
      <c r="E81" s="6">
        <f t="shared" si="8"/>
        <v>-147.83999999999992</v>
      </c>
      <c r="F81" s="6">
        <f t="shared" si="9"/>
        <v>-147.83999999999992</v>
      </c>
    </row>
    <row r="82" spans="1:6" ht="60" x14ac:dyDescent="0.25">
      <c r="A82" s="3" t="s">
        <v>0</v>
      </c>
      <c r="B82" s="4" t="s">
        <v>1</v>
      </c>
      <c r="C82" s="5" t="s">
        <v>3</v>
      </c>
      <c r="D82" s="5" t="s">
        <v>4</v>
      </c>
      <c r="E82" s="5" t="s">
        <v>7</v>
      </c>
      <c r="F82" s="5" t="s">
        <v>8</v>
      </c>
    </row>
    <row r="83" spans="1:6" x14ac:dyDescent="0.25">
      <c r="A83" s="6">
        <v>750000</v>
      </c>
      <c r="B83" s="6">
        <f t="shared" si="11"/>
        <v>450000</v>
      </c>
      <c r="C83" s="6">
        <f t="shared" ref="C83:C88" si="12">(B83)*0.001934 - B83*0.00211</f>
        <v>-79.200000000000045</v>
      </c>
      <c r="D83" s="7">
        <f t="shared" ref="D83:D88" si="13">(B83-20000)*0.001934-(B83-20000)*0.00211</f>
        <v>-75.67999999999995</v>
      </c>
      <c r="E83" s="6">
        <f t="shared" ref="E83:E88" si="14">B83*0.003868-B83*0.00422</f>
        <v>-158.40000000000009</v>
      </c>
      <c r="F83" s="6">
        <f t="shared" ref="F83:F88" si="15">(B83)*0.003868-B83*0.00422</f>
        <v>-158.40000000000009</v>
      </c>
    </row>
    <row r="84" spans="1:6" x14ac:dyDescent="0.25">
      <c r="A84" s="6">
        <v>800000</v>
      </c>
      <c r="B84" s="6">
        <f t="shared" si="11"/>
        <v>480000</v>
      </c>
      <c r="C84" s="6">
        <f t="shared" si="12"/>
        <v>-84.480000000000018</v>
      </c>
      <c r="D84" s="7">
        <f t="shared" si="13"/>
        <v>-80.959999999999923</v>
      </c>
      <c r="E84" s="6">
        <f t="shared" si="14"/>
        <v>-168.96000000000004</v>
      </c>
      <c r="F84" s="6">
        <f t="shared" si="15"/>
        <v>-168.96000000000004</v>
      </c>
    </row>
    <row r="85" spans="1:6" x14ac:dyDescent="0.25">
      <c r="A85" s="6">
        <v>850000</v>
      </c>
      <c r="B85" s="6">
        <f t="shared" si="11"/>
        <v>510000</v>
      </c>
      <c r="C85" s="6">
        <f t="shared" si="12"/>
        <v>-89.759999999999877</v>
      </c>
      <c r="D85" s="7">
        <f t="shared" si="13"/>
        <v>-86.239999999999895</v>
      </c>
      <c r="E85" s="6">
        <f t="shared" si="14"/>
        <v>-179.51999999999975</v>
      </c>
      <c r="F85" s="6">
        <f t="shared" si="15"/>
        <v>-179.51999999999975</v>
      </c>
    </row>
    <row r="86" spans="1:6" x14ac:dyDescent="0.25">
      <c r="A86" s="6">
        <v>900000</v>
      </c>
      <c r="B86" s="6">
        <f t="shared" si="11"/>
        <v>540000</v>
      </c>
      <c r="C86" s="6">
        <f t="shared" si="12"/>
        <v>-95.039999999999964</v>
      </c>
      <c r="D86" s="7">
        <f t="shared" si="13"/>
        <v>-91.520000000000095</v>
      </c>
      <c r="E86" s="6">
        <f t="shared" si="14"/>
        <v>-190.07999999999993</v>
      </c>
      <c r="F86" s="6">
        <f t="shared" si="15"/>
        <v>-190.07999999999993</v>
      </c>
    </row>
    <row r="87" spans="1:6" x14ac:dyDescent="0.25">
      <c r="A87" s="6">
        <v>950000</v>
      </c>
      <c r="B87" s="6">
        <f t="shared" si="11"/>
        <v>570000</v>
      </c>
      <c r="C87" s="6">
        <f t="shared" si="12"/>
        <v>-100.32000000000016</v>
      </c>
      <c r="D87" s="7">
        <f t="shared" si="13"/>
        <v>-96.799999999999955</v>
      </c>
      <c r="E87" s="6">
        <f t="shared" si="14"/>
        <v>-200.64000000000033</v>
      </c>
      <c r="F87" s="6">
        <f t="shared" si="15"/>
        <v>-200.64000000000033</v>
      </c>
    </row>
    <row r="88" spans="1:6" x14ac:dyDescent="0.25">
      <c r="A88" s="6">
        <v>1000000</v>
      </c>
      <c r="B88" s="6">
        <f t="shared" si="11"/>
        <v>600000</v>
      </c>
      <c r="C88" s="6">
        <f t="shared" si="12"/>
        <v>-105.60000000000014</v>
      </c>
      <c r="D88" s="7">
        <f t="shared" si="13"/>
        <v>-102.07999999999993</v>
      </c>
      <c r="E88" s="6">
        <f t="shared" si="14"/>
        <v>-211.20000000000027</v>
      </c>
      <c r="F88" s="6">
        <f t="shared" si="15"/>
        <v>-211.20000000000027</v>
      </c>
    </row>
  </sheetData>
  <mergeCells count="3">
    <mergeCell ref="A1:F1"/>
    <mergeCell ref="A3:F3"/>
    <mergeCell ref="A5:F5"/>
  </mergeCells>
  <pageMargins left="0.7" right="0.7"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Katrina Kerstetter</dc:creator>
  <cp:lastModifiedBy>Katrina Kerstetter</cp:lastModifiedBy>
  <cp:lastPrinted>2024-01-10T20:27:38Z</cp:lastPrinted>
  <dcterms:created xsi:type="dcterms:W3CDTF">2024-01-10T18:50:36Z</dcterms:created>
  <dcterms:modified xsi:type="dcterms:W3CDTF">2024-01-29T15:39:12Z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60f4a70-4b6c-4bd4-a002-31edb9c00abe_Enabled">
    <vt:lpwstr>true</vt:lpwstr>
  </property>
  <property fmtid="{D5CDD505-2E9C-101B-9397-08002B2CF9AE}" pid="3" name="MSIP_Label_460f4a70-4b6c-4bd4-a002-31edb9c00abe_SetDate">
    <vt:lpwstr>2024-01-10T19:08:47Z</vt:lpwstr>
  </property>
  <property fmtid="{D5CDD505-2E9C-101B-9397-08002B2CF9AE}" pid="4" name="MSIP_Label_460f4a70-4b6c-4bd4-a002-31edb9c00abe_Method">
    <vt:lpwstr>Standard</vt:lpwstr>
  </property>
  <property fmtid="{D5CDD505-2E9C-101B-9397-08002B2CF9AE}" pid="5" name="MSIP_Label_460f4a70-4b6c-4bd4-a002-31edb9c00abe_Name">
    <vt:lpwstr>General</vt:lpwstr>
  </property>
  <property fmtid="{D5CDD505-2E9C-101B-9397-08002B2CF9AE}" pid="6" name="MSIP_Label_460f4a70-4b6c-4bd4-a002-31edb9c00abe_SiteId">
    <vt:lpwstr>e019b04b-330c-467a-8bae-09fb17374d6a</vt:lpwstr>
  </property>
  <property fmtid="{D5CDD505-2E9C-101B-9397-08002B2CF9AE}" pid="7" name="MSIP_Label_460f4a70-4b6c-4bd4-a002-31edb9c00abe_ActionId">
    <vt:lpwstr>adbb8afe-b8d4-4f8e-ba6e-44bdf6aeb824</vt:lpwstr>
  </property>
  <property fmtid="{D5CDD505-2E9C-101B-9397-08002B2CF9AE}" pid="8" name="MSIP_Label_460f4a70-4b6c-4bd4-a002-31edb9c00abe_ContentBits">
    <vt:lpwstr>0</vt:lpwstr>
  </property>
</Properties>
</file>