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18195" windowHeight="11580" tabRatio="763" activeTab="1"/>
  </bookViews>
  <sheets>
    <sheet name="Instructions" sheetId="2" r:id="rId1"/>
    <sheet name="Single Score Card" sheetId="5" r:id="rId2"/>
    <sheet name="Pairs Score Card" sheetId="10" r:id="rId3"/>
    <sheet name="Div Cup Score Card" sheetId="9" r:id="rId4"/>
    <sheet name="Handicap Score Card" sheetId="6" r:id="rId5"/>
    <sheet name="Handicap Pairs Score Card" sheetId="7" r:id="rId6"/>
    <sheet name="Snr Club Pairs Score Card" sheetId="8" r:id="rId7"/>
    <sheet name="Multiple Score Card" sheetId="3" r:id="rId8"/>
  </sheets>
  <definedNames>
    <definedName name="Card">'Single Score Card'!$A$1:$T$17</definedName>
    <definedName name="Card_Div_Cup">'Div Cup Score Card'!$A$1:$T$17</definedName>
    <definedName name="Card_Handicap">'Handicap Score Card'!$A$1:$T$18</definedName>
    <definedName name="Card_Handicap_Pairs">'Handicap Pairs Score Card'!$A$1:$T$12</definedName>
    <definedName name="Card_SCP">'Snr Club Pairs Score Card'!$A$1:$T$12</definedName>
    <definedName name="Comments">'Single Score Card'!$A$19:$T$33</definedName>
    <definedName name="Comments_Handicap">'Handicap Score Card'!$A$20:$T$34</definedName>
  </definedNames>
  <calcPr calcId="145621"/>
</workbook>
</file>

<file path=xl/calcChain.xml><?xml version="1.0" encoding="utf-8"?>
<calcChain xmlns="http://schemas.openxmlformats.org/spreadsheetml/2006/main">
  <c r="Q15" i="6" l="1"/>
  <c r="Q14" i="6"/>
  <c r="Q13" i="6"/>
  <c r="Q12" i="6"/>
  <c r="Q11" i="6"/>
  <c r="Q10" i="6"/>
  <c r="Q9" i="6"/>
  <c r="Q8" i="6"/>
  <c r="Q7" i="6"/>
  <c r="Q6" i="6"/>
  <c r="S6" i="6" s="1"/>
  <c r="S7" i="6" s="1"/>
  <c r="S8" i="6" s="1"/>
  <c r="G6" i="6"/>
  <c r="I6" i="6" s="1"/>
  <c r="G15" i="6"/>
  <c r="G8" i="6"/>
  <c r="G9" i="6"/>
  <c r="G10" i="6"/>
  <c r="G11" i="6"/>
  <c r="G12" i="6"/>
  <c r="G13" i="6"/>
  <c r="G14" i="6"/>
  <c r="G7" i="6"/>
  <c r="B14" i="6"/>
  <c r="B13" i="6"/>
  <c r="B12" i="6"/>
  <c r="B11" i="6"/>
  <c r="B10" i="6"/>
  <c r="B9" i="6"/>
  <c r="Q18" i="6"/>
  <c r="G18" i="6"/>
  <c r="S9" i="6" l="1"/>
  <c r="S10" i="6" s="1"/>
  <c r="S11" i="6" s="1"/>
  <c r="S12" i="6" s="1"/>
  <c r="S13" i="6" s="1"/>
  <c r="S14" i="6" s="1"/>
  <c r="S15" i="6" s="1"/>
  <c r="I7" i="6"/>
  <c r="I8" i="6" s="1"/>
  <c r="AL8" i="10"/>
  <c r="AK8" i="10"/>
  <c r="AJ8" i="10"/>
  <c r="AI8" i="10"/>
  <c r="AH8" i="10"/>
  <c r="AM8" i="10" s="1"/>
  <c r="AE8" i="10"/>
  <c r="AD8" i="10"/>
  <c r="AC8" i="10"/>
  <c r="AB8" i="10"/>
  <c r="AA8" i="10"/>
  <c r="AF8" i="10" s="1"/>
  <c r="L8" i="10"/>
  <c r="L7" i="10"/>
  <c r="B8" i="10"/>
  <c r="B7" i="10"/>
  <c r="L10" i="10"/>
  <c r="B10" i="10"/>
  <c r="L9" i="10"/>
  <c r="B9" i="10"/>
  <c r="J8" i="10" l="1"/>
  <c r="T8" i="10"/>
  <c r="AB5" i="10"/>
  <c r="AA5" i="10"/>
  <c r="AE5" i="10"/>
  <c r="AL9" i="10"/>
  <c r="AK9" i="10"/>
  <c r="AJ9" i="10"/>
  <c r="AI9" i="10"/>
  <c r="AH9" i="10"/>
  <c r="AE9" i="10"/>
  <c r="AD9" i="10"/>
  <c r="AC9" i="10"/>
  <c r="AB9" i="10"/>
  <c r="AA9" i="10"/>
  <c r="AL7" i="10"/>
  <c r="AK7" i="10"/>
  <c r="AJ7" i="10"/>
  <c r="AI7" i="10"/>
  <c r="AH7" i="10"/>
  <c r="AE7" i="10"/>
  <c r="AD7" i="10"/>
  <c r="AC7" i="10"/>
  <c r="AB7" i="10"/>
  <c r="AA7" i="10"/>
  <c r="AL6" i="10"/>
  <c r="AK6" i="10"/>
  <c r="AJ6" i="10"/>
  <c r="AI6" i="10"/>
  <c r="AH6" i="10"/>
  <c r="AE6" i="10"/>
  <c r="AD6" i="10"/>
  <c r="AC6" i="10"/>
  <c r="AB6" i="10"/>
  <c r="AA6" i="10"/>
  <c r="AL5" i="10"/>
  <c r="AK5" i="10"/>
  <c r="AJ5" i="10"/>
  <c r="AI5" i="10"/>
  <c r="AH5" i="10"/>
  <c r="AD5" i="10"/>
  <c r="AC5" i="10"/>
  <c r="AF7" i="10" l="1"/>
  <c r="AM7" i="10"/>
  <c r="T7" i="10" s="1"/>
  <c r="AF6" i="10"/>
  <c r="AF5" i="10"/>
  <c r="J5" i="10" s="1"/>
  <c r="AM5" i="10"/>
  <c r="AM6" i="10"/>
  <c r="T6" i="10" s="1"/>
  <c r="AF9" i="10"/>
  <c r="J9" i="10" s="1"/>
  <c r="AM9" i="10"/>
  <c r="T9" i="10" s="1"/>
  <c r="T5" i="10"/>
  <c r="J6" i="10"/>
  <c r="J7" i="10"/>
  <c r="AH15" i="9"/>
  <c r="AI15" i="9"/>
  <c r="AJ15" i="9"/>
  <c r="AK15" i="9"/>
  <c r="AL15" i="9"/>
  <c r="AA15" i="9"/>
  <c r="AB15" i="9"/>
  <c r="AC15" i="9"/>
  <c r="AD15" i="9"/>
  <c r="AE15" i="9"/>
  <c r="AL14" i="9"/>
  <c r="AK14" i="9"/>
  <c r="AJ14" i="9"/>
  <c r="AI14" i="9"/>
  <c r="AH14" i="9"/>
  <c r="AE14" i="9"/>
  <c r="AD14" i="9"/>
  <c r="AC14" i="9"/>
  <c r="AB14" i="9"/>
  <c r="AA14" i="9"/>
  <c r="AL13" i="9"/>
  <c r="AK13" i="9"/>
  <c r="AJ13" i="9"/>
  <c r="AI13" i="9"/>
  <c r="AH13" i="9"/>
  <c r="AE13" i="9"/>
  <c r="AD13" i="9"/>
  <c r="AC13" i="9"/>
  <c r="AB13" i="9"/>
  <c r="AA13" i="9"/>
  <c r="L13" i="9"/>
  <c r="B13" i="9"/>
  <c r="AL12" i="9"/>
  <c r="AK12" i="9"/>
  <c r="AJ12" i="9"/>
  <c r="AI12" i="9"/>
  <c r="AM12" i="9" s="1"/>
  <c r="AH12" i="9"/>
  <c r="AE12" i="9"/>
  <c r="AD12" i="9"/>
  <c r="AC12" i="9"/>
  <c r="AB12" i="9"/>
  <c r="AA12" i="9"/>
  <c r="AF12" i="9" s="1"/>
  <c r="L12" i="9"/>
  <c r="B12" i="9"/>
  <c r="AL11" i="9"/>
  <c r="AK11" i="9"/>
  <c r="AJ11" i="9"/>
  <c r="AI11" i="9"/>
  <c r="AH11" i="9"/>
  <c r="AM11" i="9" s="1"/>
  <c r="AE11" i="9"/>
  <c r="AD11" i="9"/>
  <c r="AC11" i="9"/>
  <c r="AB11" i="9"/>
  <c r="AF11" i="9" s="1"/>
  <c r="AA11" i="9"/>
  <c r="L11" i="9"/>
  <c r="B11" i="9"/>
  <c r="AM10" i="9"/>
  <c r="AL10" i="9"/>
  <c r="AK10" i="9"/>
  <c r="AJ10" i="9"/>
  <c r="AI10" i="9"/>
  <c r="AH10" i="9"/>
  <c r="AE10" i="9"/>
  <c r="AD10" i="9"/>
  <c r="AC10" i="9"/>
  <c r="AB10" i="9"/>
  <c r="AA10" i="9"/>
  <c r="AF10" i="9" s="1"/>
  <c r="L10" i="9"/>
  <c r="B10" i="9"/>
  <c r="AM9" i="9"/>
  <c r="AL9" i="9"/>
  <c r="AK9" i="9"/>
  <c r="AJ9" i="9"/>
  <c r="AI9" i="9"/>
  <c r="AH9" i="9"/>
  <c r="AE9" i="9"/>
  <c r="AD9" i="9"/>
  <c r="AC9" i="9"/>
  <c r="AB9" i="9"/>
  <c r="AA9" i="9"/>
  <c r="AF9" i="9" s="1"/>
  <c r="L9" i="9"/>
  <c r="B9" i="9"/>
  <c r="AM8" i="9"/>
  <c r="AL8" i="9"/>
  <c r="AK8" i="9"/>
  <c r="AJ8" i="9"/>
  <c r="AI8" i="9"/>
  <c r="AH8" i="9"/>
  <c r="AE8" i="9"/>
  <c r="AD8" i="9"/>
  <c r="AC8" i="9"/>
  <c r="AB8" i="9"/>
  <c r="AA8" i="9"/>
  <c r="AF8" i="9" s="1"/>
  <c r="L8" i="9"/>
  <c r="B8" i="9"/>
  <c r="AL7" i="9"/>
  <c r="AK7" i="9"/>
  <c r="AJ7" i="9"/>
  <c r="AI7" i="9"/>
  <c r="AM7" i="9" s="1"/>
  <c r="AH7" i="9"/>
  <c r="AE7" i="9"/>
  <c r="AD7" i="9"/>
  <c r="AC7" i="9"/>
  <c r="AB7" i="9"/>
  <c r="AA7" i="9"/>
  <c r="AF7" i="9" s="1"/>
  <c r="T7" i="9"/>
  <c r="J7" i="9"/>
  <c r="AL6" i="9"/>
  <c r="AK6" i="9"/>
  <c r="AJ6" i="9"/>
  <c r="AI6" i="9"/>
  <c r="AH6" i="9"/>
  <c r="AM6" i="9" s="1"/>
  <c r="AE6" i="9"/>
  <c r="AD6" i="9"/>
  <c r="AC6" i="9"/>
  <c r="AB6" i="9"/>
  <c r="AF6" i="9" s="1"/>
  <c r="AA6" i="9"/>
  <c r="T6" i="9"/>
  <c r="J6" i="9"/>
  <c r="AL5" i="9"/>
  <c r="AK5" i="9"/>
  <c r="AJ5" i="9"/>
  <c r="AI5" i="9"/>
  <c r="AM5" i="9" s="1"/>
  <c r="AH5" i="9"/>
  <c r="AE5" i="9"/>
  <c r="AD5" i="9"/>
  <c r="AC5" i="9"/>
  <c r="AB5" i="9"/>
  <c r="AA5" i="9"/>
  <c r="AF5" i="9" s="1"/>
  <c r="T5" i="9"/>
  <c r="J5" i="9"/>
  <c r="T11" i="10" l="1"/>
  <c r="J11" i="10"/>
  <c r="J9" i="9"/>
  <c r="T10" i="9"/>
  <c r="AM15" i="9"/>
  <c r="T15" i="9" s="1"/>
  <c r="AF15" i="9"/>
  <c r="J15" i="9" s="1"/>
  <c r="AM13" i="9"/>
  <c r="AM14" i="9"/>
  <c r="T14" i="9" s="1"/>
  <c r="J11" i="9"/>
  <c r="J10" i="9"/>
  <c r="J8" i="9"/>
  <c r="J12" i="9"/>
  <c r="N12" i="9"/>
  <c r="T12" i="9"/>
  <c r="T8" i="9"/>
  <c r="T9" i="9"/>
  <c r="N11" i="9" s="1"/>
  <c r="AF14" i="9"/>
  <c r="J14" i="9" s="1"/>
  <c r="AF13" i="9"/>
  <c r="J13" i="9" s="1"/>
  <c r="D13" i="9" s="1"/>
  <c r="D11" i="9"/>
  <c r="T11" i="9"/>
  <c r="T13" i="9"/>
  <c r="N13" i="9" s="1"/>
  <c r="J14" i="5"/>
  <c r="T14" i="5"/>
  <c r="J16" i="9" l="1"/>
  <c r="T16" i="9"/>
  <c r="D12" i="9"/>
  <c r="L8" i="8"/>
  <c r="L7" i="8"/>
  <c r="B7" i="8"/>
  <c r="J7" i="8"/>
  <c r="B8" i="8"/>
  <c r="AE5" i="3"/>
  <c r="AF5" i="3"/>
  <c r="AG5" i="3"/>
  <c r="AH5" i="3"/>
  <c r="AD6" i="3"/>
  <c r="AE6" i="3"/>
  <c r="AF6" i="3"/>
  <c r="AG6" i="3"/>
  <c r="AH6" i="3"/>
  <c r="AD7" i="3"/>
  <c r="AE7" i="3"/>
  <c r="AF7" i="3"/>
  <c r="AG7" i="3"/>
  <c r="AH7" i="3"/>
  <c r="AD8" i="3"/>
  <c r="AE8" i="3"/>
  <c r="AF8" i="3"/>
  <c r="AG8" i="3"/>
  <c r="AH8" i="3"/>
  <c r="AD9" i="3"/>
  <c r="AE9" i="3"/>
  <c r="AF9" i="3"/>
  <c r="AG9" i="3"/>
  <c r="AH9" i="3"/>
  <c r="AD10" i="3"/>
  <c r="AE10" i="3"/>
  <c r="AF10" i="3"/>
  <c r="AG10" i="3"/>
  <c r="AH10" i="3"/>
  <c r="AD11" i="3"/>
  <c r="AE11" i="3"/>
  <c r="AF11" i="3"/>
  <c r="AG11" i="3"/>
  <c r="AH11" i="3"/>
  <c r="AD12" i="3"/>
  <c r="AE12" i="3"/>
  <c r="AF12" i="3"/>
  <c r="AG12" i="3"/>
  <c r="AH12" i="3"/>
  <c r="AD13" i="3"/>
  <c r="AE13" i="3"/>
  <c r="AF13" i="3"/>
  <c r="AG13" i="3"/>
  <c r="AH13" i="3"/>
  <c r="AD14" i="3"/>
  <c r="AE14" i="3"/>
  <c r="AF14" i="3"/>
  <c r="AG14" i="3"/>
  <c r="AH14" i="3"/>
  <c r="L14" i="6"/>
  <c r="L13" i="6"/>
  <c r="L12" i="6"/>
  <c r="L11" i="6"/>
  <c r="L10" i="6"/>
  <c r="L9" i="6"/>
  <c r="L10" i="8"/>
  <c r="L9" i="8"/>
  <c r="B9" i="8"/>
  <c r="J9" i="8"/>
  <c r="AL7" i="8"/>
  <c r="AK7" i="8"/>
  <c r="AJ7" i="8"/>
  <c r="AI7" i="8"/>
  <c r="AH7" i="8"/>
  <c r="AE7" i="8"/>
  <c r="AD7" i="8"/>
  <c r="AC7" i="8"/>
  <c r="AB7" i="8"/>
  <c r="AA7" i="8"/>
  <c r="T11" i="8"/>
  <c r="J11" i="8"/>
  <c r="AL10" i="8"/>
  <c r="AK10" i="8"/>
  <c r="AJ10" i="8"/>
  <c r="AI10" i="8"/>
  <c r="AH10" i="8"/>
  <c r="AE10" i="8"/>
  <c r="AD10" i="8"/>
  <c r="AC10" i="8"/>
  <c r="AB10" i="8"/>
  <c r="AA10" i="8"/>
  <c r="B10" i="8"/>
  <c r="AL9" i="8"/>
  <c r="AK9" i="8"/>
  <c r="AJ9" i="8"/>
  <c r="AI9" i="8"/>
  <c r="AH9" i="8"/>
  <c r="AE9" i="8"/>
  <c r="AD9" i="8"/>
  <c r="AC9" i="8"/>
  <c r="AB9" i="8"/>
  <c r="AA9" i="8"/>
  <c r="AL6" i="8"/>
  <c r="AK6" i="8"/>
  <c r="AJ6" i="8"/>
  <c r="AI6" i="8"/>
  <c r="AH6" i="8"/>
  <c r="AE6" i="8"/>
  <c r="AD6" i="8"/>
  <c r="AC6" i="8"/>
  <c r="AB6" i="8"/>
  <c r="AA6" i="8"/>
  <c r="AF6" i="8"/>
  <c r="T6" i="8"/>
  <c r="J6" i="8"/>
  <c r="AL5" i="8"/>
  <c r="AK5" i="8"/>
  <c r="AJ5" i="8"/>
  <c r="AI5" i="8"/>
  <c r="AH5" i="8"/>
  <c r="AE5" i="8"/>
  <c r="AD5" i="8"/>
  <c r="AC5" i="8"/>
  <c r="AB5" i="8"/>
  <c r="AA5" i="8"/>
  <c r="T5" i="8"/>
  <c r="J5" i="8"/>
  <c r="L8" i="7"/>
  <c r="L9" i="7"/>
  <c r="L7" i="7"/>
  <c r="L10" i="7"/>
  <c r="B8" i="7"/>
  <c r="B10" i="7"/>
  <c r="B7" i="7"/>
  <c r="B9" i="7"/>
  <c r="T11" i="7"/>
  <c r="J11" i="7"/>
  <c r="R6" i="7"/>
  <c r="T6" i="7"/>
  <c r="H6" i="7"/>
  <c r="R5" i="7"/>
  <c r="H5" i="7"/>
  <c r="T7" i="8"/>
  <c r="T10" i="8"/>
  <c r="AF9" i="8"/>
  <c r="AM5" i="8"/>
  <c r="AM6" i="8"/>
  <c r="AF10" i="8"/>
  <c r="AF7" i="8"/>
  <c r="AM7" i="8"/>
  <c r="AM9" i="8"/>
  <c r="T9" i="8"/>
  <c r="J10" i="8"/>
  <c r="AF5" i="8"/>
  <c r="AM10" i="8"/>
  <c r="J6" i="7"/>
  <c r="J5" i="7"/>
  <c r="T5" i="7"/>
  <c r="R7" i="7"/>
  <c r="H7" i="7"/>
  <c r="R10" i="7"/>
  <c r="T10" i="7"/>
  <c r="R9" i="7"/>
  <c r="T9" i="7"/>
  <c r="H9" i="7"/>
  <c r="H10" i="7"/>
  <c r="B13" i="5"/>
  <c r="B12" i="5"/>
  <c r="B11" i="5"/>
  <c r="B10" i="5"/>
  <c r="B9" i="5"/>
  <c r="B8" i="5"/>
  <c r="J10" i="7"/>
  <c r="J9" i="7"/>
  <c r="J7" i="7"/>
  <c r="T7" i="7"/>
  <c r="AL14" i="5"/>
  <c r="AK14" i="5"/>
  <c r="AJ14" i="5"/>
  <c r="AI14" i="5"/>
  <c r="AH14" i="5"/>
  <c r="AE14" i="5"/>
  <c r="AD14" i="5"/>
  <c r="AC14" i="5"/>
  <c r="AB14" i="5"/>
  <c r="AA14" i="5"/>
  <c r="AL13" i="5"/>
  <c r="AK13" i="5"/>
  <c r="AJ13" i="5"/>
  <c r="AI13" i="5"/>
  <c r="AH13" i="5"/>
  <c r="AE13" i="5"/>
  <c r="AD13" i="5"/>
  <c r="AC13" i="5"/>
  <c r="AB13" i="5"/>
  <c r="AA13" i="5"/>
  <c r="L13" i="5"/>
  <c r="AL12" i="5"/>
  <c r="AK12" i="5"/>
  <c r="AJ12" i="5"/>
  <c r="AI12" i="5"/>
  <c r="AH12" i="5"/>
  <c r="AE12" i="5"/>
  <c r="AD12" i="5"/>
  <c r="AC12" i="5"/>
  <c r="AB12" i="5"/>
  <c r="AA12" i="5"/>
  <c r="L12" i="5"/>
  <c r="AL11" i="5"/>
  <c r="AK11" i="5"/>
  <c r="AJ11" i="5"/>
  <c r="AI11" i="5"/>
  <c r="AH11" i="5"/>
  <c r="AE11" i="5"/>
  <c r="AD11" i="5"/>
  <c r="AC11" i="5"/>
  <c r="AB11" i="5"/>
  <c r="AA11" i="5"/>
  <c r="L11" i="5"/>
  <c r="AL10" i="5"/>
  <c r="AK10" i="5"/>
  <c r="AJ10" i="5"/>
  <c r="AI10" i="5"/>
  <c r="AH10" i="5"/>
  <c r="AE10" i="5"/>
  <c r="AD10" i="5"/>
  <c r="AC10" i="5"/>
  <c r="AB10" i="5"/>
  <c r="AA10" i="5"/>
  <c r="L10" i="5"/>
  <c r="AL9" i="5"/>
  <c r="AK9" i="5"/>
  <c r="AJ9" i="5"/>
  <c r="AI9" i="5"/>
  <c r="AH9" i="5"/>
  <c r="AE9" i="5"/>
  <c r="AD9" i="5"/>
  <c r="AC9" i="5"/>
  <c r="AB9" i="5"/>
  <c r="AA9" i="5"/>
  <c r="L9" i="5"/>
  <c r="AL8" i="5"/>
  <c r="AK8" i="5"/>
  <c r="AJ8" i="5"/>
  <c r="AI8" i="5"/>
  <c r="AH8" i="5"/>
  <c r="AE8" i="5"/>
  <c r="AD8" i="5"/>
  <c r="AC8" i="5"/>
  <c r="AB8" i="5"/>
  <c r="AA8" i="5"/>
  <c r="L8" i="5"/>
  <c r="AL7" i="5"/>
  <c r="AK7" i="5"/>
  <c r="AJ7" i="5"/>
  <c r="AI7" i="5"/>
  <c r="AH7" i="5"/>
  <c r="AE7" i="5"/>
  <c r="AD7" i="5"/>
  <c r="AC7" i="5"/>
  <c r="AB7" i="5"/>
  <c r="AA7" i="5"/>
  <c r="AL6" i="5"/>
  <c r="AK6" i="5"/>
  <c r="AJ6" i="5"/>
  <c r="AI6" i="5"/>
  <c r="AH6" i="5"/>
  <c r="AE6" i="5"/>
  <c r="AD6" i="5"/>
  <c r="AC6" i="5"/>
  <c r="AB6" i="5"/>
  <c r="AA6" i="5"/>
  <c r="AL5" i="5"/>
  <c r="AK5" i="5"/>
  <c r="AJ5" i="5"/>
  <c r="AI5" i="5"/>
  <c r="AH5" i="5"/>
  <c r="AE5" i="5"/>
  <c r="AD5" i="5"/>
  <c r="AC5" i="5"/>
  <c r="AB5" i="5"/>
  <c r="AA5" i="5"/>
  <c r="AM13" i="5"/>
  <c r="AM11" i="5"/>
  <c r="J9" i="5"/>
  <c r="T11" i="5"/>
  <c r="T13" i="5"/>
  <c r="AF6" i="5"/>
  <c r="J6" i="5"/>
  <c r="AM6" i="5"/>
  <c r="T6" i="5"/>
  <c r="AF11" i="5"/>
  <c r="J11" i="5"/>
  <c r="AF13" i="5"/>
  <c r="J13" i="5"/>
  <c r="AM14" i="5"/>
  <c r="AF14" i="5"/>
  <c r="AF7" i="5"/>
  <c r="J7" i="5"/>
  <c r="AM7" i="5"/>
  <c r="T7" i="5"/>
  <c r="AF8" i="5"/>
  <c r="J8" i="5"/>
  <c r="AM8" i="5"/>
  <c r="T8" i="5"/>
  <c r="AF9" i="5"/>
  <c r="AM9" i="5"/>
  <c r="T9" i="5"/>
  <c r="AF10" i="5"/>
  <c r="J10" i="5"/>
  <c r="AM10" i="5"/>
  <c r="T10" i="5"/>
  <c r="AF12" i="5"/>
  <c r="J12" i="5"/>
  <c r="AM12" i="5"/>
  <c r="T12" i="5"/>
  <c r="AM5" i="5"/>
  <c r="T5" i="5"/>
  <c r="AF5" i="5"/>
  <c r="J5" i="5"/>
  <c r="D11" i="5"/>
  <c r="D13" i="5"/>
  <c r="N13" i="5"/>
  <c r="N11" i="5"/>
  <c r="D12" i="5"/>
  <c r="T16" i="5"/>
  <c r="N12" i="5"/>
  <c r="J16" i="5"/>
  <c r="N50" i="3"/>
  <c r="D50" i="3"/>
  <c r="N32" i="3"/>
  <c r="D32" i="3"/>
  <c r="AH50" i="3"/>
  <c r="AG50" i="3"/>
  <c r="AF50" i="3"/>
  <c r="AE50" i="3"/>
  <c r="AD50" i="3"/>
  <c r="AH49" i="3"/>
  <c r="AG49" i="3"/>
  <c r="AF49" i="3"/>
  <c r="AE49" i="3"/>
  <c r="AD49" i="3"/>
  <c r="AH48" i="3"/>
  <c r="AG48" i="3"/>
  <c r="AF48" i="3"/>
  <c r="AE48" i="3"/>
  <c r="AD48" i="3"/>
  <c r="AH47" i="3"/>
  <c r="AG47" i="3"/>
  <c r="AF47" i="3"/>
  <c r="AE47" i="3"/>
  <c r="AD47" i="3"/>
  <c r="AH46" i="3"/>
  <c r="AG46" i="3"/>
  <c r="AF46" i="3"/>
  <c r="AE46" i="3"/>
  <c r="AD46" i="3"/>
  <c r="AH45" i="3"/>
  <c r="AG45" i="3"/>
  <c r="AF45" i="3"/>
  <c r="AE45" i="3"/>
  <c r="AD45" i="3"/>
  <c r="AH44" i="3"/>
  <c r="AG44" i="3"/>
  <c r="AF44" i="3"/>
  <c r="AE44" i="3"/>
  <c r="AD44" i="3"/>
  <c r="AH43" i="3"/>
  <c r="AG43" i="3"/>
  <c r="AF43" i="3"/>
  <c r="AE43" i="3"/>
  <c r="AD43" i="3"/>
  <c r="AH42" i="3"/>
  <c r="AG42" i="3"/>
  <c r="AF42" i="3"/>
  <c r="AE42" i="3"/>
  <c r="AD42" i="3"/>
  <c r="AH41" i="3"/>
  <c r="AG41" i="3"/>
  <c r="AF41" i="3"/>
  <c r="AE41" i="3"/>
  <c r="AD41" i="3"/>
  <c r="AH31" i="3"/>
  <c r="AG31" i="3"/>
  <c r="AF31" i="3"/>
  <c r="AE31" i="3"/>
  <c r="AD31" i="3"/>
  <c r="AH30" i="3"/>
  <c r="AG30" i="3"/>
  <c r="AF30" i="3"/>
  <c r="AE30" i="3"/>
  <c r="AD30" i="3"/>
  <c r="AH29" i="3"/>
  <c r="AG29" i="3"/>
  <c r="AF29" i="3"/>
  <c r="AE29" i="3"/>
  <c r="AD29" i="3"/>
  <c r="AH28" i="3"/>
  <c r="AG28" i="3"/>
  <c r="AF28" i="3"/>
  <c r="AE28" i="3"/>
  <c r="AD28" i="3"/>
  <c r="AH27" i="3"/>
  <c r="AG27" i="3"/>
  <c r="AF27" i="3"/>
  <c r="AE27" i="3"/>
  <c r="AD27" i="3"/>
  <c r="AH26" i="3"/>
  <c r="AG26" i="3"/>
  <c r="AF26" i="3"/>
  <c r="AE26" i="3"/>
  <c r="AD26" i="3"/>
  <c r="AH25" i="3"/>
  <c r="AG25" i="3"/>
  <c r="AF25" i="3"/>
  <c r="AE25" i="3"/>
  <c r="AD25" i="3"/>
  <c r="AH24" i="3"/>
  <c r="AG24" i="3"/>
  <c r="AF24" i="3"/>
  <c r="AE24" i="3"/>
  <c r="AD24" i="3"/>
  <c r="AH23" i="3"/>
  <c r="AG23" i="3"/>
  <c r="AF23" i="3"/>
  <c r="AE23" i="3"/>
  <c r="AD23" i="3"/>
  <c r="AH22" i="3"/>
  <c r="AG22" i="3"/>
  <c r="AF22" i="3"/>
  <c r="AE22" i="3"/>
  <c r="AD22" i="3"/>
  <c r="N14" i="3"/>
  <c r="D14" i="3"/>
  <c r="AD5" i="3"/>
  <c r="I9" i="6" l="1"/>
  <c r="I10" i="6" s="1"/>
  <c r="I11" i="6" s="1"/>
  <c r="I12" i="6" l="1"/>
  <c r="I13" i="6" s="1"/>
  <c r="I14" i="6" s="1"/>
  <c r="I15" i="6" s="1"/>
  <c r="G17" i="6" l="1"/>
  <c r="Q17" i="6"/>
</calcChain>
</file>

<file path=xl/comments1.xml><?xml version="1.0" encoding="utf-8"?>
<comments xmlns="http://schemas.openxmlformats.org/spreadsheetml/2006/main">
  <authors>
    <author>Russ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Enter the Division Number here … or Divisional Cup.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>
      <text>
        <r>
          <rPr>
            <b/>
            <sz val="9"/>
            <color indexed="81"/>
            <rFont val="Tahoma"/>
            <family val="2"/>
          </rPr>
          <t>Enter the Home Team Name here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Enter the Away Team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Enter the Name of the Third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Enter the Name of the Third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Enter the Name of the Home Teams First Doubles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Enter the Name of the Away Teams First Doubles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Enter the Name of the Home Teams Second Doubles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Enter the Name of the Away Teams Second Doubles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  <comment ref="T16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Russ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Enter the Home Team Name here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Enter the Away Team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  <comment ref="T11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Russ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Enter the Division Number here … or Divisional Cup.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>
      <text>
        <r>
          <rPr>
            <b/>
            <sz val="9"/>
            <color indexed="81"/>
            <rFont val="Tahoma"/>
            <family val="2"/>
          </rPr>
          <t>Enter the Home Team Name here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Enter the Away Team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Enter the Name of the Third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Enter the Name of the Third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Enter the Name of the Home Teams First Pair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Enter the Name of the Away Teams First Pair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Enter the Name of the Home Teams Second Pair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Enter the Name of the Away Teams Second Pair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  <comment ref="T16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Russ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Enter the Home Team Name here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Enter the Away Team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Enter the Name of the Third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Enter the Name of the Third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Enter the Name of the Home Teams First Set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Enter the Name of the Away Teams First Set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Enter the Name of the Home Teams Second Set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b/>
            <sz val="9"/>
            <color indexed="81"/>
            <rFont val="Tahoma"/>
            <family val="2"/>
          </rPr>
          <t>Enter the Name of the Away Teams Second Set of Doubles Players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Russ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Enter the Home Team Names here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Enter the Away Team Names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  <comment ref="T11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Russ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Enter the Home Team Name here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Enter the Away Team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Enter the Venue/
Location of the Match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Enter the Date of the Match here …
dd/mm/yy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Enter the Name of the First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Enter the Name of the First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Enter the Name of the Second Home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Enter the Name of the Second Away Player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Sign or Print the Name of the Home Teams Captain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Sign or Print the Name of the Away Teams Captain here</t>
        </r>
      </text>
    </comment>
    <comment ref="T11" authorId="0">
      <text>
        <r>
          <rPr>
            <b/>
            <sz val="9"/>
            <color indexed="81"/>
            <rFont val="Tahoma"/>
            <family val="2"/>
          </rPr>
          <t xml:space="preserve">This cell will calculate automatically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<sst xmlns="http://schemas.openxmlformats.org/spreadsheetml/2006/main" count="459" uniqueCount="102">
  <si>
    <t>A</t>
  </si>
  <si>
    <t>B</t>
  </si>
  <si>
    <t>C</t>
  </si>
  <si>
    <t>D</t>
  </si>
  <si>
    <t>SET</t>
  </si>
  <si>
    <t>X</t>
  </si>
  <si>
    <t>Y</t>
  </si>
  <si>
    <t>Z</t>
  </si>
  <si>
    <t>Played at:</t>
  </si>
  <si>
    <t xml:space="preserve">Date: </t>
  </si>
  <si>
    <t>Versus</t>
  </si>
  <si>
    <t>Captain:</t>
  </si>
  <si>
    <t>Division:</t>
  </si>
  <si>
    <t>CELL</t>
  </si>
  <si>
    <t>C1</t>
  </si>
  <si>
    <t>B2</t>
  </si>
  <si>
    <t>L2</t>
  </si>
  <si>
    <t>C3</t>
  </si>
  <si>
    <t>P3</t>
  </si>
  <si>
    <t>B5</t>
  </si>
  <si>
    <t>L5</t>
  </si>
  <si>
    <t>B6</t>
  </si>
  <si>
    <t>B7</t>
  </si>
  <si>
    <t>L6</t>
  </si>
  <si>
    <t>L7</t>
  </si>
  <si>
    <t>B14:B15</t>
  </si>
  <si>
    <t>L14:L15</t>
  </si>
  <si>
    <t>C16</t>
  </si>
  <si>
    <t>M16</t>
  </si>
  <si>
    <t xml:space="preserve">   When entering the players names ONLY enter the Home Teams Names in the first set of A, B and C</t>
  </si>
  <si>
    <t xml:space="preserve">   When entering the players names ONLY enter the Away Teams Names in the first set of X, Y and Z</t>
  </si>
  <si>
    <t>Now enter the individual match scores in the relevant boxes</t>
  </si>
  <si>
    <t xml:space="preserve">   The Sets won/lost will be recorded automatically</t>
  </si>
  <si>
    <t xml:space="preserve">   The Total Sets won/lost will be recorded automatically</t>
  </si>
  <si>
    <t xml:space="preserve">   The individual players games will be recorded automatically</t>
  </si>
  <si>
    <r>
      <t>Enter the</t>
    </r>
    <r>
      <rPr>
        <b/>
        <sz val="11"/>
        <color theme="1"/>
        <rFont val="Calibri"/>
        <family val="2"/>
        <scheme val="minor"/>
      </rPr>
      <t xml:space="preserve"> Home Teams Name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</si>
  <si>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Away Teams Name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</si>
  <si>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Venue</t>
    </r>
    <r>
      <rPr>
        <sz val="11"/>
        <color theme="1"/>
        <rFont val="Calibri"/>
        <family val="2"/>
        <scheme val="minor"/>
      </rPr>
      <t xml:space="preserve"> for the match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</si>
  <si>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 xml:space="preserve"> the match was played in the format </t>
    </r>
    <r>
      <rPr>
        <b/>
        <sz val="11"/>
        <color theme="1"/>
        <rFont val="Calibri"/>
        <family val="2"/>
        <scheme val="minor"/>
      </rPr>
      <t>dd/mm/yy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</si>
  <si>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Home Teams Doubles Players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</si>
  <si>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Away Teams Doubles Players</t>
    </r>
  </si>
  <si>
    <r>
      <t>Enter the</t>
    </r>
    <r>
      <rPr>
        <b/>
        <sz val="11"/>
        <color theme="1"/>
        <rFont val="Calibri"/>
        <family val="2"/>
        <scheme val="minor"/>
      </rPr>
      <t xml:space="preserve"> Home Teams Captains Name</t>
    </r>
  </si>
  <si>
    <r>
      <t xml:space="preserve">Enter the </t>
    </r>
    <r>
      <rPr>
        <b/>
        <sz val="11"/>
        <color theme="1"/>
        <rFont val="Calibri"/>
        <family val="2"/>
        <scheme val="minor"/>
      </rPr>
      <t>Away Teams Captains Name</t>
    </r>
  </si>
  <si>
    <r>
      <t>Enter the name of the</t>
    </r>
    <r>
      <rPr>
        <b/>
        <sz val="11"/>
        <color theme="1"/>
        <rFont val="Calibri"/>
        <family val="2"/>
        <scheme val="minor"/>
      </rPr>
      <t xml:space="preserve"> First Home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</si>
  <si>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r>
      <t>Enter the name of the</t>
    </r>
    <r>
      <rPr>
        <b/>
        <sz val="11"/>
        <color theme="1"/>
        <rFont val="Calibri"/>
        <family val="2"/>
        <scheme val="minor"/>
      </rPr>
      <t xml:space="preserve"> Second Home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</si>
  <si>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First Away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</si>
  <si>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Second Away Team Player</t>
    </r>
    <r>
      <rPr>
        <sz val="11"/>
        <color theme="1"/>
        <rFont val="Calibri"/>
        <family val="2"/>
        <scheme val="minor"/>
      </rPr>
      <t xml:space="preserve"> - Forename and Surname</t>
    </r>
  </si>
  <si>
    <t xml:space="preserve">Total
Sets: </t>
  </si>
  <si>
    <t xml:space="preserve">TOTAL
SETS: </t>
  </si>
  <si>
    <t>HOME TEAM NAMES</t>
  </si>
  <si>
    <t>VISITING TEAM NAMES</t>
  </si>
  <si>
    <t>Home Team Results</t>
  </si>
  <si>
    <t>Away Team Results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</si>
  <si>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Third Home Team Player</t>
    </r>
    <r>
      <rPr>
        <sz val="11"/>
        <color theme="1"/>
        <rFont val="Calibri"/>
        <family val="2"/>
        <scheme val="minor"/>
      </rPr>
      <t xml:space="preserve"> - Forename and Surname - </t>
    </r>
    <r>
      <rPr>
        <sz val="11"/>
        <color rgb="FFFF0000"/>
        <rFont val="Calibri"/>
        <family val="2"/>
        <scheme val="minor"/>
      </rPr>
      <t>If this team only has TWO players, leave the Third name Blank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</si>
  <si>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Third Away Team Player</t>
    </r>
    <r>
      <rPr>
        <sz val="11"/>
        <color theme="1"/>
        <rFont val="Calibri"/>
        <family val="2"/>
        <scheme val="minor"/>
      </rPr>
      <t xml:space="preserve"> - Forename and Surname - </t>
    </r>
    <r>
      <rPr>
        <sz val="11"/>
        <color rgb="FFFF0000"/>
        <rFont val="Calibri"/>
        <family val="2"/>
        <scheme val="minor"/>
      </rPr>
      <t>If this team only has TWO players, leave the Third name Blank</t>
    </r>
  </si>
  <si>
    <t>H/C</t>
  </si>
  <si>
    <t>HANDICAP CUP</t>
  </si>
  <si>
    <t>Total</t>
  </si>
  <si>
    <t>E</t>
  </si>
  <si>
    <t>Start entering the required information in the coloured squares on the Score Card (as described below)</t>
  </si>
  <si>
    <r>
      <t xml:space="preserve">Enter the Division </t>
    </r>
    <r>
      <rPr>
        <b/>
        <sz val="11"/>
        <color theme="1"/>
        <rFont val="Calibri"/>
        <family val="2"/>
        <scheme val="minor"/>
      </rPr>
      <t>Number</t>
    </r>
  </si>
  <si>
    <r>
      <t xml:space="preserve">The Electronic Score Card for a </t>
    </r>
    <r>
      <rPr>
        <b/>
        <sz val="11"/>
        <rFont val="Calibri"/>
        <family val="2"/>
        <scheme val="minor"/>
      </rPr>
      <t>Divisional Match</t>
    </r>
    <r>
      <rPr>
        <sz val="11"/>
        <rFont val="Calibri"/>
        <family val="2"/>
        <scheme val="minor"/>
      </rPr>
      <t xml:space="preserve"> can be found by clicking the red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Single Score Card</t>
    </r>
    <r>
      <rPr>
        <sz val="11"/>
        <rFont val="Calibri"/>
        <family val="2"/>
        <scheme val="minor"/>
      </rPr>
      <t xml:space="preserve"> Tab at the bottom of the screen.</t>
    </r>
  </si>
  <si>
    <r>
      <t xml:space="preserve">The Electronic Score Card for a </t>
    </r>
    <r>
      <rPr>
        <b/>
        <sz val="11"/>
        <rFont val="Calibri"/>
        <family val="2"/>
        <scheme val="minor"/>
      </rPr>
      <t>Handicap Cup Match</t>
    </r>
    <r>
      <rPr>
        <sz val="11"/>
        <rFont val="Calibri"/>
        <family val="2"/>
        <scheme val="minor"/>
      </rPr>
      <t xml:space="preserve"> can be found by clicking the red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Handicap Score Card</t>
    </r>
    <r>
      <rPr>
        <sz val="11"/>
        <rFont val="Calibri"/>
        <family val="2"/>
        <scheme val="minor"/>
      </rPr>
      <t xml:space="preserve"> Tab at the bottom of the screen.</t>
    </r>
  </si>
  <si>
    <t>INSTRUCTIONS for DIVSIONAL MATCH - SINGLE SCORE CARD</t>
  </si>
  <si>
    <t>INSTRUCTIONS for HANDICAP CUP MATCH - HANDICAP SCORE CARD</t>
  </si>
  <si>
    <t>B14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</si>
  <si>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Home Teams FIRST Doubles Players</t>
    </r>
  </si>
  <si>
    <t>L14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</si>
  <si>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Away Teams FIRST Doubles Players</t>
    </r>
  </si>
  <si>
    <t>B15</t>
  </si>
  <si>
    <t>L15</t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</si>
  <si>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Away Teams SECOND Doubles Players</t>
    </r>
  </si>
  <si>
    <r>
      <t xml:space="preserve">Enter the name of the </t>
    </r>
    <r>
      <rPr>
        <b/>
        <sz val="11"/>
        <color theme="1"/>
        <rFont val="Calibri"/>
        <family val="2"/>
        <scheme val="minor"/>
      </rPr>
      <t>Home Teams SECOND Doubles Players</t>
    </r>
  </si>
  <si>
    <t>G5:G15</t>
  </si>
  <si>
    <t>Q5:Q15</t>
  </si>
  <si>
    <t>Enter the Handicap Points of the Home Team (if any)</t>
  </si>
  <si>
    <t>Enter the Handicap Points of the Away Team (if any)</t>
  </si>
  <si>
    <r>
      <t>Enter the</t>
    </r>
    <r>
      <rPr>
        <b/>
        <sz val="11"/>
        <color theme="1"/>
        <rFont val="Calibri"/>
        <family val="2"/>
        <scheme val="minor"/>
      </rPr>
      <t xml:space="preserve"> Home Teams 2 Players Name</t>
    </r>
  </si>
  <si>
    <r>
      <t>Enter the</t>
    </r>
    <r>
      <rPr>
        <b/>
        <sz val="11"/>
        <color theme="1"/>
        <rFont val="Calibri"/>
        <family val="2"/>
        <scheme val="minor"/>
      </rPr>
      <t xml:space="preserve"> Away Teams 2 Players Name</t>
    </r>
  </si>
  <si>
    <t>G5:G10</t>
  </si>
  <si>
    <t>Q5:Q10</t>
  </si>
  <si>
    <t>HANDICAP PAIRS</t>
  </si>
  <si>
    <t>INSTRUCTIONS for HANDICAP PAIRS MATCH - HANDICAP PAIRS SCORE CARD</t>
  </si>
  <si>
    <t>SNR CLUB PAIRS</t>
  </si>
  <si>
    <t>Cup:</t>
  </si>
  <si>
    <r>
      <t xml:space="preserve">The Electronic Score Card for a </t>
    </r>
    <r>
      <rPr>
        <b/>
        <sz val="11"/>
        <rFont val="Calibri"/>
        <family val="2"/>
        <scheme val="minor"/>
      </rPr>
      <t>Handicap Pairs Cup Match</t>
    </r>
    <r>
      <rPr>
        <sz val="11"/>
        <rFont val="Calibri"/>
        <family val="2"/>
        <scheme val="minor"/>
      </rPr>
      <t xml:space="preserve"> can be found by clicking the red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3" tint="0.39997558519241921"/>
        <rFont val="Calibri"/>
        <family val="2"/>
        <scheme val="minor"/>
      </rPr>
      <t>Handicap Pairs Score Card</t>
    </r>
    <r>
      <rPr>
        <sz val="11"/>
        <rFont val="Calibri"/>
        <family val="2"/>
        <scheme val="minor"/>
      </rPr>
      <t xml:space="preserve"> Tab at the bottom of the screen.</t>
    </r>
  </si>
  <si>
    <r>
      <t xml:space="preserve">The Electronic Score Card for a </t>
    </r>
    <r>
      <rPr>
        <b/>
        <sz val="11"/>
        <rFont val="Calibri"/>
        <family val="2"/>
        <scheme val="minor"/>
      </rPr>
      <t>Snr Club Pairs Cup Match</t>
    </r>
    <r>
      <rPr>
        <sz val="11"/>
        <rFont val="Calibri"/>
        <family val="2"/>
        <scheme val="minor"/>
      </rPr>
      <t xml:space="preserve"> can be found by clicking the red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>Snr Club Pairs Score Card</t>
    </r>
    <r>
      <rPr>
        <sz val="11"/>
        <rFont val="Calibri"/>
        <family val="2"/>
        <scheme val="minor"/>
      </rPr>
      <t xml:space="preserve"> Tab at the bottom of the screen.</t>
    </r>
  </si>
  <si>
    <r>
      <t xml:space="preserve">The </t>
    </r>
    <r>
      <rPr>
        <b/>
        <sz val="11"/>
        <color theme="1"/>
        <rFont val="Calibri"/>
        <family val="2"/>
        <scheme val="minor"/>
      </rPr>
      <t>Multiple Score Card for A4 Printing</t>
    </r>
    <r>
      <rPr>
        <sz val="11"/>
        <color theme="1"/>
        <rFont val="Calibri"/>
        <family val="2"/>
        <scheme val="minor"/>
      </rPr>
      <t xml:space="preserve"> can be found by clicking the green</t>
    </r>
    <r>
      <rPr>
        <sz val="11"/>
        <color theme="6" tint="-0.249977111117893"/>
        <rFont val="Calibri"/>
        <family val="2"/>
        <scheme val="minor"/>
      </rPr>
      <t xml:space="preserve"> </t>
    </r>
    <r>
      <rPr>
        <b/>
        <sz val="11"/>
        <color theme="6" tint="-0.249977111117893"/>
        <rFont val="Calibri"/>
        <family val="2"/>
        <scheme val="minor"/>
      </rPr>
      <t>Multiple Score Card</t>
    </r>
    <r>
      <rPr>
        <sz val="11"/>
        <color theme="1"/>
        <rFont val="Calibri"/>
        <family val="2"/>
        <scheme val="minor"/>
      </rPr>
      <t xml:space="preserve"> Tab at the bottom of the screen.</t>
    </r>
  </si>
  <si>
    <t>Match Comments:</t>
  </si>
  <si>
    <t>162 HEMERDON HEIGHTS</t>
  </si>
  <si>
    <t>PLYMPTON</t>
  </si>
  <si>
    <t>PLYMOUTH</t>
  </si>
  <si>
    <t>PL7 2TY</t>
  </si>
  <si>
    <t>RUSS KEITH (Match Secretary)</t>
  </si>
  <si>
    <t>ENTER MATCH COMMENTS BELOW</t>
  </si>
  <si>
    <t>Div Cup:</t>
  </si>
  <si>
    <t>Plymouth &amp; District Table Tennis Club sponsored by Shopfitting by SWS</t>
  </si>
  <si>
    <t xml:space="preserve">PAIRS DIV: </t>
  </si>
  <si>
    <t>PTS</t>
  </si>
  <si>
    <t>TOTAL
POINTS:</t>
  </si>
  <si>
    <t xml:space="preserve">Handicap = </t>
  </si>
  <si>
    <t>G/T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</si>
</sst>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" fillId="0" borderId="0" xfId="0" applyFont="1"/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0" fontId="14" fillId="0" borderId="0" xfId="0" applyFont="1"/>
    <xf numFmtId="0" fontId="0" fillId="0" borderId="0" xfId="0" applyFont="1"/>
    <xf numFmtId="0" fontId="16" fillId="0" borderId="0" xfId="0" applyFont="1"/>
    <xf numFmtId="0" fontId="17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8" fillId="0" borderId="0" xfId="0" applyFont="1"/>
    <xf numFmtId="0" fontId="20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1" fillId="0" borderId="15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</cellXfs>
  <cellStyles count="1">
    <cellStyle name="Normal" xfId="0" builtinId="0"/>
  </cellStyles>
  <dxfs count="58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304799</xdr:colOff>
      <xdr:row>0</xdr:row>
      <xdr:rowOff>47624</xdr:rowOff>
    </xdr:from>
    <xdr:to>
      <xdr:col>25</xdr:col>
      <xdr:colOff>352424</xdr:colOff>
      <xdr:row>16</xdr:row>
      <xdr:rowOff>190499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915149" y="47624"/>
          <a:ext cx="3095625" cy="3190875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 the Score Card.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Part of this electronic form is automatic.</a:t>
          </a:r>
          <a:endParaRPr lang="en-GB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When entering the players names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Home Teams Names in the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first set of A, B and C</a:t>
          </a:r>
          <a:b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Away Teams Names in the first set of X, Y and Z.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any Team has ONLY TWO players, leave the third persons name Blank.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Once complete, send by email to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PDTTC_SCORECARDS@HOTMAIL.COM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(as an attachment)</a:t>
          </a:r>
          <a:endParaRPr lang="en-GB" sz="1100" b="1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0</xdr:colOff>
      <xdr:row>0</xdr:row>
      <xdr:rowOff>0</xdr:rowOff>
    </xdr:from>
    <xdr:to>
      <xdr:col>39</xdr:col>
      <xdr:colOff>47625</xdr:colOff>
      <xdr:row>12</xdr:row>
      <xdr:rowOff>142875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7219950" y="0"/>
          <a:ext cx="3095625" cy="2428875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 the Score Card.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Part of this electronic form is automatic.</a:t>
          </a:r>
        </a:p>
        <a:p>
          <a:pPr algn="ctr" eaLnBrk="1" fontAlgn="auto" latinLnBrk="0" hangingPunct="1"/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2 Players Names in the sequence of which the matches are played.</a:t>
          </a:r>
        </a:p>
        <a:p>
          <a:pPr algn="ctr" eaLnBrk="1" fontAlgn="auto" latinLnBrk="0" hangingPunct="1"/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algn="ctr" eaLnBrk="1" fontAlgn="auto" latinLnBrk="0" hangingPunct="1"/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Once complete, send by email to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PDTTC_SCORECARDS@HOTMAIL.COM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(as an attachment)</a:t>
          </a:r>
          <a:endParaRPr lang="en-GB">
            <a:effectLst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295275</xdr:colOff>
      <xdr:row>0</xdr:row>
      <xdr:rowOff>66675</xdr:rowOff>
    </xdr:from>
    <xdr:to>
      <xdr:col>25</xdr:col>
      <xdr:colOff>342900</xdr:colOff>
      <xdr:row>17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905625" y="66675"/>
          <a:ext cx="3095625" cy="3190875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 the Score Card.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Part of this electronic form is automatic.</a:t>
          </a:r>
          <a:endParaRPr lang="en-GB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When entering the players names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Home Teams Names in the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first set of A, B and C</a:t>
          </a:r>
          <a:b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Away Teams Names in the first set of X, Y and Z.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any Team has ONLY TWO players, leave the third persons name Blank.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Once complete, send by email to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PDTTC_SCORECARDS@HOTMAIL.COM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effectLst/>
            </a:rPr>
            <a:t>(as an attachment)</a:t>
          </a:r>
          <a:endParaRPr lang="en-GB" sz="1100" b="1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314326</xdr:colOff>
      <xdr:row>0</xdr:row>
      <xdr:rowOff>47625</xdr:rowOff>
    </xdr:from>
    <xdr:to>
      <xdr:col>25</xdr:col>
      <xdr:colOff>352425</xdr:colOff>
      <xdr:row>20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924676" y="47625"/>
          <a:ext cx="3086099" cy="3609976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 the Score Card.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Part of this electronic form is automatic.</a:t>
          </a:r>
          <a:endParaRPr lang="en-GB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When entering the players names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 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Home Teams Names in the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first set of A, B and C</a:t>
          </a:r>
          <a:b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and the Away Teams Names in the first set of X, Y and Z.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If any Team has ONLY TWO players, leave the third persons name Blank.</a:t>
          </a:r>
        </a:p>
        <a:p>
          <a:pPr algn="ctr" eaLnBrk="1" fontAlgn="auto" latinLnBrk="0" hangingPunct="1"/>
          <a:endParaRPr lang="en-GB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Enter the Teams Handicaps in either cell I4 or S4.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Once complete, send by email to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PDTTC_SCORECARDS@HOTMAIL.COM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(as an attachment)</a:t>
          </a:r>
          <a:endParaRPr lang="en-GB">
            <a:effectLst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314326</xdr:colOff>
      <xdr:row>0</xdr:row>
      <xdr:rowOff>47625</xdr:rowOff>
    </xdr:from>
    <xdr:to>
      <xdr:col>25</xdr:col>
      <xdr:colOff>342900</xdr:colOff>
      <xdr:row>13</xdr:row>
      <xdr:rowOff>28575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6924676" y="47625"/>
          <a:ext cx="3076574" cy="2457450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 the Score Card.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Part of this electronic form is automatic.</a:t>
          </a:r>
          <a:endParaRPr lang="en-GB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2 Players Names in the sequence of which the matches are played.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Once complete, send by email to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PDTTC_SCORECARDS@HOTMAIL.COM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(as an attachment)</a:t>
          </a:r>
          <a:endParaRPr lang="en-GB">
            <a:effectLst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304800</xdr:colOff>
      <xdr:row>0</xdr:row>
      <xdr:rowOff>47624</xdr:rowOff>
    </xdr:from>
    <xdr:to>
      <xdr:col>25</xdr:col>
      <xdr:colOff>352425</xdr:colOff>
      <xdr:row>12</xdr:row>
      <xdr:rowOff>190499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6915150" y="47624"/>
          <a:ext cx="3095625" cy="2428875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Start entering the required information in the coloured squares on the Score Card.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Part of this electronic form is automatic.</a:t>
          </a:r>
        </a:p>
        <a:p>
          <a:pPr algn="ctr" eaLnBrk="1" fontAlgn="auto" latinLnBrk="0" hangingPunct="1"/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2 Players Names in the sequence of which the matches are played.</a:t>
          </a:r>
        </a:p>
        <a:p>
          <a:pPr algn="ctr" eaLnBrk="1" fontAlgn="auto" latinLnBrk="0" hangingPunct="1"/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Then enter the scores of the matches.</a:t>
          </a:r>
        </a:p>
        <a:p>
          <a:pPr algn="ctr" eaLnBrk="1" fontAlgn="auto" latinLnBrk="0" hangingPunct="1"/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Once complete, send by email to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PDTTC_SCORECARDS@HOTMAIL.COM</a:t>
          </a:r>
          <a:endParaRPr lang="en-GB">
            <a:effectLst/>
          </a:endParaRPr>
        </a:p>
        <a:p>
          <a:pPr algn="ctr" eaLnBrk="1" fontAlgn="auto" latinLnBrk="0" hangingPunct="1"/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(as an attachment)</a:t>
          </a:r>
          <a:endParaRPr lang="en-GB">
            <a:effectLst/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885825</xdr:colOff>
      <xdr:row>7</xdr:row>
      <xdr:rowOff>9524</xdr:rowOff>
    </xdr:from>
    <xdr:to>
      <xdr:col>12</xdr:col>
      <xdr:colOff>657225</xdr:colOff>
      <xdr:row>16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/>
      </xdr:nvSpPr>
      <xdr:spPr>
        <a:xfrm>
          <a:off x="1752600" y="1343024"/>
          <a:ext cx="3076575" cy="1790701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This sheet should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only be used for Printing three Score Cards for manual completion and posting, not electronic submission.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Either use double sided printing or replace the paper into your printer to print the address label.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(This box will not be shown whilst printing)</a:t>
          </a:r>
          <a:endParaRPr lang="en-GB">
            <a:effectLst/>
          </a:endParaRPr>
        </a:p>
        <a:p>
          <a:pPr algn="ctr"/>
          <a:endParaRPr lang="en-GB" sz="1100"/>
        </a:p>
      </xdr:txBody>
    </xdr:sp>
    <xdr:clientData fPrintsWithSheet="0"/>
  </xdr:twoCellAnchor>
  <xdr:twoCellAnchor>
    <xdr:from>
      <xdr:col>23</xdr:col>
      <xdr:colOff>1257300</xdr:colOff>
      <xdr:row>1</xdr:row>
      <xdr:rowOff>76200</xdr:rowOff>
    </xdr:from>
    <xdr:to>
      <xdr:col>23</xdr:col>
      <xdr:colOff>2276475</xdr:colOff>
      <xdr:row>5</xdr:row>
      <xdr:rowOff>180975</xdr:rowOff>
    </xdr:to>
    <xdr:sp macro="" textlink="">
      <xdr:nvSpPr>
        <xdr:cNvPr id="2" name="TextBox 1"/>
        <xdr:cNvSpPr txBox="1"/>
      </xdr:nvSpPr>
      <xdr:spPr>
        <a:xfrm>
          <a:off x="12153900" y="266700"/>
          <a:ext cx="1019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ADD</a:t>
          </a:r>
        </a:p>
        <a:p>
          <a:pPr algn="ctr"/>
          <a:endParaRPr lang="en-GB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STAMP</a:t>
          </a:r>
        </a:p>
      </xdr:txBody>
    </xdr:sp>
    <xdr:clientData/>
  </xdr:twoCellAnchor>
  <xdr:twoCellAnchor>
    <xdr:from>
      <xdr:col>23</xdr:col>
      <xdr:colOff>1257300</xdr:colOff>
      <xdr:row>37</xdr:row>
      <xdr:rowOff>104775</xdr:rowOff>
    </xdr:from>
    <xdr:to>
      <xdr:col>23</xdr:col>
      <xdr:colOff>2276475</xdr:colOff>
      <xdr:row>42</xdr:row>
      <xdr:rowOff>19050</xdr:rowOff>
    </xdr:to>
    <xdr:sp macro="" textlink="">
      <xdr:nvSpPr>
        <xdr:cNvPr id="4" name="TextBox 3"/>
        <xdr:cNvSpPr txBox="1"/>
      </xdr:nvSpPr>
      <xdr:spPr>
        <a:xfrm>
          <a:off x="12153900" y="7534275"/>
          <a:ext cx="1019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ADD</a:t>
          </a:r>
        </a:p>
        <a:p>
          <a:pPr algn="ctr"/>
          <a:endParaRPr lang="en-GB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STAMP</a:t>
          </a:r>
        </a:p>
      </xdr:txBody>
    </xdr:sp>
    <xdr:clientData/>
  </xdr:twoCellAnchor>
  <xdr:twoCellAnchor>
    <xdr:from>
      <xdr:col>23</xdr:col>
      <xdr:colOff>1257300</xdr:colOff>
      <xdr:row>19</xdr:row>
      <xdr:rowOff>95250</xdr:rowOff>
    </xdr:from>
    <xdr:to>
      <xdr:col>23</xdr:col>
      <xdr:colOff>2276475</xdr:colOff>
      <xdr:row>24</xdr:row>
      <xdr:rowOff>9525</xdr:rowOff>
    </xdr:to>
    <xdr:sp macro="" textlink="">
      <xdr:nvSpPr>
        <xdr:cNvPr id="6" name="TextBox 5"/>
        <xdr:cNvSpPr txBox="1"/>
      </xdr:nvSpPr>
      <xdr:spPr>
        <a:xfrm>
          <a:off x="12153900" y="3905250"/>
          <a:ext cx="1019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ADD</a:t>
          </a:r>
        </a:p>
        <a:p>
          <a:pPr algn="ctr"/>
          <a:endParaRPr lang="en-GB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STAMP</a:t>
          </a:r>
        </a:p>
      </xdr:txBody>
    </xdr:sp>
    <xdr:clientData/>
  </xdr:twoCellAnchor>
  <xdr:twoCellAnchor>
    <xdr:from>
      <xdr:col>21</xdr:col>
      <xdr:colOff>3238500</xdr:colOff>
      <xdr:row>2</xdr:row>
      <xdr:rowOff>0</xdr:rowOff>
    </xdr:from>
    <xdr:to>
      <xdr:col>21</xdr:col>
      <xdr:colOff>3238500</xdr:colOff>
      <xdr:row>17</xdr:row>
      <xdr:rowOff>9525</xdr:rowOff>
    </xdr:to>
    <xdr:cxnSp macro="">
      <xdr:nvCxnSpPr>
        <xdr:cNvPr id="7" name="Straight Connector 6"/>
        <xdr:cNvCxnSpPr/>
      </xdr:nvCxnSpPr>
      <xdr:spPr>
        <a:xfrm>
          <a:off x="10020300" y="381000"/>
          <a:ext cx="0" cy="286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3238500</xdr:colOff>
      <xdr:row>20</xdr:row>
      <xdr:rowOff>0</xdr:rowOff>
    </xdr:from>
    <xdr:to>
      <xdr:col>21</xdr:col>
      <xdr:colOff>3238500</xdr:colOff>
      <xdr:row>35</xdr:row>
      <xdr:rowOff>9525</xdr:rowOff>
    </xdr:to>
    <xdr:cxnSp macro="">
      <xdr:nvCxnSpPr>
        <xdr:cNvPr id="8" name="Straight Connector 7"/>
        <xdr:cNvCxnSpPr/>
      </xdr:nvCxnSpPr>
      <xdr:spPr>
        <a:xfrm>
          <a:off x="10020300" y="4000500"/>
          <a:ext cx="0" cy="286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3238500</xdr:colOff>
      <xdr:row>38</xdr:row>
      <xdr:rowOff>0</xdr:rowOff>
    </xdr:from>
    <xdr:to>
      <xdr:col>21</xdr:col>
      <xdr:colOff>3238500</xdr:colOff>
      <xdr:row>53</xdr:row>
      <xdr:rowOff>9525</xdr:rowOff>
    </xdr:to>
    <xdr:cxnSp macro="">
      <xdr:nvCxnSpPr>
        <xdr:cNvPr id="9" name="Straight Connector 8"/>
        <xdr:cNvCxnSpPr/>
      </xdr:nvCxnSpPr>
      <xdr:spPr>
        <a:xfrm>
          <a:off x="10020300" y="7620000"/>
          <a:ext cx="0" cy="286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00"/>
  <sheetViews>
    <sheetView workbookViewId="0"/>
  </sheetViews>
  <sheetFormatPr defaultRowHeight="15" x14ac:dyDescent="0.25"/>
  <cols>
    <col min="1" max="1" width="9.140625" style="14"/>
    <col min="2" max="2" width="135.42578125" customWidth="1"/>
  </cols>
  <sheetData>
    <row r="1" spans="1:2" x14ac:dyDescent="0.25">
      <c r="B1" s="51" t="s">
        <v>61</v>
      </c>
    </row>
    <row r="2" spans="1:2" x14ac:dyDescent="0.25">
      <c r="B2" s="51" t="s">
        <v>62</v>
      </c>
    </row>
    <row r="3" spans="1:2" x14ac:dyDescent="0.25">
      <c r="B3" s="51" t="s">
        <v>85</v>
      </c>
    </row>
    <row r="4" spans="1:2" x14ac:dyDescent="0.25">
      <c r="B4" s="51" t="s">
        <v>86</v>
      </c>
    </row>
    <row r="5" spans="1:2" x14ac:dyDescent="0.25">
      <c r="B5" s="52" t="s">
        <v>87</v>
      </c>
    </row>
    <row r="6" spans="1:2" x14ac:dyDescent="0.25">
      <c r="B6" s="13"/>
    </row>
    <row r="7" spans="1:2" ht="18.75" x14ac:dyDescent="0.3">
      <c r="B7" s="53" t="s">
        <v>63</v>
      </c>
    </row>
    <row r="8" spans="1:2" x14ac:dyDescent="0.25">
      <c r="B8" s="13" t="s">
        <v>59</v>
      </c>
    </row>
    <row r="9" spans="1:2" ht="18.75" x14ac:dyDescent="0.3">
      <c r="A9" s="15" t="s">
        <v>13</v>
      </c>
      <c r="B9" s="16"/>
    </row>
    <row r="10" spans="1:2" x14ac:dyDescent="0.25">
      <c r="A10" s="14" t="s">
        <v>14</v>
      </c>
      <c r="B10" t="s">
        <v>60</v>
      </c>
    </row>
    <row r="11" spans="1:2" x14ac:dyDescent="0.25">
      <c r="A11" s="14" t="s">
        <v>15</v>
      </c>
      <c r="B11" t="s">
        <v>35</v>
      </c>
    </row>
    <row r="12" spans="1:2" x14ac:dyDescent="0.25">
      <c r="A12" s="14" t="s">
        <v>16</v>
      </c>
      <c r="B12" t="s">
        <v>36</v>
      </c>
    </row>
    <row r="13" spans="1:2" x14ac:dyDescent="0.25">
      <c r="A13" s="14" t="s">
        <v>17</v>
      </c>
      <c r="B13" t="s">
        <v>37</v>
      </c>
    </row>
    <row r="14" spans="1:2" x14ac:dyDescent="0.25">
      <c r="A14" s="14" t="s">
        <v>18</v>
      </c>
      <c r="B14" t="s">
        <v>38</v>
      </c>
    </row>
    <row r="15" spans="1:2" x14ac:dyDescent="0.25">
      <c r="A15" s="14" t="s">
        <v>19</v>
      </c>
      <c r="B15" t="s">
        <v>43</v>
      </c>
    </row>
    <row r="16" spans="1:2" x14ac:dyDescent="0.25">
      <c r="A16" s="14" t="s">
        <v>21</v>
      </c>
      <c r="B16" t="s">
        <v>44</v>
      </c>
    </row>
    <row r="17" spans="1:2" x14ac:dyDescent="0.25">
      <c r="A17" s="14" t="s">
        <v>22</v>
      </c>
      <c r="B17" t="s">
        <v>53</v>
      </c>
    </row>
    <row r="18" spans="1:2" x14ac:dyDescent="0.25">
      <c r="B18" s="39" t="s">
        <v>29</v>
      </c>
    </row>
    <row r="19" spans="1:2" x14ac:dyDescent="0.25">
      <c r="A19" s="14" t="s">
        <v>20</v>
      </c>
      <c r="B19" t="s">
        <v>45</v>
      </c>
    </row>
    <row r="20" spans="1:2" x14ac:dyDescent="0.25">
      <c r="A20" s="14" t="s">
        <v>23</v>
      </c>
      <c r="B20" t="s">
        <v>46</v>
      </c>
    </row>
    <row r="21" spans="1:2" x14ac:dyDescent="0.25">
      <c r="A21" s="14" t="s">
        <v>24</v>
      </c>
      <c r="B21" t="s">
        <v>54</v>
      </c>
    </row>
    <row r="22" spans="1:2" x14ac:dyDescent="0.25">
      <c r="B22" s="39" t="s">
        <v>30</v>
      </c>
    </row>
    <row r="23" spans="1:2" x14ac:dyDescent="0.25">
      <c r="A23" s="14" t="s">
        <v>25</v>
      </c>
      <c r="B23" t="s">
        <v>39</v>
      </c>
    </row>
    <row r="24" spans="1:2" x14ac:dyDescent="0.25">
      <c r="A24" s="14" t="s">
        <v>26</v>
      </c>
      <c r="B24" t="s">
        <v>40</v>
      </c>
    </row>
    <row r="25" spans="1:2" x14ac:dyDescent="0.25">
      <c r="A25" s="14" t="s">
        <v>27</v>
      </c>
      <c r="B25" t="s">
        <v>41</v>
      </c>
    </row>
    <row r="26" spans="1:2" x14ac:dyDescent="0.25">
      <c r="A26" s="14" t="s">
        <v>28</v>
      </c>
      <c r="B26" t="s">
        <v>42</v>
      </c>
    </row>
    <row r="28" spans="1:2" x14ac:dyDescent="0.25">
      <c r="B28" s="13" t="s">
        <v>31</v>
      </c>
    </row>
    <row r="29" spans="1:2" x14ac:dyDescent="0.25">
      <c r="B29" t="s">
        <v>32</v>
      </c>
    </row>
    <row r="30" spans="1:2" x14ac:dyDescent="0.25">
      <c r="B30" t="s">
        <v>33</v>
      </c>
    </row>
    <row r="31" spans="1:2" x14ac:dyDescent="0.25">
      <c r="B31" t="s">
        <v>34</v>
      </c>
    </row>
    <row r="33" spans="1:2" ht="18.75" x14ac:dyDescent="0.3">
      <c r="B33" s="54" t="s">
        <v>64</v>
      </c>
    </row>
    <row r="34" spans="1:2" x14ac:dyDescent="0.25">
      <c r="B34" s="13" t="s">
        <v>59</v>
      </c>
    </row>
    <row r="35" spans="1:2" ht="18.75" x14ac:dyDescent="0.3">
      <c r="A35" s="15" t="s">
        <v>13</v>
      </c>
      <c r="B35" s="16"/>
    </row>
    <row r="36" spans="1:2" x14ac:dyDescent="0.25">
      <c r="A36" s="14" t="s">
        <v>15</v>
      </c>
      <c r="B36" t="s">
        <v>35</v>
      </c>
    </row>
    <row r="37" spans="1:2" x14ac:dyDescent="0.25">
      <c r="A37" s="14" t="s">
        <v>16</v>
      </c>
      <c r="B37" t="s">
        <v>36</v>
      </c>
    </row>
    <row r="38" spans="1:2" x14ac:dyDescent="0.25">
      <c r="A38" s="14" t="s">
        <v>17</v>
      </c>
      <c r="B38" t="s">
        <v>37</v>
      </c>
    </row>
    <row r="39" spans="1:2" x14ac:dyDescent="0.25">
      <c r="A39" s="14" t="s">
        <v>18</v>
      </c>
      <c r="B39" t="s">
        <v>38</v>
      </c>
    </row>
    <row r="40" spans="1:2" x14ac:dyDescent="0.25">
      <c r="A40" s="14" t="s">
        <v>73</v>
      </c>
      <c r="B40" t="s">
        <v>75</v>
      </c>
    </row>
    <row r="41" spans="1:2" x14ac:dyDescent="0.25">
      <c r="A41" s="14" t="s">
        <v>74</v>
      </c>
      <c r="B41" t="s">
        <v>76</v>
      </c>
    </row>
    <row r="42" spans="1:2" x14ac:dyDescent="0.25">
      <c r="A42" s="14" t="s">
        <v>19</v>
      </c>
      <c r="B42" t="s">
        <v>43</v>
      </c>
    </row>
    <row r="43" spans="1:2" x14ac:dyDescent="0.25">
      <c r="A43" s="14" t="s">
        <v>21</v>
      </c>
      <c r="B43" t="s">
        <v>44</v>
      </c>
    </row>
    <row r="44" spans="1:2" x14ac:dyDescent="0.25">
      <c r="A44" s="14" t="s">
        <v>22</v>
      </c>
      <c r="B44" t="s">
        <v>53</v>
      </c>
    </row>
    <row r="45" spans="1:2" x14ac:dyDescent="0.25">
      <c r="B45" s="39" t="s">
        <v>29</v>
      </c>
    </row>
    <row r="46" spans="1:2" x14ac:dyDescent="0.25">
      <c r="A46" s="14" t="s">
        <v>20</v>
      </c>
      <c r="B46" t="s">
        <v>45</v>
      </c>
    </row>
    <row r="47" spans="1:2" x14ac:dyDescent="0.25">
      <c r="A47" s="14" t="s">
        <v>23</v>
      </c>
      <c r="B47" t="s">
        <v>46</v>
      </c>
    </row>
    <row r="48" spans="1:2" x14ac:dyDescent="0.25">
      <c r="A48" s="14" t="s">
        <v>24</v>
      </c>
      <c r="B48" t="s">
        <v>54</v>
      </c>
    </row>
    <row r="49" spans="1:2" x14ac:dyDescent="0.25">
      <c r="B49" s="39" t="s">
        <v>30</v>
      </c>
    </row>
    <row r="50" spans="1:2" x14ac:dyDescent="0.25">
      <c r="A50" s="14" t="s">
        <v>65</v>
      </c>
      <c r="B50" t="s">
        <v>66</v>
      </c>
    </row>
    <row r="51" spans="1:2" x14ac:dyDescent="0.25">
      <c r="A51" s="14" t="s">
        <v>67</v>
      </c>
      <c r="B51" t="s">
        <v>68</v>
      </c>
    </row>
    <row r="52" spans="1:2" x14ac:dyDescent="0.25">
      <c r="A52" s="14" t="s">
        <v>69</v>
      </c>
      <c r="B52" t="s">
        <v>72</v>
      </c>
    </row>
    <row r="53" spans="1:2" x14ac:dyDescent="0.25">
      <c r="A53" s="14" t="s">
        <v>70</v>
      </c>
      <c r="B53" t="s">
        <v>71</v>
      </c>
    </row>
    <row r="54" spans="1:2" x14ac:dyDescent="0.25">
      <c r="A54" s="14" t="s">
        <v>27</v>
      </c>
      <c r="B54" t="s">
        <v>41</v>
      </c>
    </row>
    <row r="55" spans="1:2" x14ac:dyDescent="0.25">
      <c r="A55" s="14" t="s">
        <v>28</v>
      </c>
      <c r="B55" t="s">
        <v>42</v>
      </c>
    </row>
    <row r="57" spans="1:2" x14ac:dyDescent="0.25">
      <c r="B57" s="13" t="s">
        <v>31</v>
      </c>
    </row>
    <row r="58" spans="1:2" x14ac:dyDescent="0.25">
      <c r="B58" t="s">
        <v>32</v>
      </c>
    </row>
    <row r="59" spans="1:2" x14ac:dyDescent="0.25">
      <c r="B59" t="s">
        <v>33</v>
      </c>
    </row>
    <row r="60" spans="1:2" x14ac:dyDescent="0.25">
      <c r="B60" t="s">
        <v>34</v>
      </c>
    </row>
    <row r="62" spans="1:2" ht="18.75" x14ac:dyDescent="0.3">
      <c r="B62" s="62" t="s">
        <v>82</v>
      </c>
    </row>
    <row r="63" spans="1:2" x14ac:dyDescent="0.25">
      <c r="B63" s="13" t="s">
        <v>59</v>
      </c>
    </row>
    <row r="64" spans="1:2" ht="18.75" x14ac:dyDescent="0.3">
      <c r="A64" s="15" t="s">
        <v>13</v>
      </c>
      <c r="B64" s="16"/>
    </row>
    <row r="65" spans="1:2" x14ac:dyDescent="0.25">
      <c r="A65" s="14" t="s">
        <v>15</v>
      </c>
      <c r="B65" t="s">
        <v>77</v>
      </c>
    </row>
    <row r="66" spans="1:2" x14ac:dyDescent="0.25">
      <c r="A66" s="14" t="s">
        <v>16</v>
      </c>
      <c r="B66" t="s">
        <v>78</v>
      </c>
    </row>
    <row r="67" spans="1:2" x14ac:dyDescent="0.25">
      <c r="A67" s="14" t="s">
        <v>17</v>
      </c>
      <c r="B67" t="s">
        <v>37</v>
      </c>
    </row>
    <row r="68" spans="1:2" x14ac:dyDescent="0.25">
      <c r="A68" s="14" t="s">
        <v>18</v>
      </c>
      <c r="B68" t="s">
        <v>38</v>
      </c>
    </row>
    <row r="69" spans="1:2" x14ac:dyDescent="0.25">
      <c r="A69" s="14" t="s">
        <v>79</v>
      </c>
      <c r="B69" t="s">
        <v>75</v>
      </c>
    </row>
    <row r="70" spans="1:2" x14ac:dyDescent="0.25">
      <c r="A70" s="14" t="s">
        <v>80</v>
      </c>
      <c r="B70" t="s">
        <v>76</v>
      </c>
    </row>
    <row r="71" spans="1:2" x14ac:dyDescent="0.25">
      <c r="A71" s="14" t="s">
        <v>19</v>
      </c>
      <c r="B71" t="s">
        <v>43</v>
      </c>
    </row>
    <row r="72" spans="1:2" x14ac:dyDescent="0.25">
      <c r="A72" s="14" t="s">
        <v>21</v>
      </c>
      <c r="B72" t="s">
        <v>44</v>
      </c>
    </row>
    <row r="73" spans="1:2" x14ac:dyDescent="0.25">
      <c r="A73" s="14" t="s">
        <v>20</v>
      </c>
      <c r="B73" t="s">
        <v>45</v>
      </c>
    </row>
    <row r="74" spans="1:2" x14ac:dyDescent="0.25">
      <c r="A74" s="14" t="s">
        <v>23</v>
      </c>
      <c r="B74" t="s">
        <v>46</v>
      </c>
    </row>
    <row r="75" spans="1:2" x14ac:dyDescent="0.25">
      <c r="A75" s="14" t="s">
        <v>27</v>
      </c>
      <c r="B75" t="s">
        <v>41</v>
      </c>
    </row>
    <row r="76" spans="1:2" x14ac:dyDescent="0.25">
      <c r="A76" s="14" t="s">
        <v>28</v>
      </c>
      <c r="B76" t="s">
        <v>42</v>
      </c>
    </row>
    <row r="78" spans="1:2" x14ac:dyDescent="0.25">
      <c r="B78" s="13" t="s">
        <v>31</v>
      </c>
    </row>
    <row r="79" spans="1:2" x14ac:dyDescent="0.25">
      <c r="B79" t="s">
        <v>32</v>
      </c>
    </row>
    <row r="80" spans="1:2" x14ac:dyDescent="0.25">
      <c r="B80" t="s">
        <v>33</v>
      </c>
    </row>
    <row r="81" spans="1:2" x14ac:dyDescent="0.25">
      <c r="B81" t="s">
        <v>34</v>
      </c>
    </row>
    <row r="83" spans="1:2" ht="18.75" x14ac:dyDescent="0.3">
      <c r="B83" s="63" t="s">
        <v>82</v>
      </c>
    </row>
    <row r="84" spans="1:2" x14ac:dyDescent="0.25">
      <c r="B84" s="13" t="s">
        <v>59</v>
      </c>
    </row>
    <row r="85" spans="1:2" ht="18.75" x14ac:dyDescent="0.3">
      <c r="A85" s="15" t="s">
        <v>13</v>
      </c>
      <c r="B85" s="16"/>
    </row>
    <row r="86" spans="1:2" x14ac:dyDescent="0.25">
      <c r="A86" s="14" t="s">
        <v>15</v>
      </c>
      <c r="B86" t="s">
        <v>77</v>
      </c>
    </row>
    <row r="87" spans="1:2" x14ac:dyDescent="0.25">
      <c r="A87" s="14" t="s">
        <v>16</v>
      </c>
      <c r="B87" t="s">
        <v>78</v>
      </c>
    </row>
    <row r="88" spans="1:2" x14ac:dyDescent="0.25">
      <c r="A88" s="14" t="s">
        <v>17</v>
      </c>
      <c r="B88" t="s">
        <v>37</v>
      </c>
    </row>
    <row r="89" spans="1:2" x14ac:dyDescent="0.25">
      <c r="A89" s="14" t="s">
        <v>18</v>
      </c>
      <c r="B89" t="s">
        <v>38</v>
      </c>
    </row>
    <row r="90" spans="1:2" x14ac:dyDescent="0.25">
      <c r="A90" s="14" t="s">
        <v>19</v>
      </c>
      <c r="B90" t="s">
        <v>43</v>
      </c>
    </row>
    <row r="91" spans="1:2" x14ac:dyDescent="0.25">
      <c r="A91" s="14" t="s">
        <v>21</v>
      </c>
      <c r="B91" t="s">
        <v>44</v>
      </c>
    </row>
    <row r="92" spans="1:2" x14ac:dyDescent="0.25">
      <c r="A92" s="14" t="s">
        <v>20</v>
      </c>
      <c r="B92" t="s">
        <v>45</v>
      </c>
    </row>
    <row r="93" spans="1:2" x14ac:dyDescent="0.25">
      <c r="A93" s="14" t="s">
        <v>23</v>
      </c>
      <c r="B93" t="s">
        <v>46</v>
      </c>
    </row>
    <row r="94" spans="1:2" x14ac:dyDescent="0.25">
      <c r="A94" s="14" t="s">
        <v>27</v>
      </c>
      <c r="B94" t="s">
        <v>41</v>
      </c>
    </row>
    <row r="95" spans="1:2" x14ac:dyDescent="0.25">
      <c r="A95" s="14" t="s">
        <v>28</v>
      </c>
      <c r="B95" t="s">
        <v>42</v>
      </c>
    </row>
    <row r="97" spans="2:2" x14ac:dyDescent="0.25">
      <c r="B97" s="13" t="s">
        <v>31</v>
      </c>
    </row>
    <row r="98" spans="2:2" x14ac:dyDescent="0.25">
      <c r="B98" t="s">
        <v>32</v>
      </c>
    </row>
    <row r="99" spans="2:2" x14ac:dyDescent="0.25">
      <c r="B99" t="s">
        <v>33</v>
      </c>
    </row>
    <row r="100" spans="2:2" x14ac:dyDescent="0.25">
      <c r="B100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33"/>
  <sheetViews>
    <sheetView tabSelected="1" workbookViewId="0">
      <selection activeCell="C1" sqref="C1"/>
    </sheetView>
  </sheetViews>
  <sheetFormatPr defaultColWidth="9.140625" defaultRowHeight="15" x14ac:dyDescent="0.25"/>
  <cols>
    <col min="1" max="1" width="2.28515625" style="10" customWidth="1"/>
    <col min="2" max="2" width="10.7109375" style="6" customWidth="1"/>
    <col min="3" max="3" width="16.28515625" style="6" customWidth="1"/>
    <col min="4" max="4" width="2.28515625" style="10" customWidth="1"/>
    <col min="5" max="10" width="3" style="10" customWidth="1"/>
    <col min="11" max="11" width="2.28515625" style="10" customWidth="1"/>
    <col min="12" max="12" width="10.7109375" style="6" customWidth="1"/>
    <col min="13" max="13" width="16.28515625" style="6" customWidth="1"/>
    <col min="14" max="14" width="2.28515625" style="10" customWidth="1"/>
    <col min="15" max="20" width="3" style="10" customWidth="1"/>
    <col min="21" max="26" width="9.140625" style="6"/>
    <col min="27" max="39" width="9.140625" style="6" hidden="1" customWidth="1"/>
    <col min="40" max="40" width="9.140625" style="6" customWidth="1"/>
    <col min="41" max="16384" width="9.140625" style="6"/>
  </cols>
  <sheetData>
    <row r="1" spans="1:39" x14ac:dyDescent="0.2">
      <c r="A1" s="1"/>
      <c r="B1" s="28" t="s">
        <v>12</v>
      </c>
      <c r="C1" s="42"/>
      <c r="D1" s="135" t="s">
        <v>96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7"/>
    </row>
    <row r="2" spans="1:39" x14ac:dyDescent="0.2">
      <c r="A2" s="7"/>
      <c r="B2" s="138"/>
      <c r="C2" s="138"/>
      <c r="D2" s="138"/>
      <c r="E2" s="138"/>
      <c r="F2" s="138"/>
      <c r="G2" s="138"/>
      <c r="H2" s="138"/>
      <c r="I2" s="135" t="s">
        <v>10</v>
      </c>
      <c r="J2" s="135"/>
      <c r="K2" s="135"/>
      <c r="L2" s="138"/>
      <c r="M2" s="138"/>
      <c r="N2" s="138"/>
      <c r="O2" s="138"/>
      <c r="P2" s="138"/>
      <c r="Q2" s="138"/>
      <c r="R2" s="138"/>
      <c r="S2" s="138"/>
      <c r="T2" s="139"/>
    </row>
    <row r="3" spans="1:39" x14ac:dyDescent="0.2">
      <c r="A3" s="1"/>
      <c r="B3" s="2" t="s">
        <v>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35" t="s">
        <v>9</v>
      </c>
      <c r="O3" s="135"/>
      <c r="P3" s="141"/>
      <c r="Q3" s="141"/>
      <c r="R3" s="141"/>
      <c r="S3" s="141"/>
      <c r="T3" s="142"/>
    </row>
    <row r="4" spans="1:39" x14ac:dyDescent="0.2">
      <c r="A4" s="36"/>
      <c r="B4" s="135" t="s">
        <v>49</v>
      </c>
      <c r="C4" s="135"/>
      <c r="D4" s="38"/>
      <c r="E4" s="4">
        <v>1</v>
      </c>
      <c r="F4" s="4">
        <v>2</v>
      </c>
      <c r="G4" s="4">
        <v>3</v>
      </c>
      <c r="H4" s="4">
        <v>4</v>
      </c>
      <c r="I4" s="4">
        <v>5</v>
      </c>
      <c r="J4" s="31" t="s">
        <v>4</v>
      </c>
      <c r="K4" s="1"/>
      <c r="L4" s="135" t="s">
        <v>50</v>
      </c>
      <c r="M4" s="135"/>
      <c r="N4" s="38"/>
      <c r="O4" s="4">
        <v>1</v>
      </c>
      <c r="P4" s="4">
        <v>2</v>
      </c>
      <c r="Q4" s="4">
        <v>3</v>
      </c>
      <c r="R4" s="4">
        <v>4</v>
      </c>
      <c r="S4" s="4">
        <v>5</v>
      </c>
      <c r="T4" s="31" t="s">
        <v>4</v>
      </c>
      <c r="AA4" s="136" t="s">
        <v>51</v>
      </c>
      <c r="AB4" s="136"/>
      <c r="AC4" s="136"/>
      <c r="AD4" s="136"/>
      <c r="AE4" s="136"/>
      <c r="AF4" s="136"/>
      <c r="AH4" s="136" t="s">
        <v>52</v>
      </c>
      <c r="AI4" s="136"/>
      <c r="AJ4" s="136"/>
      <c r="AK4" s="136"/>
      <c r="AL4" s="136"/>
      <c r="AM4" s="136"/>
    </row>
    <row r="5" spans="1:39" x14ac:dyDescent="0.2">
      <c r="A5" s="34" t="s">
        <v>0</v>
      </c>
      <c r="B5" s="131"/>
      <c r="C5" s="132"/>
      <c r="D5" s="11"/>
      <c r="E5" s="67"/>
      <c r="F5" s="67"/>
      <c r="G5" s="67"/>
      <c r="H5" s="67"/>
      <c r="I5" s="67"/>
      <c r="J5" s="34" t="str">
        <f>IF(AND(B5="",L5=""),"",IF(L5="",1,(IF(L5&lt;&gt;"",AF5))))</f>
        <v/>
      </c>
      <c r="K5" s="34" t="s">
        <v>5</v>
      </c>
      <c r="L5" s="133"/>
      <c r="M5" s="134"/>
      <c r="N5" s="11"/>
      <c r="O5" s="33"/>
      <c r="P5" s="67"/>
      <c r="Q5" s="67"/>
      <c r="R5" s="67"/>
      <c r="S5" s="67"/>
      <c r="T5" s="34" t="str">
        <f>IF(AND(B5="",L5=""),"",IF(B5="",1,(IF(B5&lt;&gt;"",AM5))))</f>
        <v/>
      </c>
      <c r="AA5" s="10">
        <f>IF(E5&gt;O5,1,0)</f>
        <v>0</v>
      </c>
      <c r="AB5" s="10">
        <f t="shared" ref="AB5:AE14" si="0">IF(F5&gt;P5,1,0)</f>
        <v>0</v>
      </c>
      <c r="AC5" s="10">
        <f t="shared" si="0"/>
        <v>0</v>
      </c>
      <c r="AD5" s="10">
        <f t="shared" si="0"/>
        <v>0</v>
      </c>
      <c r="AE5" s="10">
        <f t="shared" si="0"/>
        <v>0</v>
      </c>
      <c r="AF5" s="32">
        <f>IF(SUM(AA5:AE5)&gt;=3,1,0)</f>
        <v>0</v>
      </c>
      <c r="AH5" s="10">
        <f>IF(O5&gt;E5,1,0)</f>
        <v>0</v>
      </c>
      <c r="AI5" s="10">
        <f t="shared" ref="AI5:AL14" si="1">IF(P5&gt;F5,1,0)</f>
        <v>0</v>
      </c>
      <c r="AJ5" s="10">
        <f t="shared" si="1"/>
        <v>0</v>
      </c>
      <c r="AK5" s="10">
        <f t="shared" si="1"/>
        <v>0</v>
      </c>
      <c r="AL5" s="10">
        <f t="shared" si="1"/>
        <v>0</v>
      </c>
      <c r="AM5" s="32">
        <f>IF(SUM(AH5:AL5)&gt;=3,1,0)</f>
        <v>0</v>
      </c>
    </row>
    <row r="6" spans="1:39" x14ac:dyDescent="0.2">
      <c r="A6" s="34" t="s">
        <v>1</v>
      </c>
      <c r="B6" s="131"/>
      <c r="C6" s="132"/>
      <c r="D6" s="11"/>
      <c r="E6" s="67"/>
      <c r="F6" s="67"/>
      <c r="G6" s="67"/>
      <c r="H6" s="67"/>
      <c r="I6" s="67"/>
      <c r="J6" s="43" t="str">
        <f t="shared" ref="J6:J12" si="2">IF(AND(B6="",L6=""),"",IF(L6="",1,(IF(L6&lt;&gt;"",AF6))))</f>
        <v/>
      </c>
      <c r="K6" s="34" t="s">
        <v>6</v>
      </c>
      <c r="L6" s="133"/>
      <c r="M6" s="134"/>
      <c r="N6" s="11"/>
      <c r="O6" s="67"/>
      <c r="P6" s="67"/>
      <c r="Q6" s="67"/>
      <c r="R6" s="67"/>
      <c r="S6" s="67"/>
      <c r="T6" s="43" t="str">
        <f t="shared" ref="T6:T13" si="3">IF(AND(B6="",L6=""),"",IF(B6="",1,(IF(B6&lt;&gt;"",AM6))))</f>
        <v/>
      </c>
      <c r="AA6" s="10">
        <f t="shared" ref="AA6:AA14" si="4">IF(E6&gt;O6,1,0)</f>
        <v>0</v>
      </c>
      <c r="AB6" s="10">
        <f t="shared" si="0"/>
        <v>0</v>
      </c>
      <c r="AC6" s="10">
        <f t="shared" si="0"/>
        <v>0</v>
      </c>
      <c r="AD6" s="10">
        <f t="shared" si="0"/>
        <v>0</v>
      </c>
      <c r="AE6" s="10">
        <f t="shared" si="0"/>
        <v>0</v>
      </c>
      <c r="AF6" s="32">
        <f t="shared" ref="AF6:AF14" si="5">IF(SUM(AA6:AE6)&gt;=3,1,0)</f>
        <v>0</v>
      </c>
      <c r="AH6" s="10">
        <f t="shared" ref="AH6:AH14" si="6">IF(O6&gt;E6,1,0)</f>
        <v>0</v>
      </c>
      <c r="AI6" s="10">
        <f t="shared" si="1"/>
        <v>0</v>
      </c>
      <c r="AJ6" s="10">
        <f t="shared" si="1"/>
        <v>0</v>
      </c>
      <c r="AK6" s="10">
        <f t="shared" si="1"/>
        <v>0</v>
      </c>
      <c r="AL6" s="10">
        <f t="shared" si="1"/>
        <v>0</v>
      </c>
      <c r="AM6" s="32">
        <f t="shared" ref="AM6:AM14" si="7">IF(SUM(AH6:AL6)&gt;=3,1,0)</f>
        <v>0</v>
      </c>
    </row>
    <row r="7" spans="1:39" x14ac:dyDescent="0.2">
      <c r="A7" s="34" t="s">
        <v>2</v>
      </c>
      <c r="B7" s="131"/>
      <c r="C7" s="132"/>
      <c r="D7" s="11"/>
      <c r="E7" s="67"/>
      <c r="F7" s="67"/>
      <c r="G7" s="67"/>
      <c r="H7" s="67"/>
      <c r="I7" s="67"/>
      <c r="J7" s="43" t="str">
        <f t="shared" si="2"/>
        <v/>
      </c>
      <c r="K7" s="34" t="s">
        <v>7</v>
      </c>
      <c r="L7" s="133"/>
      <c r="M7" s="134"/>
      <c r="N7" s="11"/>
      <c r="O7" s="67"/>
      <c r="P7" s="67"/>
      <c r="Q7" s="67"/>
      <c r="R7" s="67"/>
      <c r="S7" s="67"/>
      <c r="T7" s="43" t="str">
        <f t="shared" si="3"/>
        <v/>
      </c>
      <c r="AA7" s="10">
        <f t="shared" si="4"/>
        <v>0</v>
      </c>
      <c r="AB7" s="10">
        <f t="shared" si="0"/>
        <v>0</v>
      </c>
      <c r="AC7" s="10">
        <f t="shared" si="0"/>
        <v>0</v>
      </c>
      <c r="AD7" s="10">
        <f t="shared" si="0"/>
        <v>0</v>
      </c>
      <c r="AE7" s="10">
        <f t="shared" si="0"/>
        <v>0</v>
      </c>
      <c r="AF7" s="32">
        <f t="shared" si="5"/>
        <v>0</v>
      </c>
      <c r="AH7" s="10">
        <f t="shared" si="6"/>
        <v>0</v>
      </c>
      <c r="AI7" s="10">
        <f t="shared" si="1"/>
        <v>0</v>
      </c>
      <c r="AJ7" s="10">
        <f t="shared" si="1"/>
        <v>0</v>
      </c>
      <c r="AK7" s="10">
        <f t="shared" si="1"/>
        <v>0</v>
      </c>
      <c r="AL7" s="10">
        <f t="shared" si="1"/>
        <v>0</v>
      </c>
      <c r="AM7" s="32">
        <f t="shared" si="7"/>
        <v>0</v>
      </c>
    </row>
    <row r="8" spans="1:39" x14ac:dyDescent="0.2">
      <c r="A8" s="34" t="s">
        <v>1</v>
      </c>
      <c r="B8" s="123" t="str">
        <f>IF(B6="","",B6)</f>
        <v/>
      </c>
      <c r="C8" s="124"/>
      <c r="D8" s="11"/>
      <c r="E8" s="67"/>
      <c r="F8" s="67"/>
      <c r="G8" s="67"/>
      <c r="H8" s="67"/>
      <c r="I8" s="67"/>
      <c r="J8" s="43" t="str">
        <f t="shared" si="2"/>
        <v/>
      </c>
      <c r="K8" s="34" t="s">
        <v>5</v>
      </c>
      <c r="L8" s="123" t="str">
        <f>IF(L5="","",L5)</f>
        <v/>
      </c>
      <c r="M8" s="124"/>
      <c r="N8" s="11"/>
      <c r="O8" s="67"/>
      <c r="P8" s="67"/>
      <c r="Q8" s="67"/>
      <c r="R8" s="67"/>
      <c r="S8" s="67"/>
      <c r="T8" s="43" t="str">
        <f t="shared" si="3"/>
        <v/>
      </c>
      <c r="AA8" s="10">
        <f t="shared" si="4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 t="shared" si="0"/>
        <v>0</v>
      </c>
      <c r="AF8" s="32">
        <f t="shared" si="5"/>
        <v>0</v>
      </c>
      <c r="AH8" s="10">
        <f t="shared" si="6"/>
        <v>0</v>
      </c>
      <c r="AI8" s="10">
        <f t="shared" si="1"/>
        <v>0</v>
      </c>
      <c r="AJ8" s="10">
        <f t="shared" si="1"/>
        <v>0</v>
      </c>
      <c r="AK8" s="10">
        <f t="shared" si="1"/>
        <v>0</v>
      </c>
      <c r="AL8" s="10">
        <f t="shared" si="1"/>
        <v>0</v>
      </c>
      <c r="AM8" s="32">
        <f t="shared" si="7"/>
        <v>0</v>
      </c>
    </row>
    <row r="9" spans="1:39" x14ac:dyDescent="0.2">
      <c r="A9" s="34" t="s">
        <v>0</v>
      </c>
      <c r="B9" s="123" t="str">
        <f>IF(B5="","",B5)</f>
        <v/>
      </c>
      <c r="C9" s="124"/>
      <c r="D9" s="11"/>
      <c r="E9" s="67"/>
      <c r="F9" s="67"/>
      <c r="G9" s="67"/>
      <c r="H9" s="67"/>
      <c r="I9" s="67"/>
      <c r="J9" s="43" t="str">
        <f t="shared" si="2"/>
        <v/>
      </c>
      <c r="K9" s="34" t="s">
        <v>7</v>
      </c>
      <c r="L9" s="123" t="str">
        <f>IF(L7="","",L7)</f>
        <v/>
      </c>
      <c r="M9" s="124"/>
      <c r="N9" s="11"/>
      <c r="O9" s="67"/>
      <c r="P9" s="67"/>
      <c r="Q9" s="67"/>
      <c r="R9" s="67"/>
      <c r="S9" s="67"/>
      <c r="T9" s="43" t="str">
        <f t="shared" si="3"/>
        <v/>
      </c>
      <c r="AA9" s="10">
        <f t="shared" si="4"/>
        <v>0</v>
      </c>
      <c r="AB9" s="10">
        <f t="shared" si="0"/>
        <v>0</v>
      </c>
      <c r="AC9" s="10">
        <f t="shared" si="0"/>
        <v>0</v>
      </c>
      <c r="AD9" s="10">
        <f t="shared" si="0"/>
        <v>0</v>
      </c>
      <c r="AE9" s="10">
        <f t="shared" si="0"/>
        <v>0</v>
      </c>
      <c r="AF9" s="32">
        <f t="shared" si="5"/>
        <v>0</v>
      </c>
      <c r="AH9" s="10">
        <f t="shared" si="6"/>
        <v>0</v>
      </c>
      <c r="AI9" s="10">
        <f t="shared" si="1"/>
        <v>0</v>
      </c>
      <c r="AJ9" s="10">
        <f t="shared" si="1"/>
        <v>0</v>
      </c>
      <c r="AK9" s="10">
        <f t="shared" si="1"/>
        <v>0</v>
      </c>
      <c r="AL9" s="10">
        <f t="shared" si="1"/>
        <v>0</v>
      </c>
      <c r="AM9" s="32">
        <f t="shared" si="7"/>
        <v>0</v>
      </c>
    </row>
    <row r="10" spans="1:39" x14ac:dyDescent="0.2">
      <c r="A10" s="34" t="s">
        <v>2</v>
      </c>
      <c r="B10" s="123" t="str">
        <f>IF(B7="","",B7)</f>
        <v/>
      </c>
      <c r="C10" s="124"/>
      <c r="D10" s="11"/>
      <c r="E10" s="67"/>
      <c r="F10" s="67"/>
      <c r="G10" s="67"/>
      <c r="H10" s="67"/>
      <c r="I10" s="67"/>
      <c r="J10" s="43" t="str">
        <f t="shared" si="2"/>
        <v/>
      </c>
      <c r="K10" s="34" t="s">
        <v>6</v>
      </c>
      <c r="L10" s="123" t="str">
        <f>IF(L6="","",L6)</f>
        <v/>
      </c>
      <c r="M10" s="124"/>
      <c r="N10" s="11"/>
      <c r="O10" s="67"/>
      <c r="P10" s="67"/>
      <c r="Q10" s="67"/>
      <c r="R10" s="67"/>
      <c r="S10" s="67"/>
      <c r="T10" s="43" t="str">
        <f t="shared" si="3"/>
        <v/>
      </c>
      <c r="AA10" s="10">
        <f t="shared" si="4"/>
        <v>0</v>
      </c>
      <c r="AB10" s="10">
        <f t="shared" si="0"/>
        <v>0</v>
      </c>
      <c r="AC10" s="10">
        <f t="shared" si="0"/>
        <v>0</v>
      </c>
      <c r="AD10" s="10">
        <f t="shared" si="0"/>
        <v>0</v>
      </c>
      <c r="AE10" s="10">
        <f t="shared" si="0"/>
        <v>0</v>
      </c>
      <c r="AF10" s="32">
        <f t="shared" si="5"/>
        <v>0</v>
      </c>
      <c r="AH10" s="10">
        <f t="shared" si="6"/>
        <v>0</v>
      </c>
      <c r="AI10" s="10">
        <f t="shared" si="1"/>
        <v>0</v>
      </c>
      <c r="AJ10" s="10">
        <f t="shared" si="1"/>
        <v>0</v>
      </c>
      <c r="AK10" s="10">
        <f t="shared" si="1"/>
        <v>0</v>
      </c>
      <c r="AL10" s="10">
        <f t="shared" si="1"/>
        <v>0</v>
      </c>
      <c r="AM10" s="32">
        <f t="shared" si="7"/>
        <v>0</v>
      </c>
    </row>
    <row r="11" spans="1:39" x14ac:dyDescent="0.2">
      <c r="A11" s="34" t="s">
        <v>1</v>
      </c>
      <c r="B11" s="123" t="str">
        <f>IF(B6="","",B6)</f>
        <v/>
      </c>
      <c r="C11" s="124"/>
      <c r="D11" s="12" t="str">
        <f>IF(B11="","",IF(SUMIF(B5:C13,B6,J5:J13)=0,0,SUMIF(B5:C13,B6,J5:J13)))</f>
        <v/>
      </c>
      <c r="E11" s="67"/>
      <c r="F11" s="67"/>
      <c r="G11" s="67"/>
      <c r="H11" s="67"/>
      <c r="I11" s="67"/>
      <c r="J11" s="43" t="str">
        <f t="shared" si="2"/>
        <v/>
      </c>
      <c r="K11" s="34" t="s">
        <v>7</v>
      </c>
      <c r="L11" s="123" t="str">
        <f>IF(L7="","",L7)</f>
        <v/>
      </c>
      <c r="M11" s="124"/>
      <c r="N11" s="12" t="str">
        <f>IF(L11="","",IF(SUMIF(L5:M13,L7,T5:T13)=0,0,SUMIF(L5:M13,L7,T5:T13)))</f>
        <v/>
      </c>
      <c r="O11" s="67"/>
      <c r="P11" s="67"/>
      <c r="Q11" s="67"/>
      <c r="R11" s="67"/>
      <c r="S11" s="67"/>
      <c r="T11" s="43" t="str">
        <f t="shared" si="3"/>
        <v/>
      </c>
      <c r="AA11" s="10">
        <f t="shared" si="4"/>
        <v>0</v>
      </c>
      <c r="AB11" s="10">
        <f t="shared" si="0"/>
        <v>0</v>
      </c>
      <c r="AC11" s="10">
        <f t="shared" si="0"/>
        <v>0</v>
      </c>
      <c r="AD11" s="10">
        <f t="shared" si="0"/>
        <v>0</v>
      </c>
      <c r="AE11" s="10">
        <f t="shared" si="0"/>
        <v>0</v>
      </c>
      <c r="AF11" s="32">
        <f t="shared" si="5"/>
        <v>0</v>
      </c>
      <c r="AH11" s="10">
        <f t="shared" si="6"/>
        <v>0</v>
      </c>
      <c r="AI11" s="10">
        <f t="shared" si="1"/>
        <v>0</v>
      </c>
      <c r="AJ11" s="10">
        <f t="shared" si="1"/>
        <v>0</v>
      </c>
      <c r="AK11" s="10">
        <f t="shared" si="1"/>
        <v>0</v>
      </c>
      <c r="AL11" s="10">
        <f t="shared" si="1"/>
        <v>0</v>
      </c>
      <c r="AM11" s="32">
        <f t="shared" si="7"/>
        <v>0</v>
      </c>
    </row>
    <row r="12" spans="1:39" x14ac:dyDescent="0.2">
      <c r="A12" s="34" t="s">
        <v>2</v>
      </c>
      <c r="B12" s="123" t="str">
        <f>IF(B7="","",B7)</f>
        <v/>
      </c>
      <c r="C12" s="124"/>
      <c r="D12" s="12" t="str">
        <f>IF(B12="","",IF(SUMIF(B5:C13,B7,J5:J13)=0,0,SUMIF(B5:C13,B7,J5:J13)))</f>
        <v/>
      </c>
      <c r="E12" s="67"/>
      <c r="F12" s="67"/>
      <c r="G12" s="67"/>
      <c r="H12" s="67"/>
      <c r="I12" s="67"/>
      <c r="J12" s="43" t="str">
        <f t="shared" si="2"/>
        <v/>
      </c>
      <c r="K12" s="34" t="s">
        <v>5</v>
      </c>
      <c r="L12" s="123" t="str">
        <f>IF(L5="","",L5)</f>
        <v/>
      </c>
      <c r="M12" s="124"/>
      <c r="N12" s="12" t="str">
        <f>IF(L12="","",IF(SUMIF(L5:M13,L5,T5:T13)=0,0,SUMIF(L5:M13,L5,T5:T13)))</f>
        <v/>
      </c>
      <c r="O12" s="67"/>
      <c r="P12" s="67"/>
      <c r="Q12" s="67"/>
      <c r="R12" s="67"/>
      <c r="S12" s="67"/>
      <c r="T12" s="43" t="str">
        <f t="shared" si="3"/>
        <v/>
      </c>
      <c r="AA12" s="10">
        <f t="shared" si="4"/>
        <v>0</v>
      </c>
      <c r="AB12" s="10">
        <f t="shared" si="0"/>
        <v>0</v>
      </c>
      <c r="AC12" s="10">
        <f t="shared" si="0"/>
        <v>0</v>
      </c>
      <c r="AD12" s="10">
        <f t="shared" si="0"/>
        <v>0</v>
      </c>
      <c r="AE12" s="10">
        <f t="shared" si="0"/>
        <v>0</v>
      </c>
      <c r="AF12" s="32">
        <f t="shared" si="5"/>
        <v>0</v>
      </c>
      <c r="AH12" s="10">
        <f t="shared" si="6"/>
        <v>0</v>
      </c>
      <c r="AI12" s="10">
        <f t="shared" si="1"/>
        <v>0</v>
      </c>
      <c r="AJ12" s="10">
        <f t="shared" si="1"/>
        <v>0</v>
      </c>
      <c r="AK12" s="10">
        <f t="shared" si="1"/>
        <v>0</v>
      </c>
      <c r="AL12" s="10">
        <f t="shared" si="1"/>
        <v>0</v>
      </c>
      <c r="AM12" s="32">
        <f t="shared" si="7"/>
        <v>0</v>
      </c>
    </row>
    <row r="13" spans="1:39" x14ac:dyDescent="0.25">
      <c r="A13" s="34" t="s">
        <v>0</v>
      </c>
      <c r="B13" s="123" t="str">
        <f>IF(B5="","",B5)</f>
        <v/>
      </c>
      <c r="C13" s="124"/>
      <c r="D13" s="35" t="str">
        <f>IF(B13="","",IF(SUMIF(B5:C13,B5,J5:J13)=0,0,SUMIF(B5:C13,B5,J5:J13)))</f>
        <v/>
      </c>
      <c r="E13" s="67"/>
      <c r="F13" s="67"/>
      <c r="G13" s="67"/>
      <c r="H13" s="67"/>
      <c r="I13" s="67"/>
      <c r="J13" s="43" t="str">
        <f>IF(AND(B13="",L13=""),"",IF(L13="",1,(IF(L13&lt;&gt;"",AF13))))</f>
        <v/>
      </c>
      <c r="K13" s="34" t="s">
        <v>6</v>
      </c>
      <c r="L13" s="123" t="str">
        <f>IF(L6="","",L6)</f>
        <v/>
      </c>
      <c r="M13" s="124"/>
      <c r="N13" s="35" t="str">
        <f>IF(L13="","",IF(SUMIF(L5:M13,L6,T5:T13)=0,0,SUMIF(L5:M13,L6,T5:T13)))</f>
        <v/>
      </c>
      <c r="O13" s="67"/>
      <c r="P13" s="67"/>
      <c r="Q13" s="67"/>
      <c r="R13" s="67"/>
      <c r="S13" s="67"/>
      <c r="T13" s="43" t="str">
        <f t="shared" si="3"/>
        <v/>
      </c>
      <c r="AA13" s="10">
        <f t="shared" si="4"/>
        <v>0</v>
      </c>
      <c r="AB13" s="10">
        <f t="shared" si="0"/>
        <v>0</v>
      </c>
      <c r="AC13" s="10">
        <f t="shared" si="0"/>
        <v>0</v>
      </c>
      <c r="AD13" s="10">
        <f t="shared" si="0"/>
        <v>0</v>
      </c>
      <c r="AE13" s="10">
        <f t="shared" si="0"/>
        <v>0</v>
      </c>
      <c r="AF13" s="32">
        <f t="shared" si="5"/>
        <v>0</v>
      </c>
      <c r="AH13" s="10">
        <f t="shared" si="6"/>
        <v>0</v>
      </c>
      <c r="AI13" s="10">
        <f t="shared" si="1"/>
        <v>0</v>
      </c>
      <c r="AJ13" s="10">
        <f t="shared" si="1"/>
        <v>0</v>
      </c>
      <c r="AK13" s="10">
        <f t="shared" si="1"/>
        <v>0</v>
      </c>
      <c r="AL13" s="10">
        <f t="shared" si="1"/>
        <v>0</v>
      </c>
      <c r="AM13" s="32">
        <f t="shared" si="7"/>
        <v>0</v>
      </c>
    </row>
    <row r="14" spans="1:39" x14ac:dyDescent="0.25">
      <c r="A14" s="129" t="s">
        <v>3</v>
      </c>
      <c r="B14" s="127"/>
      <c r="C14" s="128"/>
      <c r="D14" s="121"/>
      <c r="E14" s="125"/>
      <c r="F14" s="125"/>
      <c r="G14" s="125"/>
      <c r="H14" s="125"/>
      <c r="I14" s="125"/>
      <c r="J14" s="119" t="str">
        <f>IF(AND(B14="",L14=""),"",IF(B14="",1,(IF(B14&lt;&gt;"",AF14))))</f>
        <v/>
      </c>
      <c r="K14" s="119" t="s">
        <v>3</v>
      </c>
      <c r="L14" s="127"/>
      <c r="M14" s="128"/>
      <c r="N14" s="121"/>
      <c r="O14" s="117"/>
      <c r="P14" s="117"/>
      <c r="Q14" s="117"/>
      <c r="R14" s="117"/>
      <c r="S14" s="117"/>
      <c r="T14" s="119" t="str">
        <f>IF(AND(B14="",L14=""),"",IF(B14="",1,(IF(B14&lt;&gt;"",AM14))))</f>
        <v/>
      </c>
      <c r="AA14" s="10">
        <f t="shared" si="4"/>
        <v>0</v>
      </c>
      <c r="AB14" s="10">
        <f t="shared" si="0"/>
        <v>0</v>
      </c>
      <c r="AC14" s="10">
        <f t="shared" si="0"/>
        <v>0</v>
      </c>
      <c r="AD14" s="10">
        <f t="shared" si="0"/>
        <v>0</v>
      </c>
      <c r="AE14" s="10">
        <f t="shared" si="0"/>
        <v>0</v>
      </c>
      <c r="AF14" s="32">
        <f t="shared" si="5"/>
        <v>0</v>
      </c>
      <c r="AH14" s="10">
        <f t="shared" si="6"/>
        <v>0</v>
      </c>
      <c r="AI14" s="10">
        <f t="shared" si="1"/>
        <v>0</v>
      </c>
      <c r="AJ14" s="10">
        <f t="shared" si="1"/>
        <v>0</v>
      </c>
      <c r="AK14" s="10">
        <f t="shared" si="1"/>
        <v>0</v>
      </c>
      <c r="AL14" s="10">
        <f t="shared" si="1"/>
        <v>0</v>
      </c>
      <c r="AM14" s="32">
        <f t="shared" si="7"/>
        <v>0</v>
      </c>
    </row>
    <row r="15" spans="1:39" x14ac:dyDescent="0.25">
      <c r="A15" s="130"/>
      <c r="B15" s="108"/>
      <c r="C15" s="109"/>
      <c r="D15" s="122"/>
      <c r="E15" s="126"/>
      <c r="F15" s="126"/>
      <c r="G15" s="126"/>
      <c r="H15" s="126"/>
      <c r="I15" s="126"/>
      <c r="J15" s="120"/>
      <c r="K15" s="120"/>
      <c r="L15" s="108"/>
      <c r="M15" s="109"/>
      <c r="N15" s="122"/>
      <c r="O15" s="118"/>
      <c r="P15" s="118"/>
      <c r="Q15" s="118"/>
      <c r="R15" s="118"/>
      <c r="S15" s="118"/>
      <c r="T15" s="120"/>
    </row>
    <row r="16" spans="1:39" ht="15" customHeight="1" x14ac:dyDescent="0.25">
      <c r="A16" s="37"/>
      <c r="B16" s="110" t="s">
        <v>11</v>
      </c>
      <c r="C16" s="112"/>
      <c r="D16" s="112"/>
      <c r="E16" s="112"/>
      <c r="F16" s="113"/>
      <c r="G16" s="102" t="s">
        <v>48</v>
      </c>
      <c r="H16" s="103"/>
      <c r="I16" s="103"/>
      <c r="J16" s="106" t="str">
        <f>IF($B$2="","",SUM(J5:J15))</f>
        <v/>
      </c>
      <c r="K16" s="8"/>
      <c r="L16" s="116" t="s">
        <v>11</v>
      </c>
      <c r="M16" s="112"/>
      <c r="N16" s="112"/>
      <c r="O16" s="112"/>
      <c r="P16" s="113"/>
      <c r="Q16" s="102" t="s">
        <v>48</v>
      </c>
      <c r="R16" s="103"/>
      <c r="S16" s="103"/>
      <c r="T16" s="106" t="str">
        <f>IF($B$2="","",SUM(T5:T15))</f>
        <v/>
      </c>
    </row>
    <row r="17" spans="1:20" ht="15" customHeight="1" x14ac:dyDescent="0.25">
      <c r="A17" s="5"/>
      <c r="B17" s="111"/>
      <c r="C17" s="114"/>
      <c r="D17" s="114"/>
      <c r="E17" s="114"/>
      <c r="F17" s="115"/>
      <c r="G17" s="104"/>
      <c r="H17" s="105"/>
      <c r="I17" s="105"/>
      <c r="J17" s="107"/>
      <c r="K17" s="9"/>
      <c r="L17" s="111"/>
      <c r="M17" s="114"/>
      <c r="N17" s="114"/>
      <c r="O17" s="114"/>
      <c r="P17" s="115"/>
      <c r="Q17" s="104"/>
      <c r="R17" s="105"/>
      <c r="S17" s="105"/>
      <c r="T17" s="107"/>
    </row>
    <row r="19" spans="1:20" x14ac:dyDescent="0.2">
      <c r="A19" s="101" t="s">
        <v>94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0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4"/>
    </row>
    <row r="21" spans="1:20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7"/>
    </row>
    <row r="22" spans="1:20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7"/>
    </row>
    <row r="23" spans="1:20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</row>
    <row r="24" spans="1:20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</row>
    <row r="25" spans="1:20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</row>
    <row r="26" spans="1:20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</row>
    <row r="27" spans="1:20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</row>
    <row r="28" spans="1:20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</row>
    <row r="29" spans="1:20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</row>
    <row r="30" spans="1:20" x14ac:dyDescent="0.25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</row>
    <row r="31" spans="1:20" x14ac:dyDescent="0.25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</row>
    <row r="32" spans="1:20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7"/>
    </row>
    <row r="33" spans="1:20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100"/>
    </row>
  </sheetData>
  <sheetProtection sheet="1" objects="1" scenarios="1"/>
  <mergeCells count="59">
    <mergeCell ref="D1:T1"/>
    <mergeCell ref="B2:H2"/>
    <mergeCell ref="I2:K2"/>
    <mergeCell ref="L2:T2"/>
    <mergeCell ref="C3:M3"/>
    <mergeCell ref="N3:O3"/>
    <mergeCell ref="P3:T3"/>
    <mergeCell ref="B4:C4"/>
    <mergeCell ref="L4:M4"/>
    <mergeCell ref="AA4:AF4"/>
    <mergeCell ref="AH4:AM4"/>
    <mergeCell ref="B5:C5"/>
    <mergeCell ref="L5:M5"/>
    <mergeCell ref="B6:C6"/>
    <mergeCell ref="L6:M6"/>
    <mergeCell ref="B7:C7"/>
    <mergeCell ref="L7:M7"/>
    <mergeCell ref="B8:C8"/>
    <mergeCell ref="L8:M8"/>
    <mergeCell ref="B9:C9"/>
    <mergeCell ref="L9:M9"/>
    <mergeCell ref="B10:C10"/>
    <mergeCell ref="L10:M10"/>
    <mergeCell ref="B11:C11"/>
    <mergeCell ref="L11:M11"/>
    <mergeCell ref="A14:A15"/>
    <mergeCell ref="B14:C14"/>
    <mergeCell ref="D14:D15"/>
    <mergeCell ref="E14:E15"/>
    <mergeCell ref="F14:F15"/>
    <mergeCell ref="S14:S15"/>
    <mergeCell ref="T14:T15"/>
    <mergeCell ref="N14:N15"/>
    <mergeCell ref="B12:C12"/>
    <mergeCell ref="L12:M12"/>
    <mergeCell ref="B13:C13"/>
    <mergeCell ref="L13:M13"/>
    <mergeCell ref="G14:G15"/>
    <mergeCell ref="H14:H15"/>
    <mergeCell ref="I14:I15"/>
    <mergeCell ref="J14:J15"/>
    <mergeCell ref="K14:K15"/>
    <mergeCell ref="L14:M14"/>
    <mergeCell ref="A20:T33"/>
    <mergeCell ref="A19:T19"/>
    <mergeCell ref="Q16:S17"/>
    <mergeCell ref="T16:T17"/>
    <mergeCell ref="B15:C15"/>
    <mergeCell ref="L15:M15"/>
    <mergeCell ref="B16:B17"/>
    <mergeCell ref="C16:F17"/>
    <mergeCell ref="G16:I17"/>
    <mergeCell ref="J16:J17"/>
    <mergeCell ref="L16:L17"/>
    <mergeCell ref="M16:P17"/>
    <mergeCell ref="O14:O15"/>
    <mergeCell ref="P14:P15"/>
    <mergeCell ref="Q14:Q15"/>
    <mergeCell ref="R14:R15"/>
  </mergeCells>
  <conditionalFormatting sqref="C1 B2 L2 C3 P3 B5:B7 L5:L7 B14:B15 L14:L15 C16 M16">
    <cfRule type="cellIs" dxfId="27" priority="6" operator="equal">
      <formula>""</formula>
    </cfRule>
  </conditionalFormatting>
  <conditionalFormatting sqref="E5:I13">
    <cfRule type="expression" dxfId="26" priority="4">
      <formula>SUM(E5+O5)&gt;20</formula>
    </cfRule>
  </conditionalFormatting>
  <conditionalFormatting sqref="E14:I14">
    <cfRule type="expression" dxfId="25" priority="3">
      <formula>SUM(E14+O14)&gt;20</formula>
    </cfRule>
  </conditionalFormatting>
  <conditionalFormatting sqref="O5:S13">
    <cfRule type="expression" dxfId="24" priority="2">
      <formula>SUM(E5+O5)&gt;20</formula>
    </cfRule>
  </conditionalFormatting>
  <conditionalFormatting sqref="O14:S14">
    <cfRule type="expression" dxfId="23" priority="1">
      <formula>SUM(E14+O14)&gt;20</formula>
    </cfRule>
  </conditionalFormatting>
  <pageMargins left="0.23622047244094491" right="0.23622047244094491" top="0.35433070866141736" bottom="0.74803149606299213" header="0.31496062992125984" footer="0.31496062992125984"/>
  <pageSetup paperSize="9" fitToHeight="0"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12"/>
  <sheetViews>
    <sheetView workbookViewId="0">
      <selection activeCell="C1" sqref="C1"/>
    </sheetView>
  </sheetViews>
  <sheetFormatPr defaultColWidth="9.140625" defaultRowHeight="15" x14ac:dyDescent="0.25"/>
  <cols>
    <col min="1" max="1" width="2.28515625" style="10" customWidth="1"/>
    <col min="2" max="2" width="10.7109375" style="6" customWidth="1"/>
    <col min="3" max="3" width="16.28515625" style="6" customWidth="1"/>
    <col min="4" max="4" width="2.28515625" style="10" customWidth="1"/>
    <col min="5" max="10" width="3" style="10" customWidth="1"/>
    <col min="11" max="11" width="2.28515625" style="10" customWidth="1"/>
    <col min="12" max="12" width="10.7109375" style="6" customWidth="1"/>
    <col min="13" max="13" width="16.28515625" style="6" customWidth="1"/>
    <col min="14" max="14" width="2.28515625" style="10" customWidth="1"/>
    <col min="15" max="20" width="3" style="10" customWidth="1"/>
    <col min="21" max="26" width="9.140625" style="6"/>
    <col min="27" max="39" width="9.140625" style="6" hidden="1" customWidth="1"/>
    <col min="40" max="16384" width="9.140625" style="6"/>
  </cols>
  <sheetData>
    <row r="1" spans="1:39" x14ac:dyDescent="0.25">
      <c r="A1" s="1"/>
      <c r="B1" s="44" t="s">
        <v>97</v>
      </c>
      <c r="C1" s="44"/>
      <c r="D1" s="135" t="s">
        <v>96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7"/>
    </row>
    <row r="2" spans="1:39" x14ac:dyDescent="0.25">
      <c r="A2" s="7"/>
      <c r="B2" s="138"/>
      <c r="C2" s="138"/>
      <c r="D2" s="138"/>
      <c r="E2" s="138"/>
      <c r="F2" s="138"/>
      <c r="G2" s="138"/>
      <c r="H2" s="138"/>
      <c r="I2" s="135" t="s">
        <v>10</v>
      </c>
      <c r="J2" s="135"/>
      <c r="K2" s="135"/>
      <c r="L2" s="138"/>
      <c r="M2" s="138"/>
      <c r="N2" s="138"/>
      <c r="O2" s="138"/>
      <c r="P2" s="138"/>
      <c r="Q2" s="138"/>
      <c r="R2" s="138"/>
      <c r="S2" s="138"/>
      <c r="T2" s="139"/>
    </row>
    <row r="3" spans="1:39" x14ac:dyDescent="0.25">
      <c r="A3" s="1"/>
      <c r="B3" s="2" t="s">
        <v>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35" t="s">
        <v>9</v>
      </c>
      <c r="O3" s="135"/>
      <c r="P3" s="141"/>
      <c r="Q3" s="141"/>
      <c r="R3" s="141"/>
      <c r="S3" s="141"/>
      <c r="T3" s="142"/>
    </row>
    <row r="4" spans="1:39" x14ac:dyDescent="0.25">
      <c r="A4" s="83"/>
      <c r="B4" s="135" t="s">
        <v>49</v>
      </c>
      <c r="C4" s="135"/>
      <c r="D4" s="86"/>
      <c r="E4" s="4">
        <v>1</v>
      </c>
      <c r="F4" s="4">
        <v>2</v>
      </c>
      <c r="G4" s="4">
        <v>3</v>
      </c>
      <c r="H4" s="4">
        <v>4</v>
      </c>
      <c r="I4" s="4">
        <v>5</v>
      </c>
      <c r="J4" s="31" t="s">
        <v>98</v>
      </c>
      <c r="K4" s="1"/>
      <c r="L4" s="135" t="s">
        <v>50</v>
      </c>
      <c r="M4" s="135"/>
      <c r="N4" s="86"/>
      <c r="O4" s="4">
        <v>1</v>
      </c>
      <c r="P4" s="4">
        <v>2</v>
      </c>
      <c r="Q4" s="4">
        <v>3</v>
      </c>
      <c r="R4" s="4">
        <v>4</v>
      </c>
      <c r="S4" s="4">
        <v>5</v>
      </c>
      <c r="T4" s="31" t="s">
        <v>98</v>
      </c>
      <c r="AA4" s="136" t="s">
        <v>51</v>
      </c>
      <c r="AB4" s="136"/>
      <c r="AC4" s="136"/>
      <c r="AD4" s="136"/>
      <c r="AE4" s="136"/>
      <c r="AF4" s="136"/>
      <c r="AH4" s="136" t="s">
        <v>52</v>
      </c>
      <c r="AI4" s="136"/>
      <c r="AJ4" s="136"/>
      <c r="AK4" s="136"/>
      <c r="AL4" s="136"/>
      <c r="AM4" s="136"/>
    </row>
    <row r="5" spans="1:39" x14ac:dyDescent="0.25">
      <c r="A5" s="82" t="s">
        <v>0</v>
      </c>
      <c r="B5" s="131"/>
      <c r="C5" s="132"/>
      <c r="D5" s="88"/>
      <c r="E5" s="87"/>
      <c r="F5" s="87"/>
      <c r="G5" s="87"/>
      <c r="H5" s="87"/>
      <c r="I5" s="87"/>
      <c r="J5" s="82" t="str">
        <f>IF(AND(B5="",L5=""),"",IF(L5="",1,(IF(L5&lt;&gt;"",AF5))))</f>
        <v/>
      </c>
      <c r="K5" s="82" t="s">
        <v>5</v>
      </c>
      <c r="L5" s="133"/>
      <c r="M5" s="134"/>
      <c r="N5" s="88"/>
      <c r="O5" s="87"/>
      <c r="P5" s="87"/>
      <c r="Q5" s="87"/>
      <c r="R5" s="87"/>
      <c r="S5" s="87"/>
      <c r="T5" s="82" t="str">
        <f>IF(AND(B5="",L5=""),"",IF(B5="",1,(IF(B5&lt;&gt;"",AM5))))</f>
        <v/>
      </c>
      <c r="AA5" s="10">
        <f t="shared" ref="AA5:AE9" si="0">IF(E5&gt;O5,1,0)</f>
        <v>0</v>
      </c>
      <c r="AB5" s="10">
        <f t="shared" si="0"/>
        <v>0</v>
      </c>
      <c r="AC5" s="10">
        <f t="shared" si="0"/>
        <v>0</v>
      </c>
      <c r="AD5" s="10">
        <f t="shared" si="0"/>
        <v>0</v>
      </c>
      <c r="AE5" s="10">
        <f t="shared" si="0"/>
        <v>0</v>
      </c>
      <c r="AF5" s="80">
        <f>SUM(AA5:AE5)</f>
        <v>0</v>
      </c>
      <c r="AH5" s="10">
        <f t="shared" ref="AH5:AL9" si="1">IF(O5&gt;E5,1,0)</f>
        <v>0</v>
      </c>
      <c r="AI5" s="10">
        <f t="shared" si="1"/>
        <v>0</v>
      </c>
      <c r="AJ5" s="10">
        <f t="shared" si="1"/>
        <v>0</v>
      </c>
      <c r="AK5" s="10">
        <f t="shared" si="1"/>
        <v>0</v>
      </c>
      <c r="AL5" s="10">
        <f t="shared" si="1"/>
        <v>0</v>
      </c>
      <c r="AM5" s="85">
        <f>SUM(AH5:AL5)</f>
        <v>0</v>
      </c>
    </row>
    <row r="6" spans="1:39" x14ac:dyDescent="0.25">
      <c r="A6" s="82" t="s">
        <v>1</v>
      </c>
      <c r="B6" s="131"/>
      <c r="C6" s="132"/>
      <c r="D6" s="88"/>
      <c r="E6" s="87"/>
      <c r="F6" s="87"/>
      <c r="G6" s="87"/>
      <c r="H6" s="87"/>
      <c r="I6" s="87"/>
      <c r="J6" s="82" t="str">
        <f t="shared" ref="J6:J8" si="2">IF(AND(B6="",L6=""),"",IF(L6="",1,(IF(L6&lt;&gt;"",AF6))))</f>
        <v/>
      </c>
      <c r="K6" s="82" t="s">
        <v>6</v>
      </c>
      <c r="L6" s="133"/>
      <c r="M6" s="134"/>
      <c r="N6" s="88"/>
      <c r="O6" s="87"/>
      <c r="P6" s="87"/>
      <c r="Q6" s="87"/>
      <c r="R6" s="87"/>
      <c r="S6" s="87"/>
      <c r="T6" s="82" t="str">
        <f t="shared" ref="T6:T8" si="3">IF(AND(B6="",L6=""),"",IF(B6="",1,(IF(B6&lt;&gt;"",AM6))))</f>
        <v/>
      </c>
      <c r="AA6" s="10">
        <f t="shared" si="0"/>
        <v>0</v>
      </c>
      <c r="AB6" s="10">
        <f t="shared" si="0"/>
        <v>0</v>
      </c>
      <c r="AC6" s="10">
        <f t="shared" si="0"/>
        <v>0</v>
      </c>
      <c r="AD6" s="10">
        <f t="shared" si="0"/>
        <v>0</v>
      </c>
      <c r="AE6" s="10">
        <f t="shared" si="0"/>
        <v>0</v>
      </c>
      <c r="AF6" s="85">
        <f t="shared" ref="AF6:AF9" si="4">SUM(AA6:AE6)</f>
        <v>0</v>
      </c>
      <c r="AH6" s="10">
        <f t="shared" si="1"/>
        <v>0</v>
      </c>
      <c r="AI6" s="10">
        <f t="shared" si="1"/>
        <v>0</v>
      </c>
      <c r="AJ6" s="10">
        <f t="shared" si="1"/>
        <v>0</v>
      </c>
      <c r="AK6" s="10">
        <f t="shared" si="1"/>
        <v>0</v>
      </c>
      <c r="AL6" s="10">
        <f t="shared" si="1"/>
        <v>0</v>
      </c>
      <c r="AM6" s="85">
        <f t="shared" ref="AM6:AM9" si="5">SUM(AH6:AL6)</f>
        <v>0</v>
      </c>
    </row>
    <row r="7" spans="1:39" x14ac:dyDescent="0.25">
      <c r="A7" s="82" t="s">
        <v>0</v>
      </c>
      <c r="B7" s="123" t="str">
        <f>IF(B5="","",B5)</f>
        <v/>
      </c>
      <c r="C7" s="124"/>
      <c r="D7" s="88"/>
      <c r="E7" s="87"/>
      <c r="F7" s="87"/>
      <c r="G7" s="87"/>
      <c r="H7" s="87"/>
      <c r="I7" s="87"/>
      <c r="J7" s="82" t="str">
        <f t="shared" si="2"/>
        <v/>
      </c>
      <c r="K7" s="82" t="s">
        <v>6</v>
      </c>
      <c r="L7" s="123" t="str">
        <f>IF(L6="","",L6)</f>
        <v/>
      </c>
      <c r="M7" s="124"/>
      <c r="N7" s="88"/>
      <c r="O7" s="87"/>
      <c r="P7" s="87"/>
      <c r="Q7" s="87"/>
      <c r="R7" s="87"/>
      <c r="S7" s="87"/>
      <c r="T7" s="82" t="str">
        <f t="shared" si="3"/>
        <v/>
      </c>
      <c r="AA7" s="10">
        <f t="shared" si="0"/>
        <v>0</v>
      </c>
      <c r="AB7" s="10">
        <f t="shared" si="0"/>
        <v>0</v>
      </c>
      <c r="AC7" s="10">
        <f t="shared" si="0"/>
        <v>0</v>
      </c>
      <c r="AD7" s="10">
        <f t="shared" si="0"/>
        <v>0</v>
      </c>
      <c r="AE7" s="10">
        <f t="shared" si="0"/>
        <v>0</v>
      </c>
      <c r="AF7" s="85">
        <f t="shared" si="4"/>
        <v>0</v>
      </c>
      <c r="AH7" s="10">
        <f t="shared" si="1"/>
        <v>0</v>
      </c>
      <c r="AI7" s="10">
        <f t="shared" si="1"/>
        <v>0</v>
      </c>
      <c r="AJ7" s="10">
        <f t="shared" si="1"/>
        <v>0</v>
      </c>
      <c r="AK7" s="10">
        <f t="shared" si="1"/>
        <v>0</v>
      </c>
      <c r="AL7" s="10">
        <f t="shared" si="1"/>
        <v>0</v>
      </c>
      <c r="AM7" s="85">
        <f t="shared" si="5"/>
        <v>0</v>
      </c>
    </row>
    <row r="8" spans="1:39" x14ac:dyDescent="0.25">
      <c r="A8" s="82" t="s">
        <v>1</v>
      </c>
      <c r="B8" s="123" t="str">
        <f>IF(B6="","",B6)</f>
        <v/>
      </c>
      <c r="C8" s="124"/>
      <c r="D8" s="88"/>
      <c r="E8" s="87"/>
      <c r="F8" s="87"/>
      <c r="G8" s="87"/>
      <c r="H8" s="87"/>
      <c r="I8" s="87"/>
      <c r="J8" s="82" t="str">
        <f t="shared" si="2"/>
        <v/>
      </c>
      <c r="K8" s="82" t="s">
        <v>5</v>
      </c>
      <c r="L8" s="123" t="str">
        <f>IF(L5="","",L5)</f>
        <v/>
      </c>
      <c r="M8" s="124"/>
      <c r="N8" s="88"/>
      <c r="O8" s="87"/>
      <c r="P8" s="87"/>
      <c r="Q8" s="87"/>
      <c r="R8" s="87"/>
      <c r="S8" s="87"/>
      <c r="T8" s="82" t="str">
        <f t="shared" si="3"/>
        <v/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 t="shared" si="0"/>
        <v>0</v>
      </c>
      <c r="AF8" s="85">
        <f t="shared" si="4"/>
        <v>0</v>
      </c>
      <c r="AH8" s="10">
        <f t="shared" si="1"/>
        <v>0</v>
      </c>
      <c r="AI8" s="10">
        <f t="shared" si="1"/>
        <v>0</v>
      </c>
      <c r="AJ8" s="10">
        <f t="shared" si="1"/>
        <v>0</v>
      </c>
      <c r="AK8" s="10">
        <f t="shared" si="1"/>
        <v>0</v>
      </c>
      <c r="AL8" s="10">
        <f t="shared" si="1"/>
        <v>0</v>
      </c>
      <c r="AM8" s="85">
        <f t="shared" si="5"/>
        <v>0</v>
      </c>
    </row>
    <row r="9" spans="1:39" x14ac:dyDescent="0.25">
      <c r="A9" s="120" t="s">
        <v>3</v>
      </c>
      <c r="B9" s="144" t="str">
        <f>IF(B5="","",B5)</f>
        <v/>
      </c>
      <c r="C9" s="145"/>
      <c r="D9" s="81"/>
      <c r="E9" s="125"/>
      <c r="F9" s="125"/>
      <c r="G9" s="125"/>
      <c r="H9" s="125"/>
      <c r="I9" s="125"/>
      <c r="J9" s="120" t="str">
        <f>IF(AND(B9="",L9=""),"",IF(L9="",1,(IF(L9&lt;&gt;"",AF9))))</f>
        <v/>
      </c>
      <c r="K9" s="120" t="s">
        <v>3</v>
      </c>
      <c r="L9" s="144" t="str">
        <f>IF(L5="","",L5)</f>
        <v/>
      </c>
      <c r="M9" s="145"/>
      <c r="N9" s="81"/>
      <c r="O9" s="125"/>
      <c r="P9" s="125"/>
      <c r="Q9" s="125"/>
      <c r="R9" s="125"/>
      <c r="S9" s="125"/>
      <c r="T9" s="120" t="str">
        <f>IF(AND(B9="",L9=""),"",IF(B9="",1,(IF(B9&lt;&gt;"",AM9))))</f>
        <v/>
      </c>
      <c r="AA9" s="10">
        <f t="shared" si="0"/>
        <v>0</v>
      </c>
      <c r="AB9" s="10">
        <f t="shared" si="0"/>
        <v>0</v>
      </c>
      <c r="AC9" s="10">
        <f t="shared" si="0"/>
        <v>0</v>
      </c>
      <c r="AD9" s="10">
        <f t="shared" si="0"/>
        <v>0</v>
      </c>
      <c r="AE9" s="10">
        <f t="shared" si="0"/>
        <v>0</v>
      </c>
      <c r="AF9" s="85">
        <f t="shared" si="4"/>
        <v>0</v>
      </c>
      <c r="AH9" s="10">
        <f t="shared" si="1"/>
        <v>0</v>
      </c>
      <c r="AI9" s="10">
        <f t="shared" si="1"/>
        <v>0</v>
      </c>
      <c r="AJ9" s="10">
        <f t="shared" si="1"/>
        <v>0</v>
      </c>
      <c r="AK9" s="10">
        <f t="shared" si="1"/>
        <v>0</v>
      </c>
      <c r="AL9" s="10">
        <f t="shared" si="1"/>
        <v>0</v>
      </c>
      <c r="AM9" s="85">
        <f t="shared" si="5"/>
        <v>0</v>
      </c>
    </row>
    <row r="10" spans="1:39" x14ac:dyDescent="0.25">
      <c r="A10" s="143"/>
      <c r="B10" s="146" t="str">
        <f>IF(B6="","",B6)</f>
        <v/>
      </c>
      <c r="C10" s="147"/>
      <c r="D10" s="46"/>
      <c r="E10" s="126"/>
      <c r="F10" s="126"/>
      <c r="G10" s="126"/>
      <c r="H10" s="126"/>
      <c r="I10" s="126"/>
      <c r="J10" s="143"/>
      <c r="K10" s="143"/>
      <c r="L10" s="146" t="str">
        <f>IF(L6="","",L6)</f>
        <v/>
      </c>
      <c r="M10" s="147"/>
      <c r="N10" s="46"/>
      <c r="O10" s="126"/>
      <c r="P10" s="126"/>
      <c r="Q10" s="126"/>
      <c r="R10" s="126"/>
      <c r="S10" s="126"/>
      <c r="T10" s="143"/>
      <c r="AA10" s="10"/>
      <c r="AB10" s="10"/>
      <c r="AC10" s="10"/>
      <c r="AD10" s="10"/>
      <c r="AE10" s="10"/>
      <c r="AF10" s="80"/>
      <c r="AH10" s="10"/>
      <c r="AI10" s="10"/>
      <c r="AJ10" s="10"/>
      <c r="AK10" s="10"/>
      <c r="AL10" s="10"/>
      <c r="AM10" s="80"/>
    </row>
    <row r="11" spans="1:39" ht="15" customHeight="1" x14ac:dyDescent="0.25">
      <c r="A11" s="84"/>
      <c r="B11" s="116" t="s">
        <v>11</v>
      </c>
      <c r="C11" s="112"/>
      <c r="D11" s="112"/>
      <c r="E11" s="112"/>
      <c r="F11" s="113"/>
      <c r="G11" s="102" t="s">
        <v>99</v>
      </c>
      <c r="H11" s="148"/>
      <c r="I11" s="148"/>
      <c r="J11" s="106" t="str">
        <f>IF($B$2="","",SUM(J5:J10))</f>
        <v/>
      </c>
      <c r="K11" s="8"/>
      <c r="L11" s="116" t="s">
        <v>11</v>
      </c>
      <c r="M11" s="112"/>
      <c r="N11" s="112"/>
      <c r="O11" s="112"/>
      <c r="P11" s="113"/>
      <c r="Q11" s="102" t="s">
        <v>99</v>
      </c>
      <c r="R11" s="148"/>
      <c r="S11" s="148"/>
      <c r="T11" s="106" t="str">
        <f>IF($B$2="","",SUM(T5:T10))</f>
        <v/>
      </c>
    </row>
    <row r="12" spans="1:39" ht="15" customHeight="1" x14ac:dyDescent="0.25">
      <c r="A12" s="89"/>
      <c r="B12" s="111"/>
      <c r="C12" s="114"/>
      <c r="D12" s="114"/>
      <c r="E12" s="114"/>
      <c r="F12" s="115"/>
      <c r="G12" s="149"/>
      <c r="H12" s="150"/>
      <c r="I12" s="150"/>
      <c r="J12" s="107"/>
      <c r="K12" s="9"/>
      <c r="L12" s="111"/>
      <c r="M12" s="114"/>
      <c r="N12" s="114"/>
      <c r="O12" s="114"/>
      <c r="P12" s="115"/>
      <c r="Q12" s="149"/>
      <c r="R12" s="150"/>
      <c r="S12" s="150"/>
      <c r="T12" s="107"/>
    </row>
  </sheetData>
  <sheetProtection sheet="1" objects="1" scenarios="1"/>
  <mergeCells count="45">
    <mergeCell ref="T9:T10"/>
    <mergeCell ref="O9:O10"/>
    <mergeCell ref="P9:P10"/>
    <mergeCell ref="Q9:Q10"/>
    <mergeCell ref="R9:R10"/>
    <mergeCell ref="S9:S10"/>
    <mergeCell ref="B11:B12"/>
    <mergeCell ref="J11:J12"/>
    <mergeCell ref="L11:L12"/>
    <mergeCell ref="T11:T12"/>
    <mergeCell ref="C11:F12"/>
    <mergeCell ref="G11:I12"/>
    <mergeCell ref="M11:P12"/>
    <mergeCell ref="Q11:S12"/>
    <mergeCell ref="L9:M9"/>
    <mergeCell ref="L7:M7"/>
    <mergeCell ref="B10:C10"/>
    <mergeCell ref="L10:M10"/>
    <mergeCell ref="I9:I10"/>
    <mergeCell ref="J9:J10"/>
    <mergeCell ref="K9:K10"/>
    <mergeCell ref="B6:C6"/>
    <mergeCell ref="L6:M6"/>
    <mergeCell ref="B7:C7"/>
    <mergeCell ref="B8:C8"/>
    <mergeCell ref="L8:M8"/>
    <mergeCell ref="B4:C4"/>
    <mergeCell ref="L4:M4"/>
    <mergeCell ref="AA4:AF4"/>
    <mergeCell ref="AH4:AM4"/>
    <mergeCell ref="B5:C5"/>
    <mergeCell ref="L5:M5"/>
    <mergeCell ref="D1:T1"/>
    <mergeCell ref="B2:H2"/>
    <mergeCell ref="I2:K2"/>
    <mergeCell ref="L2:T2"/>
    <mergeCell ref="C3:M3"/>
    <mergeCell ref="N3:O3"/>
    <mergeCell ref="P3:T3"/>
    <mergeCell ref="A9:A10"/>
    <mergeCell ref="E9:E10"/>
    <mergeCell ref="F9:F10"/>
    <mergeCell ref="G9:G10"/>
    <mergeCell ref="H9:H10"/>
    <mergeCell ref="B9:C9"/>
  </mergeCells>
  <conditionalFormatting sqref="B1">
    <cfRule type="cellIs" dxfId="22" priority="1" operator="equal">
      <formula>""</formula>
    </cfRule>
  </conditionalFormatting>
  <conditionalFormatting sqref="B2 L2 C3 P3 B5:B6 L5:L6 C11 M11">
    <cfRule type="cellIs" dxfId="21" priority="3" operator="equal">
      <formula>""</formula>
    </cfRule>
  </conditionalFormatting>
  <conditionalFormatting sqref="C1">
    <cfRule type="cellIs" dxfId="20" priority="2" operator="equal">
      <formula>""</formula>
    </cfRule>
  </conditionalFormatting>
  <pageMargins left="0.23622047244094491" right="0.23622047244094491" top="0.35433070866141736" bottom="0.74803149606299213" header="0.31496062992125984" footer="0.31496062992125984"/>
  <pageSetup paperSize="9" scale="98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33"/>
  <sheetViews>
    <sheetView workbookViewId="0">
      <selection activeCell="C1" sqref="C1"/>
    </sheetView>
  </sheetViews>
  <sheetFormatPr defaultColWidth="9.140625" defaultRowHeight="15" x14ac:dyDescent="0.25"/>
  <cols>
    <col min="1" max="1" width="2.28515625" style="10" customWidth="1"/>
    <col min="2" max="2" width="10.7109375" style="6" customWidth="1"/>
    <col min="3" max="3" width="16.28515625" style="6" customWidth="1"/>
    <col min="4" max="4" width="2.28515625" style="10" customWidth="1"/>
    <col min="5" max="10" width="3" style="10" customWidth="1"/>
    <col min="11" max="11" width="2.28515625" style="10" customWidth="1"/>
    <col min="12" max="12" width="10.7109375" style="6" customWidth="1"/>
    <col min="13" max="13" width="16.28515625" style="6" customWidth="1"/>
    <col min="14" max="14" width="2.28515625" style="10" customWidth="1"/>
    <col min="15" max="20" width="3" style="10" customWidth="1"/>
    <col min="21" max="26" width="9.140625" style="6"/>
    <col min="27" max="39" width="9.140625" style="6" hidden="1" customWidth="1"/>
    <col min="40" max="40" width="9.140625" style="6" customWidth="1"/>
    <col min="41" max="16384" width="9.140625" style="6"/>
  </cols>
  <sheetData>
    <row r="1" spans="1:39" x14ac:dyDescent="0.25">
      <c r="A1" s="1"/>
      <c r="B1" s="28" t="s">
        <v>95</v>
      </c>
      <c r="C1" s="42"/>
      <c r="D1" s="135" t="s">
        <v>96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7"/>
    </row>
    <row r="2" spans="1:39" x14ac:dyDescent="0.25">
      <c r="A2" s="7"/>
      <c r="B2" s="138"/>
      <c r="C2" s="138"/>
      <c r="D2" s="138"/>
      <c r="E2" s="138"/>
      <c r="F2" s="138"/>
      <c r="G2" s="138"/>
      <c r="H2" s="138"/>
      <c r="I2" s="135" t="s">
        <v>10</v>
      </c>
      <c r="J2" s="135"/>
      <c r="K2" s="135"/>
      <c r="L2" s="138"/>
      <c r="M2" s="138"/>
      <c r="N2" s="138"/>
      <c r="O2" s="138"/>
      <c r="P2" s="138"/>
      <c r="Q2" s="138"/>
      <c r="R2" s="138"/>
      <c r="S2" s="138"/>
      <c r="T2" s="139"/>
    </row>
    <row r="3" spans="1:39" x14ac:dyDescent="0.25">
      <c r="A3" s="1"/>
      <c r="B3" s="2" t="s">
        <v>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35" t="s">
        <v>9</v>
      </c>
      <c r="O3" s="135"/>
      <c r="P3" s="141"/>
      <c r="Q3" s="141"/>
      <c r="R3" s="141"/>
      <c r="S3" s="141"/>
      <c r="T3" s="142"/>
    </row>
    <row r="4" spans="1:39" x14ac:dyDescent="0.25">
      <c r="A4" s="73"/>
      <c r="B4" s="135" t="s">
        <v>49</v>
      </c>
      <c r="C4" s="135"/>
      <c r="D4" s="71"/>
      <c r="E4" s="4">
        <v>1</v>
      </c>
      <c r="F4" s="4">
        <v>2</v>
      </c>
      <c r="G4" s="4">
        <v>3</v>
      </c>
      <c r="H4" s="4">
        <v>4</v>
      </c>
      <c r="I4" s="4">
        <v>5</v>
      </c>
      <c r="J4" s="31" t="s">
        <v>4</v>
      </c>
      <c r="K4" s="1"/>
      <c r="L4" s="135" t="s">
        <v>50</v>
      </c>
      <c r="M4" s="135"/>
      <c r="N4" s="71"/>
      <c r="O4" s="4">
        <v>1</v>
      </c>
      <c r="P4" s="4">
        <v>2</v>
      </c>
      <c r="Q4" s="4">
        <v>3</v>
      </c>
      <c r="R4" s="4">
        <v>4</v>
      </c>
      <c r="S4" s="4">
        <v>5</v>
      </c>
      <c r="T4" s="31" t="s">
        <v>4</v>
      </c>
      <c r="AA4" s="136" t="s">
        <v>51</v>
      </c>
      <c r="AB4" s="136"/>
      <c r="AC4" s="136"/>
      <c r="AD4" s="136"/>
      <c r="AE4" s="136"/>
      <c r="AF4" s="136"/>
      <c r="AH4" s="136" t="s">
        <v>52</v>
      </c>
      <c r="AI4" s="136"/>
      <c r="AJ4" s="136"/>
      <c r="AK4" s="136"/>
      <c r="AL4" s="136"/>
      <c r="AM4" s="136"/>
    </row>
    <row r="5" spans="1:39" x14ac:dyDescent="0.25">
      <c r="A5" s="76" t="s">
        <v>0</v>
      </c>
      <c r="B5" s="131"/>
      <c r="C5" s="132"/>
      <c r="D5" s="77"/>
      <c r="E5" s="79"/>
      <c r="F5" s="79"/>
      <c r="G5" s="79"/>
      <c r="H5" s="79"/>
      <c r="I5" s="79"/>
      <c r="J5" s="76" t="str">
        <f>IF(AND(B5="",L5=""),"",IF(L5="",1,(IF(L5&lt;&gt;"",AF5))))</f>
        <v/>
      </c>
      <c r="K5" s="76" t="s">
        <v>5</v>
      </c>
      <c r="L5" s="133"/>
      <c r="M5" s="134"/>
      <c r="N5" s="77"/>
      <c r="O5" s="79"/>
      <c r="P5" s="79"/>
      <c r="Q5" s="79"/>
      <c r="R5" s="79"/>
      <c r="S5" s="79"/>
      <c r="T5" s="76" t="str">
        <f>IF(AND(B5="",L5=""),"",IF(B5="",1,(IF(B5&lt;&gt;"",AM5))))</f>
        <v/>
      </c>
      <c r="AA5" s="10">
        <f>IF(E5&gt;O5,1,0)</f>
        <v>0</v>
      </c>
      <c r="AB5" s="10">
        <f t="shared" ref="AB5:AE14" si="0">IF(F5&gt;P5,1,0)</f>
        <v>0</v>
      </c>
      <c r="AC5" s="10">
        <f t="shared" si="0"/>
        <v>0</v>
      </c>
      <c r="AD5" s="10">
        <f t="shared" si="0"/>
        <v>0</v>
      </c>
      <c r="AE5" s="10">
        <f t="shared" si="0"/>
        <v>0</v>
      </c>
      <c r="AF5" s="72">
        <f>IF(SUM(AA5:AE5)&gt;=3,1,0)</f>
        <v>0</v>
      </c>
      <c r="AH5" s="10">
        <f>IF(O5&gt;E5,1,0)</f>
        <v>0</v>
      </c>
      <c r="AI5" s="10">
        <f t="shared" ref="AI5:AL14" si="1">IF(P5&gt;F5,1,0)</f>
        <v>0</v>
      </c>
      <c r="AJ5" s="10">
        <f t="shared" si="1"/>
        <v>0</v>
      </c>
      <c r="AK5" s="10">
        <f t="shared" si="1"/>
        <v>0</v>
      </c>
      <c r="AL5" s="10">
        <f t="shared" si="1"/>
        <v>0</v>
      </c>
      <c r="AM5" s="72">
        <f>IF(SUM(AH5:AL5)&gt;=3,1,0)</f>
        <v>0</v>
      </c>
    </row>
    <row r="6" spans="1:39" x14ac:dyDescent="0.2">
      <c r="A6" s="76" t="s">
        <v>1</v>
      </c>
      <c r="B6" s="131"/>
      <c r="C6" s="132"/>
      <c r="D6" s="77"/>
      <c r="E6" s="79"/>
      <c r="F6" s="79"/>
      <c r="G6" s="79"/>
      <c r="H6" s="79"/>
      <c r="I6" s="79"/>
      <c r="J6" s="76" t="str">
        <f t="shared" ref="J6:J12" si="2">IF(AND(B6="",L6=""),"",IF(L6="",1,(IF(L6&lt;&gt;"",AF6))))</f>
        <v/>
      </c>
      <c r="K6" s="76" t="s">
        <v>6</v>
      </c>
      <c r="L6" s="133"/>
      <c r="M6" s="134"/>
      <c r="N6" s="77"/>
      <c r="O6" s="79"/>
      <c r="P6" s="79"/>
      <c r="Q6" s="79"/>
      <c r="R6" s="79"/>
      <c r="S6" s="79"/>
      <c r="T6" s="76" t="str">
        <f t="shared" ref="T6:T13" si="3">IF(AND(B6="",L6=""),"",IF(B6="",1,(IF(B6&lt;&gt;"",AM6))))</f>
        <v/>
      </c>
      <c r="AA6" s="10">
        <f t="shared" ref="AA6:AA14" si="4">IF(E6&gt;O6,1,0)</f>
        <v>0</v>
      </c>
      <c r="AB6" s="10">
        <f t="shared" si="0"/>
        <v>0</v>
      </c>
      <c r="AC6" s="10">
        <f t="shared" si="0"/>
        <v>0</v>
      </c>
      <c r="AD6" s="10">
        <f t="shared" si="0"/>
        <v>0</v>
      </c>
      <c r="AE6" s="10">
        <f t="shared" si="0"/>
        <v>0</v>
      </c>
      <c r="AF6" s="72">
        <f t="shared" ref="AF6:AF14" si="5">IF(SUM(AA6:AE6)&gt;=3,1,0)</f>
        <v>0</v>
      </c>
      <c r="AH6" s="10">
        <f t="shared" ref="AH6:AH14" si="6">IF(O6&gt;E6,1,0)</f>
        <v>0</v>
      </c>
      <c r="AI6" s="10">
        <f t="shared" si="1"/>
        <v>0</v>
      </c>
      <c r="AJ6" s="10">
        <f t="shared" si="1"/>
        <v>0</v>
      </c>
      <c r="AK6" s="10">
        <f t="shared" si="1"/>
        <v>0</v>
      </c>
      <c r="AL6" s="10">
        <f t="shared" si="1"/>
        <v>0</v>
      </c>
      <c r="AM6" s="72">
        <f t="shared" ref="AM6:AM14" si="7">IF(SUM(AH6:AL6)&gt;=3,1,0)</f>
        <v>0</v>
      </c>
    </row>
    <row r="7" spans="1:39" x14ac:dyDescent="0.2">
      <c r="A7" s="76" t="s">
        <v>2</v>
      </c>
      <c r="B7" s="131"/>
      <c r="C7" s="132"/>
      <c r="D7" s="77"/>
      <c r="E7" s="79"/>
      <c r="F7" s="79"/>
      <c r="G7" s="79"/>
      <c r="H7" s="79"/>
      <c r="I7" s="79"/>
      <c r="J7" s="76" t="str">
        <f t="shared" si="2"/>
        <v/>
      </c>
      <c r="K7" s="76" t="s">
        <v>7</v>
      </c>
      <c r="L7" s="133"/>
      <c r="M7" s="134"/>
      <c r="N7" s="77"/>
      <c r="O7" s="79"/>
      <c r="P7" s="79"/>
      <c r="Q7" s="79"/>
      <c r="R7" s="79"/>
      <c r="S7" s="79"/>
      <c r="T7" s="76" t="str">
        <f t="shared" si="3"/>
        <v/>
      </c>
      <c r="AA7" s="10">
        <f t="shared" si="4"/>
        <v>0</v>
      </c>
      <c r="AB7" s="10">
        <f t="shared" si="0"/>
        <v>0</v>
      </c>
      <c r="AC7" s="10">
        <f t="shared" si="0"/>
        <v>0</v>
      </c>
      <c r="AD7" s="10">
        <f t="shared" si="0"/>
        <v>0</v>
      </c>
      <c r="AE7" s="10">
        <f t="shared" si="0"/>
        <v>0</v>
      </c>
      <c r="AF7" s="72">
        <f t="shared" si="5"/>
        <v>0</v>
      </c>
      <c r="AH7" s="10">
        <f t="shared" si="6"/>
        <v>0</v>
      </c>
      <c r="AI7" s="10">
        <f t="shared" si="1"/>
        <v>0</v>
      </c>
      <c r="AJ7" s="10">
        <f t="shared" si="1"/>
        <v>0</v>
      </c>
      <c r="AK7" s="10">
        <f t="shared" si="1"/>
        <v>0</v>
      </c>
      <c r="AL7" s="10">
        <f t="shared" si="1"/>
        <v>0</v>
      </c>
      <c r="AM7" s="72">
        <f t="shared" si="7"/>
        <v>0</v>
      </c>
    </row>
    <row r="8" spans="1:39" x14ac:dyDescent="0.2">
      <c r="A8" s="76" t="s">
        <v>1</v>
      </c>
      <c r="B8" s="123" t="str">
        <f>IF(B6="","",B6)</f>
        <v/>
      </c>
      <c r="C8" s="124"/>
      <c r="D8" s="77"/>
      <c r="E8" s="79"/>
      <c r="F8" s="79"/>
      <c r="G8" s="79"/>
      <c r="H8" s="79"/>
      <c r="I8" s="79"/>
      <c r="J8" s="76" t="str">
        <f t="shared" si="2"/>
        <v/>
      </c>
      <c r="K8" s="76" t="s">
        <v>5</v>
      </c>
      <c r="L8" s="123" t="str">
        <f>IF(L5="","",L5)</f>
        <v/>
      </c>
      <c r="M8" s="124"/>
      <c r="N8" s="77"/>
      <c r="O8" s="79"/>
      <c r="P8" s="79"/>
      <c r="Q8" s="79"/>
      <c r="R8" s="79"/>
      <c r="S8" s="79"/>
      <c r="T8" s="76" t="str">
        <f t="shared" si="3"/>
        <v/>
      </c>
      <c r="AA8" s="10">
        <f t="shared" si="4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 t="shared" si="0"/>
        <v>0</v>
      </c>
      <c r="AF8" s="72">
        <f t="shared" si="5"/>
        <v>0</v>
      </c>
      <c r="AH8" s="10">
        <f t="shared" si="6"/>
        <v>0</v>
      </c>
      <c r="AI8" s="10">
        <f t="shared" si="1"/>
        <v>0</v>
      </c>
      <c r="AJ8" s="10">
        <f t="shared" si="1"/>
        <v>0</v>
      </c>
      <c r="AK8" s="10">
        <f t="shared" si="1"/>
        <v>0</v>
      </c>
      <c r="AL8" s="10">
        <f t="shared" si="1"/>
        <v>0</v>
      </c>
      <c r="AM8" s="72">
        <f t="shared" si="7"/>
        <v>0</v>
      </c>
    </row>
    <row r="9" spans="1:39" x14ac:dyDescent="0.2">
      <c r="A9" s="76" t="s">
        <v>0</v>
      </c>
      <c r="B9" s="123" t="str">
        <f>IF(B5="","",B5)</f>
        <v/>
      </c>
      <c r="C9" s="124"/>
      <c r="D9" s="77"/>
      <c r="E9" s="79"/>
      <c r="F9" s="79"/>
      <c r="G9" s="79"/>
      <c r="H9" s="79"/>
      <c r="I9" s="79"/>
      <c r="J9" s="76" t="str">
        <f t="shared" si="2"/>
        <v/>
      </c>
      <c r="K9" s="76" t="s">
        <v>7</v>
      </c>
      <c r="L9" s="123" t="str">
        <f>IF(L7="","",L7)</f>
        <v/>
      </c>
      <c r="M9" s="124"/>
      <c r="N9" s="77"/>
      <c r="O9" s="79"/>
      <c r="P9" s="79"/>
      <c r="Q9" s="79"/>
      <c r="R9" s="79"/>
      <c r="S9" s="79"/>
      <c r="T9" s="76" t="str">
        <f t="shared" si="3"/>
        <v/>
      </c>
      <c r="AA9" s="10">
        <f t="shared" si="4"/>
        <v>0</v>
      </c>
      <c r="AB9" s="10">
        <f t="shared" si="0"/>
        <v>0</v>
      </c>
      <c r="AC9" s="10">
        <f t="shared" si="0"/>
        <v>0</v>
      </c>
      <c r="AD9" s="10">
        <f t="shared" si="0"/>
        <v>0</v>
      </c>
      <c r="AE9" s="10">
        <f t="shared" si="0"/>
        <v>0</v>
      </c>
      <c r="AF9" s="72">
        <f t="shared" si="5"/>
        <v>0</v>
      </c>
      <c r="AH9" s="10">
        <f t="shared" si="6"/>
        <v>0</v>
      </c>
      <c r="AI9" s="10">
        <f t="shared" si="1"/>
        <v>0</v>
      </c>
      <c r="AJ9" s="10">
        <f t="shared" si="1"/>
        <v>0</v>
      </c>
      <c r="AK9" s="10">
        <f t="shared" si="1"/>
        <v>0</v>
      </c>
      <c r="AL9" s="10">
        <f t="shared" si="1"/>
        <v>0</v>
      </c>
      <c r="AM9" s="72">
        <f t="shared" si="7"/>
        <v>0</v>
      </c>
    </row>
    <row r="10" spans="1:39" x14ac:dyDescent="0.2">
      <c r="A10" s="76" t="s">
        <v>2</v>
      </c>
      <c r="B10" s="123" t="str">
        <f>IF(B7="","",B7)</f>
        <v/>
      </c>
      <c r="C10" s="124"/>
      <c r="D10" s="77"/>
      <c r="E10" s="79"/>
      <c r="F10" s="79"/>
      <c r="G10" s="79"/>
      <c r="H10" s="79"/>
      <c r="I10" s="79"/>
      <c r="J10" s="76" t="str">
        <f t="shared" si="2"/>
        <v/>
      </c>
      <c r="K10" s="76" t="s">
        <v>6</v>
      </c>
      <c r="L10" s="123" t="str">
        <f>IF(L6="","",L6)</f>
        <v/>
      </c>
      <c r="M10" s="124"/>
      <c r="N10" s="77"/>
      <c r="O10" s="79"/>
      <c r="P10" s="79"/>
      <c r="Q10" s="79"/>
      <c r="R10" s="79"/>
      <c r="S10" s="79"/>
      <c r="T10" s="76" t="str">
        <f t="shared" si="3"/>
        <v/>
      </c>
      <c r="AA10" s="10">
        <f t="shared" si="4"/>
        <v>0</v>
      </c>
      <c r="AB10" s="10">
        <f t="shared" si="0"/>
        <v>0</v>
      </c>
      <c r="AC10" s="10">
        <f t="shared" si="0"/>
        <v>0</v>
      </c>
      <c r="AD10" s="10">
        <f t="shared" si="0"/>
        <v>0</v>
      </c>
      <c r="AE10" s="10">
        <f t="shared" si="0"/>
        <v>0</v>
      </c>
      <c r="AF10" s="72">
        <f t="shared" si="5"/>
        <v>0</v>
      </c>
      <c r="AH10" s="10">
        <f t="shared" si="6"/>
        <v>0</v>
      </c>
      <c r="AI10" s="10">
        <f t="shared" si="1"/>
        <v>0</v>
      </c>
      <c r="AJ10" s="10">
        <f t="shared" si="1"/>
        <v>0</v>
      </c>
      <c r="AK10" s="10">
        <f t="shared" si="1"/>
        <v>0</v>
      </c>
      <c r="AL10" s="10">
        <f t="shared" si="1"/>
        <v>0</v>
      </c>
      <c r="AM10" s="72">
        <f t="shared" si="7"/>
        <v>0</v>
      </c>
    </row>
    <row r="11" spans="1:39" x14ac:dyDescent="0.2">
      <c r="A11" s="76" t="s">
        <v>1</v>
      </c>
      <c r="B11" s="123" t="str">
        <f>IF(B6="","",B6)</f>
        <v/>
      </c>
      <c r="C11" s="124"/>
      <c r="D11" s="12" t="str">
        <f>IF(B11="","",IF(SUMIF(B5:C13,B6,J5:J13)=0,0,SUMIF(B5:C13,B6,J5:J13)))</f>
        <v/>
      </c>
      <c r="E11" s="79"/>
      <c r="F11" s="79"/>
      <c r="G11" s="79"/>
      <c r="H11" s="79"/>
      <c r="I11" s="79"/>
      <c r="J11" s="76" t="str">
        <f t="shared" si="2"/>
        <v/>
      </c>
      <c r="K11" s="76" t="s">
        <v>7</v>
      </c>
      <c r="L11" s="123" t="str">
        <f>IF(L7="","",L7)</f>
        <v/>
      </c>
      <c r="M11" s="124"/>
      <c r="N11" s="12" t="str">
        <f>IF(L11="","",IF(SUMIF(L5:M13,L7,T5:T13)=0,0,SUMIF(L5:M13,L7,T5:T13)))</f>
        <v/>
      </c>
      <c r="O11" s="79"/>
      <c r="P11" s="79"/>
      <c r="Q11" s="79"/>
      <c r="R11" s="79"/>
      <c r="S11" s="79"/>
      <c r="T11" s="76" t="str">
        <f t="shared" si="3"/>
        <v/>
      </c>
      <c r="AA11" s="10">
        <f t="shared" si="4"/>
        <v>0</v>
      </c>
      <c r="AB11" s="10">
        <f t="shared" si="0"/>
        <v>0</v>
      </c>
      <c r="AC11" s="10">
        <f t="shared" si="0"/>
        <v>0</v>
      </c>
      <c r="AD11" s="10">
        <f t="shared" si="0"/>
        <v>0</v>
      </c>
      <c r="AE11" s="10">
        <f t="shared" si="0"/>
        <v>0</v>
      </c>
      <c r="AF11" s="72">
        <f t="shared" si="5"/>
        <v>0</v>
      </c>
      <c r="AH11" s="10">
        <f t="shared" si="6"/>
        <v>0</v>
      </c>
      <c r="AI11" s="10">
        <f t="shared" si="1"/>
        <v>0</v>
      </c>
      <c r="AJ11" s="10">
        <f t="shared" si="1"/>
        <v>0</v>
      </c>
      <c r="AK11" s="10">
        <f t="shared" si="1"/>
        <v>0</v>
      </c>
      <c r="AL11" s="10">
        <f t="shared" si="1"/>
        <v>0</v>
      </c>
      <c r="AM11" s="72">
        <f t="shared" si="7"/>
        <v>0</v>
      </c>
    </row>
    <row r="12" spans="1:39" x14ac:dyDescent="0.2">
      <c r="A12" s="76" t="s">
        <v>2</v>
      </c>
      <c r="B12" s="123" t="str">
        <f>IF(B7="","",B7)</f>
        <v/>
      </c>
      <c r="C12" s="124"/>
      <c r="D12" s="12" t="str">
        <f>IF(B12="","",IF(SUMIF(B5:C13,B7,J5:J13)=0,0,SUMIF(B5:C13,B7,J5:J13)))</f>
        <v/>
      </c>
      <c r="E12" s="79"/>
      <c r="F12" s="79"/>
      <c r="G12" s="79"/>
      <c r="H12" s="79"/>
      <c r="I12" s="79"/>
      <c r="J12" s="76" t="str">
        <f t="shared" si="2"/>
        <v/>
      </c>
      <c r="K12" s="76" t="s">
        <v>5</v>
      </c>
      <c r="L12" s="123" t="str">
        <f>IF(L5="","",L5)</f>
        <v/>
      </c>
      <c r="M12" s="124"/>
      <c r="N12" s="12" t="str">
        <f>IF(L12="","",IF(SUMIF(L5:M13,L5,T5:T13)=0,0,SUMIF(L5:M13,L5,T5:T13)))</f>
        <v/>
      </c>
      <c r="O12" s="79"/>
      <c r="P12" s="79"/>
      <c r="Q12" s="79"/>
      <c r="R12" s="79"/>
      <c r="S12" s="79"/>
      <c r="T12" s="76" t="str">
        <f t="shared" si="3"/>
        <v/>
      </c>
      <c r="AA12" s="10">
        <f t="shared" si="4"/>
        <v>0</v>
      </c>
      <c r="AB12" s="10">
        <f t="shared" si="0"/>
        <v>0</v>
      </c>
      <c r="AC12" s="10">
        <f t="shared" si="0"/>
        <v>0</v>
      </c>
      <c r="AD12" s="10">
        <f t="shared" si="0"/>
        <v>0</v>
      </c>
      <c r="AE12" s="10">
        <f t="shared" si="0"/>
        <v>0</v>
      </c>
      <c r="AF12" s="72">
        <f t="shared" si="5"/>
        <v>0</v>
      </c>
      <c r="AH12" s="10">
        <f t="shared" si="6"/>
        <v>0</v>
      </c>
      <c r="AI12" s="10">
        <f t="shared" si="1"/>
        <v>0</v>
      </c>
      <c r="AJ12" s="10">
        <f t="shared" si="1"/>
        <v>0</v>
      </c>
      <c r="AK12" s="10">
        <f t="shared" si="1"/>
        <v>0</v>
      </c>
      <c r="AL12" s="10">
        <f t="shared" si="1"/>
        <v>0</v>
      </c>
      <c r="AM12" s="72">
        <f t="shared" si="7"/>
        <v>0</v>
      </c>
    </row>
    <row r="13" spans="1:39" x14ac:dyDescent="0.25">
      <c r="A13" s="76" t="s">
        <v>0</v>
      </c>
      <c r="B13" s="123" t="str">
        <f>IF(B5="","",B5)</f>
        <v/>
      </c>
      <c r="C13" s="124"/>
      <c r="D13" s="75" t="str">
        <f>IF(B13="","",IF(SUMIF(B5:C13,B5,J5:J13)=0,0,SUMIF(B5:C13,B5,J5:J13)))</f>
        <v/>
      </c>
      <c r="E13" s="79"/>
      <c r="F13" s="79"/>
      <c r="G13" s="79"/>
      <c r="H13" s="79"/>
      <c r="I13" s="79"/>
      <c r="J13" s="76" t="str">
        <f>IF(AND(B13="",L13=""),"",IF(L13="",1,(IF(L13&lt;&gt;"",AF13))))</f>
        <v/>
      </c>
      <c r="K13" s="76" t="s">
        <v>6</v>
      </c>
      <c r="L13" s="123" t="str">
        <f>IF(L6="","",L6)</f>
        <v/>
      </c>
      <c r="M13" s="124"/>
      <c r="N13" s="75" t="str">
        <f>IF(L13="","",IF(SUMIF(L5:M13,L6,T5:T13)=0,0,SUMIF(L5:M13,L6,T5:T13)))</f>
        <v/>
      </c>
      <c r="O13" s="79"/>
      <c r="P13" s="79"/>
      <c r="Q13" s="79"/>
      <c r="R13" s="79"/>
      <c r="S13" s="79"/>
      <c r="T13" s="76" t="str">
        <f t="shared" si="3"/>
        <v/>
      </c>
      <c r="AA13" s="10">
        <f t="shared" si="4"/>
        <v>0</v>
      </c>
      <c r="AB13" s="10">
        <f t="shared" si="0"/>
        <v>0</v>
      </c>
      <c r="AC13" s="10">
        <f t="shared" si="0"/>
        <v>0</v>
      </c>
      <c r="AD13" s="10">
        <f t="shared" si="0"/>
        <v>0</v>
      </c>
      <c r="AE13" s="10">
        <f t="shared" si="0"/>
        <v>0</v>
      </c>
      <c r="AF13" s="72">
        <f t="shared" si="5"/>
        <v>0</v>
      </c>
      <c r="AH13" s="10">
        <f t="shared" si="6"/>
        <v>0</v>
      </c>
      <c r="AI13" s="10">
        <f t="shared" si="1"/>
        <v>0</v>
      </c>
      <c r="AJ13" s="10">
        <f t="shared" si="1"/>
        <v>0</v>
      </c>
      <c r="AK13" s="10">
        <f t="shared" si="1"/>
        <v>0</v>
      </c>
      <c r="AL13" s="10">
        <f t="shared" si="1"/>
        <v>0</v>
      </c>
      <c r="AM13" s="72">
        <f t="shared" si="7"/>
        <v>0</v>
      </c>
    </row>
    <row r="14" spans="1:39" x14ac:dyDescent="0.25">
      <c r="A14" s="47" t="s">
        <v>3</v>
      </c>
      <c r="B14" s="133"/>
      <c r="C14" s="134"/>
      <c r="D14" s="48"/>
      <c r="E14" s="79"/>
      <c r="F14" s="79"/>
      <c r="G14" s="79"/>
      <c r="H14" s="79"/>
      <c r="I14" s="79"/>
      <c r="J14" s="76" t="str">
        <f>IF(AND(B14="",L14=""),"",IF(B14="",1,(IF(B14&lt;&gt;"",AF14))))</f>
        <v/>
      </c>
      <c r="K14" s="47" t="s">
        <v>3</v>
      </c>
      <c r="L14" s="133"/>
      <c r="M14" s="134"/>
      <c r="N14" s="48"/>
      <c r="O14" s="79"/>
      <c r="P14" s="79"/>
      <c r="Q14" s="79"/>
      <c r="R14" s="79"/>
      <c r="S14" s="79"/>
      <c r="T14" s="76" t="str">
        <f>IF(AND(B14="",L14=""),"",IF(B14="",1,(IF(B14&lt;&gt;"",AM14))))</f>
        <v/>
      </c>
      <c r="AA14" s="10">
        <f t="shared" si="4"/>
        <v>0</v>
      </c>
      <c r="AB14" s="10">
        <f t="shared" si="0"/>
        <v>0</v>
      </c>
      <c r="AC14" s="10">
        <f t="shared" si="0"/>
        <v>0</v>
      </c>
      <c r="AD14" s="10">
        <f t="shared" si="0"/>
        <v>0</v>
      </c>
      <c r="AE14" s="10">
        <f t="shared" si="0"/>
        <v>0</v>
      </c>
      <c r="AF14" s="72">
        <f t="shared" si="5"/>
        <v>0</v>
      </c>
      <c r="AH14" s="10">
        <f t="shared" si="6"/>
        <v>0</v>
      </c>
      <c r="AI14" s="10">
        <f t="shared" si="1"/>
        <v>0</v>
      </c>
      <c r="AJ14" s="10">
        <f t="shared" si="1"/>
        <v>0</v>
      </c>
      <c r="AK14" s="10">
        <f t="shared" si="1"/>
        <v>0</v>
      </c>
      <c r="AL14" s="10">
        <f t="shared" si="1"/>
        <v>0</v>
      </c>
      <c r="AM14" s="72">
        <f t="shared" si="7"/>
        <v>0</v>
      </c>
    </row>
    <row r="15" spans="1:39" x14ac:dyDescent="0.25">
      <c r="A15" s="45" t="s">
        <v>58</v>
      </c>
      <c r="B15" s="108"/>
      <c r="C15" s="109"/>
      <c r="D15" s="48"/>
      <c r="E15" s="49"/>
      <c r="F15" s="49"/>
      <c r="G15" s="49"/>
      <c r="H15" s="49"/>
      <c r="I15" s="49"/>
      <c r="J15" s="76" t="str">
        <f>IF(AND(B15="",L15=""),"",IF(B15="",1,(IF(B15&lt;&gt;"",AF15))))</f>
        <v/>
      </c>
      <c r="K15" s="45" t="s">
        <v>58</v>
      </c>
      <c r="L15" s="108"/>
      <c r="M15" s="109"/>
      <c r="N15" s="48"/>
      <c r="O15" s="79"/>
      <c r="P15" s="79"/>
      <c r="Q15" s="79"/>
      <c r="R15" s="79"/>
      <c r="S15" s="79"/>
      <c r="T15" s="76" t="str">
        <f>IF(AND(B15="",L15=""),"",IF(B15="",1,(IF(B15&lt;&gt;"",AM15))))</f>
        <v/>
      </c>
      <c r="AA15" s="10">
        <f t="shared" ref="AA15" si="8">IF(E15&gt;O15,1,0)</f>
        <v>0</v>
      </c>
      <c r="AB15" s="10">
        <f t="shared" ref="AB15" si="9">IF(F15&gt;P15,1,0)</f>
        <v>0</v>
      </c>
      <c r="AC15" s="10">
        <f t="shared" ref="AC15" si="10">IF(G15&gt;Q15,1,0)</f>
        <v>0</v>
      </c>
      <c r="AD15" s="10">
        <f t="shared" ref="AD15" si="11">IF(H15&gt;R15,1,0)</f>
        <v>0</v>
      </c>
      <c r="AE15" s="10">
        <f t="shared" ref="AE15" si="12">IF(I15&gt;S15,1,0)</f>
        <v>0</v>
      </c>
      <c r="AF15" s="72">
        <f t="shared" ref="AF15" si="13">IF(SUM(AA15:AE15)&gt;=3,1,0)</f>
        <v>0</v>
      </c>
      <c r="AH15" s="10">
        <f t="shared" ref="AH15" si="14">IF(O15&gt;E15,1,0)</f>
        <v>0</v>
      </c>
      <c r="AI15" s="10">
        <f t="shared" ref="AI15" si="15">IF(P15&gt;F15,1,0)</f>
        <v>0</v>
      </c>
      <c r="AJ15" s="10">
        <f t="shared" ref="AJ15" si="16">IF(Q15&gt;G15,1,0)</f>
        <v>0</v>
      </c>
      <c r="AK15" s="10">
        <f t="shared" ref="AK15" si="17">IF(R15&gt;H15,1,0)</f>
        <v>0</v>
      </c>
      <c r="AL15" s="10">
        <f t="shared" ref="AL15" si="18">IF(S15&gt;I15,1,0)</f>
        <v>0</v>
      </c>
      <c r="AM15" s="72">
        <f t="shared" ref="AM15" si="19">IF(SUM(AH15:AL15)&gt;=3,1,0)</f>
        <v>0</v>
      </c>
    </row>
    <row r="16" spans="1:39" ht="15" customHeight="1" x14ac:dyDescent="0.25">
      <c r="A16" s="74"/>
      <c r="B16" s="110" t="s">
        <v>11</v>
      </c>
      <c r="C16" s="112"/>
      <c r="D16" s="112"/>
      <c r="E16" s="112"/>
      <c r="F16" s="113"/>
      <c r="G16" s="102" t="s">
        <v>48</v>
      </c>
      <c r="H16" s="103"/>
      <c r="I16" s="103"/>
      <c r="J16" s="106" t="str">
        <f>IF($B$2="","",SUM(J5:J15))</f>
        <v/>
      </c>
      <c r="K16" s="8"/>
      <c r="L16" s="116" t="s">
        <v>11</v>
      </c>
      <c r="M16" s="112"/>
      <c r="N16" s="112"/>
      <c r="O16" s="112"/>
      <c r="P16" s="113"/>
      <c r="Q16" s="102" t="s">
        <v>48</v>
      </c>
      <c r="R16" s="103"/>
      <c r="S16" s="103"/>
      <c r="T16" s="106" t="str">
        <f>IF($B$2="","",SUM(T5:T15))</f>
        <v/>
      </c>
    </row>
    <row r="17" spans="1:20" ht="15" customHeight="1" x14ac:dyDescent="0.25">
      <c r="A17" s="78"/>
      <c r="B17" s="111"/>
      <c r="C17" s="114"/>
      <c r="D17" s="114"/>
      <c r="E17" s="114"/>
      <c r="F17" s="115"/>
      <c r="G17" s="104"/>
      <c r="H17" s="105"/>
      <c r="I17" s="105"/>
      <c r="J17" s="107"/>
      <c r="K17" s="9"/>
      <c r="L17" s="111"/>
      <c r="M17" s="114"/>
      <c r="N17" s="114"/>
      <c r="O17" s="114"/>
      <c r="P17" s="115"/>
      <c r="Q17" s="104"/>
      <c r="R17" s="105"/>
      <c r="S17" s="105"/>
      <c r="T17" s="107"/>
    </row>
    <row r="19" spans="1:20" x14ac:dyDescent="0.2">
      <c r="A19" s="101" t="s">
        <v>94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0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4"/>
    </row>
    <row r="21" spans="1:20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7"/>
    </row>
    <row r="22" spans="1:20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7"/>
    </row>
    <row r="23" spans="1:20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</row>
    <row r="24" spans="1:20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</row>
    <row r="25" spans="1:20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</row>
    <row r="26" spans="1:20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</row>
    <row r="27" spans="1:20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</row>
    <row r="28" spans="1:20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</row>
    <row r="29" spans="1:20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</row>
    <row r="30" spans="1:20" x14ac:dyDescent="0.25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</row>
    <row r="31" spans="1:20" x14ac:dyDescent="0.25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</row>
    <row r="32" spans="1:20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7"/>
    </row>
    <row r="33" spans="1:20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100"/>
    </row>
  </sheetData>
  <sheetProtection sheet="1" objects="1" scenarios="1"/>
  <mergeCells count="43">
    <mergeCell ref="Q16:S17"/>
    <mergeCell ref="T16:T17"/>
    <mergeCell ref="A19:T19"/>
    <mergeCell ref="A20:T33"/>
    <mergeCell ref="B15:C15"/>
    <mergeCell ref="L15:M15"/>
    <mergeCell ref="B16:B17"/>
    <mergeCell ref="C16:F17"/>
    <mergeCell ref="G16:I17"/>
    <mergeCell ref="J16:J17"/>
    <mergeCell ref="L16:L17"/>
    <mergeCell ref="M16:P17"/>
    <mergeCell ref="L14:M14"/>
    <mergeCell ref="B12:C12"/>
    <mergeCell ref="L12:M12"/>
    <mergeCell ref="B13:C13"/>
    <mergeCell ref="L13:M13"/>
    <mergeCell ref="B14:C14"/>
    <mergeCell ref="B9:C9"/>
    <mergeCell ref="L9:M9"/>
    <mergeCell ref="B10:C10"/>
    <mergeCell ref="L10:M10"/>
    <mergeCell ref="B11:C11"/>
    <mergeCell ref="L11:M11"/>
    <mergeCell ref="B6:C6"/>
    <mergeCell ref="L6:M6"/>
    <mergeCell ref="B7:C7"/>
    <mergeCell ref="L7:M7"/>
    <mergeCell ref="B8:C8"/>
    <mergeCell ref="L8:M8"/>
    <mergeCell ref="B4:C4"/>
    <mergeCell ref="L4:M4"/>
    <mergeCell ref="AA4:AF4"/>
    <mergeCell ref="AH4:AM4"/>
    <mergeCell ref="B5:C5"/>
    <mergeCell ref="L5:M5"/>
    <mergeCell ref="D1:T1"/>
    <mergeCell ref="B2:H2"/>
    <mergeCell ref="I2:K2"/>
    <mergeCell ref="L2:T2"/>
    <mergeCell ref="C3:M3"/>
    <mergeCell ref="N3:O3"/>
    <mergeCell ref="P3:T3"/>
  </mergeCells>
  <conditionalFormatting sqref="C1 B2 L2 C3 P3 B5:B7 L5:L7 B14:B15 L14:L15 C16 M16">
    <cfRule type="cellIs" dxfId="19" priority="10" operator="equal">
      <formula>""</formula>
    </cfRule>
  </conditionalFormatting>
  <conditionalFormatting sqref="E5:I13">
    <cfRule type="expression" dxfId="18" priority="9">
      <formula>SUM(E5+O5)&gt;20</formula>
    </cfRule>
  </conditionalFormatting>
  <conditionalFormatting sqref="O5:S13">
    <cfRule type="expression" dxfId="17" priority="7">
      <formula>SUM(E5+O5)&gt;20</formula>
    </cfRule>
  </conditionalFormatting>
  <conditionalFormatting sqref="E15:I15">
    <cfRule type="expression" dxfId="16" priority="5">
      <formula>SUM(E15+O15)&gt;20</formula>
    </cfRule>
  </conditionalFormatting>
  <conditionalFormatting sqref="E14:I14">
    <cfRule type="expression" dxfId="15" priority="3">
      <formula>SUM(E14+O14)&gt;20</formula>
    </cfRule>
  </conditionalFormatting>
  <conditionalFormatting sqref="O14:S14">
    <cfRule type="expression" dxfId="14" priority="2">
      <formula>SUM(E14+O14)&gt;20</formula>
    </cfRule>
  </conditionalFormatting>
  <conditionalFormatting sqref="O15:S15">
    <cfRule type="expression" dxfId="13" priority="1">
      <formula>SUM(E15+O15)&gt;20</formula>
    </cfRule>
  </conditionalFormatting>
  <pageMargins left="0.23622047244094491" right="0.23622047244094491" top="0.35433070866141736" bottom="0.74803149606299213" header="0.31496062992125984" footer="0.31496062992125984"/>
  <pageSetup paperSize="9" fitToHeight="0" orientation="portrait" horizontalDpi="360" verticalDpi="36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T34"/>
  <sheetViews>
    <sheetView workbookViewId="0">
      <selection activeCell="B2" sqref="B2:H2"/>
    </sheetView>
  </sheetViews>
  <sheetFormatPr defaultColWidth="9.140625" defaultRowHeight="15" x14ac:dyDescent="0.25"/>
  <cols>
    <col min="1" max="1" width="2.28515625" style="10" customWidth="1"/>
    <col min="2" max="2" width="10.7109375" style="6" customWidth="1"/>
    <col min="3" max="3" width="16.28515625" style="6" customWidth="1"/>
    <col min="4" max="4" width="2.28515625" style="10" customWidth="1"/>
    <col min="5" max="10" width="3" style="10" customWidth="1"/>
    <col min="11" max="11" width="2.28515625" style="10" customWidth="1"/>
    <col min="12" max="12" width="10.7109375" style="6" customWidth="1"/>
    <col min="13" max="13" width="16.28515625" style="6" customWidth="1"/>
    <col min="14" max="14" width="2.28515625" style="10" customWidth="1"/>
    <col min="15" max="20" width="3" style="10" customWidth="1"/>
    <col min="21" max="16384" width="9.140625" style="6"/>
  </cols>
  <sheetData>
    <row r="1" spans="1:20" x14ac:dyDescent="0.25">
      <c r="A1" s="1"/>
      <c r="B1" s="28" t="s">
        <v>84</v>
      </c>
      <c r="C1" s="44" t="s">
        <v>56</v>
      </c>
      <c r="D1" s="135" t="s">
        <v>96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7"/>
    </row>
    <row r="2" spans="1:20" x14ac:dyDescent="0.25">
      <c r="A2" s="7"/>
      <c r="B2" s="138"/>
      <c r="C2" s="138"/>
      <c r="D2" s="138"/>
      <c r="E2" s="138"/>
      <c r="F2" s="138"/>
      <c r="G2" s="138"/>
      <c r="H2" s="138"/>
      <c r="I2" s="135" t="s">
        <v>10</v>
      </c>
      <c r="J2" s="135"/>
      <c r="K2" s="135"/>
      <c r="L2" s="138"/>
      <c r="M2" s="138"/>
      <c r="N2" s="138"/>
      <c r="O2" s="138"/>
      <c r="P2" s="138"/>
      <c r="Q2" s="138"/>
      <c r="R2" s="138"/>
      <c r="S2" s="138"/>
      <c r="T2" s="139"/>
    </row>
    <row r="3" spans="1:20" x14ac:dyDescent="0.25">
      <c r="A3" s="1"/>
      <c r="B3" s="2" t="s">
        <v>8</v>
      </c>
      <c r="C3" s="140"/>
      <c r="D3" s="140"/>
      <c r="E3" s="201"/>
      <c r="F3" s="201"/>
      <c r="G3" s="201"/>
      <c r="H3" s="201"/>
      <c r="I3" s="201"/>
      <c r="J3" s="201"/>
      <c r="K3" s="140"/>
      <c r="L3" s="140"/>
      <c r="M3" s="140"/>
      <c r="N3" s="135" t="s">
        <v>9</v>
      </c>
      <c r="O3" s="135"/>
      <c r="P3" s="141"/>
      <c r="Q3" s="141"/>
      <c r="R3" s="141"/>
      <c r="S3" s="141"/>
      <c r="T3" s="142"/>
    </row>
    <row r="4" spans="1:20" x14ac:dyDescent="0.25">
      <c r="A4" s="200" t="s">
        <v>49</v>
      </c>
      <c r="B4" s="103"/>
      <c r="C4" s="103"/>
      <c r="D4" s="202"/>
      <c r="E4" s="173" t="s">
        <v>100</v>
      </c>
      <c r="F4" s="173"/>
      <c r="G4" s="173"/>
      <c r="H4" s="173"/>
      <c r="I4" s="172"/>
      <c r="J4" s="172"/>
      <c r="K4" s="103" t="s">
        <v>50</v>
      </c>
      <c r="L4" s="103"/>
      <c r="M4" s="103"/>
      <c r="N4" s="103"/>
      <c r="O4" s="173" t="s">
        <v>100</v>
      </c>
      <c r="P4" s="173"/>
      <c r="Q4" s="173"/>
      <c r="R4" s="173"/>
      <c r="S4" s="172"/>
      <c r="T4" s="172"/>
    </row>
    <row r="5" spans="1:20" x14ac:dyDescent="0.25">
      <c r="A5" s="104"/>
      <c r="B5" s="105"/>
      <c r="C5" s="105"/>
      <c r="D5" s="203"/>
      <c r="E5" s="4">
        <v>1</v>
      </c>
      <c r="F5" s="4">
        <v>2</v>
      </c>
      <c r="G5" s="173" t="s">
        <v>57</v>
      </c>
      <c r="H5" s="173"/>
      <c r="I5" s="172" t="s">
        <v>101</v>
      </c>
      <c r="J5" s="172"/>
      <c r="K5" s="105"/>
      <c r="L5" s="105"/>
      <c r="M5" s="105"/>
      <c r="N5" s="105"/>
      <c r="O5" s="4">
        <v>1</v>
      </c>
      <c r="P5" s="4">
        <v>2</v>
      </c>
      <c r="Q5" s="173" t="s">
        <v>57</v>
      </c>
      <c r="R5" s="173"/>
      <c r="S5" s="172" t="s">
        <v>101</v>
      </c>
      <c r="T5" s="172"/>
    </row>
    <row r="6" spans="1:20" ht="13.5" customHeight="1" x14ac:dyDescent="0.25">
      <c r="A6" s="40" t="s">
        <v>0</v>
      </c>
      <c r="B6" s="131"/>
      <c r="C6" s="132"/>
      <c r="D6" s="185"/>
      <c r="E6" s="90"/>
      <c r="F6" s="90"/>
      <c r="G6" s="162">
        <f>E6+F6</f>
        <v>0</v>
      </c>
      <c r="H6" s="163"/>
      <c r="I6" s="175">
        <f>I4+G6</f>
        <v>0</v>
      </c>
      <c r="J6" s="163"/>
      <c r="K6" s="40" t="s">
        <v>5</v>
      </c>
      <c r="L6" s="188"/>
      <c r="M6" s="189"/>
      <c r="N6" s="190"/>
      <c r="O6" s="90"/>
      <c r="P6" s="90"/>
      <c r="Q6" s="162">
        <f>O6+P6</f>
        <v>0</v>
      </c>
      <c r="R6" s="163"/>
      <c r="S6" s="175">
        <f>S4+Q6</f>
        <v>0</v>
      </c>
      <c r="T6" s="163"/>
    </row>
    <row r="7" spans="1:20" ht="13.5" customHeight="1" x14ac:dyDescent="0.25">
      <c r="A7" s="40" t="s">
        <v>1</v>
      </c>
      <c r="B7" s="131"/>
      <c r="C7" s="132"/>
      <c r="D7" s="185"/>
      <c r="E7" s="91"/>
      <c r="F7" s="91"/>
      <c r="G7" s="129">
        <f>E7+F7</f>
        <v>0</v>
      </c>
      <c r="H7" s="160"/>
      <c r="I7" s="171">
        <f t="shared" ref="I7:I14" si="0">I6+G7</f>
        <v>0</v>
      </c>
      <c r="J7" s="160"/>
      <c r="K7" s="40" t="s">
        <v>6</v>
      </c>
      <c r="L7" s="188"/>
      <c r="M7" s="189"/>
      <c r="N7" s="190"/>
      <c r="O7" s="91"/>
      <c r="P7" s="91"/>
      <c r="Q7" s="129">
        <f>O7+P7</f>
        <v>0</v>
      </c>
      <c r="R7" s="160"/>
      <c r="S7" s="171">
        <f t="shared" ref="S7:S15" si="1">S6+Q7</f>
        <v>0</v>
      </c>
      <c r="T7" s="160"/>
    </row>
    <row r="8" spans="1:20" ht="13.5" customHeight="1" x14ac:dyDescent="0.25">
      <c r="A8" s="40" t="s">
        <v>2</v>
      </c>
      <c r="B8" s="131"/>
      <c r="C8" s="132"/>
      <c r="D8" s="185"/>
      <c r="E8" s="91"/>
      <c r="F8" s="91"/>
      <c r="G8" s="129">
        <f t="shared" ref="G8:G14" si="2">E8+F8</f>
        <v>0</v>
      </c>
      <c r="H8" s="160"/>
      <c r="I8" s="171">
        <f t="shared" si="0"/>
        <v>0</v>
      </c>
      <c r="J8" s="160"/>
      <c r="K8" s="40" t="s">
        <v>7</v>
      </c>
      <c r="L8" s="188"/>
      <c r="M8" s="189"/>
      <c r="N8" s="190"/>
      <c r="O8" s="91"/>
      <c r="P8" s="91"/>
      <c r="Q8" s="129">
        <f t="shared" ref="Q8:Q15" si="3">O8+P8</f>
        <v>0</v>
      </c>
      <c r="R8" s="160"/>
      <c r="S8" s="171">
        <f t="shared" si="1"/>
        <v>0</v>
      </c>
      <c r="T8" s="160"/>
    </row>
    <row r="9" spans="1:20" ht="13.5" customHeight="1" x14ac:dyDescent="0.25">
      <c r="A9" s="40" t="s">
        <v>1</v>
      </c>
      <c r="B9" s="123" t="str">
        <f>IF(B7="","",B7)</f>
        <v/>
      </c>
      <c r="C9" s="124"/>
      <c r="D9" s="170"/>
      <c r="E9" s="91"/>
      <c r="F9" s="91"/>
      <c r="G9" s="129">
        <f t="shared" si="2"/>
        <v>0</v>
      </c>
      <c r="H9" s="160"/>
      <c r="I9" s="171">
        <f t="shared" si="0"/>
        <v>0</v>
      </c>
      <c r="J9" s="160"/>
      <c r="K9" s="40" t="s">
        <v>5</v>
      </c>
      <c r="L9" s="191" t="str">
        <f>IF(L6="","",L6)</f>
        <v/>
      </c>
      <c r="M9" s="192"/>
      <c r="N9" s="193"/>
      <c r="O9" s="91"/>
      <c r="P9" s="91"/>
      <c r="Q9" s="129">
        <f t="shared" si="3"/>
        <v>0</v>
      </c>
      <c r="R9" s="160"/>
      <c r="S9" s="171">
        <f t="shared" si="1"/>
        <v>0</v>
      </c>
      <c r="T9" s="160"/>
    </row>
    <row r="10" spans="1:20" ht="13.5" customHeight="1" x14ac:dyDescent="0.25">
      <c r="A10" s="40" t="s">
        <v>0</v>
      </c>
      <c r="B10" s="123" t="str">
        <f>IF(B6="","",B6)</f>
        <v/>
      </c>
      <c r="C10" s="124"/>
      <c r="D10" s="170"/>
      <c r="E10" s="91"/>
      <c r="F10" s="91"/>
      <c r="G10" s="129">
        <f t="shared" si="2"/>
        <v>0</v>
      </c>
      <c r="H10" s="160"/>
      <c r="I10" s="171">
        <f t="shared" si="0"/>
        <v>0</v>
      </c>
      <c r="J10" s="160"/>
      <c r="K10" s="40" t="s">
        <v>7</v>
      </c>
      <c r="L10" s="191" t="str">
        <f>IF(L8="","",L8)</f>
        <v/>
      </c>
      <c r="M10" s="192"/>
      <c r="N10" s="193"/>
      <c r="O10" s="91"/>
      <c r="P10" s="91"/>
      <c r="Q10" s="129">
        <f t="shared" si="3"/>
        <v>0</v>
      </c>
      <c r="R10" s="160"/>
      <c r="S10" s="171">
        <f t="shared" si="1"/>
        <v>0</v>
      </c>
      <c r="T10" s="160"/>
    </row>
    <row r="11" spans="1:20" ht="13.5" customHeight="1" x14ac:dyDescent="0.25">
      <c r="A11" s="40" t="s">
        <v>2</v>
      </c>
      <c r="B11" s="123" t="str">
        <f>IF(B8="","",B8)</f>
        <v/>
      </c>
      <c r="C11" s="124"/>
      <c r="D11" s="170"/>
      <c r="E11" s="91"/>
      <c r="F11" s="91"/>
      <c r="G11" s="129">
        <f t="shared" si="2"/>
        <v>0</v>
      </c>
      <c r="H11" s="160"/>
      <c r="I11" s="171">
        <f t="shared" si="0"/>
        <v>0</v>
      </c>
      <c r="J11" s="160"/>
      <c r="K11" s="40" t="s">
        <v>6</v>
      </c>
      <c r="L11" s="191" t="str">
        <f>IF(L7="","",L7)</f>
        <v/>
      </c>
      <c r="M11" s="192"/>
      <c r="N11" s="193"/>
      <c r="O11" s="91"/>
      <c r="P11" s="91"/>
      <c r="Q11" s="129">
        <f t="shared" si="3"/>
        <v>0</v>
      </c>
      <c r="R11" s="160"/>
      <c r="S11" s="171">
        <f t="shared" si="1"/>
        <v>0</v>
      </c>
      <c r="T11" s="160"/>
    </row>
    <row r="12" spans="1:20" ht="13.5" customHeight="1" x14ac:dyDescent="0.25">
      <c r="A12" s="40" t="s">
        <v>1</v>
      </c>
      <c r="B12" s="123" t="str">
        <f>IF(B7="","",B7)</f>
        <v/>
      </c>
      <c r="C12" s="124"/>
      <c r="D12" s="170"/>
      <c r="E12" s="91"/>
      <c r="F12" s="91"/>
      <c r="G12" s="129">
        <f t="shared" si="2"/>
        <v>0</v>
      </c>
      <c r="H12" s="160"/>
      <c r="I12" s="171">
        <f t="shared" si="0"/>
        <v>0</v>
      </c>
      <c r="J12" s="160"/>
      <c r="K12" s="40" t="s">
        <v>7</v>
      </c>
      <c r="L12" s="191" t="str">
        <f>IF(L8="","",L8)</f>
        <v/>
      </c>
      <c r="M12" s="192"/>
      <c r="N12" s="193"/>
      <c r="O12" s="91"/>
      <c r="P12" s="91"/>
      <c r="Q12" s="129">
        <f t="shared" si="3"/>
        <v>0</v>
      </c>
      <c r="R12" s="160"/>
      <c r="S12" s="171">
        <f t="shared" si="1"/>
        <v>0</v>
      </c>
      <c r="T12" s="160"/>
    </row>
    <row r="13" spans="1:20" ht="13.5" customHeight="1" x14ac:dyDescent="0.25">
      <c r="A13" s="40" t="s">
        <v>2</v>
      </c>
      <c r="B13" s="123" t="str">
        <f>IF(B8="","",B8)</f>
        <v/>
      </c>
      <c r="C13" s="124"/>
      <c r="D13" s="170"/>
      <c r="E13" s="91"/>
      <c r="F13" s="91"/>
      <c r="G13" s="129">
        <f t="shared" si="2"/>
        <v>0</v>
      </c>
      <c r="H13" s="160"/>
      <c r="I13" s="171">
        <f t="shared" si="0"/>
        <v>0</v>
      </c>
      <c r="J13" s="160"/>
      <c r="K13" s="40" t="s">
        <v>5</v>
      </c>
      <c r="L13" s="191" t="str">
        <f>IF(L6="","",L6)</f>
        <v/>
      </c>
      <c r="M13" s="192"/>
      <c r="N13" s="193"/>
      <c r="O13" s="91"/>
      <c r="P13" s="91"/>
      <c r="Q13" s="129">
        <f t="shared" si="3"/>
        <v>0</v>
      </c>
      <c r="R13" s="160"/>
      <c r="S13" s="171">
        <f t="shared" si="1"/>
        <v>0</v>
      </c>
      <c r="T13" s="160"/>
    </row>
    <row r="14" spans="1:20" ht="13.5" customHeight="1" x14ac:dyDescent="0.25">
      <c r="A14" s="40" t="s">
        <v>0</v>
      </c>
      <c r="B14" s="123" t="str">
        <f>IF(B6="","",B6)</f>
        <v/>
      </c>
      <c r="C14" s="124"/>
      <c r="D14" s="170"/>
      <c r="E14" s="91"/>
      <c r="F14" s="91"/>
      <c r="G14" s="129">
        <f t="shared" si="2"/>
        <v>0</v>
      </c>
      <c r="H14" s="160"/>
      <c r="I14" s="171">
        <f t="shared" si="0"/>
        <v>0</v>
      </c>
      <c r="J14" s="160"/>
      <c r="K14" s="40" t="s">
        <v>6</v>
      </c>
      <c r="L14" s="191" t="str">
        <f>IF(L7="","",L7)</f>
        <v/>
      </c>
      <c r="M14" s="192"/>
      <c r="N14" s="193"/>
      <c r="O14" s="91"/>
      <c r="P14" s="91"/>
      <c r="Q14" s="129">
        <f t="shared" si="3"/>
        <v>0</v>
      </c>
      <c r="R14" s="160"/>
      <c r="S14" s="171">
        <f t="shared" si="1"/>
        <v>0</v>
      </c>
      <c r="T14" s="160"/>
    </row>
    <row r="15" spans="1:20" ht="13.5" customHeight="1" x14ac:dyDescent="0.25">
      <c r="A15" s="182" t="s">
        <v>3</v>
      </c>
      <c r="B15" s="180"/>
      <c r="C15" s="181"/>
      <c r="D15" s="186"/>
      <c r="E15" s="168"/>
      <c r="F15" s="118"/>
      <c r="G15" s="130">
        <f t="shared" ref="G15" si="4">E15+F15</f>
        <v>0</v>
      </c>
      <c r="H15" s="161"/>
      <c r="I15" s="130">
        <f t="shared" ref="I15" si="5">I14+G15</f>
        <v>0</v>
      </c>
      <c r="J15" s="161"/>
      <c r="K15" s="182" t="s">
        <v>3</v>
      </c>
      <c r="L15" s="194"/>
      <c r="M15" s="195"/>
      <c r="N15" s="196"/>
      <c r="O15" s="168"/>
      <c r="P15" s="118"/>
      <c r="Q15" s="130">
        <f t="shared" si="3"/>
        <v>0</v>
      </c>
      <c r="R15" s="161"/>
      <c r="S15" s="130">
        <f t="shared" si="1"/>
        <v>0</v>
      </c>
      <c r="T15" s="161"/>
    </row>
    <row r="16" spans="1:20" ht="13.5" customHeight="1" x14ac:dyDescent="0.25">
      <c r="A16" s="45" t="s">
        <v>3</v>
      </c>
      <c r="B16" s="183"/>
      <c r="C16" s="184"/>
      <c r="D16" s="187"/>
      <c r="E16" s="168"/>
      <c r="F16" s="174"/>
      <c r="G16" s="162"/>
      <c r="H16" s="163"/>
      <c r="I16" s="162"/>
      <c r="J16" s="163"/>
      <c r="K16" s="45" t="s">
        <v>3</v>
      </c>
      <c r="L16" s="197"/>
      <c r="M16" s="198"/>
      <c r="N16" s="199"/>
      <c r="O16" s="168"/>
      <c r="P16" s="174"/>
      <c r="Q16" s="162"/>
      <c r="R16" s="163"/>
      <c r="S16" s="162"/>
      <c r="T16" s="163"/>
    </row>
    <row r="17" spans="1:20" ht="15" customHeight="1" x14ac:dyDescent="0.25">
      <c r="A17" s="41"/>
      <c r="B17" s="110" t="s">
        <v>11</v>
      </c>
      <c r="C17" s="112"/>
      <c r="D17" s="112"/>
      <c r="E17" s="112"/>
      <c r="F17" s="113"/>
      <c r="G17" s="176" t="str">
        <f>IF($B$2="","",IF(I15&gt;S15,"WIN", "LOSE"))</f>
        <v/>
      </c>
      <c r="H17" s="177"/>
      <c r="I17" s="177"/>
      <c r="J17" s="106"/>
      <c r="K17" s="8"/>
      <c r="L17" s="116" t="s">
        <v>11</v>
      </c>
      <c r="M17" s="112"/>
      <c r="N17" s="112"/>
      <c r="O17" s="112"/>
      <c r="P17" s="113"/>
      <c r="Q17" s="176" t="str">
        <f>IF($B$2="","",IF(I15&lt;S15,"WIN","LOSE"))</f>
        <v/>
      </c>
      <c r="R17" s="177"/>
      <c r="S17" s="177"/>
      <c r="T17" s="106"/>
    </row>
    <row r="18" spans="1:20" ht="15" customHeight="1" x14ac:dyDescent="0.25">
      <c r="A18" s="5"/>
      <c r="B18" s="111"/>
      <c r="C18" s="114"/>
      <c r="D18" s="114"/>
      <c r="E18" s="114"/>
      <c r="F18" s="115"/>
      <c r="G18" s="178">
        <f>SUM(E6:F16)+I4</f>
        <v>0</v>
      </c>
      <c r="H18" s="179"/>
      <c r="I18" s="179"/>
      <c r="J18" s="107"/>
      <c r="K18" s="9"/>
      <c r="L18" s="111"/>
      <c r="M18" s="114"/>
      <c r="N18" s="114"/>
      <c r="O18" s="114"/>
      <c r="P18" s="115"/>
      <c r="Q18" s="178">
        <f>SUM(O6:P16)+S4</f>
        <v>0</v>
      </c>
      <c r="R18" s="179"/>
      <c r="S18" s="179"/>
      <c r="T18" s="107"/>
    </row>
    <row r="20" spans="1:20" x14ac:dyDescent="0.25">
      <c r="A20" s="101" t="s">
        <v>94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0" x14ac:dyDescent="0.25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3"/>
    </row>
    <row r="22" spans="1:20" x14ac:dyDescent="0.25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6"/>
    </row>
    <row r="23" spans="1:20" x14ac:dyDescent="0.25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6"/>
    </row>
    <row r="24" spans="1:20" x14ac:dyDescent="0.25">
      <c r="A24" s="154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6"/>
    </row>
    <row r="25" spans="1:20" x14ac:dyDescent="0.25">
      <c r="A25" s="154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6"/>
    </row>
    <row r="26" spans="1:20" x14ac:dyDescent="0.25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6"/>
    </row>
    <row r="27" spans="1:20" x14ac:dyDescent="0.25">
      <c r="A27" s="154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6"/>
    </row>
    <row r="28" spans="1:20" x14ac:dyDescent="0.25">
      <c r="A28" s="154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6"/>
    </row>
    <row r="29" spans="1:20" x14ac:dyDescent="0.25">
      <c r="A29" s="154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6"/>
    </row>
    <row r="30" spans="1:20" x14ac:dyDescent="0.25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6"/>
    </row>
    <row r="31" spans="1:20" x14ac:dyDescent="0.25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6"/>
    </row>
    <row r="32" spans="1:20" x14ac:dyDescent="0.25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6"/>
    </row>
    <row r="33" spans="1:20" x14ac:dyDescent="0.25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6"/>
    </row>
    <row r="34" spans="1:20" x14ac:dyDescent="0.25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9"/>
    </row>
  </sheetData>
  <mergeCells count="93">
    <mergeCell ref="K4:N5"/>
    <mergeCell ref="A4:D5"/>
    <mergeCell ref="B16:D16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B11:D11"/>
    <mergeCell ref="B12:D12"/>
    <mergeCell ref="B13:D13"/>
    <mergeCell ref="B14:D14"/>
    <mergeCell ref="B15:D15"/>
    <mergeCell ref="G17:J17"/>
    <mergeCell ref="G18:J18"/>
    <mergeCell ref="Q17:T17"/>
    <mergeCell ref="Q18:T18"/>
    <mergeCell ref="E15:E16"/>
    <mergeCell ref="F15:F16"/>
    <mergeCell ref="Q14:R14"/>
    <mergeCell ref="S14:T14"/>
    <mergeCell ref="Q15:R16"/>
    <mergeCell ref="S15:T16"/>
    <mergeCell ref="O15:O16"/>
    <mergeCell ref="P15:P16"/>
    <mergeCell ref="S11:T11"/>
    <mergeCell ref="Q12:R12"/>
    <mergeCell ref="S12:T12"/>
    <mergeCell ref="Q13:R13"/>
    <mergeCell ref="S13:T13"/>
    <mergeCell ref="G15:H16"/>
    <mergeCell ref="I15:J16"/>
    <mergeCell ref="O4:R4"/>
    <mergeCell ref="S4:T4"/>
    <mergeCell ref="Q6:R6"/>
    <mergeCell ref="S6:T6"/>
    <mergeCell ref="Q7:R7"/>
    <mergeCell ref="S7:T7"/>
    <mergeCell ref="Q8:R8"/>
    <mergeCell ref="S8:T8"/>
    <mergeCell ref="Q9:R9"/>
    <mergeCell ref="S9:T9"/>
    <mergeCell ref="Q10:R10"/>
    <mergeCell ref="S10:T10"/>
    <mergeCell ref="Q11:R11"/>
    <mergeCell ref="I12:J12"/>
    <mergeCell ref="G13:H13"/>
    <mergeCell ref="I13:J13"/>
    <mergeCell ref="G14:H14"/>
    <mergeCell ref="I14:J14"/>
    <mergeCell ref="D1:T1"/>
    <mergeCell ref="B2:H2"/>
    <mergeCell ref="I2:K2"/>
    <mergeCell ref="L2:T2"/>
    <mergeCell ref="C3:M3"/>
    <mergeCell ref="N3:O3"/>
    <mergeCell ref="P3:T3"/>
    <mergeCell ref="G6:H6"/>
    <mergeCell ref="I6:J6"/>
    <mergeCell ref="I4:J4"/>
    <mergeCell ref="E4:H4"/>
    <mergeCell ref="G7:H7"/>
    <mergeCell ref="I7:J7"/>
    <mergeCell ref="B7:D7"/>
    <mergeCell ref="B6:D6"/>
    <mergeCell ref="G5:H5"/>
    <mergeCell ref="G8:H8"/>
    <mergeCell ref="I8:J8"/>
    <mergeCell ref="G9:H9"/>
    <mergeCell ref="I9:J9"/>
    <mergeCell ref="G10:H10"/>
    <mergeCell ref="I10:J10"/>
    <mergeCell ref="B8:D8"/>
    <mergeCell ref="B9:D9"/>
    <mergeCell ref="B10:D10"/>
    <mergeCell ref="G11:H11"/>
    <mergeCell ref="I11:J11"/>
    <mergeCell ref="G12:H12"/>
    <mergeCell ref="L17:L18"/>
    <mergeCell ref="M17:P18"/>
    <mergeCell ref="S5:T5"/>
    <mergeCell ref="Q5:R5"/>
    <mergeCell ref="I5:J5"/>
    <mergeCell ref="A20:T20"/>
    <mergeCell ref="A21:T34"/>
    <mergeCell ref="B17:B18"/>
    <mergeCell ref="C17:F18"/>
  </mergeCells>
  <conditionalFormatting sqref="C1 B2 L2 C3 P3 C17 M17">
    <cfRule type="cellIs" dxfId="12" priority="8" operator="equal">
      <formula>""</formula>
    </cfRule>
  </conditionalFormatting>
  <conditionalFormatting sqref="B6:B8">
    <cfRule type="cellIs" dxfId="11" priority="7" operator="equal">
      <formula>""</formula>
    </cfRule>
  </conditionalFormatting>
  <conditionalFormatting sqref="L6:L8">
    <cfRule type="cellIs" dxfId="10" priority="6" operator="equal">
      <formula>""</formula>
    </cfRule>
  </conditionalFormatting>
  <conditionalFormatting sqref="G18 I15 G15 G6:J14">
    <cfRule type="expression" dxfId="9" priority="5">
      <formula>G6=0</formula>
    </cfRule>
  </conditionalFormatting>
  <conditionalFormatting sqref="Q18">
    <cfRule type="expression" dxfId="8" priority="4">
      <formula>Q$6=0</formula>
    </cfRule>
  </conditionalFormatting>
  <conditionalFormatting sqref="I4:J4">
    <cfRule type="cellIs" dxfId="7" priority="3" operator="equal">
      <formula>""</formula>
    </cfRule>
  </conditionalFormatting>
  <conditionalFormatting sqref="S4:T4">
    <cfRule type="cellIs" dxfId="6" priority="2" operator="equal">
      <formula>""</formula>
    </cfRule>
  </conditionalFormatting>
  <conditionalFormatting sqref="S15 Q15 Q6:T14">
    <cfRule type="expression" dxfId="5" priority="1">
      <formula>Q6=0</formula>
    </cfRule>
  </conditionalFormatting>
  <pageMargins left="0.23622047244094491" right="0.23622047244094491" top="0.35433070866141736" bottom="0.74803149606299213" header="0.31496062992125984" footer="0.31496062992125984"/>
  <pageSetup paperSize="9" fitToHeight="0" orientation="portrait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12"/>
  <sheetViews>
    <sheetView workbookViewId="0">
      <selection activeCell="B2" sqref="B2:H2"/>
    </sheetView>
  </sheetViews>
  <sheetFormatPr defaultColWidth="9.140625" defaultRowHeight="15" x14ac:dyDescent="0.25"/>
  <cols>
    <col min="1" max="1" width="2.28515625" style="10" customWidth="1"/>
    <col min="2" max="2" width="10.7109375" style="6" customWidth="1"/>
    <col min="3" max="3" width="16.28515625" style="6" customWidth="1"/>
    <col min="4" max="4" width="2.28515625" style="10" customWidth="1"/>
    <col min="5" max="10" width="3" style="10" customWidth="1"/>
    <col min="11" max="11" width="2.28515625" style="10" customWidth="1"/>
    <col min="12" max="12" width="10.7109375" style="6" customWidth="1"/>
    <col min="13" max="13" width="16.28515625" style="6" customWidth="1"/>
    <col min="14" max="14" width="2.28515625" style="10" customWidth="1"/>
    <col min="15" max="20" width="3" style="10" customWidth="1"/>
    <col min="21" max="16384" width="9.140625" style="6"/>
  </cols>
  <sheetData>
    <row r="1" spans="1:20" x14ac:dyDescent="0.25">
      <c r="A1" s="1"/>
      <c r="B1" s="28" t="s">
        <v>84</v>
      </c>
      <c r="C1" s="44" t="s">
        <v>81</v>
      </c>
      <c r="D1" s="135" t="s">
        <v>96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7"/>
    </row>
    <row r="2" spans="1:20" x14ac:dyDescent="0.25">
      <c r="A2" s="7"/>
      <c r="B2" s="138"/>
      <c r="C2" s="138"/>
      <c r="D2" s="138"/>
      <c r="E2" s="138"/>
      <c r="F2" s="138"/>
      <c r="G2" s="138"/>
      <c r="H2" s="138"/>
      <c r="I2" s="135" t="s">
        <v>10</v>
      </c>
      <c r="J2" s="135"/>
      <c r="K2" s="135"/>
      <c r="L2" s="138"/>
      <c r="M2" s="138"/>
      <c r="N2" s="138"/>
      <c r="O2" s="138"/>
      <c r="P2" s="138"/>
      <c r="Q2" s="138"/>
      <c r="R2" s="138"/>
      <c r="S2" s="138"/>
      <c r="T2" s="139"/>
    </row>
    <row r="3" spans="1:20" x14ac:dyDescent="0.25">
      <c r="A3" s="1"/>
      <c r="B3" s="2" t="s">
        <v>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35" t="s">
        <v>9</v>
      </c>
      <c r="O3" s="135"/>
      <c r="P3" s="141"/>
      <c r="Q3" s="141"/>
      <c r="R3" s="141"/>
      <c r="S3" s="141"/>
      <c r="T3" s="142"/>
    </row>
    <row r="4" spans="1:20" x14ac:dyDescent="0.25">
      <c r="A4" s="57"/>
      <c r="B4" s="135" t="s">
        <v>49</v>
      </c>
      <c r="C4" s="135"/>
      <c r="D4" s="60"/>
      <c r="E4" s="4">
        <v>1</v>
      </c>
      <c r="F4" s="4">
        <v>2</v>
      </c>
      <c r="G4" s="50" t="s">
        <v>55</v>
      </c>
      <c r="H4" s="135" t="s">
        <v>57</v>
      </c>
      <c r="I4" s="137"/>
      <c r="J4" s="31" t="s">
        <v>4</v>
      </c>
      <c r="K4" s="1"/>
      <c r="L4" s="135" t="s">
        <v>50</v>
      </c>
      <c r="M4" s="135"/>
      <c r="N4" s="60"/>
      <c r="O4" s="4">
        <v>1</v>
      </c>
      <c r="P4" s="4">
        <v>2</v>
      </c>
      <c r="Q4" s="50" t="s">
        <v>55</v>
      </c>
      <c r="R4" s="135" t="s">
        <v>57</v>
      </c>
      <c r="S4" s="137"/>
      <c r="T4" s="31" t="s">
        <v>4</v>
      </c>
    </row>
    <row r="5" spans="1:20" x14ac:dyDescent="0.25">
      <c r="A5" s="56" t="s">
        <v>0</v>
      </c>
      <c r="B5" s="131"/>
      <c r="C5" s="132"/>
      <c r="D5" s="61"/>
      <c r="E5" s="55"/>
      <c r="F5" s="55"/>
      <c r="G5" s="55"/>
      <c r="H5" s="129" t="str">
        <f>IF(AND(B5="",L5=""),"",(E5+F5+G5))</f>
        <v/>
      </c>
      <c r="I5" s="160"/>
      <c r="J5" s="56" t="str">
        <f>IF(AND(B5="",L5=""),"",IF(L5="",1,(IF(H5&gt;R5,1,0))))</f>
        <v/>
      </c>
      <c r="K5" s="56" t="s">
        <v>5</v>
      </c>
      <c r="L5" s="133"/>
      <c r="M5" s="134"/>
      <c r="N5" s="61"/>
      <c r="O5" s="55"/>
      <c r="P5" s="55"/>
      <c r="Q5" s="55"/>
      <c r="R5" s="129" t="str">
        <f>IF(AND(B5="",L5=""),"",(O5+P5+Q5))</f>
        <v/>
      </c>
      <c r="S5" s="160"/>
      <c r="T5" s="56" t="str">
        <f>IF(AND(B5="",L5=""),"",IF(B5="",1,(IF(R5&gt;H5,1,0))))</f>
        <v/>
      </c>
    </row>
    <row r="6" spans="1:20" x14ac:dyDescent="0.25">
      <c r="A6" s="56" t="s">
        <v>1</v>
      </c>
      <c r="B6" s="131"/>
      <c r="C6" s="132"/>
      <c r="D6" s="61"/>
      <c r="E6" s="55"/>
      <c r="F6" s="55"/>
      <c r="G6" s="55"/>
      <c r="H6" s="129" t="str">
        <f>IF(AND(B6="",L6=""),"",(E6+F6+G6))</f>
        <v/>
      </c>
      <c r="I6" s="160"/>
      <c r="J6" s="56" t="str">
        <f t="shared" ref="J6:J10" si="0">IF(AND(B6="",L6=""),"",IF(L6="",1,(IF(H6&gt;R6,1,0))))</f>
        <v/>
      </c>
      <c r="K6" s="56" t="s">
        <v>6</v>
      </c>
      <c r="L6" s="133"/>
      <c r="M6" s="134"/>
      <c r="N6" s="61"/>
      <c r="O6" s="55"/>
      <c r="P6" s="55"/>
      <c r="Q6" s="55"/>
      <c r="R6" s="129" t="str">
        <f t="shared" ref="R6:R10" si="1">IF(AND(B6="",L6=""),"",(O6+P6+Q6))</f>
        <v/>
      </c>
      <c r="S6" s="160"/>
      <c r="T6" s="56" t="str">
        <f t="shared" ref="T6:T10" si="2">IF(AND(B6="",L6=""),"",IF(B6="",1,(IF(R6&gt;H6,1,0))))</f>
        <v/>
      </c>
    </row>
    <row r="7" spans="1:20" x14ac:dyDescent="0.25">
      <c r="A7" s="120" t="s">
        <v>3</v>
      </c>
      <c r="B7" s="123" t="str">
        <f>IF(B5="","",B5)</f>
        <v/>
      </c>
      <c r="C7" s="124"/>
      <c r="D7" s="48"/>
      <c r="E7" s="125"/>
      <c r="F7" s="125"/>
      <c r="G7" s="125"/>
      <c r="H7" s="130" t="str">
        <f t="shared" ref="H7" si="3">IF(AND(B7="",L7=""),"",(E7+F7+G7))</f>
        <v/>
      </c>
      <c r="I7" s="161"/>
      <c r="J7" s="120" t="str">
        <f t="shared" ref="J7" si="4">IF(AND(B7="",L7=""),"",IF(L7="",1,(IF(H7&gt;R7,1,0))))</f>
        <v/>
      </c>
      <c r="K7" s="120" t="s">
        <v>3</v>
      </c>
      <c r="L7" s="123" t="str">
        <f>IF(L5="","",L5)</f>
        <v/>
      </c>
      <c r="M7" s="124"/>
      <c r="N7" s="48"/>
      <c r="O7" s="125"/>
      <c r="P7" s="125"/>
      <c r="Q7" s="125"/>
      <c r="R7" s="130" t="str">
        <f t="shared" ref="R7" si="5">IF(AND(B7="",L7=""),"",(O7+P7+Q7))</f>
        <v/>
      </c>
      <c r="S7" s="161"/>
      <c r="T7" s="120" t="str">
        <f t="shared" ref="T7" si="6">IF(AND(B7="",L7=""),"",IF(B7="",1,(IF(R7&gt;H7,1,0))))</f>
        <v/>
      </c>
    </row>
    <row r="8" spans="1:20" x14ac:dyDescent="0.25">
      <c r="A8" s="143"/>
      <c r="B8" s="164" t="str">
        <f>IF(B6="","",B6)</f>
        <v/>
      </c>
      <c r="C8" s="165"/>
      <c r="D8" s="46"/>
      <c r="E8" s="126"/>
      <c r="F8" s="126"/>
      <c r="G8" s="126"/>
      <c r="H8" s="162"/>
      <c r="I8" s="163"/>
      <c r="J8" s="143"/>
      <c r="K8" s="143"/>
      <c r="L8" s="164" t="str">
        <f>IF(L6="","",L6)</f>
        <v/>
      </c>
      <c r="M8" s="165"/>
      <c r="N8" s="46"/>
      <c r="O8" s="126"/>
      <c r="P8" s="126"/>
      <c r="Q8" s="126"/>
      <c r="R8" s="162"/>
      <c r="S8" s="163"/>
      <c r="T8" s="143"/>
    </row>
    <row r="9" spans="1:20" x14ac:dyDescent="0.25">
      <c r="A9" s="56" t="s">
        <v>0</v>
      </c>
      <c r="B9" s="166" t="str">
        <f>IF(B5="","",B5)</f>
        <v/>
      </c>
      <c r="C9" s="167"/>
      <c r="D9" s="61"/>
      <c r="E9" s="55"/>
      <c r="F9" s="55"/>
      <c r="G9" s="55"/>
      <c r="H9" s="129" t="str">
        <f t="shared" ref="H9:H10" si="7">IF(AND(B9="",L9=""),"",(E9+F9+G9))</f>
        <v/>
      </c>
      <c r="I9" s="160"/>
      <c r="J9" s="56" t="str">
        <f t="shared" si="0"/>
        <v/>
      </c>
      <c r="K9" s="56" t="s">
        <v>6</v>
      </c>
      <c r="L9" s="123" t="str">
        <f>IF(L6="","",L6)</f>
        <v/>
      </c>
      <c r="M9" s="124"/>
      <c r="N9" s="61"/>
      <c r="O9" s="55"/>
      <c r="P9" s="55"/>
      <c r="Q9" s="55"/>
      <c r="R9" s="129" t="str">
        <f t="shared" si="1"/>
        <v/>
      </c>
      <c r="S9" s="160"/>
      <c r="T9" s="56" t="str">
        <f t="shared" si="2"/>
        <v/>
      </c>
    </row>
    <row r="10" spans="1:20" x14ac:dyDescent="0.25">
      <c r="A10" s="56" t="s">
        <v>1</v>
      </c>
      <c r="B10" s="123" t="str">
        <f>IF(B6="","",B6)</f>
        <v/>
      </c>
      <c r="C10" s="124"/>
      <c r="D10" s="61"/>
      <c r="E10" s="55"/>
      <c r="F10" s="55"/>
      <c r="G10" s="55"/>
      <c r="H10" s="129" t="str">
        <f t="shared" si="7"/>
        <v/>
      </c>
      <c r="I10" s="160"/>
      <c r="J10" s="56" t="str">
        <f t="shared" si="0"/>
        <v/>
      </c>
      <c r="K10" s="56" t="s">
        <v>5</v>
      </c>
      <c r="L10" s="123" t="str">
        <f>IF(L5="","",L5)</f>
        <v/>
      </c>
      <c r="M10" s="124"/>
      <c r="N10" s="61"/>
      <c r="O10" s="55"/>
      <c r="P10" s="55"/>
      <c r="Q10" s="55"/>
      <c r="R10" s="129" t="str">
        <f t="shared" si="1"/>
        <v/>
      </c>
      <c r="S10" s="160"/>
      <c r="T10" s="56" t="str">
        <f t="shared" si="2"/>
        <v/>
      </c>
    </row>
    <row r="11" spans="1:20" ht="15" customHeight="1" x14ac:dyDescent="0.25">
      <c r="A11" s="58"/>
      <c r="B11" s="110" t="s">
        <v>11</v>
      </c>
      <c r="C11" s="112"/>
      <c r="D11" s="112"/>
      <c r="E11" s="112"/>
      <c r="F11" s="113"/>
      <c r="G11" s="102" t="s">
        <v>48</v>
      </c>
      <c r="H11" s="103"/>
      <c r="I11" s="103"/>
      <c r="J11" s="106" t="str">
        <f>IF($B$2="","",SUM(J5:J10))</f>
        <v/>
      </c>
      <c r="K11" s="8"/>
      <c r="L11" s="116" t="s">
        <v>11</v>
      </c>
      <c r="M11" s="112"/>
      <c r="N11" s="112"/>
      <c r="O11" s="112"/>
      <c r="P11" s="113"/>
      <c r="Q11" s="102" t="s">
        <v>48</v>
      </c>
      <c r="R11" s="103"/>
      <c r="S11" s="103"/>
      <c r="T11" s="106" t="str">
        <f>IF($B$2="","",SUM(T5:T10))</f>
        <v/>
      </c>
    </row>
    <row r="12" spans="1:20" ht="15" customHeight="1" x14ac:dyDescent="0.25">
      <c r="A12" s="5"/>
      <c r="B12" s="111"/>
      <c r="C12" s="114"/>
      <c r="D12" s="114"/>
      <c r="E12" s="114"/>
      <c r="F12" s="115"/>
      <c r="G12" s="104"/>
      <c r="H12" s="105"/>
      <c r="I12" s="105"/>
      <c r="J12" s="107"/>
      <c r="K12" s="9"/>
      <c r="L12" s="111"/>
      <c r="M12" s="114"/>
      <c r="N12" s="114"/>
      <c r="O12" s="114"/>
      <c r="P12" s="115"/>
      <c r="Q12" s="104"/>
      <c r="R12" s="105"/>
      <c r="S12" s="105"/>
      <c r="T12" s="107"/>
    </row>
  </sheetData>
  <sheetProtection sheet="1" objects="1" scenarios="1"/>
  <mergeCells count="51">
    <mergeCell ref="D1:T1"/>
    <mergeCell ref="B2:H2"/>
    <mergeCell ref="I2:K2"/>
    <mergeCell ref="L2:T2"/>
    <mergeCell ref="C3:M3"/>
    <mergeCell ref="N3:O3"/>
    <mergeCell ref="P3:T3"/>
    <mergeCell ref="B4:C4"/>
    <mergeCell ref="H4:I4"/>
    <mergeCell ref="L4:M4"/>
    <mergeCell ref="R4:S4"/>
    <mergeCell ref="B5:C5"/>
    <mergeCell ref="H5:I5"/>
    <mergeCell ref="L5:M5"/>
    <mergeCell ref="R5:S5"/>
    <mergeCell ref="B6:C6"/>
    <mergeCell ref="H6:I6"/>
    <mergeCell ref="L6:M6"/>
    <mergeCell ref="R6:S6"/>
    <mergeCell ref="B9:C9"/>
    <mergeCell ref="H9:I9"/>
    <mergeCell ref="L9:M9"/>
    <mergeCell ref="R9:S9"/>
    <mergeCell ref="R7:S8"/>
    <mergeCell ref="Q11:S12"/>
    <mergeCell ref="T11:T12"/>
    <mergeCell ref="B7:C7"/>
    <mergeCell ref="L7:M7"/>
    <mergeCell ref="B8:C8"/>
    <mergeCell ref="L8:M8"/>
    <mergeCell ref="B11:B12"/>
    <mergeCell ref="C11:F12"/>
    <mergeCell ref="G11:I12"/>
    <mergeCell ref="J11:J12"/>
    <mergeCell ref="L11:L12"/>
    <mergeCell ref="M11:P12"/>
    <mergeCell ref="B10:C10"/>
    <mergeCell ref="H10:I10"/>
    <mergeCell ref="L10:M10"/>
    <mergeCell ref="R10:S10"/>
    <mergeCell ref="T7:T8"/>
    <mergeCell ref="A7:A8"/>
    <mergeCell ref="K7:K8"/>
    <mergeCell ref="E7:E8"/>
    <mergeCell ref="F7:F8"/>
    <mergeCell ref="G7:G8"/>
    <mergeCell ref="H7:I8"/>
    <mergeCell ref="O7:O8"/>
    <mergeCell ref="P7:P8"/>
    <mergeCell ref="J7:J8"/>
    <mergeCell ref="Q7:Q8"/>
  </mergeCells>
  <conditionalFormatting sqref="C1 B2 L2 C3 P3 C11 M11">
    <cfRule type="cellIs" dxfId="4" priority="3" operator="equal">
      <formula>""</formula>
    </cfRule>
  </conditionalFormatting>
  <conditionalFormatting sqref="B5:B6">
    <cfRule type="cellIs" dxfId="3" priority="2" operator="equal">
      <formula>""</formula>
    </cfRule>
  </conditionalFormatting>
  <conditionalFormatting sqref="L5:L6">
    <cfRule type="cellIs" dxfId="2" priority="1" operator="equal">
      <formula>""</formula>
    </cfRule>
  </conditionalFormatting>
  <pageMargins left="0.23622047244094491" right="0.23622047244094491" top="0.35433070866141736" bottom="0.74803149606299213" header="0.31496062992125984" footer="0.31496062992125984"/>
  <pageSetup paperSize="9" fitToHeight="0" orientation="portrait" horizontalDpi="360" verticalDpi="36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M12"/>
  <sheetViews>
    <sheetView workbookViewId="0">
      <selection activeCell="B2" sqref="B2:H2"/>
    </sheetView>
  </sheetViews>
  <sheetFormatPr defaultColWidth="9.140625" defaultRowHeight="15" x14ac:dyDescent="0.25"/>
  <cols>
    <col min="1" max="1" width="2.28515625" style="10" customWidth="1"/>
    <col min="2" max="2" width="10.7109375" style="6" customWidth="1"/>
    <col min="3" max="3" width="16.28515625" style="6" customWidth="1"/>
    <col min="4" max="4" width="2.28515625" style="10" customWidth="1"/>
    <col min="5" max="10" width="3" style="10" customWidth="1"/>
    <col min="11" max="11" width="2.28515625" style="10" customWidth="1"/>
    <col min="12" max="12" width="10.7109375" style="6" customWidth="1"/>
    <col min="13" max="13" width="16.28515625" style="6" customWidth="1"/>
    <col min="14" max="14" width="2.28515625" style="10" customWidth="1"/>
    <col min="15" max="20" width="3" style="10" customWidth="1"/>
    <col min="21" max="26" width="9.140625" style="6"/>
    <col min="27" max="39" width="9.140625" style="6" hidden="1" customWidth="1"/>
    <col min="40" max="16384" width="9.140625" style="6"/>
  </cols>
  <sheetData>
    <row r="1" spans="1:39" x14ac:dyDescent="0.25">
      <c r="A1" s="1"/>
      <c r="B1" s="28" t="s">
        <v>84</v>
      </c>
      <c r="C1" s="44" t="s">
        <v>83</v>
      </c>
      <c r="D1" s="135" t="s">
        <v>96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7"/>
    </row>
    <row r="2" spans="1:39" x14ac:dyDescent="0.25">
      <c r="A2" s="7"/>
      <c r="B2" s="138"/>
      <c r="C2" s="138"/>
      <c r="D2" s="138"/>
      <c r="E2" s="138"/>
      <c r="F2" s="138"/>
      <c r="G2" s="138"/>
      <c r="H2" s="138"/>
      <c r="I2" s="135" t="s">
        <v>10</v>
      </c>
      <c r="J2" s="135"/>
      <c r="K2" s="135"/>
      <c r="L2" s="138"/>
      <c r="M2" s="138"/>
      <c r="N2" s="138"/>
      <c r="O2" s="138"/>
      <c r="P2" s="138"/>
      <c r="Q2" s="138"/>
      <c r="R2" s="138"/>
      <c r="S2" s="138"/>
      <c r="T2" s="139"/>
    </row>
    <row r="3" spans="1:39" x14ac:dyDescent="0.25">
      <c r="A3" s="1"/>
      <c r="B3" s="2" t="s">
        <v>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35" t="s">
        <v>9</v>
      </c>
      <c r="O3" s="135"/>
      <c r="P3" s="141"/>
      <c r="Q3" s="141"/>
      <c r="R3" s="141"/>
      <c r="S3" s="141"/>
      <c r="T3" s="142"/>
    </row>
    <row r="4" spans="1:39" x14ac:dyDescent="0.25">
      <c r="A4" s="57"/>
      <c r="B4" s="135" t="s">
        <v>49</v>
      </c>
      <c r="C4" s="135"/>
      <c r="D4" s="60"/>
      <c r="E4" s="4">
        <v>1</v>
      </c>
      <c r="F4" s="4">
        <v>2</v>
      </c>
      <c r="G4" s="4">
        <v>3</v>
      </c>
      <c r="H4" s="4">
        <v>4</v>
      </c>
      <c r="I4" s="4">
        <v>5</v>
      </c>
      <c r="J4" s="31" t="s">
        <v>4</v>
      </c>
      <c r="K4" s="1"/>
      <c r="L4" s="135" t="s">
        <v>50</v>
      </c>
      <c r="M4" s="135"/>
      <c r="N4" s="60"/>
      <c r="O4" s="4">
        <v>1</v>
      </c>
      <c r="P4" s="4">
        <v>2</v>
      </c>
      <c r="Q4" s="4">
        <v>3</v>
      </c>
      <c r="R4" s="4">
        <v>4</v>
      </c>
      <c r="S4" s="4">
        <v>5</v>
      </c>
      <c r="T4" s="31" t="s">
        <v>4</v>
      </c>
      <c r="AA4" s="136" t="s">
        <v>51</v>
      </c>
      <c r="AB4" s="136"/>
      <c r="AC4" s="136"/>
      <c r="AD4" s="136"/>
      <c r="AE4" s="136"/>
      <c r="AF4" s="136"/>
      <c r="AH4" s="136" t="s">
        <v>52</v>
      </c>
      <c r="AI4" s="136"/>
      <c r="AJ4" s="136"/>
      <c r="AK4" s="136"/>
      <c r="AL4" s="136"/>
      <c r="AM4" s="136"/>
    </row>
    <row r="5" spans="1:39" x14ac:dyDescent="0.25">
      <c r="A5" s="56" t="s">
        <v>0</v>
      </c>
      <c r="B5" s="131"/>
      <c r="C5" s="132"/>
      <c r="D5" s="61"/>
      <c r="E5" s="55"/>
      <c r="F5" s="55"/>
      <c r="G5" s="55"/>
      <c r="H5" s="55"/>
      <c r="I5" s="55"/>
      <c r="J5" s="56" t="str">
        <f>IF(AND(B5="",L5=""),"",IF(L5="",1,(IF(L5&lt;&gt;"",AF5))))</f>
        <v/>
      </c>
      <c r="K5" s="56" t="s">
        <v>5</v>
      </c>
      <c r="L5" s="133"/>
      <c r="M5" s="134"/>
      <c r="N5" s="61"/>
      <c r="O5" s="55"/>
      <c r="P5" s="55"/>
      <c r="Q5" s="55"/>
      <c r="R5" s="55"/>
      <c r="S5" s="55"/>
      <c r="T5" s="56" t="str">
        <f>IF(AND(B5="",L5=""),"",IF(B5="",1,(IF(B5&lt;&gt;"",AM5))))</f>
        <v/>
      </c>
      <c r="AA5" s="10">
        <f>IF(E5&gt;O5,1,0)</f>
        <v>0</v>
      </c>
      <c r="AB5" s="10">
        <f t="shared" ref="AB5:AE10" si="0">IF(F5&gt;P5,1,0)</f>
        <v>0</v>
      </c>
      <c r="AC5" s="10">
        <f t="shared" si="0"/>
        <v>0</v>
      </c>
      <c r="AD5" s="10">
        <f t="shared" si="0"/>
        <v>0</v>
      </c>
      <c r="AE5" s="10">
        <f t="shared" si="0"/>
        <v>0</v>
      </c>
      <c r="AF5" s="59">
        <f>IF(SUM(AA5:AE5)&gt;=3,1,0)</f>
        <v>0</v>
      </c>
      <c r="AH5" s="10">
        <f>IF(O5&gt;E5,1,0)</f>
        <v>0</v>
      </c>
      <c r="AI5" s="10">
        <f t="shared" ref="AI5:AL10" si="1">IF(P5&gt;F5,1,0)</f>
        <v>0</v>
      </c>
      <c r="AJ5" s="10">
        <f t="shared" si="1"/>
        <v>0</v>
      </c>
      <c r="AK5" s="10">
        <f t="shared" si="1"/>
        <v>0</v>
      </c>
      <c r="AL5" s="10">
        <f t="shared" si="1"/>
        <v>0</v>
      </c>
      <c r="AM5" s="59">
        <f>IF(SUM(AH5:AL5)&gt;=3,1,0)</f>
        <v>0</v>
      </c>
    </row>
    <row r="6" spans="1:39" x14ac:dyDescent="0.25">
      <c r="A6" s="56" t="s">
        <v>1</v>
      </c>
      <c r="B6" s="131"/>
      <c r="C6" s="132"/>
      <c r="D6" s="61"/>
      <c r="E6" s="55"/>
      <c r="F6" s="55"/>
      <c r="G6" s="55"/>
      <c r="H6" s="55"/>
      <c r="I6" s="55"/>
      <c r="J6" s="56" t="str">
        <f t="shared" ref="J6:J10" si="2">IF(AND(B6="",L6=""),"",IF(L6="",1,(IF(L6&lt;&gt;"",AF6))))</f>
        <v/>
      </c>
      <c r="K6" s="56" t="s">
        <v>6</v>
      </c>
      <c r="L6" s="133"/>
      <c r="M6" s="134"/>
      <c r="N6" s="61"/>
      <c r="O6" s="55"/>
      <c r="P6" s="55"/>
      <c r="Q6" s="55"/>
      <c r="R6" s="55"/>
      <c r="S6" s="55"/>
      <c r="T6" s="56" t="str">
        <f t="shared" ref="T6:T10" si="3">IF(AND(B6="",L6=""),"",IF(B6="",1,(IF(B6&lt;&gt;"",AM6))))</f>
        <v/>
      </c>
      <c r="AA6" s="10">
        <f t="shared" ref="AA6:AA10" si="4">IF(E6&gt;O6,1,0)</f>
        <v>0</v>
      </c>
      <c r="AB6" s="10">
        <f t="shared" si="0"/>
        <v>0</v>
      </c>
      <c r="AC6" s="10">
        <f t="shared" si="0"/>
        <v>0</v>
      </c>
      <c r="AD6" s="10">
        <f t="shared" si="0"/>
        <v>0</v>
      </c>
      <c r="AE6" s="10">
        <f t="shared" si="0"/>
        <v>0</v>
      </c>
      <c r="AF6" s="59">
        <f t="shared" ref="AF6:AF10" si="5">IF(SUM(AA6:AE6)&gt;=3,1,0)</f>
        <v>0</v>
      </c>
      <c r="AH6" s="10">
        <f t="shared" ref="AH6:AH10" si="6">IF(O6&gt;E6,1,0)</f>
        <v>0</v>
      </c>
      <c r="AI6" s="10">
        <f t="shared" si="1"/>
        <v>0</v>
      </c>
      <c r="AJ6" s="10">
        <f t="shared" si="1"/>
        <v>0</v>
      </c>
      <c r="AK6" s="10">
        <f t="shared" si="1"/>
        <v>0</v>
      </c>
      <c r="AL6" s="10">
        <f t="shared" si="1"/>
        <v>0</v>
      </c>
      <c r="AM6" s="59">
        <f t="shared" ref="AM6:AM10" si="7">IF(SUM(AH6:AL6)&gt;=3,1,0)</f>
        <v>0</v>
      </c>
    </row>
    <row r="7" spans="1:39" x14ac:dyDescent="0.25">
      <c r="A7" s="129" t="s">
        <v>3</v>
      </c>
      <c r="B7" s="123" t="str">
        <f>IF(B5="","",B5)</f>
        <v/>
      </c>
      <c r="C7" s="124"/>
      <c r="D7" s="48"/>
      <c r="E7" s="125"/>
      <c r="F7" s="125"/>
      <c r="G7" s="125"/>
      <c r="H7" s="125"/>
      <c r="I7" s="125"/>
      <c r="J7" s="120" t="str">
        <f>IF(AND(B7="",L7=""),"",IF(L7="",1,(IF(L7&lt;&gt;"",AF7))))</f>
        <v/>
      </c>
      <c r="K7" s="120" t="s">
        <v>3</v>
      </c>
      <c r="L7" s="123" t="str">
        <f>IF(L5="","",L5)</f>
        <v/>
      </c>
      <c r="M7" s="124"/>
      <c r="N7" s="48"/>
      <c r="O7" s="117"/>
      <c r="P7" s="168"/>
      <c r="Q7" s="168"/>
      <c r="R7" s="168"/>
      <c r="S7" s="168"/>
      <c r="T7" s="119" t="str">
        <f>IF(AND(B7="",L7=""),"",IF(B7="",1,(IF(B7&lt;&gt;"",AM7))))</f>
        <v/>
      </c>
      <c r="AA7" s="10">
        <f t="shared" ref="AA7" si="8">IF(E7&gt;O7,1,0)</f>
        <v>0</v>
      </c>
      <c r="AB7" s="10">
        <f t="shared" ref="AB7" si="9">IF(F7&gt;P7,1,0)</f>
        <v>0</v>
      </c>
      <c r="AC7" s="10">
        <f t="shared" ref="AC7" si="10">IF(G7&gt;Q7,1,0)</f>
        <v>0</v>
      </c>
      <c r="AD7" s="10">
        <f t="shared" ref="AD7" si="11">IF(H7&gt;R7,1,0)</f>
        <v>0</v>
      </c>
      <c r="AE7" s="10">
        <f t="shared" ref="AE7" si="12">IF(I7&gt;S7,1,0)</f>
        <v>0</v>
      </c>
      <c r="AF7" s="59">
        <f t="shared" ref="AF7" si="13">IF(SUM(AA7:AE7)&gt;=3,1,0)</f>
        <v>0</v>
      </c>
      <c r="AH7" s="10">
        <f t="shared" ref="AH7" si="14">IF(O7&gt;E7,1,0)</f>
        <v>0</v>
      </c>
      <c r="AI7" s="10">
        <f t="shared" ref="AI7" si="15">IF(P7&gt;F7,1,0)</f>
        <v>0</v>
      </c>
      <c r="AJ7" s="10">
        <f t="shared" ref="AJ7" si="16">IF(Q7&gt;G7,1,0)</f>
        <v>0</v>
      </c>
      <c r="AK7" s="10">
        <f t="shared" ref="AK7" si="17">IF(R7&gt;H7,1,0)</f>
        <v>0</v>
      </c>
      <c r="AL7" s="10">
        <f t="shared" ref="AL7" si="18">IF(S7&gt;I7,1,0)</f>
        <v>0</v>
      </c>
      <c r="AM7" s="59">
        <f t="shared" ref="AM7" si="19">IF(SUM(AH7:AL7)&gt;=3,1,0)</f>
        <v>0</v>
      </c>
    </row>
    <row r="8" spans="1:39" x14ac:dyDescent="0.25">
      <c r="A8" s="130"/>
      <c r="B8" s="164" t="str">
        <f>IF(B6="","",B6)</f>
        <v/>
      </c>
      <c r="C8" s="165"/>
      <c r="D8" s="46"/>
      <c r="E8" s="126"/>
      <c r="F8" s="126"/>
      <c r="G8" s="126"/>
      <c r="H8" s="126"/>
      <c r="I8" s="126"/>
      <c r="J8" s="143"/>
      <c r="K8" s="143"/>
      <c r="L8" s="164" t="str">
        <f>IF(L6="","",L6)</f>
        <v/>
      </c>
      <c r="M8" s="165"/>
      <c r="N8" s="46"/>
      <c r="O8" s="118"/>
      <c r="P8" s="125"/>
      <c r="Q8" s="125"/>
      <c r="R8" s="125"/>
      <c r="S8" s="125"/>
      <c r="T8" s="120"/>
    </row>
    <row r="9" spans="1:39" x14ac:dyDescent="0.25">
      <c r="A9" s="56" t="s">
        <v>0</v>
      </c>
      <c r="B9" s="123" t="str">
        <f>IF(B5="","",B5)</f>
        <v/>
      </c>
      <c r="C9" s="124"/>
      <c r="D9" s="61"/>
      <c r="E9" s="55"/>
      <c r="F9" s="55"/>
      <c r="G9" s="55"/>
      <c r="H9" s="55"/>
      <c r="I9" s="55"/>
      <c r="J9" s="56" t="str">
        <f t="shared" si="2"/>
        <v/>
      </c>
      <c r="K9" s="56" t="s">
        <v>6</v>
      </c>
      <c r="L9" s="123" t="str">
        <f>IF(L6="","",L6)</f>
        <v/>
      </c>
      <c r="M9" s="124"/>
      <c r="N9" s="61"/>
      <c r="O9" s="55"/>
      <c r="P9" s="55"/>
      <c r="Q9" s="55"/>
      <c r="R9" s="55"/>
      <c r="S9" s="55"/>
      <c r="T9" s="56" t="str">
        <f t="shared" si="3"/>
        <v/>
      </c>
      <c r="AA9" s="10">
        <f t="shared" si="4"/>
        <v>0</v>
      </c>
      <c r="AB9" s="10">
        <f t="shared" si="0"/>
        <v>0</v>
      </c>
      <c r="AC9" s="10">
        <f t="shared" si="0"/>
        <v>0</v>
      </c>
      <c r="AD9" s="10">
        <f t="shared" si="0"/>
        <v>0</v>
      </c>
      <c r="AE9" s="10">
        <f t="shared" si="0"/>
        <v>0</v>
      </c>
      <c r="AF9" s="59">
        <f t="shared" si="5"/>
        <v>0</v>
      </c>
      <c r="AH9" s="10">
        <f t="shared" si="6"/>
        <v>0</v>
      </c>
      <c r="AI9" s="10">
        <f t="shared" si="1"/>
        <v>0</v>
      </c>
      <c r="AJ9" s="10">
        <f t="shared" si="1"/>
        <v>0</v>
      </c>
      <c r="AK9" s="10">
        <f t="shared" si="1"/>
        <v>0</v>
      </c>
      <c r="AL9" s="10">
        <f t="shared" si="1"/>
        <v>0</v>
      </c>
      <c r="AM9" s="59">
        <f t="shared" si="7"/>
        <v>0</v>
      </c>
    </row>
    <row r="10" spans="1:39" x14ac:dyDescent="0.25">
      <c r="A10" s="56" t="s">
        <v>1</v>
      </c>
      <c r="B10" s="123" t="str">
        <f>IF(B6="","",B6)</f>
        <v/>
      </c>
      <c r="C10" s="124"/>
      <c r="D10" s="61"/>
      <c r="E10" s="55"/>
      <c r="F10" s="55"/>
      <c r="G10" s="55"/>
      <c r="H10" s="55"/>
      <c r="I10" s="55"/>
      <c r="J10" s="56" t="str">
        <f t="shared" si="2"/>
        <v/>
      </c>
      <c r="K10" s="56" t="s">
        <v>5</v>
      </c>
      <c r="L10" s="123" t="str">
        <f>IF(L5="","",L5)</f>
        <v/>
      </c>
      <c r="M10" s="124"/>
      <c r="N10" s="61"/>
      <c r="O10" s="55"/>
      <c r="P10" s="55"/>
      <c r="Q10" s="55"/>
      <c r="R10" s="55"/>
      <c r="S10" s="55"/>
      <c r="T10" s="56" t="str">
        <f t="shared" si="3"/>
        <v/>
      </c>
      <c r="AA10" s="10">
        <f t="shared" si="4"/>
        <v>0</v>
      </c>
      <c r="AB10" s="10">
        <f t="shared" si="0"/>
        <v>0</v>
      </c>
      <c r="AC10" s="10">
        <f t="shared" si="0"/>
        <v>0</v>
      </c>
      <c r="AD10" s="10">
        <f t="shared" si="0"/>
        <v>0</v>
      </c>
      <c r="AE10" s="10">
        <f t="shared" si="0"/>
        <v>0</v>
      </c>
      <c r="AF10" s="59">
        <f t="shared" si="5"/>
        <v>0</v>
      </c>
      <c r="AH10" s="10">
        <f t="shared" si="6"/>
        <v>0</v>
      </c>
      <c r="AI10" s="10">
        <f t="shared" si="1"/>
        <v>0</v>
      </c>
      <c r="AJ10" s="10">
        <f t="shared" si="1"/>
        <v>0</v>
      </c>
      <c r="AK10" s="10">
        <f t="shared" si="1"/>
        <v>0</v>
      </c>
      <c r="AL10" s="10">
        <f t="shared" si="1"/>
        <v>0</v>
      </c>
      <c r="AM10" s="59">
        <f t="shared" si="7"/>
        <v>0</v>
      </c>
    </row>
    <row r="11" spans="1:39" ht="15" customHeight="1" x14ac:dyDescent="0.25">
      <c r="A11" s="58"/>
      <c r="B11" s="110" t="s">
        <v>11</v>
      </c>
      <c r="C11" s="112"/>
      <c r="D11" s="112"/>
      <c r="E11" s="112"/>
      <c r="F11" s="113"/>
      <c r="G11" s="102" t="s">
        <v>48</v>
      </c>
      <c r="H11" s="103"/>
      <c r="I11" s="103"/>
      <c r="J11" s="106" t="str">
        <f>IF($B$2="","",SUM(J5:J10))</f>
        <v/>
      </c>
      <c r="K11" s="8"/>
      <c r="L11" s="116" t="s">
        <v>11</v>
      </c>
      <c r="M11" s="112"/>
      <c r="N11" s="112"/>
      <c r="O11" s="112"/>
      <c r="P11" s="113"/>
      <c r="Q11" s="102" t="s">
        <v>48</v>
      </c>
      <c r="R11" s="103"/>
      <c r="S11" s="103"/>
      <c r="T11" s="106" t="str">
        <f>IF($B$2="","",SUM(T5:T10))</f>
        <v/>
      </c>
    </row>
    <row r="12" spans="1:39" ht="15" customHeight="1" x14ac:dyDescent="0.25">
      <c r="A12" s="5"/>
      <c r="B12" s="111"/>
      <c r="C12" s="114"/>
      <c r="D12" s="114"/>
      <c r="E12" s="114"/>
      <c r="F12" s="115"/>
      <c r="G12" s="104"/>
      <c r="H12" s="105"/>
      <c r="I12" s="105"/>
      <c r="J12" s="107"/>
      <c r="K12" s="9"/>
      <c r="L12" s="111"/>
      <c r="M12" s="114"/>
      <c r="N12" s="114"/>
      <c r="O12" s="114"/>
      <c r="P12" s="115"/>
      <c r="Q12" s="104"/>
      <c r="R12" s="105"/>
      <c r="S12" s="105"/>
      <c r="T12" s="107"/>
    </row>
  </sheetData>
  <sheetProtection sheet="1" objects="1" scenarios="1"/>
  <mergeCells count="45">
    <mergeCell ref="B4:C4"/>
    <mergeCell ref="L4:M4"/>
    <mergeCell ref="B5:C5"/>
    <mergeCell ref="L5:M5"/>
    <mergeCell ref="D1:T1"/>
    <mergeCell ref="B2:H2"/>
    <mergeCell ref="I2:K2"/>
    <mergeCell ref="L2:T2"/>
    <mergeCell ref="C3:M3"/>
    <mergeCell ref="N3:O3"/>
    <mergeCell ref="P3:T3"/>
    <mergeCell ref="B6:C6"/>
    <mergeCell ref="L6:M6"/>
    <mergeCell ref="B9:C9"/>
    <mergeCell ref="E7:E8"/>
    <mergeCell ref="F7:F8"/>
    <mergeCell ref="G7:G8"/>
    <mergeCell ref="AA4:AF4"/>
    <mergeCell ref="AH4:AM4"/>
    <mergeCell ref="H7:H8"/>
    <mergeCell ref="I7:I8"/>
    <mergeCell ref="R7:R8"/>
    <mergeCell ref="S7:S8"/>
    <mergeCell ref="T7:T8"/>
    <mergeCell ref="P7:P8"/>
    <mergeCell ref="Q7:Q8"/>
    <mergeCell ref="J7:J8"/>
    <mergeCell ref="K7:K8"/>
    <mergeCell ref="O7:O8"/>
    <mergeCell ref="Q11:S12"/>
    <mergeCell ref="T11:T12"/>
    <mergeCell ref="A7:A8"/>
    <mergeCell ref="B7:C7"/>
    <mergeCell ref="L7:M7"/>
    <mergeCell ref="B8:C8"/>
    <mergeCell ref="L8:M8"/>
    <mergeCell ref="B11:B12"/>
    <mergeCell ref="C11:F12"/>
    <mergeCell ref="G11:I12"/>
    <mergeCell ref="J11:J12"/>
    <mergeCell ref="L11:L12"/>
    <mergeCell ref="M11:P12"/>
    <mergeCell ref="B10:C10"/>
    <mergeCell ref="L10:M10"/>
    <mergeCell ref="L9:M9"/>
  </mergeCells>
  <conditionalFormatting sqref="C1">
    <cfRule type="cellIs" dxfId="1" priority="2" operator="equal">
      <formula>""</formula>
    </cfRule>
  </conditionalFormatting>
  <conditionalFormatting sqref="B2 L2 C3 P3 B5:B6 L5:L6 C11 M11">
    <cfRule type="cellIs" dxfId="0" priority="3" operator="equal">
      <formula>""</formula>
    </cfRule>
  </conditionalFormatting>
  <pageMargins left="0.23622047244094491" right="0.23622047244094491" top="0.35433070866141736" bottom="0.74803149606299213" header="0.31496062992125984" footer="0.31496062992125984"/>
  <pageSetup paperSize="9" fitToHeight="0" orientation="portrait" horizontalDpi="360" verticalDpi="36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249977111117893"/>
  </sheetPr>
  <dimension ref="A1:AO53"/>
  <sheetViews>
    <sheetView workbookViewId="0"/>
  </sheetViews>
  <sheetFormatPr defaultColWidth="9.140625" defaultRowHeight="15" x14ac:dyDescent="0.25"/>
  <cols>
    <col min="1" max="1" width="2.28515625" style="10" customWidth="1"/>
    <col min="2" max="2" width="10.7109375" style="6" customWidth="1"/>
    <col min="3" max="3" width="16.28515625" style="6" customWidth="1"/>
    <col min="4" max="4" width="2.28515625" style="10" customWidth="1"/>
    <col min="5" max="10" width="3" style="10" customWidth="1"/>
    <col min="11" max="11" width="2.28515625" style="10" customWidth="1"/>
    <col min="12" max="12" width="10.7109375" style="6" customWidth="1"/>
    <col min="13" max="13" width="16.28515625" style="6" customWidth="1"/>
    <col min="14" max="14" width="2.28515625" style="10" customWidth="1"/>
    <col min="15" max="20" width="3" style="10" customWidth="1"/>
    <col min="21" max="21" width="2.5703125" style="6" customWidth="1"/>
    <col min="22" max="22" width="51" style="6" customWidth="1"/>
    <col min="23" max="23" width="10.7109375" style="6" customWidth="1"/>
    <col min="24" max="24" width="35.5703125" style="6" customWidth="1"/>
    <col min="25" max="29" width="9.140625" style="6"/>
    <col min="30" max="34" width="9.140625" style="6" hidden="1" customWidth="1"/>
    <col min="35" max="16384" width="9.140625" style="6"/>
  </cols>
  <sheetData>
    <row r="1" spans="1:41" x14ac:dyDescent="0.25">
      <c r="A1" s="1"/>
      <c r="B1" s="22" t="s">
        <v>12</v>
      </c>
      <c r="C1" s="23"/>
      <c r="D1" s="135" t="s">
        <v>96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7"/>
      <c r="V1" s="169" t="s">
        <v>96</v>
      </c>
      <c r="W1" s="169"/>
      <c r="X1" s="169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6"/>
      <c r="AO1" s="66"/>
    </row>
    <row r="2" spans="1:41" x14ac:dyDescent="0.25">
      <c r="A2" s="7"/>
      <c r="B2" s="138"/>
      <c r="C2" s="138"/>
      <c r="D2" s="138"/>
      <c r="E2" s="138"/>
      <c r="F2" s="138"/>
      <c r="G2" s="138"/>
      <c r="H2" s="138"/>
      <c r="I2" s="135" t="s">
        <v>10</v>
      </c>
      <c r="J2" s="135"/>
      <c r="K2" s="135"/>
      <c r="L2" s="138"/>
      <c r="M2" s="138"/>
      <c r="N2" s="138"/>
      <c r="O2" s="138"/>
      <c r="P2" s="138"/>
      <c r="Q2" s="138"/>
      <c r="R2" s="138"/>
      <c r="S2" s="138"/>
      <c r="T2" s="139"/>
    </row>
    <row r="3" spans="1:41" x14ac:dyDescent="0.25">
      <c r="A3" s="1"/>
      <c r="B3" s="2" t="s">
        <v>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35" t="s">
        <v>9</v>
      </c>
      <c r="O3" s="135"/>
      <c r="P3" s="141"/>
      <c r="Q3" s="141"/>
      <c r="R3" s="141"/>
      <c r="S3" s="141"/>
      <c r="T3" s="142"/>
      <c r="V3" s="64" t="s">
        <v>88</v>
      </c>
      <c r="W3" s="64"/>
    </row>
    <row r="4" spans="1:41" x14ac:dyDescent="0.25">
      <c r="A4" s="20"/>
      <c r="B4" s="135" t="s">
        <v>49</v>
      </c>
      <c r="C4" s="135"/>
      <c r="D4" s="3"/>
      <c r="E4" s="4">
        <v>1</v>
      </c>
      <c r="F4" s="4">
        <v>2</v>
      </c>
      <c r="G4" s="4">
        <v>3</v>
      </c>
      <c r="H4" s="4">
        <v>4</v>
      </c>
      <c r="I4" s="4">
        <v>5</v>
      </c>
      <c r="J4" s="31" t="s">
        <v>4</v>
      </c>
      <c r="K4" s="69"/>
      <c r="L4" s="135" t="s">
        <v>50</v>
      </c>
      <c r="M4" s="135"/>
      <c r="N4" s="3"/>
      <c r="O4" s="4">
        <v>1</v>
      </c>
      <c r="P4" s="4">
        <v>2</v>
      </c>
      <c r="Q4" s="4">
        <v>3</v>
      </c>
      <c r="R4" s="4">
        <v>4</v>
      </c>
      <c r="S4" s="4">
        <v>5</v>
      </c>
      <c r="T4" s="31" t="s">
        <v>4</v>
      </c>
    </row>
    <row r="5" spans="1:41" x14ac:dyDescent="0.25">
      <c r="A5" s="18" t="s">
        <v>0</v>
      </c>
      <c r="B5" s="133"/>
      <c r="C5" s="134"/>
      <c r="D5" s="11"/>
      <c r="E5" s="17"/>
      <c r="F5" s="17"/>
      <c r="G5" s="17"/>
      <c r="H5" s="17"/>
      <c r="I5" s="17"/>
      <c r="J5" s="68"/>
      <c r="K5" s="70" t="s">
        <v>5</v>
      </c>
      <c r="L5" s="133"/>
      <c r="M5" s="134"/>
      <c r="N5" s="11"/>
      <c r="O5" s="17"/>
      <c r="P5" s="17"/>
      <c r="Q5" s="17"/>
      <c r="R5" s="17"/>
      <c r="S5" s="17"/>
      <c r="T5" s="18"/>
      <c r="AD5" s="6">
        <f>IF(E5&gt;O5,1,0)</f>
        <v>0</v>
      </c>
      <c r="AE5" s="6">
        <f>IF(F5&gt;P5,1,0)</f>
        <v>0</v>
      </c>
      <c r="AF5" s="6">
        <f t="shared" ref="AF5:AH14" si="0">IF(G5&gt;Q5,1,0)</f>
        <v>0</v>
      </c>
      <c r="AG5" s="6">
        <f t="shared" si="0"/>
        <v>0</v>
      </c>
      <c r="AH5" s="6">
        <f t="shared" si="0"/>
        <v>0</v>
      </c>
    </row>
    <row r="6" spans="1:41" x14ac:dyDescent="0.25">
      <c r="A6" s="18" t="s">
        <v>1</v>
      </c>
      <c r="B6" s="133"/>
      <c r="C6" s="134"/>
      <c r="D6" s="11"/>
      <c r="E6" s="17"/>
      <c r="F6" s="17"/>
      <c r="G6" s="17"/>
      <c r="H6" s="17"/>
      <c r="I6" s="17"/>
      <c r="J6" s="68"/>
      <c r="K6" s="70" t="s">
        <v>6</v>
      </c>
      <c r="L6" s="133"/>
      <c r="M6" s="134"/>
      <c r="N6" s="11"/>
      <c r="O6" s="17"/>
      <c r="P6" s="17"/>
      <c r="Q6" s="17"/>
      <c r="R6" s="17"/>
      <c r="S6" s="17"/>
      <c r="T6" s="18"/>
      <c r="AD6" s="6">
        <f t="shared" ref="AD6:AE14" si="1">IF(E6&gt;O6,1,0)</f>
        <v>0</v>
      </c>
      <c r="AE6" s="6">
        <f t="shared" si="1"/>
        <v>0</v>
      </c>
      <c r="AF6" s="6">
        <f t="shared" si="0"/>
        <v>0</v>
      </c>
      <c r="AG6" s="6">
        <f t="shared" si="0"/>
        <v>0</v>
      </c>
      <c r="AH6" s="6">
        <f t="shared" si="0"/>
        <v>0</v>
      </c>
    </row>
    <row r="7" spans="1:41" x14ac:dyDescent="0.25">
      <c r="A7" s="18" t="s">
        <v>2</v>
      </c>
      <c r="B7" s="133"/>
      <c r="C7" s="134"/>
      <c r="D7" s="11"/>
      <c r="E7" s="17"/>
      <c r="F7" s="17"/>
      <c r="G7" s="17"/>
      <c r="H7" s="17"/>
      <c r="I7" s="17"/>
      <c r="J7" s="68"/>
      <c r="K7" s="70" t="s">
        <v>7</v>
      </c>
      <c r="L7" s="133"/>
      <c r="M7" s="134"/>
      <c r="N7" s="11"/>
      <c r="O7" s="17"/>
      <c r="P7" s="17"/>
      <c r="Q7" s="17"/>
      <c r="R7" s="17"/>
      <c r="S7" s="17"/>
      <c r="T7" s="18"/>
      <c r="W7" s="64" t="s">
        <v>93</v>
      </c>
      <c r="AD7" s="6">
        <f t="shared" si="1"/>
        <v>0</v>
      </c>
      <c r="AE7" s="6">
        <f t="shared" si="1"/>
        <v>0</v>
      </c>
      <c r="AF7" s="6">
        <f t="shared" si="0"/>
        <v>0</v>
      </c>
      <c r="AG7" s="6">
        <f t="shared" si="0"/>
        <v>0</v>
      </c>
      <c r="AH7" s="6">
        <f t="shared" si="0"/>
        <v>0</v>
      </c>
    </row>
    <row r="8" spans="1:41" x14ac:dyDescent="0.25">
      <c r="A8" s="18" t="s">
        <v>1</v>
      </c>
      <c r="B8" s="133"/>
      <c r="C8" s="134"/>
      <c r="D8" s="11"/>
      <c r="E8" s="17"/>
      <c r="F8" s="17"/>
      <c r="G8" s="17"/>
      <c r="H8" s="17"/>
      <c r="I8" s="17"/>
      <c r="J8" s="68"/>
      <c r="K8" s="70" t="s">
        <v>5</v>
      </c>
      <c r="L8" s="133"/>
      <c r="M8" s="134"/>
      <c r="N8" s="11"/>
      <c r="O8" s="17"/>
      <c r="P8" s="17"/>
      <c r="Q8" s="17"/>
      <c r="R8" s="17"/>
      <c r="S8" s="17"/>
      <c r="T8" s="18"/>
      <c r="W8" s="64"/>
      <c r="AD8" s="6">
        <f t="shared" si="1"/>
        <v>0</v>
      </c>
      <c r="AE8" s="6">
        <f t="shared" si="1"/>
        <v>0</v>
      </c>
      <c r="AF8" s="6">
        <f t="shared" si="0"/>
        <v>0</v>
      </c>
      <c r="AG8" s="6">
        <f t="shared" si="0"/>
        <v>0</v>
      </c>
      <c r="AH8" s="6">
        <f t="shared" si="0"/>
        <v>0</v>
      </c>
    </row>
    <row r="9" spans="1:41" x14ac:dyDescent="0.25">
      <c r="A9" s="18" t="s">
        <v>0</v>
      </c>
      <c r="B9" s="133"/>
      <c r="C9" s="134"/>
      <c r="D9" s="11"/>
      <c r="E9" s="17"/>
      <c r="F9" s="17"/>
      <c r="G9" s="17"/>
      <c r="H9" s="17"/>
      <c r="I9" s="17"/>
      <c r="J9" s="68"/>
      <c r="K9" s="70" t="s">
        <v>7</v>
      </c>
      <c r="L9" s="133"/>
      <c r="M9" s="134"/>
      <c r="N9" s="11"/>
      <c r="O9" s="17"/>
      <c r="P9" s="17"/>
      <c r="Q9" s="17"/>
      <c r="R9" s="17"/>
      <c r="S9" s="17"/>
      <c r="T9" s="18"/>
      <c r="W9" s="64" t="s">
        <v>89</v>
      </c>
      <c r="AD9" s="6">
        <f t="shared" si="1"/>
        <v>0</v>
      </c>
      <c r="AE9" s="6">
        <f t="shared" si="1"/>
        <v>0</v>
      </c>
      <c r="AF9" s="6">
        <f t="shared" si="0"/>
        <v>0</v>
      </c>
      <c r="AG9" s="6">
        <f t="shared" si="0"/>
        <v>0</v>
      </c>
      <c r="AH9" s="6">
        <f t="shared" si="0"/>
        <v>0</v>
      </c>
    </row>
    <row r="10" spans="1:41" x14ac:dyDescent="0.25">
      <c r="A10" s="18" t="s">
        <v>2</v>
      </c>
      <c r="B10" s="133"/>
      <c r="C10" s="134"/>
      <c r="D10" s="11"/>
      <c r="E10" s="17"/>
      <c r="F10" s="17"/>
      <c r="G10" s="17"/>
      <c r="H10" s="17"/>
      <c r="I10" s="17"/>
      <c r="J10" s="68"/>
      <c r="K10" s="70" t="s">
        <v>6</v>
      </c>
      <c r="L10" s="133"/>
      <c r="M10" s="134"/>
      <c r="N10" s="11"/>
      <c r="O10" s="17"/>
      <c r="P10" s="17"/>
      <c r="Q10" s="17"/>
      <c r="R10" s="17"/>
      <c r="S10" s="17"/>
      <c r="T10" s="18"/>
      <c r="W10" s="64"/>
      <c r="AD10" s="6">
        <f t="shared" si="1"/>
        <v>0</v>
      </c>
      <c r="AE10" s="6">
        <f t="shared" si="1"/>
        <v>0</v>
      </c>
      <c r="AF10" s="6">
        <f t="shared" si="0"/>
        <v>0</v>
      </c>
      <c r="AG10" s="6">
        <f t="shared" si="0"/>
        <v>0</v>
      </c>
      <c r="AH10" s="6">
        <f t="shared" si="0"/>
        <v>0</v>
      </c>
    </row>
    <row r="11" spans="1:41" x14ac:dyDescent="0.25">
      <c r="A11" s="18" t="s">
        <v>1</v>
      </c>
      <c r="B11" s="133"/>
      <c r="C11" s="134"/>
      <c r="D11" s="12"/>
      <c r="E11" s="17"/>
      <c r="F11" s="17"/>
      <c r="G11" s="17"/>
      <c r="H11" s="17"/>
      <c r="I11" s="17"/>
      <c r="J11" s="68"/>
      <c r="K11" s="70" t="s">
        <v>7</v>
      </c>
      <c r="L11" s="133"/>
      <c r="M11" s="134"/>
      <c r="N11" s="12"/>
      <c r="O11" s="17"/>
      <c r="P11" s="17"/>
      <c r="Q11" s="17"/>
      <c r="R11" s="17"/>
      <c r="S11" s="17"/>
      <c r="T11" s="18"/>
      <c r="W11" s="64" t="s">
        <v>90</v>
      </c>
      <c r="AD11" s="6">
        <f t="shared" si="1"/>
        <v>0</v>
      </c>
      <c r="AE11" s="6">
        <f t="shared" si="1"/>
        <v>0</v>
      </c>
      <c r="AF11" s="6">
        <f t="shared" si="0"/>
        <v>0</v>
      </c>
      <c r="AG11" s="6">
        <f t="shared" si="0"/>
        <v>0</v>
      </c>
      <c r="AH11" s="6">
        <f t="shared" si="0"/>
        <v>0</v>
      </c>
    </row>
    <row r="12" spans="1:41" x14ac:dyDescent="0.25">
      <c r="A12" s="18" t="s">
        <v>2</v>
      </c>
      <c r="B12" s="133"/>
      <c r="C12" s="134"/>
      <c r="D12" s="12"/>
      <c r="E12" s="17"/>
      <c r="F12" s="17"/>
      <c r="G12" s="17"/>
      <c r="H12" s="17"/>
      <c r="I12" s="17"/>
      <c r="J12" s="68"/>
      <c r="K12" s="70" t="s">
        <v>5</v>
      </c>
      <c r="L12" s="133"/>
      <c r="M12" s="134"/>
      <c r="N12" s="12"/>
      <c r="O12" s="17"/>
      <c r="P12" s="17"/>
      <c r="Q12" s="17"/>
      <c r="R12" s="17"/>
      <c r="S12" s="17"/>
      <c r="T12" s="18"/>
      <c r="W12" s="64"/>
      <c r="AD12" s="6">
        <f t="shared" si="1"/>
        <v>0</v>
      </c>
      <c r="AE12" s="6">
        <f t="shared" si="1"/>
        <v>0</v>
      </c>
      <c r="AF12" s="6">
        <f t="shared" si="0"/>
        <v>0</v>
      </c>
      <c r="AG12" s="6">
        <f t="shared" si="0"/>
        <v>0</v>
      </c>
      <c r="AH12" s="6">
        <f t="shared" si="0"/>
        <v>0</v>
      </c>
    </row>
    <row r="13" spans="1:41" x14ac:dyDescent="0.25">
      <c r="A13" s="18" t="s">
        <v>0</v>
      </c>
      <c r="B13" s="133"/>
      <c r="C13" s="134"/>
      <c r="D13" s="19"/>
      <c r="E13" s="17"/>
      <c r="F13" s="17"/>
      <c r="G13" s="17"/>
      <c r="H13" s="17"/>
      <c r="I13" s="17"/>
      <c r="J13" s="68"/>
      <c r="K13" s="70" t="s">
        <v>6</v>
      </c>
      <c r="L13" s="133"/>
      <c r="M13" s="134"/>
      <c r="N13" s="19"/>
      <c r="O13" s="17"/>
      <c r="P13" s="17"/>
      <c r="Q13" s="17"/>
      <c r="R13" s="17"/>
      <c r="S13" s="17"/>
      <c r="T13" s="18"/>
      <c r="W13" s="64" t="s">
        <v>91</v>
      </c>
      <c r="AD13" s="6">
        <f t="shared" si="1"/>
        <v>0</v>
      </c>
      <c r="AE13" s="6">
        <f t="shared" si="1"/>
        <v>0</v>
      </c>
      <c r="AF13" s="6">
        <f t="shared" si="0"/>
        <v>0</v>
      </c>
      <c r="AG13" s="6">
        <f t="shared" si="0"/>
        <v>0</v>
      </c>
      <c r="AH13" s="6">
        <f t="shared" si="0"/>
        <v>0</v>
      </c>
    </row>
    <row r="14" spans="1:41" x14ac:dyDescent="0.25">
      <c r="A14" s="129" t="s">
        <v>3</v>
      </c>
      <c r="B14" s="127"/>
      <c r="C14" s="128"/>
      <c r="D14" s="121" t="str">
        <f>IF(J14="","",J14)</f>
        <v/>
      </c>
      <c r="E14" s="117"/>
      <c r="F14" s="168"/>
      <c r="G14" s="168"/>
      <c r="H14" s="168"/>
      <c r="I14" s="168"/>
      <c r="J14" s="119"/>
      <c r="K14" s="160" t="s">
        <v>3</v>
      </c>
      <c r="L14" s="127"/>
      <c r="M14" s="128"/>
      <c r="N14" s="121" t="str">
        <f>IF(T14="","",T14)</f>
        <v/>
      </c>
      <c r="O14" s="117"/>
      <c r="P14" s="168"/>
      <c r="Q14" s="168"/>
      <c r="R14" s="168"/>
      <c r="S14" s="168"/>
      <c r="T14" s="119"/>
      <c r="W14" s="64"/>
      <c r="AD14" s="6">
        <f t="shared" si="1"/>
        <v>0</v>
      </c>
      <c r="AE14" s="6">
        <f t="shared" si="1"/>
        <v>0</v>
      </c>
      <c r="AF14" s="6">
        <f t="shared" si="0"/>
        <v>0</v>
      </c>
      <c r="AG14" s="6">
        <f t="shared" si="0"/>
        <v>0</v>
      </c>
      <c r="AH14" s="6">
        <f t="shared" si="0"/>
        <v>0</v>
      </c>
    </row>
    <row r="15" spans="1:41" x14ac:dyDescent="0.25">
      <c r="A15" s="130"/>
      <c r="B15" s="108"/>
      <c r="C15" s="109"/>
      <c r="D15" s="122"/>
      <c r="E15" s="118"/>
      <c r="F15" s="125"/>
      <c r="G15" s="125"/>
      <c r="H15" s="125"/>
      <c r="I15" s="125"/>
      <c r="J15" s="120"/>
      <c r="K15" s="161"/>
      <c r="L15" s="108"/>
      <c r="M15" s="109"/>
      <c r="N15" s="122"/>
      <c r="O15" s="118"/>
      <c r="P15" s="125"/>
      <c r="Q15" s="125"/>
      <c r="R15" s="125"/>
      <c r="S15" s="125"/>
      <c r="T15" s="120"/>
      <c r="W15" s="64" t="s">
        <v>92</v>
      </c>
    </row>
    <row r="16" spans="1:41" ht="15" customHeight="1" x14ac:dyDescent="0.25">
      <c r="A16" s="21"/>
      <c r="B16" s="110" t="s">
        <v>11</v>
      </c>
      <c r="C16" s="112"/>
      <c r="D16" s="112"/>
      <c r="E16" s="112"/>
      <c r="F16" s="113"/>
      <c r="G16" s="102" t="s">
        <v>47</v>
      </c>
      <c r="H16" s="103"/>
      <c r="I16" s="103"/>
      <c r="J16" s="106"/>
      <c r="K16" s="8"/>
      <c r="L16" s="116" t="s">
        <v>11</v>
      </c>
      <c r="M16" s="112"/>
      <c r="N16" s="112"/>
      <c r="O16" s="112"/>
      <c r="P16" s="113"/>
      <c r="Q16" s="102" t="s">
        <v>47</v>
      </c>
      <c r="R16" s="103"/>
      <c r="S16" s="103"/>
      <c r="T16" s="106"/>
    </row>
    <row r="17" spans="1:34" ht="15" customHeight="1" x14ac:dyDescent="0.25">
      <c r="A17" s="5"/>
      <c r="B17" s="111"/>
      <c r="C17" s="114"/>
      <c r="D17" s="114"/>
      <c r="E17" s="114"/>
      <c r="F17" s="115"/>
      <c r="G17" s="104"/>
      <c r="H17" s="105"/>
      <c r="I17" s="105"/>
      <c r="J17" s="107"/>
      <c r="K17" s="9"/>
      <c r="L17" s="111"/>
      <c r="M17" s="114"/>
      <c r="N17" s="114"/>
      <c r="O17" s="114"/>
      <c r="P17" s="115"/>
      <c r="Q17" s="104"/>
      <c r="R17" s="105"/>
      <c r="S17" s="105"/>
      <c r="T17" s="107"/>
    </row>
    <row r="18" spans="1:34" ht="30" customHeight="1" x14ac:dyDescent="0.25"/>
    <row r="19" spans="1:34" x14ac:dyDescent="0.25">
      <c r="A19" s="1"/>
      <c r="B19" s="28" t="s">
        <v>12</v>
      </c>
      <c r="C19" s="30"/>
      <c r="D19" s="135" t="s">
        <v>96</v>
      </c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7"/>
      <c r="V19" s="169" t="s">
        <v>96</v>
      </c>
      <c r="W19" s="169"/>
      <c r="X19" s="169"/>
    </row>
    <row r="20" spans="1:34" x14ac:dyDescent="0.25">
      <c r="A20" s="7"/>
      <c r="B20" s="138"/>
      <c r="C20" s="138"/>
      <c r="D20" s="138"/>
      <c r="E20" s="138"/>
      <c r="F20" s="138"/>
      <c r="G20" s="138"/>
      <c r="H20" s="138"/>
      <c r="I20" s="135" t="s">
        <v>10</v>
      </c>
      <c r="J20" s="135"/>
      <c r="K20" s="135"/>
      <c r="L20" s="138"/>
      <c r="M20" s="138"/>
      <c r="N20" s="138"/>
      <c r="O20" s="138"/>
      <c r="P20" s="138"/>
      <c r="Q20" s="138"/>
      <c r="R20" s="138"/>
      <c r="S20" s="138"/>
      <c r="T20" s="139"/>
    </row>
    <row r="21" spans="1:34" x14ac:dyDescent="0.25">
      <c r="A21" s="1"/>
      <c r="B21" s="2" t="s">
        <v>8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5" t="s">
        <v>9</v>
      </c>
      <c r="O21" s="135"/>
      <c r="P21" s="141"/>
      <c r="Q21" s="141"/>
      <c r="R21" s="141"/>
      <c r="S21" s="141"/>
      <c r="T21" s="142"/>
      <c r="V21" s="64" t="s">
        <v>88</v>
      </c>
      <c r="W21" s="64"/>
    </row>
    <row r="22" spans="1:34" x14ac:dyDescent="0.25">
      <c r="A22" s="26"/>
      <c r="B22" s="135" t="s">
        <v>49</v>
      </c>
      <c r="C22" s="135"/>
      <c r="D22" s="3"/>
      <c r="E22" s="4">
        <v>1</v>
      </c>
      <c r="F22" s="4">
        <v>2</v>
      </c>
      <c r="G22" s="4">
        <v>3</v>
      </c>
      <c r="H22" s="4">
        <v>4</v>
      </c>
      <c r="I22" s="4">
        <v>5</v>
      </c>
      <c r="J22" s="31" t="s">
        <v>4</v>
      </c>
      <c r="K22" s="69"/>
      <c r="L22" s="135" t="s">
        <v>50</v>
      </c>
      <c r="M22" s="135"/>
      <c r="N22" s="3"/>
      <c r="O22" s="4">
        <v>1</v>
      </c>
      <c r="P22" s="4">
        <v>2</v>
      </c>
      <c r="Q22" s="4">
        <v>3</v>
      </c>
      <c r="R22" s="4">
        <v>4</v>
      </c>
      <c r="S22" s="4">
        <v>5</v>
      </c>
      <c r="T22" s="31" t="s">
        <v>4</v>
      </c>
      <c r="AD22" s="6">
        <f>IF(E22&gt;O22,1,0)</f>
        <v>0</v>
      </c>
      <c r="AE22" s="6">
        <f>IF(F22&gt;P22,1,0)</f>
        <v>0</v>
      </c>
      <c r="AF22" s="6">
        <f t="shared" ref="AF22:AH31" si="2">IF(G22&gt;Q22,1,0)</f>
        <v>0</v>
      </c>
      <c r="AG22" s="6">
        <f t="shared" si="2"/>
        <v>0</v>
      </c>
      <c r="AH22" s="6">
        <f t="shared" si="2"/>
        <v>0</v>
      </c>
    </row>
    <row r="23" spans="1:34" x14ac:dyDescent="0.25">
      <c r="A23" s="24" t="s">
        <v>0</v>
      </c>
      <c r="B23" s="133"/>
      <c r="C23" s="134"/>
      <c r="D23" s="11"/>
      <c r="E23" s="25"/>
      <c r="F23" s="25"/>
      <c r="G23" s="25"/>
      <c r="H23" s="25"/>
      <c r="I23" s="25"/>
      <c r="J23" s="68"/>
      <c r="K23" s="70" t="s">
        <v>5</v>
      </c>
      <c r="L23" s="133"/>
      <c r="M23" s="134"/>
      <c r="N23" s="11"/>
      <c r="O23" s="25"/>
      <c r="P23" s="25"/>
      <c r="Q23" s="25"/>
      <c r="R23" s="25"/>
      <c r="S23" s="25"/>
      <c r="T23" s="24"/>
      <c r="AD23" s="6">
        <f t="shared" ref="AD23:AE31" si="3">IF(E23&gt;O23,1,0)</f>
        <v>0</v>
      </c>
      <c r="AE23" s="6">
        <f t="shared" si="3"/>
        <v>0</v>
      </c>
      <c r="AF23" s="6">
        <f t="shared" si="2"/>
        <v>0</v>
      </c>
      <c r="AG23" s="6">
        <f t="shared" si="2"/>
        <v>0</v>
      </c>
      <c r="AH23" s="6">
        <f t="shared" si="2"/>
        <v>0</v>
      </c>
    </row>
    <row r="24" spans="1:34" x14ac:dyDescent="0.25">
      <c r="A24" s="24" t="s">
        <v>1</v>
      </c>
      <c r="B24" s="133"/>
      <c r="C24" s="134"/>
      <c r="D24" s="11"/>
      <c r="E24" s="25"/>
      <c r="F24" s="25"/>
      <c r="G24" s="25"/>
      <c r="H24" s="25"/>
      <c r="I24" s="25"/>
      <c r="J24" s="68"/>
      <c r="K24" s="70" t="s">
        <v>6</v>
      </c>
      <c r="L24" s="133"/>
      <c r="M24" s="134"/>
      <c r="N24" s="11"/>
      <c r="O24" s="25"/>
      <c r="P24" s="25"/>
      <c r="Q24" s="25"/>
      <c r="R24" s="25"/>
      <c r="S24" s="25"/>
      <c r="T24" s="24"/>
      <c r="AD24" s="6">
        <f t="shared" si="3"/>
        <v>0</v>
      </c>
      <c r="AE24" s="6">
        <f t="shared" si="3"/>
        <v>0</v>
      </c>
      <c r="AF24" s="6">
        <f t="shared" si="2"/>
        <v>0</v>
      </c>
      <c r="AG24" s="6">
        <f t="shared" si="2"/>
        <v>0</v>
      </c>
      <c r="AH24" s="6">
        <f t="shared" si="2"/>
        <v>0</v>
      </c>
    </row>
    <row r="25" spans="1:34" x14ac:dyDescent="0.25">
      <c r="A25" s="24" t="s">
        <v>2</v>
      </c>
      <c r="B25" s="133"/>
      <c r="C25" s="134"/>
      <c r="D25" s="11"/>
      <c r="E25" s="25"/>
      <c r="F25" s="25"/>
      <c r="G25" s="25"/>
      <c r="H25" s="25"/>
      <c r="I25" s="25"/>
      <c r="J25" s="68"/>
      <c r="K25" s="70" t="s">
        <v>7</v>
      </c>
      <c r="L25" s="133"/>
      <c r="M25" s="134"/>
      <c r="N25" s="11"/>
      <c r="O25" s="25"/>
      <c r="P25" s="25"/>
      <c r="Q25" s="25"/>
      <c r="R25" s="25"/>
      <c r="S25" s="25"/>
      <c r="T25" s="24"/>
      <c r="W25" s="64" t="s">
        <v>93</v>
      </c>
      <c r="AD25" s="6">
        <f t="shared" si="3"/>
        <v>0</v>
      </c>
      <c r="AE25" s="6">
        <f t="shared" si="3"/>
        <v>0</v>
      </c>
      <c r="AF25" s="6">
        <f t="shared" si="2"/>
        <v>0</v>
      </c>
      <c r="AG25" s="6">
        <f t="shared" si="2"/>
        <v>0</v>
      </c>
      <c r="AH25" s="6">
        <f t="shared" si="2"/>
        <v>0</v>
      </c>
    </row>
    <row r="26" spans="1:34" x14ac:dyDescent="0.25">
      <c r="A26" s="24" t="s">
        <v>1</v>
      </c>
      <c r="B26" s="133"/>
      <c r="C26" s="134"/>
      <c r="D26" s="11"/>
      <c r="E26" s="25"/>
      <c r="F26" s="25"/>
      <c r="G26" s="25"/>
      <c r="H26" s="25"/>
      <c r="I26" s="25"/>
      <c r="J26" s="68"/>
      <c r="K26" s="70" t="s">
        <v>5</v>
      </c>
      <c r="L26" s="133"/>
      <c r="M26" s="134"/>
      <c r="N26" s="11"/>
      <c r="O26" s="25"/>
      <c r="P26" s="25"/>
      <c r="Q26" s="25"/>
      <c r="R26" s="25"/>
      <c r="S26" s="25"/>
      <c r="T26" s="24"/>
      <c r="W26" s="64"/>
      <c r="AD26" s="6">
        <f t="shared" si="3"/>
        <v>0</v>
      </c>
      <c r="AE26" s="6">
        <f t="shared" si="3"/>
        <v>0</v>
      </c>
      <c r="AF26" s="6">
        <f t="shared" si="2"/>
        <v>0</v>
      </c>
      <c r="AG26" s="6">
        <f t="shared" si="2"/>
        <v>0</v>
      </c>
      <c r="AH26" s="6">
        <f t="shared" si="2"/>
        <v>0</v>
      </c>
    </row>
    <row r="27" spans="1:34" x14ac:dyDescent="0.25">
      <c r="A27" s="24" t="s">
        <v>0</v>
      </c>
      <c r="B27" s="133"/>
      <c r="C27" s="134"/>
      <c r="D27" s="11"/>
      <c r="E27" s="25"/>
      <c r="F27" s="25"/>
      <c r="G27" s="25"/>
      <c r="H27" s="25"/>
      <c r="I27" s="25"/>
      <c r="J27" s="68"/>
      <c r="K27" s="70" t="s">
        <v>7</v>
      </c>
      <c r="L27" s="133"/>
      <c r="M27" s="134"/>
      <c r="N27" s="11"/>
      <c r="O27" s="25"/>
      <c r="P27" s="25"/>
      <c r="Q27" s="25"/>
      <c r="R27" s="25"/>
      <c r="S27" s="25"/>
      <c r="T27" s="24"/>
      <c r="W27" s="64" t="s">
        <v>89</v>
      </c>
      <c r="AD27" s="6">
        <f t="shared" si="3"/>
        <v>0</v>
      </c>
      <c r="AE27" s="6">
        <f t="shared" si="3"/>
        <v>0</v>
      </c>
      <c r="AF27" s="6">
        <f t="shared" si="2"/>
        <v>0</v>
      </c>
      <c r="AG27" s="6">
        <f t="shared" si="2"/>
        <v>0</v>
      </c>
      <c r="AH27" s="6">
        <f t="shared" si="2"/>
        <v>0</v>
      </c>
    </row>
    <row r="28" spans="1:34" x14ac:dyDescent="0.25">
      <c r="A28" s="24" t="s">
        <v>2</v>
      </c>
      <c r="B28" s="133"/>
      <c r="C28" s="134"/>
      <c r="D28" s="11"/>
      <c r="E28" s="25"/>
      <c r="F28" s="25"/>
      <c r="G28" s="25"/>
      <c r="H28" s="25"/>
      <c r="I28" s="25"/>
      <c r="J28" s="68"/>
      <c r="K28" s="70" t="s">
        <v>6</v>
      </c>
      <c r="L28" s="133"/>
      <c r="M28" s="134"/>
      <c r="N28" s="11"/>
      <c r="O28" s="25"/>
      <c r="P28" s="25"/>
      <c r="Q28" s="25"/>
      <c r="R28" s="25"/>
      <c r="S28" s="25"/>
      <c r="T28" s="24"/>
      <c r="W28" s="64"/>
      <c r="AD28" s="6">
        <f t="shared" si="3"/>
        <v>0</v>
      </c>
      <c r="AE28" s="6">
        <f t="shared" si="3"/>
        <v>0</v>
      </c>
      <c r="AF28" s="6">
        <f t="shared" si="2"/>
        <v>0</v>
      </c>
      <c r="AG28" s="6">
        <f t="shared" si="2"/>
        <v>0</v>
      </c>
      <c r="AH28" s="6">
        <f t="shared" si="2"/>
        <v>0</v>
      </c>
    </row>
    <row r="29" spans="1:34" x14ac:dyDescent="0.25">
      <c r="A29" s="24" t="s">
        <v>1</v>
      </c>
      <c r="B29" s="133"/>
      <c r="C29" s="134"/>
      <c r="D29" s="12"/>
      <c r="E29" s="25"/>
      <c r="F29" s="25"/>
      <c r="G29" s="25"/>
      <c r="H29" s="25"/>
      <c r="I29" s="25"/>
      <c r="J29" s="68"/>
      <c r="K29" s="70" t="s">
        <v>7</v>
      </c>
      <c r="L29" s="133"/>
      <c r="M29" s="134"/>
      <c r="N29" s="12"/>
      <c r="O29" s="25"/>
      <c r="P29" s="25"/>
      <c r="Q29" s="25"/>
      <c r="R29" s="25"/>
      <c r="S29" s="25"/>
      <c r="T29" s="24"/>
      <c r="W29" s="64" t="s">
        <v>90</v>
      </c>
      <c r="AD29" s="6">
        <f t="shared" si="3"/>
        <v>0</v>
      </c>
      <c r="AE29" s="6">
        <f t="shared" si="3"/>
        <v>0</v>
      </c>
      <c r="AF29" s="6">
        <f t="shared" si="2"/>
        <v>0</v>
      </c>
      <c r="AG29" s="6">
        <f t="shared" si="2"/>
        <v>0</v>
      </c>
      <c r="AH29" s="6">
        <f t="shared" si="2"/>
        <v>0</v>
      </c>
    </row>
    <row r="30" spans="1:34" x14ac:dyDescent="0.25">
      <c r="A30" s="24" t="s">
        <v>2</v>
      </c>
      <c r="B30" s="133"/>
      <c r="C30" s="134"/>
      <c r="D30" s="12"/>
      <c r="E30" s="25"/>
      <c r="F30" s="25"/>
      <c r="G30" s="25"/>
      <c r="H30" s="25"/>
      <c r="I30" s="25"/>
      <c r="J30" s="68"/>
      <c r="K30" s="70" t="s">
        <v>5</v>
      </c>
      <c r="L30" s="133"/>
      <c r="M30" s="134"/>
      <c r="N30" s="12"/>
      <c r="O30" s="25"/>
      <c r="P30" s="25"/>
      <c r="Q30" s="25"/>
      <c r="R30" s="25"/>
      <c r="S30" s="25"/>
      <c r="T30" s="24"/>
      <c r="W30" s="64"/>
      <c r="AD30" s="6">
        <f t="shared" si="3"/>
        <v>0</v>
      </c>
      <c r="AE30" s="6">
        <f t="shared" si="3"/>
        <v>0</v>
      </c>
      <c r="AF30" s="6">
        <f t="shared" si="2"/>
        <v>0</v>
      </c>
      <c r="AG30" s="6">
        <f t="shared" si="2"/>
        <v>0</v>
      </c>
      <c r="AH30" s="6">
        <f t="shared" si="2"/>
        <v>0</v>
      </c>
    </row>
    <row r="31" spans="1:34" x14ac:dyDescent="0.25">
      <c r="A31" s="24" t="s">
        <v>0</v>
      </c>
      <c r="B31" s="133"/>
      <c r="C31" s="134"/>
      <c r="D31" s="29"/>
      <c r="E31" s="25"/>
      <c r="F31" s="25"/>
      <c r="G31" s="25"/>
      <c r="H31" s="25"/>
      <c r="I31" s="25"/>
      <c r="J31" s="68"/>
      <c r="K31" s="70" t="s">
        <v>6</v>
      </c>
      <c r="L31" s="133"/>
      <c r="M31" s="134"/>
      <c r="N31" s="29"/>
      <c r="O31" s="25"/>
      <c r="P31" s="25"/>
      <c r="Q31" s="25"/>
      <c r="R31" s="25"/>
      <c r="S31" s="25"/>
      <c r="T31" s="24"/>
      <c r="W31" s="64" t="s">
        <v>91</v>
      </c>
      <c r="AD31" s="6">
        <f t="shared" si="3"/>
        <v>0</v>
      </c>
      <c r="AE31" s="6">
        <f t="shared" si="3"/>
        <v>0</v>
      </c>
      <c r="AF31" s="6">
        <f t="shared" si="2"/>
        <v>0</v>
      </c>
      <c r="AG31" s="6">
        <f t="shared" si="2"/>
        <v>0</v>
      </c>
      <c r="AH31" s="6">
        <f t="shared" si="2"/>
        <v>0</v>
      </c>
    </row>
    <row r="32" spans="1:34" x14ac:dyDescent="0.25">
      <c r="A32" s="129" t="s">
        <v>3</v>
      </c>
      <c r="B32" s="127"/>
      <c r="C32" s="128"/>
      <c r="D32" s="121" t="str">
        <f>IF(J32="","",J32)</f>
        <v/>
      </c>
      <c r="E32" s="117"/>
      <c r="F32" s="168"/>
      <c r="G32" s="168"/>
      <c r="H32" s="168"/>
      <c r="I32" s="168"/>
      <c r="J32" s="119"/>
      <c r="K32" s="160" t="s">
        <v>3</v>
      </c>
      <c r="L32" s="127"/>
      <c r="M32" s="128"/>
      <c r="N32" s="121" t="str">
        <f>IF(T32="","",T32)</f>
        <v/>
      </c>
      <c r="O32" s="117"/>
      <c r="P32" s="168"/>
      <c r="Q32" s="168"/>
      <c r="R32" s="168"/>
      <c r="S32" s="168"/>
      <c r="T32" s="119"/>
      <c r="W32" s="64"/>
    </row>
    <row r="33" spans="1:34" x14ac:dyDescent="0.25">
      <c r="A33" s="130"/>
      <c r="B33" s="108"/>
      <c r="C33" s="109"/>
      <c r="D33" s="122"/>
      <c r="E33" s="118"/>
      <c r="F33" s="125"/>
      <c r="G33" s="125"/>
      <c r="H33" s="125"/>
      <c r="I33" s="125"/>
      <c r="J33" s="120"/>
      <c r="K33" s="161"/>
      <c r="L33" s="108"/>
      <c r="M33" s="109"/>
      <c r="N33" s="122"/>
      <c r="O33" s="118"/>
      <c r="P33" s="125"/>
      <c r="Q33" s="125"/>
      <c r="R33" s="125"/>
      <c r="S33" s="125"/>
      <c r="T33" s="120"/>
      <c r="W33" s="64" t="s">
        <v>92</v>
      </c>
    </row>
    <row r="34" spans="1:34" ht="15" customHeight="1" x14ac:dyDescent="0.25">
      <c r="A34" s="27"/>
      <c r="B34" s="110" t="s">
        <v>11</v>
      </c>
      <c r="C34" s="112"/>
      <c r="D34" s="112"/>
      <c r="E34" s="112"/>
      <c r="F34" s="113"/>
      <c r="G34" s="102" t="s">
        <v>47</v>
      </c>
      <c r="H34" s="103"/>
      <c r="I34" s="103"/>
      <c r="J34" s="106"/>
      <c r="K34" s="8"/>
      <c r="L34" s="116" t="s">
        <v>11</v>
      </c>
      <c r="M34" s="112"/>
      <c r="N34" s="112"/>
      <c r="O34" s="112"/>
      <c r="P34" s="113"/>
      <c r="Q34" s="102" t="s">
        <v>47</v>
      </c>
      <c r="R34" s="103"/>
      <c r="S34" s="103"/>
      <c r="T34" s="106"/>
    </row>
    <row r="35" spans="1:34" ht="15" customHeight="1" x14ac:dyDescent="0.25">
      <c r="A35" s="5"/>
      <c r="B35" s="111"/>
      <c r="C35" s="114"/>
      <c r="D35" s="114"/>
      <c r="E35" s="114"/>
      <c r="F35" s="115"/>
      <c r="G35" s="104"/>
      <c r="H35" s="105"/>
      <c r="I35" s="105"/>
      <c r="J35" s="107"/>
      <c r="K35" s="9"/>
      <c r="L35" s="111"/>
      <c r="M35" s="114"/>
      <c r="N35" s="114"/>
      <c r="O35" s="114"/>
      <c r="P35" s="115"/>
      <c r="Q35" s="104"/>
      <c r="R35" s="105"/>
      <c r="S35" s="105"/>
      <c r="T35" s="107"/>
    </row>
    <row r="36" spans="1:34" ht="30" customHeight="1" x14ac:dyDescent="0.25"/>
    <row r="37" spans="1:34" x14ac:dyDescent="0.25">
      <c r="A37" s="1"/>
      <c r="B37" s="28" t="s">
        <v>12</v>
      </c>
      <c r="C37" s="30"/>
      <c r="D37" s="135" t="s">
        <v>96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7"/>
      <c r="V37" s="169" t="s">
        <v>96</v>
      </c>
      <c r="W37" s="169"/>
      <c r="X37" s="169"/>
    </row>
    <row r="38" spans="1:34" x14ac:dyDescent="0.25">
      <c r="A38" s="7"/>
      <c r="B38" s="138"/>
      <c r="C38" s="138"/>
      <c r="D38" s="138"/>
      <c r="E38" s="138"/>
      <c r="F38" s="138"/>
      <c r="G38" s="138"/>
      <c r="H38" s="138"/>
      <c r="I38" s="135" t="s">
        <v>10</v>
      </c>
      <c r="J38" s="135"/>
      <c r="K38" s="135"/>
      <c r="L38" s="138"/>
      <c r="M38" s="138"/>
      <c r="N38" s="138"/>
      <c r="O38" s="138"/>
      <c r="P38" s="138"/>
      <c r="Q38" s="138"/>
      <c r="R38" s="138"/>
      <c r="S38" s="138"/>
      <c r="T38" s="139"/>
    </row>
    <row r="39" spans="1:34" x14ac:dyDescent="0.25">
      <c r="A39" s="1"/>
      <c r="B39" s="2" t="s">
        <v>8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35" t="s">
        <v>9</v>
      </c>
      <c r="O39" s="135"/>
      <c r="P39" s="141"/>
      <c r="Q39" s="141"/>
      <c r="R39" s="141"/>
      <c r="S39" s="141"/>
      <c r="T39" s="142"/>
      <c r="V39" s="64" t="s">
        <v>88</v>
      </c>
      <c r="W39" s="64"/>
    </row>
    <row r="40" spans="1:34" x14ac:dyDescent="0.25">
      <c r="A40" s="26"/>
      <c r="B40" s="135" t="s">
        <v>49</v>
      </c>
      <c r="C40" s="135"/>
      <c r="D40" s="3"/>
      <c r="E40" s="4">
        <v>1</v>
      </c>
      <c r="F40" s="4">
        <v>2</v>
      </c>
      <c r="G40" s="4">
        <v>3</v>
      </c>
      <c r="H40" s="4">
        <v>4</v>
      </c>
      <c r="I40" s="4">
        <v>5</v>
      </c>
      <c r="J40" s="31" t="s">
        <v>4</v>
      </c>
      <c r="K40" s="69"/>
      <c r="L40" s="135" t="s">
        <v>50</v>
      </c>
      <c r="M40" s="135"/>
      <c r="N40" s="3"/>
      <c r="O40" s="4">
        <v>1</v>
      </c>
      <c r="P40" s="4">
        <v>2</v>
      </c>
      <c r="Q40" s="4">
        <v>3</v>
      </c>
      <c r="R40" s="4">
        <v>4</v>
      </c>
      <c r="S40" s="4">
        <v>5</v>
      </c>
      <c r="T40" s="31" t="s">
        <v>4</v>
      </c>
    </row>
    <row r="41" spans="1:34" x14ac:dyDescent="0.25">
      <c r="A41" s="24" t="s">
        <v>0</v>
      </c>
      <c r="B41" s="133"/>
      <c r="C41" s="134"/>
      <c r="D41" s="11"/>
      <c r="E41" s="25"/>
      <c r="F41" s="25"/>
      <c r="G41" s="25"/>
      <c r="H41" s="25"/>
      <c r="I41" s="25"/>
      <c r="J41" s="68"/>
      <c r="K41" s="70" t="s">
        <v>5</v>
      </c>
      <c r="L41" s="133"/>
      <c r="M41" s="134"/>
      <c r="N41" s="11"/>
      <c r="O41" s="25"/>
      <c r="P41" s="25"/>
      <c r="Q41" s="25"/>
      <c r="R41" s="25"/>
      <c r="S41" s="25"/>
      <c r="T41" s="24"/>
      <c r="AD41" s="6">
        <f>IF(E41&gt;O41,1,0)</f>
        <v>0</v>
      </c>
      <c r="AE41" s="6">
        <f>IF(F41&gt;P41,1,0)</f>
        <v>0</v>
      </c>
      <c r="AF41" s="6">
        <f t="shared" ref="AF41:AH50" si="4">IF(G41&gt;Q41,1,0)</f>
        <v>0</v>
      </c>
      <c r="AG41" s="6">
        <f t="shared" si="4"/>
        <v>0</v>
      </c>
      <c r="AH41" s="6">
        <f t="shared" si="4"/>
        <v>0</v>
      </c>
    </row>
    <row r="42" spans="1:34" x14ac:dyDescent="0.25">
      <c r="A42" s="24" t="s">
        <v>1</v>
      </c>
      <c r="B42" s="133"/>
      <c r="C42" s="134"/>
      <c r="D42" s="11"/>
      <c r="E42" s="25"/>
      <c r="F42" s="25"/>
      <c r="G42" s="25"/>
      <c r="H42" s="25"/>
      <c r="I42" s="25"/>
      <c r="J42" s="68"/>
      <c r="K42" s="70" t="s">
        <v>6</v>
      </c>
      <c r="L42" s="133"/>
      <c r="M42" s="134"/>
      <c r="N42" s="11"/>
      <c r="O42" s="25"/>
      <c r="P42" s="25"/>
      <c r="Q42" s="25"/>
      <c r="R42" s="25"/>
      <c r="S42" s="25"/>
      <c r="T42" s="24"/>
      <c r="AD42" s="6">
        <f t="shared" ref="AD42:AE50" si="5">IF(E42&gt;O42,1,0)</f>
        <v>0</v>
      </c>
      <c r="AE42" s="6">
        <f t="shared" si="5"/>
        <v>0</v>
      </c>
      <c r="AF42" s="6">
        <f t="shared" si="4"/>
        <v>0</v>
      </c>
      <c r="AG42" s="6">
        <f t="shared" si="4"/>
        <v>0</v>
      </c>
      <c r="AH42" s="6">
        <f t="shared" si="4"/>
        <v>0</v>
      </c>
    </row>
    <row r="43" spans="1:34" x14ac:dyDescent="0.25">
      <c r="A43" s="24" t="s">
        <v>2</v>
      </c>
      <c r="B43" s="133"/>
      <c r="C43" s="134"/>
      <c r="D43" s="11"/>
      <c r="E43" s="25"/>
      <c r="F43" s="25"/>
      <c r="G43" s="25"/>
      <c r="H43" s="25"/>
      <c r="I43" s="25"/>
      <c r="J43" s="68"/>
      <c r="K43" s="70" t="s">
        <v>7</v>
      </c>
      <c r="L43" s="133"/>
      <c r="M43" s="134"/>
      <c r="N43" s="11"/>
      <c r="O43" s="25"/>
      <c r="P43" s="25"/>
      <c r="Q43" s="25"/>
      <c r="R43" s="25"/>
      <c r="S43" s="25"/>
      <c r="T43" s="24"/>
      <c r="W43" s="64" t="s">
        <v>93</v>
      </c>
      <c r="AD43" s="6">
        <f t="shared" si="5"/>
        <v>0</v>
      </c>
      <c r="AE43" s="6">
        <f t="shared" si="5"/>
        <v>0</v>
      </c>
      <c r="AF43" s="6">
        <f t="shared" si="4"/>
        <v>0</v>
      </c>
      <c r="AG43" s="6">
        <f t="shared" si="4"/>
        <v>0</v>
      </c>
      <c r="AH43" s="6">
        <f t="shared" si="4"/>
        <v>0</v>
      </c>
    </row>
    <row r="44" spans="1:34" x14ac:dyDescent="0.25">
      <c r="A44" s="24" t="s">
        <v>1</v>
      </c>
      <c r="B44" s="133"/>
      <c r="C44" s="134"/>
      <c r="D44" s="11"/>
      <c r="E44" s="25"/>
      <c r="F44" s="25"/>
      <c r="G44" s="25"/>
      <c r="H44" s="25"/>
      <c r="I44" s="25"/>
      <c r="J44" s="68"/>
      <c r="K44" s="70" t="s">
        <v>5</v>
      </c>
      <c r="L44" s="133"/>
      <c r="M44" s="134"/>
      <c r="N44" s="11"/>
      <c r="O44" s="25"/>
      <c r="P44" s="25"/>
      <c r="Q44" s="25"/>
      <c r="R44" s="25"/>
      <c r="S44" s="25"/>
      <c r="T44" s="24"/>
      <c r="W44" s="64"/>
      <c r="AD44" s="6">
        <f t="shared" si="5"/>
        <v>0</v>
      </c>
      <c r="AE44" s="6">
        <f t="shared" si="5"/>
        <v>0</v>
      </c>
      <c r="AF44" s="6">
        <f t="shared" si="4"/>
        <v>0</v>
      </c>
      <c r="AG44" s="6">
        <f t="shared" si="4"/>
        <v>0</v>
      </c>
      <c r="AH44" s="6">
        <f t="shared" si="4"/>
        <v>0</v>
      </c>
    </row>
    <row r="45" spans="1:34" x14ac:dyDescent="0.25">
      <c r="A45" s="24" t="s">
        <v>0</v>
      </c>
      <c r="B45" s="133"/>
      <c r="C45" s="134"/>
      <c r="D45" s="11"/>
      <c r="E45" s="25"/>
      <c r="F45" s="25"/>
      <c r="G45" s="25"/>
      <c r="H45" s="25"/>
      <c r="I45" s="25"/>
      <c r="J45" s="68"/>
      <c r="K45" s="70" t="s">
        <v>7</v>
      </c>
      <c r="L45" s="133"/>
      <c r="M45" s="134"/>
      <c r="N45" s="11"/>
      <c r="O45" s="25"/>
      <c r="P45" s="25"/>
      <c r="Q45" s="25"/>
      <c r="R45" s="25"/>
      <c r="S45" s="25"/>
      <c r="T45" s="24"/>
      <c r="W45" s="64" t="s">
        <v>89</v>
      </c>
      <c r="AD45" s="6">
        <f t="shared" si="5"/>
        <v>0</v>
      </c>
      <c r="AE45" s="6">
        <f t="shared" si="5"/>
        <v>0</v>
      </c>
      <c r="AF45" s="6">
        <f t="shared" si="4"/>
        <v>0</v>
      </c>
      <c r="AG45" s="6">
        <f t="shared" si="4"/>
        <v>0</v>
      </c>
      <c r="AH45" s="6">
        <f t="shared" si="4"/>
        <v>0</v>
      </c>
    </row>
    <row r="46" spans="1:34" x14ac:dyDescent="0.25">
      <c r="A46" s="24" t="s">
        <v>2</v>
      </c>
      <c r="B46" s="133"/>
      <c r="C46" s="134"/>
      <c r="D46" s="11"/>
      <c r="E46" s="25"/>
      <c r="F46" s="25"/>
      <c r="G46" s="25"/>
      <c r="H46" s="25"/>
      <c r="I46" s="25"/>
      <c r="J46" s="68"/>
      <c r="K46" s="70" t="s">
        <v>6</v>
      </c>
      <c r="L46" s="133"/>
      <c r="M46" s="134"/>
      <c r="N46" s="11"/>
      <c r="O46" s="25"/>
      <c r="P46" s="25"/>
      <c r="Q46" s="25"/>
      <c r="R46" s="25"/>
      <c r="S46" s="25"/>
      <c r="T46" s="24"/>
      <c r="W46" s="64"/>
      <c r="AD46" s="6">
        <f t="shared" si="5"/>
        <v>0</v>
      </c>
      <c r="AE46" s="6">
        <f t="shared" si="5"/>
        <v>0</v>
      </c>
      <c r="AF46" s="6">
        <f t="shared" si="4"/>
        <v>0</v>
      </c>
      <c r="AG46" s="6">
        <f t="shared" si="4"/>
        <v>0</v>
      </c>
      <c r="AH46" s="6">
        <f t="shared" si="4"/>
        <v>0</v>
      </c>
    </row>
    <row r="47" spans="1:34" x14ac:dyDescent="0.25">
      <c r="A47" s="24" t="s">
        <v>1</v>
      </c>
      <c r="B47" s="133"/>
      <c r="C47" s="134"/>
      <c r="D47" s="12"/>
      <c r="E47" s="25"/>
      <c r="F47" s="25"/>
      <c r="G47" s="25"/>
      <c r="H47" s="25"/>
      <c r="I47" s="25"/>
      <c r="J47" s="68"/>
      <c r="K47" s="70" t="s">
        <v>7</v>
      </c>
      <c r="L47" s="133"/>
      <c r="M47" s="134"/>
      <c r="N47" s="12"/>
      <c r="O47" s="25"/>
      <c r="P47" s="25"/>
      <c r="Q47" s="25"/>
      <c r="R47" s="25"/>
      <c r="S47" s="25"/>
      <c r="T47" s="24"/>
      <c r="W47" s="64" t="s">
        <v>90</v>
      </c>
      <c r="AD47" s="6">
        <f t="shared" si="5"/>
        <v>0</v>
      </c>
      <c r="AE47" s="6">
        <f t="shared" si="5"/>
        <v>0</v>
      </c>
      <c r="AF47" s="6">
        <f t="shared" si="4"/>
        <v>0</v>
      </c>
      <c r="AG47" s="6">
        <f t="shared" si="4"/>
        <v>0</v>
      </c>
      <c r="AH47" s="6">
        <f t="shared" si="4"/>
        <v>0</v>
      </c>
    </row>
    <row r="48" spans="1:34" x14ac:dyDescent="0.25">
      <c r="A48" s="24" t="s">
        <v>2</v>
      </c>
      <c r="B48" s="133"/>
      <c r="C48" s="134"/>
      <c r="D48" s="12"/>
      <c r="E48" s="25"/>
      <c r="F48" s="25"/>
      <c r="G48" s="25"/>
      <c r="H48" s="25"/>
      <c r="I48" s="25"/>
      <c r="J48" s="68"/>
      <c r="K48" s="70" t="s">
        <v>5</v>
      </c>
      <c r="L48" s="133"/>
      <c r="M48" s="134"/>
      <c r="N48" s="12"/>
      <c r="O48" s="25"/>
      <c r="P48" s="25"/>
      <c r="Q48" s="25"/>
      <c r="R48" s="25"/>
      <c r="S48" s="25"/>
      <c r="T48" s="24"/>
      <c r="W48" s="64"/>
      <c r="AD48" s="6">
        <f t="shared" si="5"/>
        <v>0</v>
      </c>
      <c r="AE48" s="6">
        <f t="shared" si="5"/>
        <v>0</v>
      </c>
      <c r="AF48" s="6">
        <f t="shared" si="4"/>
        <v>0</v>
      </c>
      <c r="AG48" s="6">
        <f t="shared" si="4"/>
        <v>0</v>
      </c>
      <c r="AH48" s="6">
        <f t="shared" si="4"/>
        <v>0</v>
      </c>
    </row>
    <row r="49" spans="1:34" x14ac:dyDescent="0.25">
      <c r="A49" s="24" t="s">
        <v>0</v>
      </c>
      <c r="B49" s="133"/>
      <c r="C49" s="134"/>
      <c r="D49" s="29"/>
      <c r="E49" s="25"/>
      <c r="F49" s="25"/>
      <c r="G49" s="25"/>
      <c r="H49" s="25"/>
      <c r="I49" s="25"/>
      <c r="J49" s="68"/>
      <c r="K49" s="70" t="s">
        <v>6</v>
      </c>
      <c r="L49" s="133"/>
      <c r="M49" s="134"/>
      <c r="N49" s="29"/>
      <c r="O49" s="25"/>
      <c r="P49" s="25"/>
      <c r="Q49" s="25"/>
      <c r="R49" s="25"/>
      <c r="S49" s="25"/>
      <c r="T49" s="24"/>
      <c r="W49" s="64" t="s">
        <v>91</v>
      </c>
      <c r="AD49" s="6">
        <f t="shared" si="5"/>
        <v>0</v>
      </c>
      <c r="AE49" s="6">
        <f t="shared" si="5"/>
        <v>0</v>
      </c>
      <c r="AF49" s="6">
        <f t="shared" si="4"/>
        <v>0</v>
      </c>
      <c r="AG49" s="6">
        <f t="shared" si="4"/>
        <v>0</v>
      </c>
      <c r="AH49" s="6">
        <f t="shared" si="4"/>
        <v>0</v>
      </c>
    </row>
    <row r="50" spans="1:34" x14ac:dyDescent="0.25">
      <c r="A50" s="129" t="s">
        <v>3</v>
      </c>
      <c r="B50" s="127"/>
      <c r="C50" s="128"/>
      <c r="D50" s="121" t="str">
        <f>IF(J50="","",J50)</f>
        <v/>
      </c>
      <c r="E50" s="117"/>
      <c r="F50" s="168"/>
      <c r="G50" s="168"/>
      <c r="H50" s="168"/>
      <c r="I50" s="168"/>
      <c r="J50" s="119"/>
      <c r="K50" s="160" t="s">
        <v>3</v>
      </c>
      <c r="L50" s="127"/>
      <c r="M50" s="128"/>
      <c r="N50" s="121" t="str">
        <f>IF(T50="","",T50)</f>
        <v/>
      </c>
      <c r="O50" s="117"/>
      <c r="P50" s="168"/>
      <c r="Q50" s="168"/>
      <c r="R50" s="168"/>
      <c r="S50" s="168"/>
      <c r="T50" s="119"/>
      <c r="W50" s="64"/>
      <c r="AD50" s="6">
        <f t="shared" si="5"/>
        <v>0</v>
      </c>
      <c r="AE50" s="6">
        <f t="shared" si="5"/>
        <v>0</v>
      </c>
      <c r="AF50" s="6">
        <f t="shared" si="4"/>
        <v>0</v>
      </c>
      <c r="AG50" s="6">
        <f t="shared" si="4"/>
        <v>0</v>
      </c>
      <c r="AH50" s="6">
        <f t="shared" si="4"/>
        <v>0</v>
      </c>
    </row>
    <row r="51" spans="1:34" x14ac:dyDescent="0.25">
      <c r="A51" s="130"/>
      <c r="B51" s="108"/>
      <c r="C51" s="109"/>
      <c r="D51" s="122"/>
      <c r="E51" s="118"/>
      <c r="F51" s="125"/>
      <c r="G51" s="125"/>
      <c r="H51" s="125"/>
      <c r="I51" s="125"/>
      <c r="J51" s="120"/>
      <c r="K51" s="161"/>
      <c r="L51" s="108"/>
      <c r="M51" s="109"/>
      <c r="N51" s="122"/>
      <c r="O51" s="118"/>
      <c r="P51" s="125"/>
      <c r="Q51" s="125"/>
      <c r="R51" s="125"/>
      <c r="S51" s="125"/>
      <c r="T51" s="120"/>
      <c r="W51" s="64" t="s">
        <v>92</v>
      </c>
    </row>
    <row r="52" spans="1:34" ht="15" customHeight="1" x14ac:dyDescent="0.25">
      <c r="A52" s="27"/>
      <c r="B52" s="110" t="s">
        <v>11</v>
      </c>
      <c r="C52" s="112"/>
      <c r="D52" s="112"/>
      <c r="E52" s="112"/>
      <c r="F52" s="113"/>
      <c r="G52" s="102" t="s">
        <v>47</v>
      </c>
      <c r="H52" s="103"/>
      <c r="I52" s="103"/>
      <c r="J52" s="106"/>
      <c r="K52" s="8"/>
      <c r="L52" s="116" t="s">
        <v>11</v>
      </c>
      <c r="M52" s="112"/>
      <c r="N52" s="112"/>
      <c r="O52" s="112"/>
      <c r="P52" s="113"/>
      <c r="Q52" s="102" t="s">
        <v>47</v>
      </c>
      <c r="R52" s="103"/>
      <c r="S52" s="103"/>
      <c r="T52" s="106"/>
    </row>
    <row r="53" spans="1:34" ht="15" customHeight="1" x14ac:dyDescent="0.25">
      <c r="A53" s="5"/>
      <c r="B53" s="111"/>
      <c r="C53" s="114"/>
      <c r="D53" s="114"/>
      <c r="E53" s="114"/>
      <c r="F53" s="115"/>
      <c r="G53" s="104"/>
      <c r="H53" s="105"/>
      <c r="I53" s="105"/>
      <c r="J53" s="107"/>
      <c r="K53" s="9"/>
      <c r="L53" s="111"/>
      <c r="M53" s="114"/>
      <c r="N53" s="114"/>
      <c r="O53" s="114"/>
      <c r="P53" s="115"/>
      <c r="Q53" s="104"/>
      <c r="R53" s="105"/>
      <c r="S53" s="105"/>
      <c r="T53" s="107"/>
    </row>
  </sheetData>
  <sheetProtection sheet="1" objects="1" scenarios="1"/>
  <mergeCells count="168">
    <mergeCell ref="V1:X1"/>
    <mergeCell ref="V19:X19"/>
    <mergeCell ref="V37:X37"/>
    <mergeCell ref="D1:T1"/>
    <mergeCell ref="B9:C9"/>
    <mergeCell ref="L9:M9"/>
    <mergeCell ref="B10:C10"/>
    <mergeCell ref="L10:M10"/>
    <mergeCell ref="B5:C5"/>
    <mergeCell ref="L5:M5"/>
    <mergeCell ref="B6:C6"/>
    <mergeCell ref="L6:M6"/>
    <mergeCell ref="B7:C7"/>
    <mergeCell ref="L7:M7"/>
    <mergeCell ref="B2:H2"/>
    <mergeCell ref="I2:K2"/>
    <mergeCell ref="L2:T2"/>
    <mergeCell ref="C3:M3"/>
    <mergeCell ref="N3:O3"/>
    <mergeCell ref="P3:T3"/>
    <mergeCell ref="B8:C8"/>
    <mergeCell ref="L8:M8"/>
    <mergeCell ref="B4:C4"/>
    <mergeCell ref="L4:M4"/>
    <mergeCell ref="A14:A15"/>
    <mergeCell ref="B14:C14"/>
    <mergeCell ref="D14:D15"/>
    <mergeCell ref="E14:E15"/>
    <mergeCell ref="F14:F15"/>
    <mergeCell ref="G14:G15"/>
    <mergeCell ref="B15:C15"/>
    <mergeCell ref="B11:C11"/>
    <mergeCell ref="L11:M11"/>
    <mergeCell ref="B12:C12"/>
    <mergeCell ref="L12:M12"/>
    <mergeCell ref="B13:C13"/>
    <mergeCell ref="L13:M13"/>
    <mergeCell ref="O14:O15"/>
    <mergeCell ref="P14:P15"/>
    <mergeCell ref="Q14:Q15"/>
    <mergeCell ref="R14:R15"/>
    <mergeCell ref="S14:S15"/>
    <mergeCell ref="T14:T15"/>
    <mergeCell ref="H14:H15"/>
    <mergeCell ref="I14:I15"/>
    <mergeCell ref="J14:J15"/>
    <mergeCell ref="K14:K15"/>
    <mergeCell ref="L14:M14"/>
    <mergeCell ref="N14:N15"/>
    <mergeCell ref="L15:M15"/>
    <mergeCell ref="C21:M21"/>
    <mergeCell ref="N21:O21"/>
    <mergeCell ref="P21:T21"/>
    <mergeCell ref="B23:C23"/>
    <mergeCell ref="L23:M23"/>
    <mergeCell ref="B24:C24"/>
    <mergeCell ref="L24:M24"/>
    <mergeCell ref="Q16:S17"/>
    <mergeCell ref="T16:T17"/>
    <mergeCell ref="B20:H20"/>
    <mergeCell ref="I20:K20"/>
    <mergeCell ref="L20:T20"/>
    <mergeCell ref="B16:B17"/>
    <mergeCell ref="C16:F17"/>
    <mergeCell ref="G16:I17"/>
    <mergeCell ref="J16:J17"/>
    <mergeCell ref="L16:L17"/>
    <mergeCell ref="M16:P17"/>
    <mergeCell ref="B22:C22"/>
    <mergeCell ref="L22:M22"/>
    <mergeCell ref="D19:T19"/>
    <mergeCell ref="B28:C28"/>
    <mergeCell ref="L28:M28"/>
    <mergeCell ref="B29:C29"/>
    <mergeCell ref="L29:M29"/>
    <mergeCell ref="B30:C30"/>
    <mergeCell ref="L30:M30"/>
    <mergeCell ref="B25:C25"/>
    <mergeCell ref="L25:M25"/>
    <mergeCell ref="B26:C26"/>
    <mergeCell ref="L26:M26"/>
    <mergeCell ref="B27:C27"/>
    <mergeCell ref="L27:M27"/>
    <mergeCell ref="B31:C31"/>
    <mergeCell ref="L31:M31"/>
    <mergeCell ref="A32:A33"/>
    <mergeCell ref="B32:C32"/>
    <mergeCell ref="D32:D33"/>
    <mergeCell ref="E32:E33"/>
    <mergeCell ref="F32:F33"/>
    <mergeCell ref="G32:G33"/>
    <mergeCell ref="H32:H33"/>
    <mergeCell ref="I32:I33"/>
    <mergeCell ref="Q32:Q33"/>
    <mergeCell ref="R32:R33"/>
    <mergeCell ref="S32:S33"/>
    <mergeCell ref="T32:T33"/>
    <mergeCell ref="B33:C33"/>
    <mergeCell ref="L33:M33"/>
    <mergeCell ref="J32:J33"/>
    <mergeCell ref="K32:K33"/>
    <mergeCell ref="L32:M32"/>
    <mergeCell ref="N32:N33"/>
    <mergeCell ref="O32:O33"/>
    <mergeCell ref="P32:P33"/>
    <mergeCell ref="C39:M39"/>
    <mergeCell ref="N39:O39"/>
    <mergeCell ref="P39:T39"/>
    <mergeCell ref="B41:C41"/>
    <mergeCell ref="L41:M41"/>
    <mergeCell ref="B42:C42"/>
    <mergeCell ref="L42:M42"/>
    <mergeCell ref="Q34:S35"/>
    <mergeCell ref="T34:T35"/>
    <mergeCell ref="B38:H38"/>
    <mergeCell ref="I38:K38"/>
    <mergeCell ref="L38:T38"/>
    <mergeCell ref="B34:B35"/>
    <mergeCell ref="C34:F35"/>
    <mergeCell ref="G34:I35"/>
    <mergeCell ref="J34:J35"/>
    <mergeCell ref="L34:L35"/>
    <mergeCell ref="M34:P35"/>
    <mergeCell ref="B40:C40"/>
    <mergeCell ref="L40:M40"/>
    <mergeCell ref="D37:T37"/>
    <mergeCell ref="B46:C46"/>
    <mergeCell ref="L46:M46"/>
    <mergeCell ref="B47:C47"/>
    <mergeCell ref="L47:M47"/>
    <mergeCell ref="B48:C48"/>
    <mergeCell ref="L48:M48"/>
    <mergeCell ref="B43:C43"/>
    <mergeCell ref="L43:M43"/>
    <mergeCell ref="B44:C44"/>
    <mergeCell ref="L44:M44"/>
    <mergeCell ref="B45:C45"/>
    <mergeCell ref="L45:M45"/>
    <mergeCell ref="B49:C49"/>
    <mergeCell ref="L49:M49"/>
    <mergeCell ref="A50:A51"/>
    <mergeCell ref="B50:C50"/>
    <mergeCell ref="D50:D51"/>
    <mergeCell ref="E50:E51"/>
    <mergeCell ref="F50:F51"/>
    <mergeCell ref="G50:G51"/>
    <mergeCell ref="H50:H51"/>
    <mergeCell ref="I50:I51"/>
    <mergeCell ref="Q52:S53"/>
    <mergeCell ref="T52:T53"/>
    <mergeCell ref="B52:B53"/>
    <mergeCell ref="C52:F53"/>
    <mergeCell ref="G52:I53"/>
    <mergeCell ref="J52:J53"/>
    <mergeCell ref="L52:L53"/>
    <mergeCell ref="M52:P53"/>
    <mergeCell ref="Q50:Q51"/>
    <mergeCell ref="R50:R51"/>
    <mergeCell ref="S50:S51"/>
    <mergeCell ref="T50:T51"/>
    <mergeCell ref="B51:C51"/>
    <mergeCell ref="L51:M51"/>
    <mergeCell ref="J50:J51"/>
    <mergeCell ref="K50:K51"/>
    <mergeCell ref="L50:M50"/>
    <mergeCell ref="N50:N51"/>
    <mergeCell ref="O50:O51"/>
    <mergeCell ref="P50:P51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Instructions</vt:lpstr>
      <vt:lpstr>Single Score Card</vt:lpstr>
      <vt:lpstr>Pairs Score Card</vt:lpstr>
      <vt:lpstr>Div Cup Score Card</vt:lpstr>
      <vt:lpstr>Handicap Score Card</vt:lpstr>
      <vt:lpstr>Handicap Pairs Score Card</vt:lpstr>
      <vt:lpstr>Snr Club Pairs Score Card</vt:lpstr>
      <vt:lpstr>Multiple Score Card</vt:lpstr>
      <vt:lpstr>Card</vt:lpstr>
      <vt:lpstr>Card_Div_Cup</vt:lpstr>
      <vt:lpstr>Card_Handicap</vt:lpstr>
      <vt:lpstr>Card_Handicap_Pairs</vt:lpstr>
      <vt:lpstr>Card_SCP</vt:lpstr>
      <vt:lpstr>Comments</vt:lpstr>
      <vt:lpstr>Comments_Handicap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</cp:lastModifiedBy>
  <cp:lastPrinted>2019-07-28T14:54:42Z</cp:lastPrinted>
  <dcterms:created xsi:type="dcterms:W3CDTF">2015-10-25T17:29:24Z</dcterms:created>
  <dcterms:modified xsi:type="dcterms:W3CDTF">2019-07-28T15:12:26Z</dcterms:modified>
</cp:coreProperties>
</file>