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5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pdttc-my.sharepoint.com/personal/tabletennis_pdttc_onmicrosoft_com/Documents/TABLE TENNIS WEB SITE/TABLE TENNIS 2024-25/TT Score Book and Score Cards/Score Cards/"/>
    </mc:Choice>
  </mc:AlternateContent>
  <xr:revisionPtr revIDLastSave="157" documentId="8_{780B1FAE-8F3B-4E43-97B4-E6AD726C9BF5}" xr6:coauthVersionLast="47" xr6:coauthVersionMax="47" xr10:uidLastSave="{8E5AF282-5F36-4BFA-81A9-4200841E6A6B}"/>
  <bookViews>
    <workbookView xWindow="-120" yWindow="-120" windowWidth="29040" windowHeight="15720" activeTab="1" xr2:uid="{00000000-000D-0000-FFFF-FFFF00000000}"/>
  </bookViews>
  <sheets>
    <sheet name="Instructions" sheetId="2" r:id="rId1"/>
    <sheet name="League Match Score Card" sheetId="1" r:id="rId2"/>
  </sheets>
  <definedNames>
    <definedName name="Card">'League Match Score Card'!$A$1:$T$17</definedName>
    <definedName name="Comments">'League Match Score Card'!$A$19:$T$33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C15" i="1" l="1"/>
  <c r="AA2" i="1"/>
  <c r="V2" i="1"/>
  <c r="AA16" i="1"/>
  <c r="AA15" i="1"/>
  <c r="AA14" i="1"/>
  <c r="V16" i="1"/>
  <c r="V15" i="1"/>
  <c r="V14" i="1"/>
  <c r="AC16" i="1"/>
  <c r="AC14" i="1"/>
  <c r="X16" i="1"/>
  <c r="X15" i="1"/>
  <c r="X14" i="1"/>
  <c r="AA4" i="1"/>
  <c r="V4" i="1"/>
  <c r="AR16" i="1"/>
  <c r="AS16" i="1"/>
  <c r="AT16" i="1"/>
  <c r="AU16" i="1"/>
  <c r="AV16" i="1"/>
  <c r="AR17" i="1"/>
  <c r="AS17" i="1"/>
  <c r="AT17" i="1"/>
  <c r="AU17" i="1"/>
  <c r="AV17" i="1"/>
  <c r="AR18" i="1"/>
  <c r="AS18" i="1"/>
  <c r="AT18" i="1"/>
  <c r="AU18" i="1"/>
  <c r="AV18" i="1"/>
  <c r="AR19" i="1"/>
  <c r="AS19" i="1"/>
  <c r="AT19" i="1"/>
  <c r="AU19" i="1"/>
  <c r="AV19" i="1"/>
  <c r="AR20" i="1"/>
  <c r="AS20" i="1"/>
  <c r="AT20" i="1"/>
  <c r="AU20" i="1"/>
  <c r="AV20" i="1"/>
  <c r="AR21" i="1"/>
  <c r="AS21" i="1"/>
  <c r="AT21" i="1"/>
  <c r="AU21" i="1"/>
  <c r="AV21" i="1"/>
  <c r="AR22" i="1"/>
  <c r="AS22" i="1"/>
  <c r="AT22" i="1"/>
  <c r="AU22" i="1"/>
  <c r="AV22" i="1"/>
  <c r="AR23" i="1"/>
  <c r="AS23" i="1"/>
  <c r="AT23" i="1"/>
  <c r="AU23" i="1"/>
  <c r="AV23" i="1"/>
  <c r="AR24" i="1"/>
  <c r="AS24" i="1"/>
  <c r="AT24" i="1"/>
  <c r="AU24" i="1"/>
  <c r="AV24" i="1"/>
  <c r="AS15" i="1"/>
  <c r="AT15" i="1"/>
  <c r="AU15" i="1"/>
  <c r="AV15" i="1"/>
  <c r="AR15" i="1"/>
  <c r="AJ16" i="1"/>
  <c r="AK16" i="1"/>
  <c r="AL16" i="1"/>
  <c r="AM16" i="1"/>
  <c r="AN16" i="1"/>
  <c r="AJ17" i="1"/>
  <c r="AK17" i="1"/>
  <c r="AL17" i="1"/>
  <c r="AM17" i="1"/>
  <c r="AN17" i="1"/>
  <c r="AJ18" i="1"/>
  <c r="AK18" i="1"/>
  <c r="AL18" i="1"/>
  <c r="AM18" i="1"/>
  <c r="AN18" i="1"/>
  <c r="AJ19" i="1"/>
  <c r="AK19" i="1"/>
  <c r="AL19" i="1"/>
  <c r="AM19" i="1"/>
  <c r="AN19" i="1"/>
  <c r="AJ20" i="1"/>
  <c r="AK20" i="1"/>
  <c r="AL20" i="1"/>
  <c r="AM20" i="1"/>
  <c r="AN20" i="1"/>
  <c r="AJ21" i="1"/>
  <c r="AK21" i="1"/>
  <c r="AL21" i="1"/>
  <c r="AM21" i="1"/>
  <c r="AN21" i="1"/>
  <c r="AJ22" i="1"/>
  <c r="AK22" i="1"/>
  <c r="AL22" i="1"/>
  <c r="AM22" i="1"/>
  <c r="AN22" i="1"/>
  <c r="AJ23" i="1"/>
  <c r="AK23" i="1"/>
  <c r="AL23" i="1"/>
  <c r="AM23" i="1"/>
  <c r="AN23" i="1"/>
  <c r="AJ24" i="1"/>
  <c r="AK24" i="1"/>
  <c r="AL24" i="1"/>
  <c r="AM24" i="1"/>
  <c r="AN24" i="1"/>
  <c r="AK15" i="1"/>
  <c r="AL15" i="1"/>
  <c r="AM15" i="1"/>
  <c r="AN15" i="1"/>
  <c r="AJ15" i="1"/>
  <c r="AV3" i="1"/>
  <c r="AC8" i="1" s="1"/>
  <c r="AN3" i="1"/>
  <c r="X8" i="1" s="1"/>
  <c r="AV14" i="1"/>
  <c r="AU14" i="1"/>
  <c r="AT14" i="1"/>
  <c r="AS14" i="1"/>
  <c r="AR14" i="1"/>
  <c r="AN14" i="1"/>
  <c r="AM14" i="1"/>
  <c r="AL14" i="1"/>
  <c r="AK14" i="1"/>
  <c r="AJ14" i="1"/>
  <c r="AV13" i="1"/>
  <c r="AU13" i="1"/>
  <c r="AT13" i="1"/>
  <c r="AS13" i="1"/>
  <c r="AR13" i="1"/>
  <c r="AN13" i="1"/>
  <c r="AM13" i="1"/>
  <c r="AL13" i="1"/>
  <c r="AK13" i="1"/>
  <c r="AJ13" i="1"/>
  <c r="L13" i="1"/>
  <c r="B13" i="1"/>
  <c r="AV12" i="1"/>
  <c r="AU12" i="1"/>
  <c r="AT12" i="1"/>
  <c r="AS12" i="1"/>
  <c r="AR12" i="1"/>
  <c r="AN12" i="1"/>
  <c r="AM12" i="1"/>
  <c r="AL12" i="1"/>
  <c r="AK12" i="1"/>
  <c r="AJ12" i="1"/>
  <c r="L12" i="1"/>
  <c r="B12" i="1"/>
  <c r="AV11" i="1"/>
  <c r="AU11" i="1"/>
  <c r="AT11" i="1"/>
  <c r="AS11" i="1"/>
  <c r="AR11" i="1"/>
  <c r="AN11" i="1"/>
  <c r="AM11" i="1"/>
  <c r="AL11" i="1"/>
  <c r="AK11" i="1"/>
  <c r="AJ11" i="1"/>
  <c r="L11" i="1"/>
  <c r="B11" i="1"/>
  <c r="AV10" i="1"/>
  <c r="AU10" i="1"/>
  <c r="AT10" i="1"/>
  <c r="AS10" i="1"/>
  <c r="AR10" i="1"/>
  <c r="AN10" i="1"/>
  <c r="AM10" i="1"/>
  <c r="AL10" i="1"/>
  <c r="AK10" i="1"/>
  <c r="AJ10" i="1"/>
  <c r="L10" i="1"/>
  <c r="B10" i="1"/>
  <c r="AV9" i="1"/>
  <c r="AU9" i="1"/>
  <c r="AT9" i="1"/>
  <c r="AS9" i="1"/>
  <c r="AR9" i="1"/>
  <c r="AN9" i="1"/>
  <c r="AM9" i="1"/>
  <c r="AL9" i="1"/>
  <c r="AK9" i="1"/>
  <c r="AJ9" i="1"/>
  <c r="L9" i="1"/>
  <c r="B9" i="1"/>
  <c r="AV8" i="1"/>
  <c r="AU8" i="1"/>
  <c r="AT8" i="1"/>
  <c r="AS8" i="1"/>
  <c r="AR8" i="1"/>
  <c r="AN8" i="1"/>
  <c r="AM8" i="1"/>
  <c r="AL8" i="1"/>
  <c r="AK8" i="1"/>
  <c r="AJ8" i="1"/>
  <c r="L8" i="1"/>
  <c r="B8" i="1"/>
  <c r="AV7" i="1"/>
  <c r="AU7" i="1"/>
  <c r="AT7" i="1"/>
  <c r="AS7" i="1"/>
  <c r="AR7" i="1"/>
  <c r="AN7" i="1"/>
  <c r="AM7" i="1"/>
  <c r="AL7" i="1"/>
  <c r="AK7" i="1"/>
  <c r="AJ7" i="1"/>
  <c r="AV6" i="1"/>
  <c r="AU6" i="1"/>
  <c r="AT6" i="1"/>
  <c r="AS6" i="1"/>
  <c r="AR6" i="1"/>
  <c r="AN6" i="1"/>
  <c r="AM6" i="1"/>
  <c r="AL6" i="1"/>
  <c r="AK6" i="1"/>
  <c r="AJ6" i="1"/>
  <c r="AV5" i="1"/>
  <c r="AU5" i="1"/>
  <c r="AT5" i="1"/>
  <c r="AS5" i="1"/>
  <c r="AR5" i="1"/>
  <c r="AN5" i="1"/>
  <c r="AM5" i="1"/>
  <c r="AL5" i="1"/>
  <c r="AK5" i="1"/>
  <c r="AJ5" i="1"/>
  <c r="AD15" i="1" l="1"/>
  <c r="AD16" i="1"/>
  <c r="Y14" i="1"/>
  <c r="AW5" i="1"/>
  <c r="T5" i="1" s="1"/>
  <c r="Y16" i="1"/>
  <c r="Y15" i="1"/>
  <c r="AD14" i="1"/>
  <c r="AN4" i="1"/>
  <c r="X9" i="1" s="1"/>
  <c r="AV4" i="1"/>
  <c r="AC9" i="1" s="1"/>
  <c r="AV2" i="1"/>
  <c r="AC7" i="1" s="1"/>
  <c r="AN2" i="1"/>
  <c r="X7" i="1" s="1"/>
  <c r="AO14" i="1"/>
  <c r="J14" i="1" s="1"/>
  <c r="AW13" i="1"/>
  <c r="T13" i="1" s="1"/>
  <c r="AW8" i="1"/>
  <c r="T8" i="1" s="1"/>
  <c r="AO8" i="1"/>
  <c r="J8" i="1" s="1"/>
  <c r="AW7" i="1"/>
  <c r="T7" i="1" s="1"/>
  <c r="AW10" i="1"/>
  <c r="T10" i="1" s="1"/>
  <c r="AO7" i="1"/>
  <c r="J7" i="1" s="1"/>
  <c r="AO9" i="1"/>
  <c r="J9" i="1" s="1"/>
  <c r="AO12" i="1"/>
  <c r="J12" i="1" s="1"/>
  <c r="AO6" i="1"/>
  <c r="J6" i="1" s="1"/>
  <c r="AW6" i="1"/>
  <c r="T6" i="1" s="1"/>
  <c r="AW9" i="1"/>
  <c r="T9" i="1" s="1"/>
  <c r="AW12" i="1"/>
  <c r="T12" i="1" s="1"/>
  <c r="AO11" i="1"/>
  <c r="J11" i="1" s="1"/>
  <c r="AO5" i="1"/>
  <c r="J5" i="1" s="1"/>
  <c r="AW14" i="1"/>
  <c r="T14" i="1" s="1"/>
  <c r="AW11" i="1"/>
  <c r="T11" i="1" s="1"/>
  <c r="AO10" i="1"/>
  <c r="J10" i="1" s="1"/>
  <c r="AO13" i="1"/>
  <c r="J13" i="1" s="1"/>
  <c r="D12" i="1" l="1"/>
  <c r="N12" i="1"/>
  <c r="AB14" i="1" s="1"/>
  <c r="N13" i="1"/>
  <c r="AB15" i="1" s="1"/>
  <c r="D11" i="1"/>
  <c r="N11" i="1"/>
  <c r="AB16" i="1" s="1"/>
  <c r="D13" i="1"/>
  <c r="J16" i="1"/>
  <c r="T16" i="1"/>
  <c r="W16" i="1" l="1"/>
  <c r="W15" i="1"/>
  <c r="W14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Russ</author>
  </authors>
  <commentList>
    <comment ref="C1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Enter the Division Number here … or Divisional Cup.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2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Enter the Home Team Name here</t>
        </r>
      </text>
    </comment>
    <comment ref="L2" authorId="0" shapeId="0" xr:uid="{00000000-0006-0000-0100-000003000000}">
      <text>
        <r>
          <rPr>
            <b/>
            <sz val="9"/>
            <color indexed="81"/>
            <rFont val="Tahoma"/>
            <family val="2"/>
          </rPr>
          <t>Enter the Away Team Name here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3" authorId="0" shapeId="0" xr:uid="{00000000-0006-0000-0100-000004000000}">
      <text>
        <r>
          <rPr>
            <b/>
            <sz val="9"/>
            <color indexed="81"/>
            <rFont val="Tahoma"/>
            <family val="2"/>
          </rPr>
          <t>Enter the Venue/
Location of the Match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P3" authorId="0" shapeId="0" xr:uid="{00000000-0006-0000-0100-000005000000}">
      <text>
        <r>
          <rPr>
            <b/>
            <sz val="9"/>
            <color indexed="81"/>
            <rFont val="Tahoma"/>
            <family val="2"/>
          </rPr>
          <t>Enter the Date of the Match here …
dd/mm/yy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5" authorId="0" shapeId="0" xr:uid="{00000000-0006-0000-0100-000006000000}">
      <text>
        <r>
          <rPr>
            <b/>
            <sz val="9"/>
            <color indexed="81"/>
            <rFont val="Tahoma"/>
            <family val="2"/>
          </rPr>
          <t>Enter the Name of the First Home Player here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L5" authorId="0" shapeId="0" xr:uid="{00000000-0006-0000-0100-000007000000}">
      <text>
        <r>
          <rPr>
            <b/>
            <sz val="9"/>
            <color indexed="81"/>
            <rFont val="Tahoma"/>
            <family val="2"/>
          </rPr>
          <t>Enter the Name of the First Away Player here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6" authorId="0" shapeId="0" xr:uid="{00000000-0006-0000-0100-000008000000}">
      <text>
        <r>
          <rPr>
            <b/>
            <sz val="9"/>
            <color indexed="81"/>
            <rFont val="Tahoma"/>
            <family val="2"/>
          </rPr>
          <t>Enter the Name of the Second Home Player here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L6" authorId="0" shapeId="0" xr:uid="{00000000-0006-0000-0100-000009000000}">
      <text>
        <r>
          <rPr>
            <b/>
            <sz val="9"/>
            <color indexed="81"/>
            <rFont val="Tahoma"/>
            <family val="2"/>
          </rPr>
          <t>Enter the Name of the Second Away Player here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7" authorId="0" shapeId="0" xr:uid="{00000000-0006-0000-0100-00000A000000}">
      <text>
        <r>
          <rPr>
            <b/>
            <sz val="9"/>
            <color indexed="81"/>
            <rFont val="Tahoma"/>
            <family val="2"/>
          </rPr>
          <t>Enter the Name of the Third Home Player here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L7" authorId="0" shapeId="0" xr:uid="{00000000-0006-0000-0100-00000B000000}">
      <text>
        <r>
          <rPr>
            <b/>
            <sz val="9"/>
            <color indexed="81"/>
            <rFont val="Tahoma"/>
            <family val="2"/>
          </rPr>
          <t>Enter the Name of the Third Away Player here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14" authorId="0" shapeId="0" xr:uid="{00000000-0006-0000-0100-00000C000000}">
      <text>
        <r>
          <rPr>
            <b/>
            <sz val="9"/>
            <color indexed="81"/>
            <rFont val="Tahoma"/>
            <family val="2"/>
          </rPr>
          <t>Enter the Name of the Home Teams First Doubles Player here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L14" authorId="0" shapeId="0" xr:uid="{00000000-0006-0000-0100-00000D000000}">
      <text>
        <r>
          <rPr>
            <b/>
            <sz val="9"/>
            <color indexed="81"/>
            <rFont val="Tahoma"/>
            <family val="2"/>
          </rPr>
          <t>Enter the Name of the Away Teams First Doubles Player here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15" authorId="0" shapeId="0" xr:uid="{00000000-0006-0000-0100-00000E000000}">
      <text>
        <r>
          <rPr>
            <b/>
            <sz val="9"/>
            <color indexed="81"/>
            <rFont val="Tahoma"/>
            <family val="2"/>
          </rPr>
          <t>Enter the Name of the Home Teams Second Doubles Player here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L15" authorId="0" shapeId="0" xr:uid="{00000000-0006-0000-0100-00000F000000}">
      <text>
        <r>
          <rPr>
            <b/>
            <sz val="9"/>
            <color indexed="81"/>
            <rFont val="Tahoma"/>
            <family val="2"/>
          </rPr>
          <t>Enter the Name of the Away Teams Second Doubles Player here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16" authorId="0" shapeId="0" xr:uid="{00000000-0006-0000-0100-000010000000}">
      <text>
        <r>
          <rPr>
            <b/>
            <sz val="9"/>
            <color indexed="81"/>
            <rFont val="Tahoma"/>
            <family val="2"/>
          </rPr>
          <t>Sign or Print the Name of the Home Teams Captain here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6" authorId="0" shapeId="0" xr:uid="{00000000-0006-0000-0100-000011000000}">
      <text>
        <r>
          <rPr>
            <b/>
            <sz val="9"/>
            <color indexed="81"/>
            <rFont val="Tahoma"/>
            <family val="2"/>
          </rPr>
          <t xml:space="preserve">This cell will calculate automatically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M16" authorId="0" shapeId="0" xr:uid="{00000000-0006-0000-0100-000012000000}">
      <text>
        <r>
          <rPr>
            <b/>
            <sz val="9"/>
            <color indexed="81"/>
            <rFont val="Tahoma"/>
            <family val="2"/>
          </rPr>
          <t>Sign or Print the Name of the Away Teams Captain here</t>
        </r>
      </text>
    </comment>
    <comment ref="T16" authorId="0" shapeId="0" xr:uid="{00000000-0006-0000-0100-000013000000}">
      <text>
        <r>
          <rPr>
            <b/>
            <sz val="9"/>
            <color indexed="81"/>
            <rFont val="Tahoma"/>
            <family val="2"/>
          </rPr>
          <t xml:space="preserve">This cell will calculate automatically
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<sst xmlns="http://schemas.openxmlformats.org/spreadsheetml/2006/main" count="142" uniqueCount="74">
  <si>
    <t>Division:</t>
  </si>
  <si>
    <t>Versus</t>
  </si>
  <si>
    <t>Played at:</t>
  </si>
  <si>
    <t xml:space="preserve">Date: </t>
  </si>
  <si>
    <t>HOME TEAM NAMES</t>
  </si>
  <si>
    <t>SET</t>
  </si>
  <si>
    <t>VISITING TEAM NAMES</t>
  </si>
  <si>
    <t>Home Team Results</t>
  </si>
  <si>
    <t>Away Team Results</t>
  </si>
  <si>
    <t>A</t>
  </si>
  <si>
    <t>X</t>
  </si>
  <si>
    <t>B</t>
  </si>
  <si>
    <t>Y</t>
  </si>
  <si>
    <t>C</t>
  </si>
  <si>
    <t>Z</t>
  </si>
  <si>
    <t>D</t>
  </si>
  <si>
    <t>Captain:</t>
  </si>
  <si>
    <t xml:space="preserve">TOTAL
SETS: </t>
  </si>
  <si>
    <t>ENTER MATCH COMMENTS BELOW</t>
  </si>
  <si>
    <t>INSTRUCTIONS for DIVSIONAL MATCH - SINGLE SCORE CARD</t>
  </si>
  <si>
    <t>Start entering the required information in the coloured squares on the Score Card (as described below)</t>
  </si>
  <si>
    <t>CELL</t>
  </si>
  <si>
    <t>C1</t>
  </si>
  <si>
    <r>
      <t xml:space="preserve">Enter the Division </t>
    </r>
    <r>
      <rPr>
        <b/>
        <sz val="11"/>
        <color theme="1"/>
        <rFont val="Calibri"/>
        <family val="2"/>
        <scheme val="minor"/>
      </rPr>
      <t>Number</t>
    </r>
  </si>
  <si>
    <t>B2</t>
  </si>
  <si>
    <r>
      <t>Enter the</t>
    </r>
    <r>
      <rPr>
        <b/>
        <sz val="11"/>
        <color theme="1"/>
        <rFont val="Calibri"/>
        <family val="2"/>
        <scheme val="minor"/>
      </rPr>
      <t xml:space="preserve"> Home Teams Name</t>
    </r>
  </si>
  <si>
    <t>L2</t>
  </si>
  <si>
    <r>
      <t xml:space="preserve">Enter the </t>
    </r>
    <r>
      <rPr>
        <b/>
        <sz val="11"/>
        <color theme="1"/>
        <rFont val="Calibri"/>
        <family val="2"/>
        <scheme val="minor"/>
      </rPr>
      <t>Away Teams Name</t>
    </r>
  </si>
  <si>
    <t>C3</t>
  </si>
  <si>
    <r>
      <t xml:space="preserve">Enter the </t>
    </r>
    <r>
      <rPr>
        <b/>
        <sz val="11"/>
        <color theme="1"/>
        <rFont val="Calibri"/>
        <family val="2"/>
        <scheme val="minor"/>
      </rPr>
      <t>Venue</t>
    </r>
    <r>
      <rPr>
        <sz val="11"/>
        <color theme="1"/>
        <rFont val="Calibri"/>
        <family val="2"/>
        <scheme val="minor"/>
      </rPr>
      <t xml:space="preserve"> for the match</t>
    </r>
  </si>
  <si>
    <t>P3</t>
  </si>
  <si>
    <r>
      <t xml:space="preserve">Enter the </t>
    </r>
    <r>
      <rPr>
        <b/>
        <sz val="11"/>
        <color theme="1"/>
        <rFont val="Calibri"/>
        <family val="2"/>
        <scheme val="minor"/>
      </rPr>
      <t>Date</t>
    </r>
    <r>
      <rPr>
        <sz val="11"/>
        <color theme="1"/>
        <rFont val="Calibri"/>
        <family val="2"/>
        <scheme val="minor"/>
      </rPr>
      <t xml:space="preserve"> the match was played in the format </t>
    </r>
    <r>
      <rPr>
        <b/>
        <sz val="11"/>
        <color theme="1"/>
        <rFont val="Calibri"/>
        <family val="2"/>
        <scheme val="minor"/>
      </rPr>
      <t>dd/mm/yy</t>
    </r>
  </si>
  <si>
    <t>B5</t>
  </si>
  <si>
    <r>
      <t>Enter the name of the</t>
    </r>
    <r>
      <rPr>
        <b/>
        <sz val="11"/>
        <color theme="1"/>
        <rFont val="Calibri"/>
        <family val="2"/>
        <scheme val="minor"/>
      </rPr>
      <t xml:space="preserve"> First Home Team Player</t>
    </r>
    <r>
      <rPr>
        <sz val="11"/>
        <color theme="1"/>
        <rFont val="Calibri"/>
        <family val="2"/>
        <scheme val="minor"/>
      </rPr>
      <t xml:space="preserve"> - Forename and Surname</t>
    </r>
  </si>
  <si>
    <t>B6</t>
  </si>
  <si>
    <r>
      <t>Enter the name of the</t>
    </r>
    <r>
      <rPr>
        <b/>
        <sz val="11"/>
        <color theme="1"/>
        <rFont val="Calibri"/>
        <family val="2"/>
        <scheme val="minor"/>
      </rPr>
      <t xml:space="preserve"> Second Home Team Player</t>
    </r>
    <r>
      <rPr>
        <sz val="11"/>
        <color theme="1"/>
        <rFont val="Calibri"/>
        <family val="2"/>
        <scheme val="minor"/>
      </rPr>
      <t xml:space="preserve"> - Forename and Surname</t>
    </r>
  </si>
  <si>
    <t>B7</t>
  </si>
  <si>
    <r>
      <t xml:space="preserve">Enter the name of the </t>
    </r>
    <r>
      <rPr>
        <b/>
        <sz val="11"/>
        <color theme="1"/>
        <rFont val="Calibri"/>
        <family val="2"/>
        <scheme val="minor"/>
      </rPr>
      <t>Third Home Team Player</t>
    </r>
    <r>
      <rPr>
        <sz val="11"/>
        <color theme="1"/>
        <rFont val="Calibri"/>
        <family val="2"/>
        <scheme val="minor"/>
      </rPr>
      <t xml:space="preserve"> - Forename and Surname - </t>
    </r>
    <r>
      <rPr>
        <sz val="11"/>
        <color rgb="FFFF0000"/>
        <rFont val="Calibri"/>
        <family val="2"/>
        <scheme val="minor"/>
      </rPr>
      <t>If this team only has TWO players, leave the Third name Blank</t>
    </r>
  </si>
  <si>
    <t xml:space="preserve">   When entering the players names ONLY enter the Home Teams Names in the first set of A, B and C</t>
  </si>
  <si>
    <t>L5</t>
  </si>
  <si>
    <r>
      <t xml:space="preserve">Enter the name of the </t>
    </r>
    <r>
      <rPr>
        <b/>
        <sz val="11"/>
        <color theme="1"/>
        <rFont val="Calibri"/>
        <family val="2"/>
        <scheme val="minor"/>
      </rPr>
      <t>First Away Team Player</t>
    </r>
    <r>
      <rPr>
        <sz val="11"/>
        <color theme="1"/>
        <rFont val="Calibri"/>
        <family val="2"/>
        <scheme val="minor"/>
      </rPr>
      <t xml:space="preserve"> - Forename and Surname</t>
    </r>
  </si>
  <si>
    <t>L6</t>
  </si>
  <si>
    <r>
      <t xml:space="preserve">Enter the name of the </t>
    </r>
    <r>
      <rPr>
        <b/>
        <sz val="11"/>
        <color theme="1"/>
        <rFont val="Calibri"/>
        <family val="2"/>
        <scheme val="minor"/>
      </rPr>
      <t>Second Away Team Player</t>
    </r>
    <r>
      <rPr>
        <sz val="11"/>
        <color theme="1"/>
        <rFont val="Calibri"/>
        <family val="2"/>
        <scheme val="minor"/>
      </rPr>
      <t xml:space="preserve"> - Forename and Surname</t>
    </r>
  </si>
  <si>
    <t>L7</t>
  </si>
  <si>
    <r>
      <t xml:space="preserve">Enter the name of the </t>
    </r>
    <r>
      <rPr>
        <b/>
        <sz val="11"/>
        <color theme="1"/>
        <rFont val="Calibri"/>
        <family val="2"/>
        <scheme val="minor"/>
      </rPr>
      <t>Third Away Team Player</t>
    </r>
    <r>
      <rPr>
        <sz val="11"/>
        <color theme="1"/>
        <rFont val="Calibri"/>
        <family val="2"/>
        <scheme val="minor"/>
      </rPr>
      <t xml:space="preserve"> - Forename and Surname - </t>
    </r>
    <r>
      <rPr>
        <sz val="11"/>
        <color rgb="FFFF0000"/>
        <rFont val="Calibri"/>
        <family val="2"/>
        <scheme val="minor"/>
      </rPr>
      <t>If this team only has TWO players, leave the Third name Blank</t>
    </r>
  </si>
  <si>
    <t xml:space="preserve">   When entering the players names ONLY enter the Away Teams Names in the first set of X, Y and Z</t>
  </si>
  <si>
    <t>B14:B15</t>
  </si>
  <si>
    <r>
      <t xml:space="preserve">Enter the name of the </t>
    </r>
    <r>
      <rPr>
        <b/>
        <sz val="11"/>
        <color theme="1"/>
        <rFont val="Calibri"/>
        <family val="2"/>
        <scheme val="minor"/>
      </rPr>
      <t>Home Teams Doubles Players</t>
    </r>
  </si>
  <si>
    <t>L14:L15</t>
  </si>
  <si>
    <r>
      <t xml:space="preserve">Enter the name of the </t>
    </r>
    <r>
      <rPr>
        <b/>
        <sz val="11"/>
        <color theme="1"/>
        <rFont val="Calibri"/>
        <family val="2"/>
        <scheme val="minor"/>
      </rPr>
      <t>Away Teams Doubles Players</t>
    </r>
  </si>
  <si>
    <t>C16</t>
  </si>
  <si>
    <r>
      <t>Enter the</t>
    </r>
    <r>
      <rPr>
        <b/>
        <sz val="11"/>
        <color theme="1"/>
        <rFont val="Calibri"/>
        <family val="2"/>
        <scheme val="minor"/>
      </rPr>
      <t xml:space="preserve"> Home Teams Captains Name</t>
    </r>
  </si>
  <si>
    <t>M16</t>
  </si>
  <si>
    <r>
      <t xml:space="preserve">Enter the </t>
    </r>
    <r>
      <rPr>
        <b/>
        <sz val="11"/>
        <color theme="1"/>
        <rFont val="Calibri"/>
        <family val="2"/>
        <scheme val="minor"/>
      </rPr>
      <t>Away Teams Captains Name</t>
    </r>
  </si>
  <si>
    <t>Now enter the individual match scores in the relevant boxes</t>
  </si>
  <si>
    <t xml:space="preserve">   The Sets won/lost will be recorded automatically</t>
  </si>
  <si>
    <t xml:space="preserve">   The Total Sets won/lost will be recorded automatically</t>
  </si>
  <si>
    <t xml:space="preserve">   The individual players games will be recorded automatically</t>
  </si>
  <si>
    <t>Plymouth &amp; District Table Tennis Club sponsored by Shopfitting by SWS</t>
  </si>
  <si>
    <t xml:space="preserve">Total Games Won = </t>
  </si>
  <si>
    <t xml:space="preserve">Total Points Won = </t>
  </si>
  <si>
    <t xml:space="preserve">Total Tie-Breaks Won = </t>
  </si>
  <si>
    <t>Calculation area for 
Games won</t>
  </si>
  <si>
    <t>Calculation area for 
Tie Break won</t>
  </si>
  <si>
    <t>DOUBLES</t>
  </si>
  <si>
    <t>Home Team Points</t>
  </si>
  <si>
    <t>Away Team Points</t>
  </si>
  <si>
    <t>POINTS</t>
  </si>
  <si>
    <t>TIE-BREAKS</t>
  </si>
  <si>
    <t>CALCULATION AREA ONLY</t>
  </si>
  <si>
    <t>SETS</t>
  </si>
  <si>
    <t>POINTS WON AND LOST BY EACH PLAYER</t>
  </si>
  <si>
    <t>GAMES</t>
  </si>
  <si>
    <t>TEAM TOTAL WON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</si>
</sst>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15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14"/>
      <color rgb="FFFF000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4"/>
      <color theme="3" tint="0.39997558519241921"/>
      <name val="Calibri"/>
      <family val="2"/>
      <scheme val="minor"/>
    </font>
    <font>
      <sz val="11"/>
      <color theme="3" tint="0.3999755851924192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10">
    <xf numFmtId="0" fontId="0" fillId="0" borderId="0" xfId="0"/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left" vertical="center"/>
    </xf>
    <xf numFmtId="0" fontId="2" fillId="0" borderId="2" xfId="0" applyFont="1" applyBorder="1" applyAlignment="1" applyProtection="1">
      <alignment horizontal="left" vertical="center"/>
      <protection locked="0"/>
    </xf>
    <xf numFmtId="0" fontId="0" fillId="0" borderId="0" xfId="0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 applyProtection="1">
      <alignment horizontal="center" vertical="center"/>
      <protection locked="0"/>
    </xf>
    <xf numFmtId="0" fontId="0" fillId="0" borderId="0" xfId="0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0" xfId="0" applyAlignment="1">
      <alignment horizontal="center"/>
    </xf>
    <xf numFmtId="0" fontId="8" fillId="0" borderId="0" xfId="0" applyFont="1"/>
    <xf numFmtId="0" fontId="2" fillId="0" borderId="0" xfId="0" applyFont="1"/>
    <xf numFmtId="0" fontId="9" fillId="0" borderId="0" xfId="0" applyFont="1" applyAlignment="1">
      <alignment horizontal="center"/>
    </xf>
    <xf numFmtId="0" fontId="9" fillId="0" borderId="0" xfId="0" applyFont="1"/>
    <xf numFmtId="0" fontId="1" fillId="0" borderId="0" xfId="0" applyFont="1"/>
    <xf numFmtId="0" fontId="0" fillId="0" borderId="0" xfId="0" applyAlignment="1" applyProtection="1">
      <alignment vertical="top" wrapText="1"/>
      <protection locked="0"/>
    </xf>
    <xf numFmtId="0" fontId="3" fillId="2" borderId="0" xfId="0" applyFont="1" applyFill="1" applyAlignment="1">
      <alignment vertical="center"/>
    </xf>
    <xf numFmtId="0" fontId="1" fillId="0" borderId="0" xfId="0" applyFont="1" applyAlignment="1">
      <alignment horizontal="center" vertical="center"/>
    </xf>
    <xf numFmtId="0" fontId="0" fillId="2" borderId="0" xfId="0" applyFill="1" applyAlignment="1">
      <alignment vertical="center"/>
    </xf>
    <xf numFmtId="0" fontId="1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0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4" xfId="0" applyBorder="1" applyAlignment="1">
      <alignment vertical="center"/>
    </xf>
    <xf numFmtId="0" fontId="3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0" fillId="0" borderId="0" xfId="0" quotePrefix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right" vertical="center"/>
    </xf>
    <xf numFmtId="0" fontId="2" fillId="3" borderId="6" xfId="0" applyFont="1" applyFill="1" applyBorder="1" applyAlignment="1">
      <alignment horizontal="center" vertical="center"/>
    </xf>
    <xf numFmtId="0" fontId="2" fillId="3" borderId="7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/>
    </xf>
    <xf numFmtId="0" fontId="2" fillId="3" borderId="13" xfId="0" applyFont="1" applyFill="1" applyBorder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2" fillId="3" borderId="14" xfId="0" applyFont="1" applyFill="1" applyBorder="1" applyAlignment="1">
      <alignment horizontal="center" vertical="center"/>
    </xf>
    <xf numFmtId="0" fontId="2" fillId="3" borderId="9" xfId="0" applyFont="1" applyFill="1" applyBorder="1" applyAlignment="1">
      <alignment horizontal="center" vertical="center"/>
    </xf>
    <xf numFmtId="0" fontId="2" fillId="3" borderId="10" xfId="0" applyFont="1" applyFill="1" applyBorder="1" applyAlignment="1">
      <alignment horizontal="center" vertical="center"/>
    </xf>
    <xf numFmtId="0" fontId="2" fillId="3" borderId="11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3" fillId="0" borderId="0" xfId="0" applyFont="1" applyAlignment="1">
      <alignment horizontal="center" vertical="center"/>
    </xf>
    <xf numFmtId="0" fontId="8" fillId="0" borderId="8" xfId="0" applyFont="1" applyBorder="1" applyAlignment="1">
      <alignment horizontal="center" vertical="center" textRotation="90" wrapText="1"/>
    </xf>
    <xf numFmtId="0" fontId="8" fillId="0" borderId="15" xfId="0" applyFont="1" applyBorder="1" applyAlignment="1">
      <alignment horizontal="center" vertical="center" textRotation="90" wrapText="1"/>
    </xf>
    <xf numFmtId="0" fontId="8" fillId="0" borderId="11" xfId="0" applyFont="1" applyBorder="1" applyAlignment="1">
      <alignment horizontal="center" vertical="center" textRotation="90" wrapText="1"/>
    </xf>
    <xf numFmtId="0" fontId="11" fillId="0" borderId="8" xfId="0" applyFont="1" applyBorder="1" applyAlignment="1">
      <alignment horizontal="center" vertical="center" textRotation="90" wrapText="1"/>
    </xf>
    <xf numFmtId="0" fontId="11" fillId="0" borderId="15" xfId="0" applyFont="1" applyBorder="1" applyAlignment="1">
      <alignment horizontal="center" vertical="center" textRotation="90" wrapText="1"/>
    </xf>
    <xf numFmtId="0" fontId="11" fillId="0" borderId="11" xfId="0" applyFont="1" applyBorder="1" applyAlignment="1">
      <alignment horizontal="center" vertical="center" textRotation="90" wrapText="1"/>
    </xf>
    <xf numFmtId="0" fontId="14" fillId="0" borderId="0" xfId="0" applyFont="1" applyAlignment="1">
      <alignment horizontal="center" vertical="center"/>
    </xf>
    <xf numFmtId="0" fontId="0" fillId="0" borderId="13" xfId="0" applyBorder="1" applyAlignment="1" applyProtection="1">
      <alignment horizontal="left" vertical="top" wrapText="1"/>
      <protection locked="0"/>
    </xf>
    <xf numFmtId="0" fontId="0" fillId="0" borderId="0" xfId="0" applyAlignment="1" applyProtection="1">
      <alignment horizontal="left" vertical="top" wrapText="1"/>
      <protection locked="0"/>
    </xf>
    <xf numFmtId="0" fontId="0" fillId="0" borderId="14" xfId="0" applyBorder="1" applyAlignment="1" applyProtection="1">
      <alignment horizontal="left" vertical="top" wrapText="1"/>
      <protection locked="0"/>
    </xf>
    <xf numFmtId="0" fontId="0" fillId="0" borderId="9" xfId="0" applyBorder="1" applyAlignment="1" applyProtection="1">
      <alignment horizontal="left" vertical="top" wrapText="1"/>
      <protection locked="0"/>
    </xf>
    <xf numFmtId="0" fontId="0" fillId="0" borderId="10" xfId="0" applyBorder="1" applyAlignment="1" applyProtection="1">
      <alignment horizontal="left" vertical="top" wrapText="1"/>
      <protection locked="0"/>
    </xf>
    <xf numFmtId="0" fontId="0" fillId="0" borderId="11" xfId="0" applyBorder="1" applyAlignment="1" applyProtection="1">
      <alignment horizontal="left" vertical="top" wrapText="1"/>
      <protection locked="0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top"/>
    </xf>
    <xf numFmtId="0" fontId="2" fillId="0" borderId="7" xfId="0" applyFont="1" applyBorder="1" applyAlignment="1">
      <alignment horizontal="center" vertical="top"/>
    </xf>
    <xf numFmtId="0" fontId="2" fillId="0" borderId="5" xfId="0" applyFont="1" applyBorder="1" applyAlignment="1">
      <alignment horizontal="center" vertical="top"/>
    </xf>
    <xf numFmtId="0" fontId="0" fillId="0" borderId="9" xfId="0" applyBorder="1" applyAlignment="1" applyProtection="1">
      <alignment vertical="center"/>
      <protection locked="0"/>
    </xf>
    <xf numFmtId="0" fontId="0" fillId="0" borderId="10" xfId="0" applyBorder="1" applyAlignment="1" applyProtection="1">
      <alignment vertical="center"/>
      <protection locked="0"/>
    </xf>
    <xf numFmtId="0" fontId="2" fillId="0" borderId="0" xfId="0" applyFont="1" applyAlignment="1">
      <alignment horizontal="left" vertical="center"/>
    </xf>
    <xf numFmtId="0" fontId="2" fillId="0" borderId="10" xfId="0" applyFont="1" applyBorder="1" applyAlignment="1">
      <alignment horizontal="left" vertical="center"/>
    </xf>
    <xf numFmtId="0" fontId="2" fillId="0" borderId="7" xfId="0" applyFont="1" applyBorder="1" applyAlignment="1" applyProtection="1">
      <alignment horizontal="center" vertical="center"/>
      <protection locked="0"/>
    </xf>
    <xf numFmtId="0" fontId="2" fillId="0" borderId="5" xfId="0" applyFont="1" applyBorder="1" applyAlignment="1" applyProtection="1">
      <alignment horizontal="center" vertical="center"/>
      <protection locked="0"/>
    </xf>
    <xf numFmtId="0" fontId="2" fillId="0" borderId="10" xfId="0" applyFont="1" applyBorder="1" applyAlignment="1" applyProtection="1">
      <alignment horizontal="center" vertical="center"/>
      <protection locked="0"/>
    </xf>
    <xf numFmtId="0" fontId="2" fillId="0" borderId="11" xfId="0" applyFont="1" applyBorder="1" applyAlignment="1" applyProtection="1">
      <alignment horizontal="center" vertical="center"/>
      <protection locked="0"/>
    </xf>
    <xf numFmtId="0" fontId="2" fillId="0" borderId="7" xfId="0" applyFont="1" applyBorder="1" applyAlignment="1">
      <alignment horizontal="left" vertical="center"/>
    </xf>
    <xf numFmtId="0" fontId="0" fillId="0" borderId="3" xfId="0" applyBorder="1" applyAlignment="1" applyProtection="1">
      <alignment horizontal="center" vertical="center"/>
      <protection locked="0"/>
    </xf>
    <xf numFmtId="0" fontId="0" fillId="0" borderId="5" xfId="0" applyBorder="1" applyAlignment="1" applyProtection="1">
      <alignment horizontal="center" vertical="center"/>
      <protection locked="0"/>
    </xf>
    <xf numFmtId="0" fontId="0" fillId="0" borderId="4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8" xfId="0" applyBorder="1" applyAlignment="1" applyProtection="1">
      <alignment horizontal="center" vertical="center"/>
      <protection locked="0"/>
    </xf>
    <xf numFmtId="0" fontId="0" fillId="0" borderId="12" xfId="0" applyBorder="1" applyAlignment="1" applyProtection="1">
      <alignment horizontal="center" vertical="center"/>
      <protection locked="0"/>
    </xf>
    <xf numFmtId="0" fontId="0" fillId="0" borderId="6" xfId="0" applyBorder="1" applyAlignment="1" applyProtection="1">
      <alignment vertical="center"/>
      <protection locked="0"/>
    </xf>
    <xf numFmtId="0" fontId="0" fillId="0" borderId="7" xfId="0" applyBorder="1" applyAlignment="1" applyProtection="1">
      <alignment vertical="center"/>
      <protection locked="0"/>
    </xf>
    <xf numFmtId="0" fontId="1" fillId="0" borderId="5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1" xfId="0" applyBorder="1" applyAlignment="1" applyProtection="1">
      <alignment vertical="center"/>
      <protection locked="0"/>
    </xf>
    <xf numFmtId="0" fontId="0" fillId="0" borderId="2" xfId="0" applyBorder="1" applyAlignment="1" applyProtection="1">
      <alignment vertical="center"/>
      <protection locked="0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2" xfId="0" applyFont="1" applyBorder="1" applyAlignment="1" applyProtection="1">
      <alignment horizontal="center" vertical="center"/>
      <protection locked="0"/>
    </xf>
    <xf numFmtId="0" fontId="2" fillId="0" borderId="3" xfId="0" applyFont="1" applyBorder="1" applyAlignment="1" applyProtection="1">
      <alignment horizontal="center" vertical="center"/>
      <protection locked="0"/>
    </xf>
    <xf numFmtId="0" fontId="2" fillId="0" borderId="2" xfId="0" applyFont="1" applyBorder="1" applyAlignment="1" applyProtection="1">
      <alignment horizontal="left" vertical="center"/>
      <protection locked="0"/>
    </xf>
    <xf numFmtId="164" fontId="2" fillId="0" borderId="2" xfId="0" applyNumberFormat="1" applyFont="1" applyBorder="1" applyAlignment="1" applyProtection="1">
      <alignment horizontal="center" vertical="center"/>
      <protection locked="0"/>
    </xf>
    <xf numFmtId="164" fontId="2" fillId="0" borderId="3" xfId="0" applyNumberFormat="1" applyFont="1" applyBorder="1" applyAlignment="1" applyProtection="1">
      <alignment horizontal="center" vertical="center"/>
      <protection locked="0"/>
    </xf>
  </cellXfs>
  <cellStyles count="1">
    <cellStyle name="Normal" xfId="0" builtinId="0"/>
  </cellStyles>
  <dxfs count="5"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59996337778862885"/>
        </patternFill>
      </fill>
    </dxf>
  </dxfs>
  <tableStyles count="0" defaultTableStyle="TableStyleMedium2" defaultPivotStyle="PivotStyleLight16"/>
  <colors>
    <mruColors>
      <color rgb="FFC4D79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cap="all" spc="5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 b="1"/>
              <a:t>points</a:t>
            </a:r>
          </a:p>
        </c:rich>
      </c:tx>
      <c:layout>
        <c:manualLayout>
          <c:xMode val="edge"/>
          <c:yMode val="edge"/>
          <c:x val="0.36981257901829756"/>
          <c:y val="0.1034549543977441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cap="all" spc="5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61F0-4815-B45F-68FF42DC655C}"/>
              </c:ext>
            </c:extLst>
          </c:dPt>
          <c:dPt>
            <c:idx val="1"/>
            <c:bubble3D val="0"/>
            <c:spPr>
              <a:solidFill>
                <a:schemeClr val="accent3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61F0-4815-B45F-68FF42DC655C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val>
            <c:numRef>
              <c:f>('League Match Score Card'!$V$4,'League Match Score Card'!$AA$4)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ABC-4302-90C0-554FFC08B94A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  <c:holeSize val="50"/>
      </c:doughnut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scene3d>
        <a:camera prst="orthographicFront"/>
        <a:lightRig rig="brightRoom" dir="t"/>
      </a:scene3d>
      <a:sp3d prstMaterial="flat">
        <a:bevelT w="50800" h="101600" prst="angle"/>
        <a:contourClr>
          <a:srgbClr val="000000"/>
        </a:contourClr>
      </a:sp3d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1905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1" i="0" kern="1200" cap="all" spc="5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25</xdr:col>
      <xdr:colOff>1695450</xdr:colOff>
      <xdr:row>10</xdr:row>
      <xdr:rowOff>95250</xdr:rowOff>
    </xdr:from>
    <xdr:to>
      <xdr:col>30</xdr:col>
      <xdr:colOff>0</xdr:colOff>
      <xdr:row>16</xdr:row>
      <xdr:rowOff>104775</xdr:rowOff>
    </xdr:to>
    <xdr:sp macro="" textlink="">
      <xdr:nvSpPr>
        <xdr:cNvPr id="11" name="Rectangle: Rounded Corners 10">
          <a:extLst>
            <a:ext uri="{FF2B5EF4-FFF2-40B4-BE49-F238E27FC236}">
              <a16:creationId xmlns:a16="http://schemas.microsoft.com/office/drawing/2014/main" id="{E0F651CF-4FC9-47D6-BA2D-D4BD491AEA77}"/>
            </a:ext>
          </a:extLst>
        </xdr:cNvPr>
        <xdr:cNvSpPr/>
      </xdr:nvSpPr>
      <xdr:spPr>
        <a:xfrm>
          <a:off x="11658600" y="2000250"/>
          <a:ext cx="3162300" cy="1152525"/>
        </a:xfrm>
        <a:prstGeom prst="roundRect">
          <a:avLst/>
        </a:prstGeom>
        <a:solidFill>
          <a:schemeClr val="accent3">
            <a:lumMod val="75000"/>
            <a:alpha val="40000"/>
          </a:schemeClr>
        </a:solidFill>
        <a:ln>
          <a:noFill/>
        </a:ln>
        <a:scene3d>
          <a:camera prst="orthographicFront"/>
          <a:lightRig rig="threePt" dir="t"/>
        </a:scene3d>
        <a:sp3d>
          <a:bevelT/>
        </a:sp3d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 fPrintsWithSheet="0"/>
  </xdr:twoCellAnchor>
  <xdr:twoCellAnchor>
    <xdr:from>
      <xdr:col>20</xdr:col>
      <xdr:colOff>200025</xdr:colOff>
      <xdr:row>10</xdr:row>
      <xdr:rowOff>95250</xdr:rowOff>
    </xdr:from>
    <xdr:to>
      <xdr:col>25</xdr:col>
      <xdr:colOff>9525</xdr:colOff>
      <xdr:row>16</xdr:row>
      <xdr:rowOff>104775</xdr:rowOff>
    </xdr:to>
    <xdr:sp macro="" textlink="">
      <xdr:nvSpPr>
        <xdr:cNvPr id="3" name="Rectangle: Rounded Corners 2">
          <a:extLst>
            <a:ext uri="{FF2B5EF4-FFF2-40B4-BE49-F238E27FC236}">
              <a16:creationId xmlns:a16="http://schemas.microsoft.com/office/drawing/2014/main" id="{A83A71AA-FF8A-A887-CCAF-820137E1C9D5}"/>
            </a:ext>
          </a:extLst>
        </xdr:cNvPr>
        <xdr:cNvSpPr/>
      </xdr:nvSpPr>
      <xdr:spPr>
        <a:xfrm>
          <a:off x="6810375" y="2000250"/>
          <a:ext cx="3162300" cy="1152525"/>
        </a:xfrm>
        <a:prstGeom prst="roundRect">
          <a:avLst/>
        </a:prstGeom>
        <a:solidFill>
          <a:schemeClr val="accent1">
            <a:alpha val="40000"/>
          </a:schemeClr>
        </a:solidFill>
        <a:ln>
          <a:noFill/>
        </a:ln>
        <a:scene3d>
          <a:camera prst="orthographicFront"/>
          <a:lightRig rig="threePt" dir="t"/>
        </a:scene3d>
        <a:sp3d>
          <a:bevelT/>
        </a:sp3d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 fPrintsWithSheet="0"/>
  </xdr:twoCellAnchor>
  <xdr:twoCellAnchor>
    <xdr:from>
      <xdr:col>24</xdr:col>
      <xdr:colOff>255859</xdr:colOff>
      <xdr:row>0</xdr:row>
      <xdr:rowOff>0</xdr:rowOff>
    </xdr:from>
    <xdr:to>
      <xdr:col>26</xdr:col>
      <xdr:colOff>554753</xdr:colOff>
      <xdr:row>11</xdr:row>
      <xdr:rowOff>167471</xdr:rowOff>
    </xdr:to>
    <xdr:graphicFrame macro="">
      <xdr:nvGraphicFramePr>
        <xdr:cNvPr id="39" name="Chart 38">
          <a:extLst>
            <a:ext uri="{FF2B5EF4-FFF2-40B4-BE49-F238E27FC236}">
              <a16:creationId xmlns:a16="http://schemas.microsoft.com/office/drawing/2014/main" id="{BE86E68D-0A96-6CA7-6B70-41E16EB20E2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PrintsWithSheet="0"/>
  </xdr:twoCellAnchor>
  <xdr:twoCellAnchor editAs="absolute">
    <xdr:from>
      <xdr:col>21</xdr:col>
      <xdr:colOff>9525</xdr:colOff>
      <xdr:row>17</xdr:row>
      <xdr:rowOff>19049</xdr:rowOff>
    </xdr:from>
    <xdr:to>
      <xdr:col>30</xdr:col>
      <xdr:colOff>31401</xdr:colOff>
      <xdr:row>29</xdr:row>
      <xdr:rowOff>177939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>
          <a:spLocks noChangeAspect="1"/>
        </xdr:cNvSpPr>
      </xdr:nvSpPr>
      <xdr:spPr>
        <a:xfrm>
          <a:off x="6829425" y="3257549"/>
          <a:ext cx="8022876" cy="2444890"/>
        </a:xfrm>
        <a:prstGeom prst="rect">
          <a:avLst/>
        </a:prstGeom>
        <a:solidFill>
          <a:srgbClr val="FF0000"/>
        </a:solidFill>
        <a:ln>
          <a:noFill/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GB" sz="1400" b="1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NOTES:</a:t>
          </a:r>
          <a:br>
            <a:rPr lang="en-GB" sz="1100" b="1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</a:br>
          <a:r>
            <a:rPr lang="en-GB" sz="1100" b="1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Start entering the required information in the coloured squares on the Score Card.</a:t>
          </a:r>
          <a:r>
            <a:rPr lang="en-GB" sz="1100" b="1" baseline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 Part of this electronic form is automatic.</a:t>
          </a:r>
          <a:endParaRPr lang="en-GB">
            <a:effectLst/>
          </a:endParaRPr>
        </a:p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n-GB" sz="1100" b="1">
            <a:solidFill>
              <a:schemeClr val="lt1"/>
            </a:solidFill>
            <a:effectLst/>
            <a:latin typeface="+mn-lt"/>
            <a:ea typeface="+mn-ea"/>
            <a:cs typeface="+mn-cs"/>
          </a:endParaRPr>
        </a:p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GB" sz="1100" b="1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When entering the players names</a:t>
          </a:r>
          <a:r>
            <a:rPr lang="en-GB" sz="1100" b="1" baseline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n-GB" sz="1100" b="1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ONLY </a:t>
          </a:r>
          <a:r>
            <a:rPr lang="en-GB" sz="1100" b="1" baseline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enter the Home Teams Names in the</a:t>
          </a:r>
        </a:p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GB" sz="1100" b="1" baseline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first set of A, B and C</a:t>
          </a:r>
          <a:br>
            <a:rPr lang="en-GB" sz="1100" b="1" baseline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</a:br>
          <a:r>
            <a:rPr lang="en-GB" sz="1100" b="1" baseline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and the Away Teams Names in the first set of X, Y and Z.</a:t>
          </a:r>
        </a:p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GB" sz="1100" b="1" baseline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If any Team has ONLY TWO players, leave the third persons name Blank.</a:t>
          </a:r>
        </a:p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n-GB" sz="1100" b="1" baseline="0">
            <a:solidFill>
              <a:schemeClr val="lt1"/>
            </a:solidFill>
            <a:effectLst/>
            <a:latin typeface="+mn-lt"/>
            <a:ea typeface="+mn-ea"/>
            <a:cs typeface="+mn-cs"/>
          </a:endParaRPr>
        </a:p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GB" sz="1100" b="1" baseline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Then enter the scores of the matches.</a:t>
          </a:r>
        </a:p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n-GB" sz="1100" b="1" baseline="0">
            <a:effectLst/>
          </a:endParaRPr>
        </a:p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GB" sz="1100" b="1" baseline="0">
              <a:effectLst/>
            </a:rPr>
            <a:t>Once complete, send by email to</a:t>
          </a:r>
        </a:p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GB" sz="1100" b="1" baseline="0">
              <a:effectLst/>
            </a:rPr>
            <a:t>PDTTC_SCORECARDS@HOTMAIL.COM</a:t>
          </a:r>
        </a:p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GB" sz="1100" b="1" baseline="0">
              <a:effectLst/>
            </a:rPr>
            <a:t>(as an attachment)</a:t>
          </a:r>
          <a:endParaRPr lang="en-GB" sz="1100" b="1"/>
        </a:p>
      </xdr:txBody>
    </xdr:sp>
    <xdr:clientData fPrintsWithSheet="0"/>
  </xdr:twoCellAnchor>
  <xdr:twoCellAnchor>
    <xdr:from>
      <xdr:col>4</xdr:col>
      <xdr:colOff>180975</xdr:colOff>
      <xdr:row>26</xdr:row>
      <xdr:rowOff>133350</xdr:rowOff>
    </xdr:from>
    <xdr:to>
      <xdr:col>6</xdr:col>
      <xdr:colOff>190500</xdr:colOff>
      <xdr:row>28</xdr:row>
      <xdr:rowOff>28575</xdr:rowOff>
    </xdr:to>
    <xdr:sp macro="" textlink="#REF!">
      <xdr:nvSpPr>
        <xdr:cNvPr id="4" name="TextBox 3">
          <a:extLst>
            <a:ext uri="{FF2B5EF4-FFF2-40B4-BE49-F238E27FC236}">
              <a16:creationId xmlns:a16="http://schemas.microsoft.com/office/drawing/2014/main" id="{B088FDED-CA54-30D8-5B79-8DBBACE8BCF3}"/>
            </a:ext>
          </a:extLst>
        </xdr:cNvPr>
        <xdr:cNvSpPr txBox="1"/>
      </xdr:nvSpPr>
      <xdr:spPr>
        <a:xfrm>
          <a:off x="2286000" y="5086350"/>
          <a:ext cx="409575" cy="276225"/>
        </a:xfrm>
        <a:prstGeom prst="rect">
          <a:avLst/>
        </a:prstGeom>
        <a:solidFill>
          <a:schemeClr val="lt1">
            <a:alpha val="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fld id="{8F743B3C-E209-40F0-B3E6-0885F9451A6E}" type="TxLink">
            <a:rPr lang="en-US" sz="1400" b="1" i="0" u="none" strike="noStrike">
              <a:solidFill>
                <a:schemeClr val="bg1"/>
              </a:solidFill>
              <a:latin typeface="Calibri"/>
              <a:ea typeface="Calibri"/>
              <a:cs typeface="Calibri"/>
            </a:rPr>
            <a:pPr/>
            <a:t>26</a:t>
          </a:fld>
          <a:endParaRPr lang="en-GB" sz="1400" b="1">
            <a:solidFill>
              <a:schemeClr val="bg1"/>
            </a:solidFill>
          </a:endParaRPr>
        </a:p>
      </xdr:txBody>
    </xdr:sp>
    <xdr:clientData/>
  </xdr:twoCellAnchor>
  <xdr:twoCellAnchor>
    <xdr:from>
      <xdr:col>4</xdr:col>
      <xdr:colOff>133351</xdr:colOff>
      <xdr:row>29</xdr:row>
      <xdr:rowOff>123825</xdr:rowOff>
    </xdr:from>
    <xdr:to>
      <xdr:col>6</xdr:col>
      <xdr:colOff>190501</xdr:colOff>
      <xdr:row>31</xdr:row>
      <xdr:rowOff>19050</xdr:rowOff>
    </xdr:to>
    <xdr:sp macro="" textlink="#REF!">
      <xdr:nvSpPr>
        <xdr:cNvPr id="10" name="TextBox 9">
          <a:extLst>
            <a:ext uri="{FF2B5EF4-FFF2-40B4-BE49-F238E27FC236}">
              <a16:creationId xmlns:a16="http://schemas.microsoft.com/office/drawing/2014/main" id="{C2CD940B-50F1-4330-B099-15190BF0348E}"/>
            </a:ext>
          </a:extLst>
        </xdr:cNvPr>
        <xdr:cNvSpPr txBox="1"/>
      </xdr:nvSpPr>
      <xdr:spPr>
        <a:xfrm>
          <a:off x="2238376" y="5648325"/>
          <a:ext cx="457200" cy="276225"/>
        </a:xfrm>
        <a:prstGeom prst="rect">
          <a:avLst/>
        </a:prstGeom>
        <a:solidFill>
          <a:schemeClr val="lt1">
            <a:alpha val="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indent="0" algn="ctr"/>
          <a:fld id="{1C4A2A37-9811-4ADE-840B-9D28A5B5D1DC}" type="TxLink">
            <a:rPr lang="en-US" sz="1400" b="1" i="0" u="none" strike="noStrike">
              <a:solidFill>
                <a:schemeClr val="bg1"/>
              </a:solidFill>
              <a:latin typeface="Calibri"/>
              <a:ea typeface="Calibri"/>
              <a:cs typeface="Calibri"/>
            </a:rPr>
            <a:pPr marL="0" indent="0" algn="ctr"/>
            <a:t>472</a:t>
          </a:fld>
          <a:endParaRPr lang="en-GB" sz="1400" b="1" i="0" u="none" strike="noStrike">
            <a:solidFill>
              <a:schemeClr val="bg1"/>
            </a:solidFill>
            <a:latin typeface="Calibri"/>
            <a:ea typeface="Calibri"/>
            <a:cs typeface="Calibri"/>
          </a:endParaRPr>
        </a:p>
      </xdr:txBody>
    </xdr:sp>
    <xdr:clientData/>
  </xdr:twoCellAnchor>
  <xdr:twoCellAnchor>
    <xdr:from>
      <xdr:col>14</xdr:col>
      <xdr:colOff>133351</xdr:colOff>
      <xdr:row>29</xdr:row>
      <xdr:rowOff>114300</xdr:rowOff>
    </xdr:from>
    <xdr:to>
      <xdr:col>17</xdr:col>
      <xdr:colOff>9526</xdr:colOff>
      <xdr:row>31</xdr:row>
      <xdr:rowOff>9525</xdr:rowOff>
    </xdr:to>
    <xdr:sp macro="" textlink="#REF!">
      <xdr:nvSpPr>
        <xdr:cNvPr id="12" name="TextBox 11">
          <a:extLst>
            <a:ext uri="{FF2B5EF4-FFF2-40B4-BE49-F238E27FC236}">
              <a16:creationId xmlns:a16="http://schemas.microsoft.com/office/drawing/2014/main" id="{B9DA4F11-EDC5-46A5-BDF5-6D61E5623214}"/>
            </a:ext>
          </a:extLst>
        </xdr:cNvPr>
        <xdr:cNvSpPr txBox="1"/>
      </xdr:nvSpPr>
      <xdr:spPr>
        <a:xfrm>
          <a:off x="5543551" y="5638800"/>
          <a:ext cx="476250" cy="276225"/>
        </a:xfrm>
        <a:prstGeom prst="rect">
          <a:avLst/>
        </a:prstGeom>
        <a:solidFill>
          <a:schemeClr val="lt1">
            <a:alpha val="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indent="0" algn="ctr"/>
          <a:fld id="{01C91814-0E53-492B-B695-C030204A520B}" type="TxLink">
            <a:rPr lang="en-US" sz="1400" b="1" i="0" u="none" strike="noStrike">
              <a:solidFill>
                <a:schemeClr val="bg1"/>
              </a:solidFill>
              <a:latin typeface="Calibri"/>
              <a:ea typeface="Calibri"/>
              <a:cs typeface="Calibri"/>
            </a:rPr>
            <a:pPr marL="0" indent="0" algn="ctr"/>
            <a:t>466</a:t>
          </a:fld>
          <a:endParaRPr lang="en-GB" sz="1400" b="1" i="0" u="none" strike="noStrike">
            <a:solidFill>
              <a:schemeClr val="bg1"/>
            </a:solidFill>
            <a:latin typeface="Calibri"/>
            <a:ea typeface="Calibri"/>
            <a:cs typeface="Calibri"/>
          </a:endParaRPr>
        </a:p>
      </xdr:txBody>
    </xdr:sp>
    <xdr:clientData/>
  </xdr:twoCellAnchor>
  <xdr:twoCellAnchor>
    <xdr:from>
      <xdr:col>20</xdr:col>
      <xdr:colOff>200025</xdr:colOff>
      <xdr:row>4</xdr:row>
      <xdr:rowOff>95251</xdr:rowOff>
    </xdr:from>
    <xdr:to>
      <xdr:col>25</xdr:col>
      <xdr:colOff>9525</xdr:colOff>
      <xdr:row>9</xdr:row>
      <xdr:rowOff>114301</xdr:rowOff>
    </xdr:to>
    <xdr:sp macro="" textlink="">
      <xdr:nvSpPr>
        <xdr:cNvPr id="7" name="Rectangle: Rounded Corners 6">
          <a:extLst>
            <a:ext uri="{FF2B5EF4-FFF2-40B4-BE49-F238E27FC236}">
              <a16:creationId xmlns:a16="http://schemas.microsoft.com/office/drawing/2014/main" id="{77C62E33-CD39-4247-B40E-1C757A2EEB9A}"/>
            </a:ext>
          </a:extLst>
        </xdr:cNvPr>
        <xdr:cNvSpPr/>
      </xdr:nvSpPr>
      <xdr:spPr>
        <a:xfrm>
          <a:off x="6810375" y="857251"/>
          <a:ext cx="3162300" cy="971550"/>
        </a:xfrm>
        <a:prstGeom prst="roundRect">
          <a:avLst/>
        </a:prstGeom>
        <a:solidFill>
          <a:schemeClr val="accent1">
            <a:alpha val="40000"/>
          </a:schemeClr>
        </a:solidFill>
        <a:ln>
          <a:noFill/>
        </a:ln>
        <a:scene3d>
          <a:camera prst="orthographicFront"/>
          <a:lightRig rig="threePt" dir="t"/>
        </a:scene3d>
        <a:sp3d>
          <a:bevelT/>
        </a:sp3d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 fPrintsWithSheet="0"/>
  </xdr:twoCellAnchor>
  <xdr:twoCellAnchor>
    <xdr:from>
      <xdr:col>25</xdr:col>
      <xdr:colOff>1695450</xdr:colOff>
      <xdr:row>4</xdr:row>
      <xdr:rowOff>104776</xdr:rowOff>
    </xdr:from>
    <xdr:to>
      <xdr:col>30</xdr:col>
      <xdr:colOff>0</xdr:colOff>
      <xdr:row>9</xdr:row>
      <xdr:rowOff>123826</xdr:rowOff>
    </xdr:to>
    <xdr:sp macro="" textlink="">
      <xdr:nvSpPr>
        <xdr:cNvPr id="15" name="Rectangle: Rounded Corners 14">
          <a:extLst>
            <a:ext uri="{FF2B5EF4-FFF2-40B4-BE49-F238E27FC236}">
              <a16:creationId xmlns:a16="http://schemas.microsoft.com/office/drawing/2014/main" id="{69441538-746F-4C47-AD77-C33D120CB446}"/>
            </a:ext>
          </a:extLst>
        </xdr:cNvPr>
        <xdr:cNvSpPr/>
      </xdr:nvSpPr>
      <xdr:spPr>
        <a:xfrm>
          <a:off x="11658600" y="866776"/>
          <a:ext cx="3162300" cy="971550"/>
        </a:xfrm>
        <a:prstGeom prst="roundRect">
          <a:avLst/>
        </a:prstGeom>
        <a:solidFill>
          <a:schemeClr val="accent3">
            <a:lumMod val="75000"/>
            <a:alpha val="40000"/>
          </a:schemeClr>
        </a:solidFill>
        <a:ln>
          <a:noFill/>
        </a:ln>
        <a:scene3d>
          <a:camera prst="orthographicFront"/>
          <a:lightRig rig="threePt" dir="t"/>
        </a:scene3d>
        <a:sp3d>
          <a:bevelT/>
        </a:sp3d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 fPrintsWithSheet="0"/>
  </xdr:twoCellAnchor>
  <xdr:twoCellAnchor>
    <xdr:from>
      <xdr:col>20</xdr:col>
      <xdr:colOff>200025</xdr:colOff>
      <xdr:row>0</xdr:row>
      <xdr:rowOff>161926</xdr:rowOff>
    </xdr:from>
    <xdr:to>
      <xdr:col>25</xdr:col>
      <xdr:colOff>9525</xdr:colOff>
      <xdr:row>3</xdr:row>
      <xdr:rowOff>76200</xdr:rowOff>
    </xdr:to>
    <xdr:sp macro="" textlink="">
      <xdr:nvSpPr>
        <xdr:cNvPr id="16" name="Rectangle: Rounded Corners 15">
          <a:extLst>
            <a:ext uri="{FF2B5EF4-FFF2-40B4-BE49-F238E27FC236}">
              <a16:creationId xmlns:a16="http://schemas.microsoft.com/office/drawing/2014/main" id="{4A809B25-15B4-42B4-9EC1-114CB3924FAD}"/>
            </a:ext>
          </a:extLst>
        </xdr:cNvPr>
        <xdr:cNvSpPr/>
      </xdr:nvSpPr>
      <xdr:spPr>
        <a:xfrm>
          <a:off x="6810375" y="161926"/>
          <a:ext cx="3162300" cy="485774"/>
        </a:xfrm>
        <a:prstGeom prst="roundRect">
          <a:avLst/>
        </a:prstGeom>
        <a:solidFill>
          <a:schemeClr val="accent1">
            <a:alpha val="40000"/>
          </a:schemeClr>
        </a:solidFill>
        <a:ln>
          <a:noFill/>
        </a:ln>
        <a:scene3d>
          <a:camera prst="orthographicFront"/>
          <a:lightRig rig="threePt" dir="t"/>
        </a:scene3d>
        <a:sp3d>
          <a:bevelT/>
        </a:sp3d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 fPrintsWithSheet="0"/>
  </xdr:twoCellAnchor>
  <xdr:twoCellAnchor>
    <xdr:from>
      <xdr:col>25</xdr:col>
      <xdr:colOff>1676400</xdr:colOff>
      <xdr:row>0</xdr:row>
      <xdr:rowOff>161926</xdr:rowOff>
    </xdr:from>
    <xdr:to>
      <xdr:col>29</xdr:col>
      <xdr:colOff>762000</xdr:colOff>
      <xdr:row>3</xdr:row>
      <xdr:rowOff>76200</xdr:rowOff>
    </xdr:to>
    <xdr:sp macro="" textlink="">
      <xdr:nvSpPr>
        <xdr:cNvPr id="17" name="Rectangle: Rounded Corners 16">
          <a:extLst>
            <a:ext uri="{FF2B5EF4-FFF2-40B4-BE49-F238E27FC236}">
              <a16:creationId xmlns:a16="http://schemas.microsoft.com/office/drawing/2014/main" id="{7D4A2DBB-6BBC-4C39-91E4-19261D87E78C}"/>
            </a:ext>
          </a:extLst>
        </xdr:cNvPr>
        <xdr:cNvSpPr/>
      </xdr:nvSpPr>
      <xdr:spPr>
        <a:xfrm>
          <a:off x="11639550" y="161926"/>
          <a:ext cx="3162300" cy="485774"/>
        </a:xfrm>
        <a:prstGeom prst="roundRect">
          <a:avLst/>
        </a:prstGeom>
        <a:solidFill>
          <a:schemeClr val="accent3">
            <a:lumMod val="75000"/>
            <a:alpha val="40000"/>
          </a:schemeClr>
        </a:solidFill>
        <a:ln>
          <a:noFill/>
        </a:ln>
        <a:scene3d>
          <a:camera prst="orthographicFront"/>
          <a:lightRig rig="threePt" dir="t"/>
        </a:scene3d>
        <a:sp3d>
          <a:bevelT/>
        </a:sp3d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 fPrintsWithSheet="0"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B25"/>
  <sheetViews>
    <sheetView workbookViewId="0"/>
  </sheetViews>
  <sheetFormatPr defaultRowHeight="15" x14ac:dyDescent="0.25"/>
  <cols>
    <col min="2" max="2" width="121" customWidth="1"/>
  </cols>
  <sheetData>
    <row r="1" spans="1:2" ht="18.75" x14ac:dyDescent="0.3">
      <c r="A1" s="21"/>
      <c r="B1" s="22" t="s">
        <v>19</v>
      </c>
    </row>
    <row r="2" spans="1:2" x14ac:dyDescent="0.25">
      <c r="A2" s="21"/>
      <c r="B2" s="23" t="s">
        <v>20</v>
      </c>
    </row>
    <row r="3" spans="1:2" ht="18.75" x14ac:dyDescent="0.3">
      <c r="A3" s="24" t="s">
        <v>21</v>
      </c>
      <c r="B3" s="25"/>
    </row>
    <row r="4" spans="1:2" x14ac:dyDescent="0.25">
      <c r="A4" s="21" t="s">
        <v>22</v>
      </c>
      <c r="B4" t="s">
        <v>23</v>
      </c>
    </row>
    <row r="5" spans="1:2" x14ac:dyDescent="0.25">
      <c r="A5" s="21" t="s">
        <v>24</v>
      </c>
      <c r="B5" t="s">
        <v>25</v>
      </c>
    </row>
    <row r="6" spans="1:2" x14ac:dyDescent="0.25">
      <c r="A6" s="21" t="s">
        <v>26</v>
      </c>
      <c r="B6" t="s">
        <v>27</v>
      </c>
    </row>
    <row r="7" spans="1:2" x14ac:dyDescent="0.25">
      <c r="A7" s="21" t="s">
        <v>28</v>
      </c>
      <c r="B7" t="s">
        <v>29</v>
      </c>
    </row>
    <row r="8" spans="1:2" x14ac:dyDescent="0.25">
      <c r="A8" s="21" t="s">
        <v>30</v>
      </c>
      <c r="B8" t="s">
        <v>31</v>
      </c>
    </row>
    <row r="9" spans="1:2" x14ac:dyDescent="0.25">
      <c r="A9" s="21" t="s">
        <v>32</v>
      </c>
      <c r="B9" t="s">
        <v>33</v>
      </c>
    </row>
    <row r="10" spans="1:2" x14ac:dyDescent="0.25">
      <c r="A10" s="21" t="s">
        <v>34</v>
      </c>
      <c r="B10" t="s">
        <v>35</v>
      </c>
    </row>
    <row r="11" spans="1:2" x14ac:dyDescent="0.25">
      <c r="A11" s="21" t="s">
        <v>36</v>
      </c>
      <c r="B11" t="s">
        <v>37</v>
      </c>
    </row>
    <row r="12" spans="1:2" x14ac:dyDescent="0.25">
      <c r="A12" s="21"/>
      <c r="B12" s="26" t="s">
        <v>38</v>
      </c>
    </row>
    <row r="13" spans="1:2" x14ac:dyDescent="0.25">
      <c r="A13" s="21" t="s">
        <v>39</v>
      </c>
      <c r="B13" t="s">
        <v>40</v>
      </c>
    </row>
    <row r="14" spans="1:2" x14ac:dyDescent="0.25">
      <c r="A14" s="21" t="s">
        <v>41</v>
      </c>
      <c r="B14" t="s">
        <v>42</v>
      </c>
    </row>
    <row r="15" spans="1:2" x14ac:dyDescent="0.25">
      <c r="A15" s="21" t="s">
        <v>43</v>
      </c>
      <c r="B15" t="s">
        <v>44</v>
      </c>
    </row>
    <row r="16" spans="1:2" x14ac:dyDescent="0.25">
      <c r="A16" s="21"/>
      <c r="B16" s="26" t="s">
        <v>45</v>
      </c>
    </row>
    <row r="17" spans="1:2" x14ac:dyDescent="0.25">
      <c r="A17" s="21" t="s">
        <v>46</v>
      </c>
      <c r="B17" t="s">
        <v>47</v>
      </c>
    </row>
    <row r="18" spans="1:2" x14ac:dyDescent="0.25">
      <c r="A18" s="21" t="s">
        <v>48</v>
      </c>
      <c r="B18" t="s">
        <v>49</v>
      </c>
    </row>
    <row r="19" spans="1:2" x14ac:dyDescent="0.25">
      <c r="A19" s="21" t="s">
        <v>50</v>
      </c>
      <c r="B19" t="s">
        <v>51</v>
      </c>
    </row>
    <row r="20" spans="1:2" x14ac:dyDescent="0.25">
      <c r="A20" s="21" t="s">
        <v>52</v>
      </c>
      <c r="B20" t="s">
        <v>53</v>
      </c>
    </row>
    <row r="21" spans="1:2" x14ac:dyDescent="0.25">
      <c r="A21" s="21"/>
    </row>
    <row r="22" spans="1:2" x14ac:dyDescent="0.25">
      <c r="A22" s="21"/>
      <c r="B22" s="23" t="s">
        <v>54</v>
      </c>
    </row>
    <row r="23" spans="1:2" x14ac:dyDescent="0.25">
      <c r="A23" s="21"/>
      <c r="B23" t="s">
        <v>55</v>
      </c>
    </row>
    <row r="24" spans="1:2" x14ac:dyDescent="0.25">
      <c r="A24" s="21"/>
      <c r="B24" t="s">
        <v>56</v>
      </c>
    </row>
    <row r="25" spans="1:2" x14ac:dyDescent="0.25">
      <c r="A25" s="21"/>
      <c r="B25" t="s">
        <v>57</v>
      </c>
    </row>
  </sheetData>
  <pageMargins left="0.7" right="0.7" top="0.75" bottom="0.75" header="0.3" footer="0.3"/>
  <pageSetup paperSize="9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AW40"/>
  <sheetViews>
    <sheetView showGridLines="0" tabSelected="1" zoomScaleNormal="100" workbookViewId="0">
      <selection activeCell="C1" sqref="C1"/>
    </sheetView>
  </sheetViews>
  <sheetFormatPr defaultColWidth="9.140625" defaultRowHeight="15" x14ac:dyDescent="0.25"/>
  <cols>
    <col min="1" max="1" width="2.28515625" style="14" customWidth="1"/>
    <col min="2" max="2" width="10.7109375" style="4" customWidth="1"/>
    <col min="3" max="3" width="16.28515625" style="4" customWidth="1"/>
    <col min="4" max="4" width="2.28515625" style="14" customWidth="1"/>
    <col min="5" max="10" width="3" style="14" customWidth="1"/>
    <col min="11" max="11" width="2.28515625" style="14" customWidth="1"/>
    <col min="12" max="12" width="10.7109375" style="4" customWidth="1"/>
    <col min="13" max="13" width="16.28515625" style="4" customWidth="1"/>
    <col min="14" max="14" width="2.28515625" style="14" customWidth="1"/>
    <col min="15" max="20" width="3" style="14" customWidth="1"/>
    <col min="21" max="21" width="3.140625" style="4" customWidth="1"/>
    <col min="22" max="22" width="20.7109375" style="4" customWidth="1"/>
    <col min="23" max="23" width="5" style="4" bestFit="1" customWidth="1"/>
    <col min="24" max="24" width="9.7109375" style="4" customWidth="1"/>
    <col min="25" max="25" width="11.7109375" style="4" customWidth="1"/>
    <col min="26" max="26" width="25.7109375" style="4" customWidth="1"/>
    <col min="27" max="27" width="20.7109375" style="4" customWidth="1"/>
    <col min="28" max="28" width="5" style="4" customWidth="1"/>
    <col min="29" max="29" width="9.7109375" style="4" customWidth="1"/>
    <col min="30" max="30" width="11.7109375" style="4" customWidth="1"/>
    <col min="31" max="33" width="9.140625" style="4" customWidth="1"/>
    <col min="34" max="35" width="9.140625" style="4" hidden="1" customWidth="1"/>
    <col min="36" max="49" width="10.42578125" style="4" hidden="1" customWidth="1"/>
    <col min="50" max="50" width="9.140625" style="4" customWidth="1"/>
    <col min="51" max="16384" width="9.140625" style="4"/>
  </cols>
  <sheetData>
    <row r="1" spans="1:49" x14ac:dyDescent="0.25">
      <c r="A1" s="1"/>
      <c r="B1" s="2" t="s">
        <v>0</v>
      </c>
      <c r="C1" s="3"/>
      <c r="D1" s="103" t="s">
        <v>58</v>
      </c>
      <c r="E1" s="103"/>
      <c r="F1" s="103"/>
      <c r="G1" s="103"/>
      <c r="H1" s="103"/>
      <c r="I1" s="103"/>
      <c r="J1" s="103"/>
      <c r="K1" s="103"/>
      <c r="L1" s="103"/>
      <c r="M1" s="103"/>
      <c r="N1" s="103"/>
      <c r="O1" s="103"/>
      <c r="P1" s="103"/>
      <c r="Q1" s="103"/>
      <c r="R1" s="103"/>
      <c r="S1" s="103"/>
      <c r="T1" s="104"/>
    </row>
    <row r="2" spans="1:49" ht="15" customHeight="1" x14ac:dyDescent="0.25">
      <c r="A2" s="5"/>
      <c r="B2" s="105"/>
      <c r="C2" s="105"/>
      <c r="D2" s="105"/>
      <c r="E2" s="105"/>
      <c r="F2" s="105"/>
      <c r="G2" s="105"/>
      <c r="H2" s="105"/>
      <c r="I2" s="103" t="s">
        <v>1</v>
      </c>
      <c r="J2" s="103"/>
      <c r="K2" s="103"/>
      <c r="L2" s="105"/>
      <c r="M2" s="105"/>
      <c r="N2" s="105"/>
      <c r="O2" s="105"/>
      <c r="P2" s="105"/>
      <c r="Q2" s="105"/>
      <c r="R2" s="105"/>
      <c r="S2" s="105"/>
      <c r="T2" s="106"/>
      <c r="V2" s="62">
        <f>$B$2</f>
        <v>0</v>
      </c>
      <c r="W2" s="62"/>
      <c r="X2" s="62"/>
      <c r="Y2" s="62"/>
      <c r="AA2" s="62">
        <f>$L$2</f>
        <v>0</v>
      </c>
      <c r="AB2" s="62"/>
      <c r="AC2" s="62"/>
      <c r="AD2" s="62"/>
      <c r="AJ2" s="30"/>
      <c r="AK2" s="30"/>
      <c r="AL2" s="35" t="s">
        <v>59</v>
      </c>
      <c r="AM2" s="35"/>
      <c r="AN2" s="34">
        <f>SUM(AJ5:AN14)</f>
        <v>0</v>
      </c>
      <c r="AO2" s="53" t="s">
        <v>65</v>
      </c>
      <c r="AR2" s="30"/>
      <c r="AS2" s="30"/>
      <c r="AT2" s="35" t="s">
        <v>59</v>
      </c>
      <c r="AU2" s="35"/>
      <c r="AV2" s="34">
        <f>SUM(AR5:AV14)</f>
        <v>0</v>
      </c>
      <c r="AW2" s="54" t="s">
        <v>66</v>
      </c>
    </row>
    <row r="3" spans="1:49" ht="15" customHeight="1" x14ac:dyDescent="0.25">
      <c r="A3" s="1"/>
      <c r="B3" s="6" t="s">
        <v>2</v>
      </c>
      <c r="C3" s="107"/>
      <c r="D3" s="107"/>
      <c r="E3" s="107"/>
      <c r="F3" s="107"/>
      <c r="G3" s="107"/>
      <c r="H3" s="107"/>
      <c r="I3" s="107"/>
      <c r="J3" s="107"/>
      <c r="K3" s="107"/>
      <c r="L3" s="107"/>
      <c r="M3" s="107"/>
      <c r="N3" s="103" t="s">
        <v>3</v>
      </c>
      <c r="O3" s="103"/>
      <c r="P3" s="108"/>
      <c r="Q3" s="108"/>
      <c r="R3" s="108"/>
      <c r="S3" s="108"/>
      <c r="T3" s="109"/>
      <c r="V3" s="62"/>
      <c r="W3" s="62"/>
      <c r="X3" s="62"/>
      <c r="Y3" s="62"/>
      <c r="AA3" s="62"/>
      <c r="AB3" s="62"/>
      <c r="AC3" s="62"/>
      <c r="AD3" s="62"/>
      <c r="AJ3" s="28" t="s">
        <v>7</v>
      </c>
      <c r="AK3" s="28"/>
      <c r="AL3" s="32" t="s">
        <v>60</v>
      </c>
      <c r="AM3" s="32"/>
      <c r="AN3" s="33">
        <f>SUM(E5:I15)</f>
        <v>0</v>
      </c>
      <c r="AO3" s="53"/>
      <c r="AR3" s="28" t="s">
        <v>8</v>
      </c>
      <c r="AS3" s="28"/>
      <c r="AT3" s="32" t="s">
        <v>60</v>
      </c>
      <c r="AU3" s="32"/>
      <c r="AV3" s="33">
        <f>SUM(O5:S15)</f>
        <v>0</v>
      </c>
      <c r="AW3" s="54"/>
    </row>
    <row r="4" spans="1:49" x14ac:dyDescent="0.25">
      <c r="A4" s="7"/>
      <c r="B4" s="103" t="s">
        <v>4</v>
      </c>
      <c r="C4" s="103"/>
      <c r="D4" s="8"/>
      <c r="E4" s="9">
        <v>1</v>
      </c>
      <c r="F4" s="9">
        <v>2</v>
      </c>
      <c r="G4" s="9">
        <v>3</v>
      </c>
      <c r="H4" s="9">
        <v>4</v>
      </c>
      <c r="I4" s="9">
        <v>5</v>
      </c>
      <c r="J4" s="10" t="s">
        <v>5</v>
      </c>
      <c r="K4" s="1"/>
      <c r="L4" s="103" t="s">
        <v>6</v>
      </c>
      <c r="M4" s="103"/>
      <c r="N4" s="8"/>
      <c r="O4" s="9">
        <v>1</v>
      </c>
      <c r="P4" s="9">
        <v>2</v>
      </c>
      <c r="Q4" s="9">
        <v>3</v>
      </c>
      <c r="R4" s="9">
        <v>4</v>
      </c>
      <c r="S4" s="9">
        <v>5</v>
      </c>
      <c r="T4" s="10" t="s">
        <v>5</v>
      </c>
      <c r="V4" s="39">
        <f>SUM(E5:I15)</f>
        <v>0</v>
      </c>
      <c r="AA4" s="39">
        <f>SUM(O5:S15)</f>
        <v>0</v>
      </c>
      <c r="AJ4" s="28"/>
      <c r="AK4" s="28"/>
      <c r="AL4" s="31" t="s">
        <v>61</v>
      </c>
      <c r="AM4" s="31"/>
      <c r="AN4" s="29">
        <f>SUM(AJ15:AN24)</f>
        <v>0</v>
      </c>
      <c r="AO4" s="53"/>
      <c r="AR4" s="28"/>
      <c r="AS4" s="28"/>
      <c r="AT4" s="31" t="s">
        <v>61</v>
      </c>
      <c r="AU4" s="31"/>
      <c r="AV4" s="29">
        <f>SUM(AR15:AV24)</f>
        <v>0</v>
      </c>
      <c r="AW4" s="54"/>
    </row>
    <row r="5" spans="1:49" x14ac:dyDescent="0.25">
      <c r="A5" s="11" t="s">
        <v>9</v>
      </c>
      <c r="B5" s="101"/>
      <c r="C5" s="102"/>
      <c r="D5" s="12"/>
      <c r="E5" s="13"/>
      <c r="F5" s="13"/>
      <c r="G5" s="13"/>
      <c r="H5" s="13"/>
      <c r="I5" s="13"/>
      <c r="J5" s="11" t="str">
        <f t="shared" ref="J5:J13" si="0">IF(AND(B5="",L5=""),"",IF(L5="",1,(IF(L5&lt;&gt;"",AO5))))</f>
        <v/>
      </c>
      <c r="K5" s="11" t="s">
        <v>10</v>
      </c>
      <c r="L5" s="101"/>
      <c r="M5" s="102"/>
      <c r="N5" s="12"/>
      <c r="O5" s="13"/>
      <c r="P5" s="13"/>
      <c r="Q5" s="13"/>
      <c r="R5" s="13"/>
      <c r="S5" s="13"/>
      <c r="T5" s="11" t="str">
        <f t="shared" ref="T5:T14" si="1">IF(AND(B5="",L5=""),"",IF(B5="",1,(IF(B5&lt;&gt;"",AW5))))</f>
        <v/>
      </c>
      <c r="AH5" s="11" t="s">
        <v>9</v>
      </c>
      <c r="AI5" s="59" t="s">
        <v>62</v>
      </c>
      <c r="AJ5" s="34">
        <f t="shared" ref="AJ5:AJ14" si="2">IF(E5&gt;O5,1,0)</f>
        <v>0</v>
      </c>
      <c r="AK5" s="34">
        <f t="shared" ref="AK5:AK14" si="3">IF(F5&gt;P5,1,0)</f>
        <v>0</v>
      </c>
      <c r="AL5" s="34">
        <f t="shared" ref="AL5:AL14" si="4">IF(G5&gt;Q5,1,0)</f>
        <v>0</v>
      </c>
      <c r="AM5" s="34">
        <f t="shared" ref="AM5:AM14" si="5">IF(H5&gt;R5,1,0)</f>
        <v>0</v>
      </c>
      <c r="AN5" s="34">
        <f t="shared" ref="AN5:AN14" si="6">IF(I5&gt;S5,1,0)</f>
        <v>0</v>
      </c>
      <c r="AO5" s="36">
        <f>IF(SUM(AJ5:AN5)&gt;=3,1,0)</f>
        <v>0</v>
      </c>
      <c r="AQ5" s="11" t="s">
        <v>10</v>
      </c>
      <c r="AR5" s="34">
        <f t="shared" ref="AR5:AR14" si="7">IF(O5&gt;E5,1,0)</f>
        <v>0</v>
      </c>
      <c r="AS5" s="34">
        <f t="shared" ref="AS5:AS14" si="8">IF(P5&gt;F5,1,0)</f>
        <v>0</v>
      </c>
      <c r="AT5" s="34">
        <f t="shared" ref="AT5:AT14" si="9">IF(Q5&gt;G5,1,0)</f>
        <v>0</v>
      </c>
      <c r="AU5" s="34">
        <f t="shared" ref="AU5:AU14" si="10">IF(R5&gt;H5,1,0)</f>
        <v>0</v>
      </c>
      <c r="AV5" s="34">
        <f t="shared" ref="AV5:AV14" si="11">IF(S5&gt;I5,1,0)</f>
        <v>0</v>
      </c>
      <c r="AW5" s="36">
        <f>IF(SUM(AR5:AV5)&gt;=3,1,0)</f>
        <v>0</v>
      </c>
    </row>
    <row r="6" spans="1:49" x14ac:dyDescent="0.25">
      <c r="A6" s="11" t="s">
        <v>11</v>
      </c>
      <c r="B6" s="101"/>
      <c r="C6" s="102"/>
      <c r="D6" s="12"/>
      <c r="E6" s="13"/>
      <c r="F6" s="13"/>
      <c r="G6" s="13"/>
      <c r="H6" s="13"/>
      <c r="I6" s="13"/>
      <c r="J6" s="11" t="str">
        <f t="shared" si="0"/>
        <v/>
      </c>
      <c r="K6" s="11" t="s">
        <v>12</v>
      </c>
      <c r="L6" s="101"/>
      <c r="M6" s="102"/>
      <c r="N6" s="12"/>
      <c r="O6" s="13"/>
      <c r="P6" s="13"/>
      <c r="Q6" s="13"/>
      <c r="R6" s="13"/>
      <c r="S6" s="13"/>
      <c r="T6" s="11" t="str">
        <f t="shared" si="1"/>
        <v/>
      </c>
      <c r="V6" s="55" t="s">
        <v>73</v>
      </c>
      <c r="W6" s="55"/>
      <c r="X6" s="55"/>
      <c r="Y6" s="55"/>
      <c r="AA6" s="55" t="s">
        <v>73</v>
      </c>
      <c r="AB6" s="55"/>
      <c r="AC6" s="55"/>
      <c r="AD6" s="55"/>
      <c r="AH6" s="11" t="s">
        <v>11</v>
      </c>
      <c r="AI6" s="60"/>
      <c r="AJ6" s="34">
        <f t="shared" si="2"/>
        <v>0</v>
      </c>
      <c r="AK6" s="34">
        <f t="shared" si="3"/>
        <v>0</v>
      </c>
      <c r="AL6" s="34">
        <f t="shared" si="4"/>
        <v>0</v>
      </c>
      <c r="AM6" s="34">
        <f t="shared" si="5"/>
        <v>0</v>
      </c>
      <c r="AN6" s="34">
        <f t="shared" si="6"/>
        <v>0</v>
      </c>
      <c r="AO6" s="36">
        <f t="shared" ref="AO6:AO14" si="12">IF(SUM(AJ6:AN6)&gt;=3,1,0)</f>
        <v>0</v>
      </c>
      <c r="AQ6" s="11" t="s">
        <v>12</v>
      </c>
      <c r="AR6" s="34">
        <f t="shared" si="7"/>
        <v>0</v>
      </c>
      <c r="AS6" s="34">
        <f t="shared" si="8"/>
        <v>0</v>
      </c>
      <c r="AT6" s="34">
        <f t="shared" si="9"/>
        <v>0</v>
      </c>
      <c r="AU6" s="34">
        <f t="shared" si="10"/>
        <v>0</v>
      </c>
      <c r="AV6" s="34">
        <f t="shared" si="11"/>
        <v>0</v>
      </c>
      <c r="AW6" s="36">
        <f t="shared" ref="AW6:AW14" si="13">IF(SUM(AR6:AV6)&gt;=3,1,0)</f>
        <v>0</v>
      </c>
    </row>
    <row r="7" spans="1:49" x14ac:dyDescent="0.25">
      <c r="A7" s="11" t="s">
        <v>13</v>
      </c>
      <c r="B7" s="101"/>
      <c r="C7" s="102"/>
      <c r="D7" s="12"/>
      <c r="E7" s="13"/>
      <c r="F7" s="13"/>
      <c r="G7" s="13"/>
      <c r="H7" s="13"/>
      <c r="I7" s="13"/>
      <c r="J7" s="11" t="str">
        <f t="shared" si="0"/>
        <v/>
      </c>
      <c r="K7" s="11" t="s">
        <v>14</v>
      </c>
      <c r="L7" s="101"/>
      <c r="M7" s="102"/>
      <c r="N7" s="12"/>
      <c r="O7" s="13"/>
      <c r="P7" s="13"/>
      <c r="Q7" s="13"/>
      <c r="R7" s="13"/>
      <c r="S7" s="13"/>
      <c r="T7" s="11" t="str">
        <f t="shared" si="1"/>
        <v/>
      </c>
      <c r="V7" s="43" t="s">
        <v>72</v>
      </c>
      <c r="X7" s="40">
        <f>$AN$2</f>
        <v>0</v>
      </c>
      <c r="AA7" s="43" t="s">
        <v>72</v>
      </c>
      <c r="AC7" s="40">
        <f>$AV$2</f>
        <v>0</v>
      </c>
      <c r="AH7" s="11" t="s">
        <v>13</v>
      </c>
      <c r="AI7" s="60"/>
      <c r="AJ7" s="34">
        <f t="shared" si="2"/>
        <v>0</v>
      </c>
      <c r="AK7" s="34">
        <f t="shared" si="3"/>
        <v>0</v>
      </c>
      <c r="AL7" s="34">
        <f t="shared" si="4"/>
        <v>0</v>
      </c>
      <c r="AM7" s="34">
        <f t="shared" si="5"/>
        <v>0</v>
      </c>
      <c r="AN7" s="34">
        <f t="shared" si="6"/>
        <v>0</v>
      </c>
      <c r="AO7" s="36">
        <f t="shared" si="12"/>
        <v>0</v>
      </c>
      <c r="AQ7" s="11" t="s">
        <v>14</v>
      </c>
      <c r="AR7" s="34">
        <f t="shared" si="7"/>
        <v>0</v>
      </c>
      <c r="AS7" s="34">
        <f t="shared" si="8"/>
        <v>0</v>
      </c>
      <c r="AT7" s="34">
        <f t="shared" si="9"/>
        <v>0</v>
      </c>
      <c r="AU7" s="34">
        <f t="shared" si="10"/>
        <v>0</v>
      </c>
      <c r="AV7" s="34">
        <f t="shared" si="11"/>
        <v>0</v>
      </c>
      <c r="AW7" s="36">
        <f t="shared" si="13"/>
        <v>0</v>
      </c>
    </row>
    <row r="8" spans="1:49" x14ac:dyDescent="0.25">
      <c r="A8" s="11" t="s">
        <v>11</v>
      </c>
      <c r="B8" s="97" t="str">
        <f>IF(B6="","",B6)</f>
        <v/>
      </c>
      <c r="C8" s="98"/>
      <c r="D8" s="12"/>
      <c r="E8" s="13"/>
      <c r="F8" s="13"/>
      <c r="G8" s="13"/>
      <c r="H8" s="13"/>
      <c r="I8" s="13"/>
      <c r="J8" s="11" t="str">
        <f t="shared" si="0"/>
        <v/>
      </c>
      <c r="K8" s="11" t="s">
        <v>10</v>
      </c>
      <c r="L8" s="97" t="str">
        <f>IF(L5="","",L5)</f>
        <v/>
      </c>
      <c r="M8" s="98"/>
      <c r="N8" s="12"/>
      <c r="O8" s="13"/>
      <c r="P8" s="13"/>
      <c r="Q8" s="13"/>
      <c r="R8" s="13"/>
      <c r="S8" s="13"/>
      <c r="T8" s="11" t="str">
        <f t="shared" si="1"/>
        <v/>
      </c>
      <c r="V8" s="43" t="s">
        <v>67</v>
      </c>
      <c r="X8" s="40">
        <f>$AN$3</f>
        <v>0</v>
      </c>
      <c r="AA8" s="43" t="s">
        <v>67</v>
      </c>
      <c r="AC8" s="40">
        <f>$AV$3</f>
        <v>0</v>
      </c>
      <c r="AH8" s="11" t="s">
        <v>11</v>
      </c>
      <c r="AI8" s="60"/>
      <c r="AJ8" s="34">
        <f t="shared" si="2"/>
        <v>0</v>
      </c>
      <c r="AK8" s="34">
        <f t="shared" si="3"/>
        <v>0</v>
      </c>
      <c r="AL8" s="34">
        <f t="shared" si="4"/>
        <v>0</v>
      </c>
      <c r="AM8" s="34">
        <f t="shared" si="5"/>
        <v>0</v>
      </c>
      <c r="AN8" s="34">
        <f t="shared" si="6"/>
        <v>0</v>
      </c>
      <c r="AO8" s="36">
        <f t="shared" si="12"/>
        <v>0</v>
      </c>
      <c r="AQ8" s="11" t="s">
        <v>10</v>
      </c>
      <c r="AR8" s="34">
        <f t="shared" si="7"/>
        <v>0</v>
      </c>
      <c r="AS8" s="34">
        <f t="shared" si="8"/>
        <v>0</v>
      </c>
      <c r="AT8" s="34">
        <f t="shared" si="9"/>
        <v>0</v>
      </c>
      <c r="AU8" s="34">
        <f t="shared" si="10"/>
        <v>0</v>
      </c>
      <c r="AV8" s="34">
        <f t="shared" si="11"/>
        <v>0</v>
      </c>
      <c r="AW8" s="36">
        <f t="shared" si="13"/>
        <v>0</v>
      </c>
    </row>
    <row r="9" spans="1:49" x14ac:dyDescent="0.25">
      <c r="A9" s="11" t="s">
        <v>9</v>
      </c>
      <c r="B9" s="97" t="str">
        <f>IF(B5="","",B5)</f>
        <v/>
      </c>
      <c r="C9" s="98"/>
      <c r="D9" s="12"/>
      <c r="E9" s="13"/>
      <c r="F9" s="13"/>
      <c r="G9" s="13"/>
      <c r="H9" s="13"/>
      <c r="I9" s="13"/>
      <c r="J9" s="11" t="str">
        <f t="shared" si="0"/>
        <v/>
      </c>
      <c r="K9" s="11" t="s">
        <v>14</v>
      </c>
      <c r="L9" s="97" t="str">
        <f>IF(L7="","",L7)</f>
        <v/>
      </c>
      <c r="M9" s="98"/>
      <c r="N9" s="12"/>
      <c r="O9" s="13"/>
      <c r="P9" s="13"/>
      <c r="Q9" s="13"/>
      <c r="R9" s="13"/>
      <c r="S9" s="13"/>
      <c r="T9" s="11" t="str">
        <f t="shared" si="1"/>
        <v/>
      </c>
      <c r="V9" s="43" t="s">
        <v>68</v>
      </c>
      <c r="X9" s="40">
        <f>$AN$4</f>
        <v>0</v>
      </c>
      <c r="AA9" s="43" t="s">
        <v>68</v>
      </c>
      <c r="AC9" s="40">
        <f>$AV$4</f>
        <v>0</v>
      </c>
      <c r="AH9" s="11" t="s">
        <v>9</v>
      </c>
      <c r="AI9" s="60"/>
      <c r="AJ9" s="34">
        <f t="shared" si="2"/>
        <v>0</v>
      </c>
      <c r="AK9" s="34">
        <f t="shared" si="3"/>
        <v>0</v>
      </c>
      <c r="AL9" s="34">
        <f t="shared" si="4"/>
        <v>0</v>
      </c>
      <c r="AM9" s="34">
        <f t="shared" si="5"/>
        <v>0</v>
      </c>
      <c r="AN9" s="34">
        <f t="shared" si="6"/>
        <v>0</v>
      </c>
      <c r="AO9" s="36">
        <f t="shared" si="12"/>
        <v>0</v>
      </c>
      <c r="AQ9" s="11" t="s">
        <v>14</v>
      </c>
      <c r="AR9" s="34">
        <f t="shared" si="7"/>
        <v>0</v>
      </c>
      <c r="AS9" s="34">
        <f t="shared" si="8"/>
        <v>0</v>
      </c>
      <c r="AT9" s="34">
        <f t="shared" si="9"/>
        <v>0</v>
      </c>
      <c r="AU9" s="34">
        <f t="shared" si="10"/>
        <v>0</v>
      </c>
      <c r="AV9" s="34">
        <f t="shared" si="11"/>
        <v>0</v>
      </c>
      <c r="AW9" s="36">
        <f t="shared" si="13"/>
        <v>0</v>
      </c>
    </row>
    <row r="10" spans="1:49" x14ac:dyDescent="0.25">
      <c r="A10" s="11" t="s">
        <v>13</v>
      </c>
      <c r="B10" s="97" t="str">
        <f>IF(B7="","",B7)</f>
        <v/>
      </c>
      <c r="C10" s="98"/>
      <c r="D10" s="12"/>
      <c r="E10" s="13"/>
      <c r="F10" s="13"/>
      <c r="G10" s="13"/>
      <c r="H10" s="13"/>
      <c r="I10" s="13"/>
      <c r="J10" s="11" t="str">
        <f t="shared" si="0"/>
        <v/>
      </c>
      <c r="K10" s="11" t="s">
        <v>12</v>
      </c>
      <c r="L10" s="97" t="str">
        <f>IF(L6="","",L6)</f>
        <v/>
      </c>
      <c r="M10" s="98"/>
      <c r="N10" s="12"/>
      <c r="O10" s="13"/>
      <c r="P10" s="13"/>
      <c r="Q10" s="13"/>
      <c r="R10" s="13"/>
      <c r="S10" s="13"/>
      <c r="T10" s="11" t="str">
        <f t="shared" si="1"/>
        <v/>
      </c>
      <c r="AH10" s="11" t="s">
        <v>13</v>
      </c>
      <c r="AI10" s="60"/>
      <c r="AJ10" s="34">
        <f t="shared" si="2"/>
        <v>0</v>
      </c>
      <c r="AK10" s="34">
        <f t="shared" si="3"/>
        <v>0</v>
      </c>
      <c r="AL10" s="34">
        <f t="shared" si="4"/>
        <v>0</v>
      </c>
      <c r="AM10" s="34">
        <f t="shared" si="5"/>
        <v>0</v>
      </c>
      <c r="AN10" s="34">
        <f t="shared" si="6"/>
        <v>0</v>
      </c>
      <c r="AO10" s="36">
        <f t="shared" si="12"/>
        <v>0</v>
      </c>
      <c r="AQ10" s="11" t="s">
        <v>12</v>
      </c>
      <c r="AR10" s="34">
        <f t="shared" si="7"/>
        <v>0</v>
      </c>
      <c r="AS10" s="34">
        <f t="shared" si="8"/>
        <v>0</v>
      </c>
      <c r="AT10" s="34">
        <f t="shared" si="9"/>
        <v>0</v>
      </c>
      <c r="AU10" s="34">
        <f t="shared" si="10"/>
        <v>0</v>
      </c>
      <c r="AV10" s="34">
        <f t="shared" si="11"/>
        <v>0</v>
      </c>
      <c r="AW10" s="36">
        <f t="shared" si="13"/>
        <v>0</v>
      </c>
    </row>
    <row r="11" spans="1:49" x14ac:dyDescent="0.25">
      <c r="A11" s="11" t="s">
        <v>11</v>
      </c>
      <c r="B11" s="97" t="str">
        <f>IF(B6="","",B6)</f>
        <v/>
      </c>
      <c r="C11" s="98"/>
      <c r="D11" s="15" t="str">
        <f>IF(B11="","",IF(SUMIF(B5:C13,B6,J5:J13)=0,0,SUMIF(B5:C13,B6,J5:J13)))</f>
        <v/>
      </c>
      <c r="E11" s="13"/>
      <c r="F11" s="13"/>
      <c r="G11" s="13"/>
      <c r="H11" s="13"/>
      <c r="I11" s="13"/>
      <c r="J11" s="11" t="str">
        <f t="shared" si="0"/>
        <v/>
      </c>
      <c r="K11" s="11" t="s">
        <v>14</v>
      </c>
      <c r="L11" s="97" t="str">
        <f>IF(L7="","",L7)</f>
        <v/>
      </c>
      <c r="M11" s="98"/>
      <c r="N11" s="15" t="str">
        <f>IF(L11="","",IF(SUMIF(L5:M13,L7,T5:T13)=0,0,SUMIF(L5:M13,L7,T5:T13)))</f>
        <v/>
      </c>
      <c r="O11" s="13"/>
      <c r="P11" s="13"/>
      <c r="Q11" s="13"/>
      <c r="R11" s="13"/>
      <c r="S11" s="13"/>
      <c r="T11" s="11" t="str">
        <f t="shared" si="1"/>
        <v/>
      </c>
      <c r="AH11" s="11" t="s">
        <v>11</v>
      </c>
      <c r="AI11" s="60"/>
      <c r="AJ11" s="34">
        <f t="shared" si="2"/>
        <v>0</v>
      </c>
      <c r="AK11" s="34">
        <f t="shared" si="3"/>
        <v>0</v>
      </c>
      <c r="AL11" s="34">
        <f t="shared" si="4"/>
        <v>0</v>
      </c>
      <c r="AM11" s="34">
        <f t="shared" si="5"/>
        <v>0</v>
      </c>
      <c r="AN11" s="34">
        <f t="shared" si="6"/>
        <v>0</v>
      </c>
      <c r="AO11" s="36">
        <f t="shared" si="12"/>
        <v>0</v>
      </c>
      <c r="AQ11" s="11" t="s">
        <v>14</v>
      </c>
      <c r="AR11" s="34">
        <f t="shared" si="7"/>
        <v>0</v>
      </c>
      <c r="AS11" s="34">
        <f t="shared" si="8"/>
        <v>0</v>
      </c>
      <c r="AT11" s="34">
        <f t="shared" si="9"/>
        <v>0</v>
      </c>
      <c r="AU11" s="34">
        <f t="shared" si="10"/>
        <v>0</v>
      </c>
      <c r="AV11" s="34">
        <f t="shared" si="11"/>
        <v>0</v>
      </c>
      <c r="AW11" s="36">
        <f t="shared" si="13"/>
        <v>0</v>
      </c>
    </row>
    <row r="12" spans="1:49" x14ac:dyDescent="0.25">
      <c r="A12" s="11" t="s">
        <v>13</v>
      </c>
      <c r="B12" s="97" t="str">
        <f>IF(B7="","",B7)</f>
        <v/>
      </c>
      <c r="C12" s="98"/>
      <c r="D12" s="15" t="str">
        <f>IF(B12="","",IF(SUMIF(B5:C13,B7,J5:J13)=0,0,SUMIF(B5:C13,B7,J5:J13)))</f>
        <v/>
      </c>
      <c r="E12" s="13"/>
      <c r="F12" s="13"/>
      <c r="G12" s="13"/>
      <c r="H12" s="13"/>
      <c r="I12" s="13"/>
      <c r="J12" s="11" t="str">
        <f t="shared" si="0"/>
        <v/>
      </c>
      <c r="K12" s="11" t="s">
        <v>10</v>
      </c>
      <c r="L12" s="97" t="str">
        <f>IF(L5="","",L5)</f>
        <v/>
      </c>
      <c r="M12" s="98"/>
      <c r="N12" s="15" t="str">
        <f>IF(L12="","",IF(SUMIF(L5:M13,L5,T5:T13)=0,0,SUMIF(L5:M13,L5,T5:T13)))</f>
        <v/>
      </c>
      <c r="O12" s="13"/>
      <c r="P12" s="13"/>
      <c r="Q12" s="13"/>
      <c r="R12" s="13"/>
      <c r="S12" s="13"/>
      <c r="T12" s="11" t="str">
        <f t="shared" si="1"/>
        <v/>
      </c>
      <c r="V12" s="55" t="s">
        <v>71</v>
      </c>
      <c r="W12" s="55"/>
      <c r="X12" s="55"/>
      <c r="Y12" s="55"/>
      <c r="Z12" s="40"/>
      <c r="AA12" s="55" t="s">
        <v>71</v>
      </c>
      <c r="AB12" s="55"/>
      <c r="AC12" s="55"/>
      <c r="AD12" s="55"/>
      <c r="AE12" s="36"/>
      <c r="AF12" s="36"/>
      <c r="AH12" s="11" t="s">
        <v>13</v>
      </c>
      <c r="AI12" s="60"/>
      <c r="AJ12" s="34">
        <f t="shared" si="2"/>
        <v>0</v>
      </c>
      <c r="AK12" s="34">
        <f t="shared" si="3"/>
        <v>0</v>
      </c>
      <c r="AL12" s="34">
        <f t="shared" si="4"/>
        <v>0</v>
      </c>
      <c r="AM12" s="34">
        <f t="shared" si="5"/>
        <v>0</v>
      </c>
      <c r="AN12" s="34">
        <f t="shared" si="6"/>
        <v>0</v>
      </c>
      <c r="AO12" s="36">
        <f t="shared" si="12"/>
        <v>0</v>
      </c>
      <c r="AQ12" s="11" t="s">
        <v>10</v>
      </c>
      <c r="AR12" s="34">
        <f t="shared" si="7"/>
        <v>0</v>
      </c>
      <c r="AS12" s="34">
        <f t="shared" si="8"/>
        <v>0</v>
      </c>
      <c r="AT12" s="34">
        <f t="shared" si="9"/>
        <v>0</v>
      </c>
      <c r="AU12" s="34">
        <f t="shared" si="10"/>
        <v>0</v>
      </c>
      <c r="AV12" s="34">
        <f t="shared" si="11"/>
        <v>0</v>
      </c>
      <c r="AW12" s="36">
        <f t="shared" si="13"/>
        <v>0</v>
      </c>
    </row>
    <row r="13" spans="1:49" x14ac:dyDescent="0.25">
      <c r="A13" s="11" t="s">
        <v>9</v>
      </c>
      <c r="B13" s="97" t="str">
        <f>IF(B5="","",B5)</f>
        <v/>
      </c>
      <c r="C13" s="98"/>
      <c r="D13" s="16" t="str">
        <f>IF(B13="","",IF(SUMIF(B5:C13,B5,J5:J13)=0,0,SUMIF(B5:C13,B5,J5:J13)))</f>
        <v/>
      </c>
      <c r="E13" s="13"/>
      <c r="F13" s="13"/>
      <c r="G13" s="13"/>
      <c r="H13" s="13"/>
      <c r="I13" s="13"/>
      <c r="J13" s="11" t="str">
        <f t="shared" si="0"/>
        <v/>
      </c>
      <c r="K13" s="11" t="s">
        <v>12</v>
      </c>
      <c r="L13" s="97" t="str">
        <f>IF(L6="","",L6)</f>
        <v/>
      </c>
      <c r="M13" s="98"/>
      <c r="N13" s="16" t="str">
        <f>IF(L13="","",IF(SUMIF(L5:M13,L6,T5:T13)=0,0,SUMIF(L5:M13,L6,T5:T13)))</f>
        <v/>
      </c>
      <c r="O13" s="13"/>
      <c r="P13" s="13"/>
      <c r="Q13" s="13"/>
      <c r="R13" s="13"/>
      <c r="S13" s="13"/>
      <c r="T13" s="11" t="str">
        <f t="shared" si="1"/>
        <v/>
      </c>
      <c r="W13" s="36" t="s">
        <v>70</v>
      </c>
      <c r="X13" s="36" t="s">
        <v>67</v>
      </c>
      <c r="Y13" s="36" t="s">
        <v>68</v>
      </c>
      <c r="AB13" s="36" t="s">
        <v>70</v>
      </c>
      <c r="AC13" s="36" t="s">
        <v>67</v>
      </c>
      <c r="AD13" s="36" t="s">
        <v>68</v>
      </c>
      <c r="AH13" s="11" t="s">
        <v>9</v>
      </c>
      <c r="AI13" s="60"/>
      <c r="AJ13" s="34">
        <f t="shared" si="2"/>
        <v>0</v>
      </c>
      <c r="AK13" s="34">
        <f t="shared" si="3"/>
        <v>0</v>
      </c>
      <c r="AL13" s="34">
        <f t="shared" si="4"/>
        <v>0</v>
      </c>
      <c r="AM13" s="34">
        <f t="shared" si="5"/>
        <v>0</v>
      </c>
      <c r="AN13" s="34">
        <f t="shared" si="6"/>
        <v>0</v>
      </c>
      <c r="AO13" s="36">
        <f t="shared" si="12"/>
        <v>0</v>
      </c>
      <c r="AQ13" s="11" t="s">
        <v>12</v>
      </c>
      <c r="AR13" s="34">
        <f t="shared" si="7"/>
        <v>0</v>
      </c>
      <c r="AS13" s="34">
        <f t="shared" si="8"/>
        <v>0</v>
      </c>
      <c r="AT13" s="34">
        <f t="shared" si="9"/>
        <v>0</v>
      </c>
      <c r="AU13" s="34">
        <f t="shared" si="10"/>
        <v>0</v>
      </c>
      <c r="AV13" s="34">
        <f t="shared" si="11"/>
        <v>0</v>
      </c>
      <c r="AW13" s="36">
        <f t="shared" si="13"/>
        <v>0</v>
      </c>
    </row>
    <row r="14" spans="1:49" x14ac:dyDescent="0.25">
      <c r="A14" s="99" t="s">
        <v>15</v>
      </c>
      <c r="B14" s="93"/>
      <c r="C14" s="94"/>
      <c r="D14" s="95"/>
      <c r="E14" s="91"/>
      <c r="F14" s="91"/>
      <c r="G14" s="91"/>
      <c r="H14" s="91"/>
      <c r="I14" s="91"/>
      <c r="J14" s="89" t="str">
        <f>IF(AND(B14="",L14=""),"",IF(B14="",1,(IF(B14&lt;&gt;"",AO14))))</f>
        <v/>
      </c>
      <c r="K14" s="89" t="s">
        <v>15</v>
      </c>
      <c r="L14" s="93"/>
      <c r="M14" s="94"/>
      <c r="N14" s="95"/>
      <c r="O14" s="87"/>
      <c r="P14" s="87"/>
      <c r="Q14" s="87"/>
      <c r="R14" s="87"/>
      <c r="S14" s="87"/>
      <c r="T14" s="89" t="str">
        <f t="shared" si="1"/>
        <v/>
      </c>
      <c r="V14" s="42" t="str">
        <f>"  "&amp;B5</f>
        <v xml:space="preserve">  </v>
      </c>
      <c r="W14" s="14" t="str">
        <f>D13</f>
        <v/>
      </c>
      <c r="X14" s="14" t="str">
        <f>SUM(E5:I5,E9:I9,E13:I13)&amp;" / "&amp;SUM(O5:S5,O9:S9,O13:S13)</f>
        <v>0 / 0</v>
      </c>
      <c r="Y14" s="14" t="str">
        <f>SUM(AJ15:AN15,AJ19:AN19,AJ23:AN23)&amp;" / "&amp;SUM(AR15:AV15,AR19:AV19,AR23:AV23)</f>
        <v>0 / 0</v>
      </c>
      <c r="AA14" s="42" t="str">
        <f>"  "&amp;L5</f>
        <v xml:space="preserve">  </v>
      </c>
      <c r="AB14" s="14" t="str">
        <f>N12</f>
        <v/>
      </c>
      <c r="AC14" s="14" t="str">
        <f>SUM(O5:S5,O8:S8,O12:S12)&amp;" / "&amp;SUM(E5:I5,E8:I8,E12:I12)</f>
        <v>0 / 0</v>
      </c>
      <c r="AD14" s="14" t="str">
        <f>SUM(AR15:AV15,AR18:AV18,AR22:AV22)&amp;" / "&amp;SUM(AJ15:AN15,AJ18:AN18,AJ22:AN22)</f>
        <v>0 / 0</v>
      </c>
      <c r="AH14" s="38" t="s">
        <v>64</v>
      </c>
      <c r="AI14" s="61"/>
      <c r="AJ14" s="34">
        <f t="shared" si="2"/>
        <v>0</v>
      </c>
      <c r="AK14" s="34">
        <f t="shared" si="3"/>
        <v>0</v>
      </c>
      <c r="AL14" s="34">
        <f t="shared" si="4"/>
        <v>0</v>
      </c>
      <c r="AM14" s="34">
        <f t="shared" si="5"/>
        <v>0</v>
      </c>
      <c r="AN14" s="34">
        <f t="shared" si="6"/>
        <v>0</v>
      </c>
      <c r="AO14" s="36">
        <f t="shared" si="12"/>
        <v>0</v>
      </c>
      <c r="AQ14" s="38" t="s">
        <v>64</v>
      </c>
      <c r="AR14" s="34">
        <f t="shared" si="7"/>
        <v>0</v>
      </c>
      <c r="AS14" s="34">
        <f t="shared" si="8"/>
        <v>0</v>
      </c>
      <c r="AT14" s="34">
        <f t="shared" si="9"/>
        <v>0</v>
      </c>
      <c r="AU14" s="34">
        <f t="shared" si="10"/>
        <v>0</v>
      </c>
      <c r="AV14" s="34">
        <f t="shared" si="11"/>
        <v>0</v>
      </c>
      <c r="AW14" s="36">
        <f t="shared" si="13"/>
        <v>0</v>
      </c>
    </row>
    <row r="15" spans="1:49" x14ac:dyDescent="0.25">
      <c r="A15" s="100"/>
      <c r="B15" s="78"/>
      <c r="C15" s="79"/>
      <c r="D15" s="96"/>
      <c r="E15" s="92"/>
      <c r="F15" s="92"/>
      <c r="G15" s="92"/>
      <c r="H15" s="92"/>
      <c r="I15" s="92"/>
      <c r="J15" s="90"/>
      <c r="K15" s="90"/>
      <c r="L15" s="78"/>
      <c r="M15" s="79"/>
      <c r="N15" s="96"/>
      <c r="O15" s="88"/>
      <c r="P15" s="88"/>
      <c r="Q15" s="88"/>
      <c r="R15" s="88"/>
      <c r="S15" s="88"/>
      <c r="T15" s="90"/>
      <c r="V15" s="42" t="str">
        <f>"  "&amp;B6</f>
        <v xml:space="preserve">  </v>
      </c>
      <c r="W15" s="14" t="str">
        <f>D11</f>
        <v/>
      </c>
      <c r="X15" s="14" t="str">
        <f>SUM(E6:I6,E8:I8,E11:I11)&amp;" / "&amp;SUM(O6:S6,O8:S8,O11:S11)</f>
        <v>0 / 0</v>
      </c>
      <c r="Y15" s="14" t="str">
        <f>SUM(AJ16:AN16,AJ18:AN18,AJ21:AN21)&amp;" / "&amp;SUM(AR16:AV16,AR18:AV18,AR21:AV21)</f>
        <v>0 / 0</v>
      </c>
      <c r="AA15" s="42" t="str">
        <f>"  "&amp;L6</f>
        <v xml:space="preserve">  </v>
      </c>
      <c r="AB15" s="14" t="str">
        <f>N13</f>
        <v/>
      </c>
      <c r="AC15" s="14" t="str">
        <f>SUM(O6:S6,O10:S10,O13:S13)&amp;" / "&amp;SUM(E6:I6,E10:I10,E13:I13)</f>
        <v>0 / 0</v>
      </c>
      <c r="AD15" s="14" t="str">
        <f>SUM(AR16:AV16,AR20:AV20,AR23:AV23)&amp;" / "&amp;SUM(AJ16:AN16,AJ20:AN20,AJ23:AN23)</f>
        <v>0 / 0</v>
      </c>
      <c r="AH15" s="37" t="s">
        <v>9</v>
      </c>
      <c r="AI15" s="56" t="s">
        <v>63</v>
      </c>
      <c r="AJ15" s="29">
        <f>IF(AND(E5+O5&gt;20,E5&gt;O5),1,0)</f>
        <v>0</v>
      </c>
      <c r="AK15" s="29">
        <f>IF(AND(F5+P5&gt;20,F5&gt;P5),1,0)</f>
        <v>0</v>
      </c>
      <c r="AL15" s="29">
        <f>IF(AND(G5+Q5&gt;20,G5&gt;Q5),1,0)</f>
        <v>0</v>
      </c>
      <c r="AM15" s="29">
        <f>IF(AND(H5+R5&gt;20,H5&gt;R5),1,0)</f>
        <v>0</v>
      </c>
      <c r="AN15" s="29">
        <f>IF(AND(I5+S5&gt;20,I5&gt;S5),1,0)</f>
        <v>0</v>
      </c>
      <c r="AQ15" s="37" t="s">
        <v>10</v>
      </c>
      <c r="AR15" s="29">
        <f>IF(AND(E5+O5&gt;20,E5&lt;O5),1,0)</f>
        <v>0</v>
      </c>
      <c r="AS15" s="29">
        <f>IF(AND(F5+P5&gt;20,F5&lt;P5),1,0)</f>
        <v>0</v>
      </c>
      <c r="AT15" s="29">
        <f>IF(AND(G5+Q5&gt;20,G5&lt;Q5),1,0)</f>
        <v>0</v>
      </c>
      <c r="AU15" s="29">
        <f>IF(AND(H5+R5&gt;20,H5&lt;R5),1,0)</f>
        <v>0</v>
      </c>
      <c r="AV15" s="29">
        <f>IF(AND(I5+S5&gt;20,I5&lt;S5),1,0)</f>
        <v>0</v>
      </c>
    </row>
    <row r="16" spans="1:49" ht="15" customHeight="1" x14ac:dyDescent="0.25">
      <c r="A16" s="17"/>
      <c r="B16" s="80" t="s">
        <v>16</v>
      </c>
      <c r="C16" s="82"/>
      <c r="D16" s="82"/>
      <c r="E16" s="82"/>
      <c r="F16" s="83"/>
      <c r="G16" s="69" t="s">
        <v>17</v>
      </c>
      <c r="H16" s="70"/>
      <c r="I16" s="70"/>
      <c r="J16" s="73" t="str">
        <f>IF($B$2="","",SUM(J5:J15))</f>
        <v/>
      </c>
      <c r="K16" s="18"/>
      <c r="L16" s="86" t="s">
        <v>16</v>
      </c>
      <c r="M16" s="82"/>
      <c r="N16" s="82"/>
      <c r="O16" s="82"/>
      <c r="P16" s="83"/>
      <c r="Q16" s="69" t="s">
        <v>17</v>
      </c>
      <c r="R16" s="70"/>
      <c r="S16" s="70"/>
      <c r="T16" s="73" t="str">
        <f>IF($B$2="","",SUM(T5:T15))</f>
        <v/>
      </c>
      <c r="V16" s="42" t="str">
        <f>"  "&amp;B7</f>
        <v xml:space="preserve">  </v>
      </c>
      <c r="W16" s="14" t="str">
        <f>D12</f>
        <v/>
      </c>
      <c r="X16" s="14" t="str">
        <f>SUM(E7:I7,E10:I10,E12:I12)&amp;" / "&amp;SUM(O7:S7,O10:S10,O12:S12)</f>
        <v>0 / 0</v>
      </c>
      <c r="Y16" s="14" t="str">
        <f>SUM(AJ17:AN17,AJ20:AN20,AJ22:AN22)&amp;" / "&amp;SUM(AR17:AV17,AR20:AV20,AR22:AV22)</f>
        <v>0 / 0</v>
      </c>
      <c r="AA16" s="42" t="str">
        <f>"  "&amp;L7</f>
        <v xml:space="preserve">  </v>
      </c>
      <c r="AB16" s="14" t="str">
        <f>N11</f>
        <v/>
      </c>
      <c r="AC16" s="14" t="str">
        <f>SUM(O7:S7,O9:S9,O11:S11)&amp;" / "&amp;SUM(E7:I7,E9:I9,E11:I11)</f>
        <v>0 / 0</v>
      </c>
      <c r="AD16" s="14" t="str">
        <f>SUM(AR17:AV17,AR19:AV19,AR21:AV21)&amp;" / "&amp;SUM(AJ17:AN17,AJ19:AN19,AJ21:AN21)</f>
        <v>0 / 0</v>
      </c>
      <c r="AH16" s="11" t="s">
        <v>11</v>
      </c>
      <c r="AI16" s="57"/>
      <c r="AJ16" s="29">
        <f t="shared" ref="AJ16:AJ24" si="14">IF(AND(E6+O6&gt;20,E6&gt;O6),1,0)</f>
        <v>0</v>
      </c>
      <c r="AK16" s="29">
        <f t="shared" ref="AK16:AK24" si="15">IF(AND(F6+P6&gt;20,F6&gt;P6),1,0)</f>
        <v>0</v>
      </c>
      <c r="AL16" s="29">
        <f t="shared" ref="AL16:AL24" si="16">IF(AND(G6+Q6&gt;20,G6&gt;Q6),1,0)</f>
        <v>0</v>
      </c>
      <c r="AM16" s="29">
        <f t="shared" ref="AM16:AM24" si="17">IF(AND(H6+R6&gt;20,H6&gt;R6),1,0)</f>
        <v>0</v>
      </c>
      <c r="AN16" s="29">
        <f t="shared" ref="AN16:AN24" si="18">IF(AND(I6+S6&gt;20,I6&gt;S6),1,0)</f>
        <v>0</v>
      </c>
      <c r="AQ16" s="11" t="s">
        <v>12</v>
      </c>
      <c r="AR16" s="29">
        <f t="shared" ref="AR16:AR24" si="19">IF(AND(E6+O6&gt;20,E6&lt;O6),1,0)</f>
        <v>0</v>
      </c>
      <c r="AS16" s="29">
        <f t="shared" ref="AS16:AS24" si="20">IF(AND(F6+P6&gt;20,F6&lt;P6),1,0)</f>
        <v>0</v>
      </c>
      <c r="AT16" s="29">
        <f t="shared" ref="AT16:AT24" si="21">IF(AND(G6+Q6&gt;20,G6&lt;Q6),1,0)</f>
        <v>0</v>
      </c>
      <c r="AU16" s="29">
        <f t="shared" ref="AU16:AU24" si="22">IF(AND(H6+R6&gt;20,H6&lt;R6),1,0)</f>
        <v>0</v>
      </c>
      <c r="AV16" s="29">
        <f t="shared" ref="AV16:AV24" si="23">IF(AND(I6+S6&gt;20,I6&lt;S6),1,0)</f>
        <v>0</v>
      </c>
    </row>
    <row r="17" spans="1:49" ht="15" customHeight="1" x14ac:dyDescent="0.25">
      <c r="A17" s="19"/>
      <c r="B17" s="81"/>
      <c r="C17" s="84"/>
      <c r="D17" s="84"/>
      <c r="E17" s="84"/>
      <c r="F17" s="85"/>
      <c r="G17" s="71"/>
      <c r="H17" s="72"/>
      <c r="I17" s="72"/>
      <c r="J17" s="74"/>
      <c r="K17" s="20"/>
      <c r="L17" s="81"/>
      <c r="M17" s="84"/>
      <c r="N17" s="84"/>
      <c r="O17" s="84"/>
      <c r="P17" s="85"/>
      <c r="Q17" s="71"/>
      <c r="R17" s="72"/>
      <c r="S17" s="72"/>
      <c r="T17" s="74"/>
      <c r="AH17" s="11" t="s">
        <v>13</v>
      </c>
      <c r="AI17" s="57"/>
      <c r="AJ17" s="29">
        <f t="shared" si="14"/>
        <v>0</v>
      </c>
      <c r="AK17" s="29">
        <f t="shared" si="15"/>
        <v>0</v>
      </c>
      <c r="AL17" s="29">
        <f t="shared" si="16"/>
        <v>0</v>
      </c>
      <c r="AM17" s="29">
        <f t="shared" si="17"/>
        <v>0</v>
      </c>
      <c r="AN17" s="29">
        <f t="shared" si="18"/>
        <v>0</v>
      </c>
      <c r="AQ17" s="11" t="s">
        <v>14</v>
      </c>
      <c r="AR17" s="29">
        <f t="shared" si="19"/>
        <v>0</v>
      </c>
      <c r="AS17" s="29">
        <f t="shared" si="20"/>
        <v>0</v>
      </c>
      <c r="AT17" s="29">
        <f t="shared" si="21"/>
        <v>0</v>
      </c>
      <c r="AU17" s="29">
        <f t="shared" si="22"/>
        <v>0</v>
      </c>
      <c r="AV17" s="29">
        <f t="shared" si="23"/>
        <v>0</v>
      </c>
    </row>
    <row r="18" spans="1:49" x14ac:dyDescent="0.25">
      <c r="AH18" s="11" t="s">
        <v>11</v>
      </c>
      <c r="AI18" s="57"/>
      <c r="AJ18" s="29">
        <f t="shared" si="14"/>
        <v>0</v>
      </c>
      <c r="AK18" s="29">
        <f t="shared" si="15"/>
        <v>0</v>
      </c>
      <c r="AL18" s="29">
        <f t="shared" si="16"/>
        <v>0</v>
      </c>
      <c r="AM18" s="29">
        <f t="shared" si="17"/>
        <v>0</v>
      </c>
      <c r="AN18" s="29">
        <f t="shared" si="18"/>
        <v>0</v>
      </c>
      <c r="AQ18" s="11" t="s">
        <v>10</v>
      </c>
      <c r="AR18" s="29">
        <f t="shared" si="19"/>
        <v>0</v>
      </c>
      <c r="AS18" s="29">
        <f t="shared" si="20"/>
        <v>0</v>
      </c>
      <c r="AT18" s="29">
        <f t="shared" si="21"/>
        <v>0</v>
      </c>
      <c r="AU18" s="29">
        <f t="shared" si="22"/>
        <v>0</v>
      </c>
      <c r="AV18" s="29">
        <f t="shared" si="23"/>
        <v>0</v>
      </c>
    </row>
    <row r="19" spans="1:49" x14ac:dyDescent="0.25">
      <c r="A19" s="75" t="s">
        <v>18</v>
      </c>
      <c r="B19" s="76"/>
      <c r="C19" s="76"/>
      <c r="D19" s="76"/>
      <c r="E19" s="76"/>
      <c r="F19" s="76"/>
      <c r="G19" s="76"/>
      <c r="H19" s="76"/>
      <c r="I19" s="76"/>
      <c r="J19" s="76"/>
      <c r="K19" s="76"/>
      <c r="L19" s="76"/>
      <c r="M19" s="76"/>
      <c r="N19" s="76"/>
      <c r="O19" s="76"/>
      <c r="P19" s="76"/>
      <c r="Q19" s="76"/>
      <c r="R19" s="76"/>
      <c r="S19" s="76"/>
      <c r="T19" s="77"/>
      <c r="AH19" s="11" t="s">
        <v>9</v>
      </c>
      <c r="AI19" s="57"/>
      <c r="AJ19" s="29">
        <f t="shared" si="14"/>
        <v>0</v>
      </c>
      <c r="AK19" s="29">
        <f t="shared" si="15"/>
        <v>0</v>
      </c>
      <c r="AL19" s="29">
        <f t="shared" si="16"/>
        <v>0</v>
      </c>
      <c r="AM19" s="29">
        <f t="shared" si="17"/>
        <v>0</v>
      </c>
      <c r="AN19" s="29">
        <f t="shared" si="18"/>
        <v>0</v>
      </c>
      <c r="AQ19" s="11" t="s">
        <v>14</v>
      </c>
      <c r="AR19" s="29">
        <f t="shared" si="19"/>
        <v>0</v>
      </c>
      <c r="AS19" s="29">
        <f t="shared" si="20"/>
        <v>0</v>
      </c>
      <c r="AT19" s="29">
        <f t="shared" si="21"/>
        <v>0</v>
      </c>
      <c r="AU19" s="29">
        <f t="shared" si="22"/>
        <v>0</v>
      </c>
      <c r="AV19" s="29">
        <f t="shared" si="23"/>
        <v>0</v>
      </c>
    </row>
    <row r="20" spans="1:49" ht="15" customHeight="1" x14ac:dyDescent="0.25">
      <c r="A20" s="63"/>
      <c r="B20" s="64"/>
      <c r="C20" s="64"/>
      <c r="D20" s="64"/>
      <c r="E20" s="64"/>
      <c r="F20" s="64"/>
      <c r="G20" s="64"/>
      <c r="H20" s="64"/>
      <c r="I20" s="64"/>
      <c r="J20" s="64"/>
      <c r="K20" s="64"/>
      <c r="L20" s="64"/>
      <c r="M20" s="64"/>
      <c r="N20" s="64"/>
      <c r="O20" s="64"/>
      <c r="P20" s="64"/>
      <c r="Q20" s="64"/>
      <c r="R20" s="64"/>
      <c r="S20" s="64"/>
      <c r="T20" s="65"/>
      <c r="X20" s="14"/>
      <c r="Y20" s="14"/>
      <c r="AH20" s="11" t="s">
        <v>13</v>
      </c>
      <c r="AI20" s="57"/>
      <c r="AJ20" s="29">
        <f t="shared" si="14"/>
        <v>0</v>
      </c>
      <c r="AK20" s="29">
        <f t="shared" si="15"/>
        <v>0</v>
      </c>
      <c r="AL20" s="29">
        <f t="shared" si="16"/>
        <v>0</v>
      </c>
      <c r="AM20" s="29">
        <f t="shared" si="17"/>
        <v>0</v>
      </c>
      <c r="AN20" s="29">
        <f t="shared" si="18"/>
        <v>0</v>
      </c>
      <c r="AQ20" s="11" t="s">
        <v>12</v>
      </c>
      <c r="AR20" s="29">
        <f t="shared" si="19"/>
        <v>0</v>
      </c>
      <c r="AS20" s="29">
        <f t="shared" si="20"/>
        <v>0</v>
      </c>
      <c r="AT20" s="29">
        <f t="shared" si="21"/>
        <v>0</v>
      </c>
      <c r="AU20" s="29">
        <f t="shared" si="22"/>
        <v>0</v>
      </c>
      <c r="AV20" s="29">
        <f t="shared" si="23"/>
        <v>0</v>
      </c>
    </row>
    <row r="21" spans="1:49" x14ac:dyDescent="0.25">
      <c r="A21" s="63"/>
      <c r="B21" s="64"/>
      <c r="C21" s="64"/>
      <c r="D21" s="64"/>
      <c r="E21" s="64"/>
      <c r="F21" s="64"/>
      <c r="G21" s="64"/>
      <c r="H21" s="64"/>
      <c r="I21" s="64"/>
      <c r="J21" s="64"/>
      <c r="K21" s="64"/>
      <c r="L21" s="64"/>
      <c r="M21" s="64"/>
      <c r="N21" s="64"/>
      <c r="O21" s="64"/>
      <c r="P21" s="64"/>
      <c r="Q21" s="64"/>
      <c r="R21" s="64"/>
      <c r="S21" s="64"/>
      <c r="T21" s="65"/>
      <c r="X21" s="14"/>
      <c r="Y21" s="14"/>
      <c r="AH21" s="11" t="s">
        <v>11</v>
      </c>
      <c r="AI21" s="57"/>
      <c r="AJ21" s="29">
        <f t="shared" si="14"/>
        <v>0</v>
      </c>
      <c r="AK21" s="29">
        <f t="shared" si="15"/>
        <v>0</v>
      </c>
      <c r="AL21" s="29">
        <f t="shared" si="16"/>
        <v>0</v>
      </c>
      <c r="AM21" s="29">
        <f t="shared" si="17"/>
        <v>0</v>
      </c>
      <c r="AN21" s="29">
        <f t="shared" si="18"/>
        <v>0</v>
      </c>
      <c r="AQ21" s="11" t="s">
        <v>14</v>
      </c>
      <c r="AR21" s="29">
        <f t="shared" si="19"/>
        <v>0</v>
      </c>
      <c r="AS21" s="29">
        <f t="shared" si="20"/>
        <v>0</v>
      </c>
      <c r="AT21" s="29">
        <f t="shared" si="21"/>
        <v>0</v>
      </c>
      <c r="AU21" s="29">
        <f t="shared" si="22"/>
        <v>0</v>
      </c>
      <c r="AV21" s="29">
        <f t="shared" si="23"/>
        <v>0</v>
      </c>
    </row>
    <row r="22" spans="1:49" x14ac:dyDescent="0.25">
      <c r="A22" s="63"/>
      <c r="B22" s="64"/>
      <c r="C22" s="64"/>
      <c r="D22" s="64"/>
      <c r="E22" s="64"/>
      <c r="F22" s="64"/>
      <c r="G22" s="64"/>
      <c r="H22" s="64"/>
      <c r="I22" s="64"/>
      <c r="J22" s="64"/>
      <c r="K22" s="64"/>
      <c r="L22" s="64"/>
      <c r="M22" s="64"/>
      <c r="N22" s="64"/>
      <c r="O22" s="64"/>
      <c r="P22" s="64"/>
      <c r="Q22" s="64"/>
      <c r="R22" s="64"/>
      <c r="S22" s="64"/>
      <c r="T22" s="65"/>
      <c r="X22" s="41"/>
      <c r="Y22" s="14"/>
      <c r="AH22" s="11" t="s">
        <v>13</v>
      </c>
      <c r="AI22" s="57"/>
      <c r="AJ22" s="29">
        <f t="shared" si="14"/>
        <v>0</v>
      </c>
      <c r="AK22" s="29">
        <f t="shared" si="15"/>
        <v>0</v>
      </c>
      <c r="AL22" s="29">
        <f t="shared" si="16"/>
        <v>0</v>
      </c>
      <c r="AM22" s="29">
        <f t="shared" si="17"/>
        <v>0</v>
      </c>
      <c r="AN22" s="29">
        <f t="shared" si="18"/>
        <v>0</v>
      </c>
      <c r="AQ22" s="11" t="s">
        <v>10</v>
      </c>
      <c r="AR22" s="29">
        <f t="shared" si="19"/>
        <v>0</v>
      </c>
      <c r="AS22" s="29">
        <f t="shared" si="20"/>
        <v>0</v>
      </c>
      <c r="AT22" s="29">
        <f t="shared" si="21"/>
        <v>0</v>
      </c>
      <c r="AU22" s="29">
        <f t="shared" si="22"/>
        <v>0</v>
      </c>
      <c r="AV22" s="29">
        <f t="shared" si="23"/>
        <v>0</v>
      </c>
    </row>
    <row r="23" spans="1:49" x14ac:dyDescent="0.25">
      <c r="A23" s="63"/>
      <c r="B23" s="64"/>
      <c r="C23" s="64"/>
      <c r="D23" s="64"/>
      <c r="E23" s="64"/>
      <c r="F23" s="64"/>
      <c r="G23" s="64"/>
      <c r="H23" s="64"/>
      <c r="I23" s="64"/>
      <c r="J23" s="64"/>
      <c r="K23" s="64"/>
      <c r="L23" s="64"/>
      <c r="M23" s="64"/>
      <c r="N23" s="64"/>
      <c r="O23" s="64"/>
      <c r="P23" s="64"/>
      <c r="Q23" s="64"/>
      <c r="R23" s="64"/>
      <c r="S23" s="64"/>
      <c r="T23" s="65"/>
      <c r="X23" s="41"/>
      <c r="Y23" s="14"/>
      <c r="AH23" s="11" t="s">
        <v>9</v>
      </c>
      <c r="AI23" s="57"/>
      <c r="AJ23" s="29">
        <f t="shared" si="14"/>
        <v>0</v>
      </c>
      <c r="AK23" s="29">
        <f t="shared" si="15"/>
        <v>0</v>
      </c>
      <c r="AL23" s="29">
        <f t="shared" si="16"/>
        <v>0</v>
      </c>
      <c r="AM23" s="29">
        <f t="shared" si="17"/>
        <v>0</v>
      </c>
      <c r="AN23" s="29">
        <f t="shared" si="18"/>
        <v>0</v>
      </c>
      <c r="AQ23" s="11" t="s">
        <v>12</v>
      </c>
      <c r="AR23" s="29">
        <f t="shared" si="19"/>
        <v>0</v>
      </c>
      <c r="AS23" s="29">
        <f t="shared" si="20"/>
        <v>0</v>
      </c>
      <c r="AT23" s="29">
        <f t="shared" si="21"/>
        <v>0</v>
      </c>
      <c r="AU23" s="29">
        <f t="shared" si="22"/>
        <v>0</v>
      </c>
      <c r="AV23" s="29">
        <f t="shared" si="23"/>
        <v>0</v>
      </c>
    </row>
    <row r="24" spans="1:49" x14ac:dyDescent="0.25">
      <c r="A24" s="66"/>
      <c r="B24" s="67"/>
      <c r="C24" s="67"/>
      <c r="D24" s="67"/>
      <c r="E24" s="67"/>
      <c r="F24" s="67"/>
      <c r="G24" s="67"/>
      <c r="H24" s="67"/>
      <c r="I24" s="67"/>
      <c r="J24" s="67"/>
      <c r="K24" s="67"/>
      <c r="L24" s="67"/>
      <c r="M24" s="67"/>
      <c r="N24" s="67"/>
      <c r="O24" s="67"/>
      <c r="P24" s="67"/>
      <c r="Q24" s="67"/>
      <c r="R24" s="67"/>
      <c r="S24" s="67"/>
      <c r="T24" s="68"/>
      <c r="X24" s="41"/>
      <c r="Y24" s="14"/>
      <c r="AH24" s="38" t="s">
        <v>64</v>
      </c>
      <c r="AI24" s="58"/>
      <c r="AJ24" s="29">
        <f t="shared" si="14"/>
        <v>0</v>
      </c>
      <c r="AK24" s="29">
        <f t="shared" si="15"/>
        <v>0</v>
      </c>
      <c r="AL24" s="29">
        <f t="shared" si="16"/>
        <v>0</v>
      </c>
      <c r="AM24" s="29">
        <f t="shared" si="17"/>
        <v>0</v>
      </c>
      <c r="AN24" s="29">
        <f t="shared" si="18"/>
        <v>0</v>
      </c>
      <c r="AQ24" s="38" t="s">
        <v>64</v>
      </c>
      <c r="AR24" s="29">
        <f t="shared" si="19"/>
        <v>0</v>
      </c>
      <c r="AS24" s="29">
        <f t="shared" si="20"/>
        <v>0</v>
      </c>
      <c r="AT24" s="29">
        <f t="shared" si="21"/>
        <v>0</v>
      </c>
      <c r="AU24" s="29">
        <f t="shared" si="22"/>
        <v>0</v>
      </c>
      <c r="AV24" s="29">
        <f t="shared" si="23"/>
        <v>0</v>
      </c>
    </row>
    <row r="25" spans="1:49" x14ac:dyDescent="0.25">
      <c r="A25" s="27"/>
      <c r="B25" s="27"/>
      <c r="C25" s="27"/>
      <c r="D25" s="27"/>
      <c r="E25" s="27"/>
      <c r="F25" s="27"/>
      <c r="G25" s="27"/>
      <c r="H25" s="27"/>
      <c r="I25" s="27"/>
      <c r="J25" s="27"/>
      <c r="K25" s="27"/>
      <c r="L25" s="27"/>
      <c r="M25" s="27"/>
      <c r="N25" s="27"/>
      <c r="O25" s="27"/>
      <c r="P25" s="27"/>
      <c r="Q25" s="27"/>
      <c r="R25" s="27"/>
      <c r="S25" s="27"/>
      <c r="T25" s="27"/>
      <c r="X25" s="41"/>
      <c r="Y25" s="14"/>
    </row>
    <row r="26" spans="1:49" ht="15" customHeight="1" x14ac:dyDescent="0.25">
      <c r="A26" s="27"/>
      <c r="B26" s="27"/>
      <c r="D26" s="27"/>
      <c r="E26" s="27"/>
      <c r="F26" s="27"/>
      <c r="G26" s="27"/>
      <c r="H26" s="27"/>
      <c r="I26" s="27"/>
      <c r="J26" s="27"/>
      <c r="K26" s="27"/>
      <c r="L26" s="27"/>
      <c r="N26" s="27"/>
      <c r="O26" s="27"/>
      <c r="P26" s="27"/>
      <c r="Q26" s="27"/>
      <c r="R26" s="27"/>
      <c r="S26" s="27"/>
      <c r="T26" s="27"/>
      <c r="X26" s="41"/>
      <c r="Y26" s="14"/>
      <c r="AH26" s="44" t="s">
        <v>69</v>
      </c>
      <c r="AI26" s="45"/>
      <c r="AJ26" s="45"/>
      <c r="AK26" s="45"/>
      <c r="AL26" s="45"/>
      <c r="AM26" s="45"/>
      <c r="AN26" s="45"/>
      <c r="AO26" s="45"/>
      <c r="AP26" s="45"/>
      <c r="AQ26" s="45"/>
      <c r="AR26" s="45"/>
      <c r="AS26" s="45"/>
      <c r="AT26" s="45"/>
      <c r="AU26" s="45"/>
      <c r="AV26" s="45"/>
      <c r="AW26" s="46"/>
    </row>
    <row r="27" spans="1:49" x14ac:dyDescent="0.25">
      <c r="A27" s="27"/>
      <c r="B27" s="27"/>
      <c r="C27" s="27"/>
      <c r="D27" s="27"/>
      <c r="E27" s="27"/>
      <c r="F27" s="27"/>
      <c r="G27" s="27"/>
      <c r="H27" s="27"/>
      <c r="I27" s="27"/>
      <c r="J27" s="27"/>
      <c r="K27" s="27"/>
      <c r="L27" s="27"/>
      <c r="M27" s="27"/>
      <c r="N27" s="27"/>
      <c r="O27" s="27"/>
      <c r="P27" s="27"/>
      <c r="Q27" s="27"/>
      <c r="R27" s="27"/>
      <c r="S27" s="27"/>
      <c r="T27" s="27"/>
      <c r="X27" s="41"/>
      <c r="Y27" s="14"/>
      <c r="AH27" s="47"/>
      <c r="AI27" s="48"/>
      <c r="AJ27" s="48"/>
      <c r="AK27" s="48"/>
      <c r="AL27" s="48"/>
      <c r="AM27" s="48"/>
      <c r="AN27" s="48"/>
      <c r="AO27" s="48"/>
      <c r="AP27" s="48"/>
      <c r="AQ27" s="48"/>
      <c r="AR27" s="48"/>
      <c r="AS27" s="48"/>
      <c r="AT27" s="48"/>
      <c r="AU27" s="48"/>
      <c r="AV27" s="48"/>
      <c r="AW27" s="49"/>
    </row>
    <row r="28" spans="1:49" x14ac:dyDescent="0.25">
      <c r="A28" s="27"/>
      <c r="B28" s="27"/>
      <c r="C28" s="27"/>
      <c r="D28" s="27"/>
      <c r="E28" s="27"/>
      <c r="F28" s="27"/>
      <c r="G28" s="27"/>
      <c r="H28" s="27"/>
      <c r="I28" s="27"/>
      <c r="J28" s="27"/>
      <c r="K28" s="27"/>
      <c r="L28" s="27"/>
      <c r="M28" s="27"/>
      <c r="N28" s="27"/>
      <c r="O28" s="27"/>
      <c r="P28" s="27"/>
      <c r="Q28" s="27"/>
      <c r="R28" s="27"/>
      <c r="S28" s="27"/>
      <c r="T28" s="27"/>
      <c r="X28" s="41"/>
      <c r="Y28" s="14"/>
      <c r="AH28" s="47"/>
      <c r="AI28" s="48"/>
      <c r="AJ28" s="48"/>
      <c r="AK28" s="48"/>
      <c r="AL28" s="48"/>
      <c r="AM28" s="48"/>
      <c r="AN28" s="48"/>
      <c r="AO28" s="48"/>
      <c r="AP28" s="48"/>
      <c r="AQ28" s="48"/>
      <c r="AR28" s="48"/>
      <c r="AS28" s="48"/>
      <c r="AT28" s="48"/>
      <c r="AU28" s="48"/>
      <c r="AV28" s="48"/>
      <c r="AW28" s="49"/>
    </row>
    <row r="29" spans="1:49" x14ac:dyDescent="0.25">
      <c r="A29" s="27"/>
      <c r="B29" s="27"/>
      <c r="C29" s="27"/>
      <c r="D29" s="27"/>
      <c r="E29" s="27"/>
      <c r="F29" s="27"/>
      <c r="G29" s="27"/>
      <c r="H29" s="27"/>
      <c r="I29" s="27"/>
      <c r="J29" s="27"/>
      <c r="K29" s="27"/>
      <c r="L29" s="27"/>
      <c r="M29" s="27"/>
      <c r="N29" s="27"/>
      <c r="O29" s="27"/>
      <c r="P29" s="27"/>
      <c r="Q29" s="27"/>
      <c r="R29" s="27"/>
      <c r="S29" s="27"/>
      <c r="T29" s="27"/>
      <c r="X29" s="41"/>
      <c r="Y29" s="14"/>
      <c r="AH29" s="50"/>
      <c r="AI29" s="51"/>
      <c r="AJ29" s="51"/>
      <c r="AK29" s="51"/>
      <c r="AL29" s="51"/>
      <c r="AM29" s="51"/>
      <c r="AN29" s="51"/>
      <c r="AO29" s="51"/>
      <c r="AP29" s="51"/>
      <c r="AQ29" s="51"/>
      <c r="AR29" s="51"/>
      <c r="AS29" s="51"/>
      <c r="AT29" s="51"/>
      <c r="AU29" s="51"/>
      <c r="AV29" s="51"/>
      <c r="AW29" s="52"/>
    </row>
    <row r="30" spans="1:49" x14ac:dyDescent="0.25">
      <c r="A30" s="27"/>
      <c r="B30" s="27"/>
      <c r="C30" s="27"/>
      <c r="D30" s="27"/>
      <c r="E30" s="27"/>
      <c r="F30" s="27"/>
      <c r="G30" s="27"/>
      <c r="H30" s="27"/>
      <c r="I30" s="27"/>
      <c r="J30" s="27"/>
      <c r="K30" s="27"/>
      <c r="L30" s="27"/>
      <c r="M30" s="27"/>
      <c r="N30" s="27"/>
      <c r="O30" s="27"/>
      <c r="P30" s="27"/>
      <c r="Q30" s="27"/>
      <c r="R30" s="27"/>
      <c r="S30" s="27"/>
      <c r="T30" s="27"/>
      <c r="X30" s="41"/>
      <c r="Y30" s="14"/>
    </row>
    <row r="31" spans="1:49" x14ac:dyDescent="0.25">
      <c r="A31" s="27"/>
      <c r="B31" s="27"/>
      <c r="C31" s="27"/>
      <c r="D31" s="27"/>
      <c r="E31" s="27"/>
      <c r="F31" s="27"/>
      <c r="G31" s="27"/>
      <c r="H31" s="27"/>
      <c r="I31" s="27"/>
      <c r="J31" s="27"/>
      <c r="K31" s="27"/>
      <c r="L31" s="27"/>
      <c r="M31" s="27"/>
      <c r="N31" s="27"/>
      <c r="O31" s="27"/>
      <c r="P31" s="27"/>
      <c r="Q31" s="27"/>
      <c r="R31" s="27"/>
      <c r="S31" s="27"/>
      <c r="T31" s="27"/>
      <c r="X31" s="41"/>
      <c r="Y31" s="14"/>
    </row>
    <row r="32" spans="1:49" x14ac:dyDescent="0.25">
      <c r="A32" s="27"/>
      <c r="B32" s="27"/>
      <c r="C32" s="27"/>
      <c r="D32" s="27"/>
      <c r="E32" s="27"/>
      <c r="F32" s="27"/>
      <c r="G32" s="27"/>
      <c r="H32" s="27"/>
      <c r="I32" s="27"/>
      <c r="J32" s="27"/>
      <c r="K32" s="27"/>
      <c r="L32" s="27"/>
      <c r="M32" s="27"/>
      <c r="N32" s="27"/>
      <c r="O32" s="27"/>
      <c r="P32" s="27"/>
      <c r="Q32" s="27"/>
      <c r="R32" s="27"/>
      <c r="S32" s="27"/>
      <c r="T32" s="27"/>
      <c r="X32" s="41"/>
      <c r="Y32" s="14"/>
    </row>
    <row r="33" spans="1:25" x14ac:dyDescent="0.25">
      <c r="A33" s="27"/>
      <c r="B33" s="27"/>
      <c r="C33" s="27"/>
      <c r="D33" s="27"/>
      <c r="E33" s="27"/>
      <c r="F33" s="27"/>
      <c r="G33" s="27"/>
      <c r="H33" s="27"/>
      <c r="I33" s="27"/>
      <c r="J33" s="27"/>
      <c r="K33" s="27"/>
      <c r="L33" s="27"/>
      <c r="M33" s="27"/>
      <c r="N33" s="27"/>
      <c r="O33" s="27"/>
      <c r="P33" s="27"/>
      <c r="Q33" s="27"/>
      <c r="R33" s="27"/>
      <c r="S33" s="27"/>
      <c r="T33" s="27"/>
      <c r="X33" s="41"/>
      <c r="Y33" s="14"/>
    </row>
    <row r="34" spans="1:25" x14ac:dyDescent="0.25">
      <c r="A34" s="27"/>
      <c r="B34" s="27"/>
      <c r="C34" s="27"/>
      <c r="D34" s="27"/>
      <c r="E34" s="27"/>
      <c r="F34" s="27"/>
      <c r="G34" s="27"/>
      <c r="H34" s="27"/>
      <c r="I34" s="27"/>
      <c r="J34" s="27"/>
      <c r="K34" s="27"/>
      <c r="L34" s="27"/>
      <c r="M34" s="27"/>
      <c r="N34" s="27"/>
      <c r="O34" s="27"/>
      <c r="P34" s="27"/>
      <c r="Q34" s="27"/>
      <c r="R34" s="27"/>
      <c r="S34" s="27"/>
      <c r="T34" s="27"/>
      <c r="X34" s="41"/>
      <c r="Y34" s="14"/>
    </row>
    <row r="35" spans="1:25" x14ac:dyDescent="0.25">
      <c r="A35" s="4"/>
      <c r="X35" s="41"/>
      <c r="Y35" s="14"/>
    </row>
    <row r="36" spans="1:25" x14ac:dyDescent="0.25">
      <c r="A36" s="4"/>
    </row>
    <row r="37" spans="1:25" x14ac:dyDescent="0.25">
      <c r="A37" s="4"/>
    </row>
    <row r="38" spans="1:25" x14ac:dyDescent="0.25">
      <c r="A38" s="4"/>
    </row>
    <row r="39" spans="1:25" x14ac:dyDescent="0.25">
      <c r="A39" s="4"/>
    </row>
    <row r="40" spans="1:25" x14ac:dyDescent="0.25">
      <c r="A40" s="4"/>
    </row>
  </sheetData>
  <sheetProtection sheet="1" objects="1" scenarios="1"/>
  <mergeCells count="68">
    <mergeCell ref="B4:C4"/>
    <mergeCell ref="L4:M4"/>
    <mergeCell ref="B5:C5"/>
    <mergeCell ref="L5:M5"/>
    <mergeCell ref="B6:C6"/>
    <mergeCell ref="L6:M6"/>
    <mergeCell ref="D1:T1"/>
    <mergeCell ref="B2:H2"/>
    <mergeCell ref="I2:K2"/>
    <mergeCell ref="L2:T2"/>
    <mergeCell ref="C3:M3"/>
    <mergeCell ref="N3:O3"/>
    <mergeCell ref="P3:T3"/>
    <mergeCell ref="L7:M7"/>
    <mergeCell ref="B8:C8"/>
    <mergeCell ref="L8:M8"/>
    <mergeCell ref="B9:C9"/>
    <mergeCell ref="L9:M9"/>
    <mergeCell ref="B7:C7"/>
    <mergeCell ref="B10:C10"/>
    <mergeCell ref="L10:M10"/>
    <mergeCell ref="B11:C11"/>
    <mergeCell ref="L11:M11"/>
    <mergeCell ref="B12:C12"/>
    <mergeCell ref="L12:M12"/>
    <mergeCell ref="B13:C13"/>
    <mergeCell ref="L13:M13"/>
    <mergeCell ref="A14:A15"/>
    <mergeCell ref="B14:C14"/>
    <mergeCell ref="D14:D15"/>
    <mergeCell ref="E14:E15"/>
    <mergeCell ref="F14:F15"/>
    <mergeCell ref="G14:G15"/>
    <mergeCell ref="S14:S15"/>
    <mergeCell ref="T14:T15"/>
    <mergeCell ref="H14:H15"/>
    <mergeCell ref="I14:I15"/>
    <mergeCell ref="J14:J15"/>
    <mergeCell ref="K14:K15"/>
    <mergeCell ref="L14:M14"/>
    <mergeCell ref="N14:N15"/>
    <mergeCell ref="A20:T24"/>
    <mergeCell ref="Q16:S17"/>
    <mergeCell ref="T16:T17"/>
    <mergeCell ref="A19:T19"/>
    <mergeCell ref="B15:C15"/>
    <mergeCell ref="L15:M15"/>
    <mergeCell ref="B16:B17"/>
    <mergeCell ref="C16:F17"/>
    <mergeCell ref="G16:I17"/>
    <mergeCell ref="J16:J17"/>
    <mergeCell ref="L16:L17"/>
    <mergeCell ref="M16:P17"/>
    <mergeCell ref="O14:O15"/>
    <mergeCell ref="P14:P15"/>
    <mergeCell ref="Q14:Q15"/>
    <mergeCell ref="R14:R15"/>
    <mergeCell ref="AH26:AW29"/>
    <mergeCell ref="AO2:AO4"/>
    <mergeCell ref="AW2:AW4"/>
    <mergeCell ref="AA12:AD12"/>
    <mergeCell ref="V12:Y12"/>
    <mergeCell ref="AI15:AI24"/>
    <mergeCell ref="AI5:AI14"/>
    <mergeCell ref="AA6:AD6"/>
    <mergeCell ref="V6:Y6"/>
    <mergeCell ref="V2:Y3"/>
    <mergeCell ref="AA2:AD3"/>
  </mergeCells>
  <conditionalFormatting sqref="C1 B2 L2 C3 P3 B5:B7 L5:L7 B14:B15 L14:L15 C16 M16">
    <cfRule type="cellIs" dxfId="4" priority="1" operator="equal">
      <formula>""</formula>
    </cfRule>
  </conditionalFormatting>
  <conditionalFormatting sqref="E5:I15">
    <cfRule type="expression" dxfId="3" priority="2">
      <formula>AND(E5&gt;11,E5&gt;O5)</formula>
    </cfRule>
    <cfRule type="expression" dxfId="2" priority="4">
      <formula>AND(E5&gt;9,E5&lt;O5)</formula>
    </cfRule>
  </conditionalFormatting>
  <conditionalFormatting sqref="O5:S15">
    <cfRule type="expression" dxfId="1" priority="3">
      <formula>AND(O5&gt;11,O5&gt;E5)</formula>
    </cfRule>
    <cfRule type="expression" dxfId="0" priority="5">
      <formula>AND(O5&gt;9,O5&lt;E5)</formula>
    </cfRule>
  </conditionalFormatting>
  <pageMargins left="0.31496062992125984" right="0.31496062992125984" top="0.35433070866141736" bottom="0.74803149606299213" header="0.31496062992125984" footer="0.31496062992125984"/>
  <pageSetup paperSize="9" scale="44" fitToHeight="0" orientation="portrait" horizontalDpi="360" verticalDpi="360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Instructions</vt:lpstr>
      <vt:lpstr>League Match Score Card</vt:lpstr>
      <vt:lpstr>Card</vt:lpstr>
      <vt:lpstr>Comments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Russ</dc:creator>
  <cp:lastModifiedBy>Russ Keith</cp:lastModifiedBy>
  <cp:lastPrinted>2025-03-13T10:43:33Z</cp:lastPrinted>
  <dcterms:created xsi:type="dcterms:W3CDTF">2016-07-05T16:23:07Z</dcterms:created>
  <dcterms:modified xsi:type="dcterms:W3CDTF">2025-03-18T11:08:53Z</dcterms:modified>
</cp:coreProperties>
</file>