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Distress_Scores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<sst xmlns="http://schemas.openxmlformats.org/spreadsheetml/2006/main" count="33" uniqueCount="31">
  <si>
    <t xml:space="preserve">address1</t>
  </si>
  <si>
    <t xml:space="preserve">current-energy-rating</t>
  </si>
  <si>
    <t xml:space="preserve">energy-consumption-current</t>
  </si>
  <si>
    <t xml:space="preserve">heating-cost-current</t>
  </si>
  <si>
    <t xml:space="preserve">walls-energy-eff</t>
  </si>
  <si>
    <t xml:space="preserve">roof-energy-eff</t>
  </si>
  <si>
    <t xml:space="preserve">low-energy-lighting</t>
  </si>
  <si>
    <t xml:space="preserve">construction-age-band</t>
  </si>
  <si>
    <t xml:space="preserve">Distress_Score</t>
  </si>
  <si>
    <t xml:space="preserve">Distress_Percentage</t>
  </si>
  <si>
    <t xml:space="preserve">123 Main St</t>
  </si>
  <si>
    <t xml:space="preserve">E</t>
  </si>
  <si>
    <t xml:space="preserve">350</t>
  </si>
  <si>
    <t xml:space="preserve">1200</t>
  </si>
  <si>
    <t xml:space="preserve">Poor</t>
  </si>
  <si>
    <t xml:space="preserve">Very Poor</t>
  </si>
  <si>
    <t xml:space="preserve">Pre 1900</t>
  </si>
  <si>
    <t xml:space="preserve">456 Oak Ave</t>
  </si>
  <si>
    <t xml:space="preserve">C</t>
  </si>
  <si>
    <t xml:space="preserve">200</t>
  </si>
  <si>
    <t xml:space="preserve">800</t>
  </si>
  <si>
    <t xml:space="preserve">Good</t>
  </si>
  <si>
    <t xml:space="preserve">Average</t>
  </si>
  <si>
    <t xml:space="preserve">70</t>
  </si>
  <si>
    <t xml:space="preserve">1980</t>
  </si>
  <si>
    <t xml:space="preserve">789 Pine Rd</t>
  </si>
  <si>
    <t xml:space="preserve">F</t>
  </si>
  <si>
    <t xml:space="preserve">400</t>
  </si>
  <si>
    <t xml:space="preserve">1500</t>
  </si>
  <si>
    <t xml:space="preserve">20</t>
  </si>
  <si>
    <t xml:space="preserve">1929</t>
  </si>
</sst>
</file>

<file path=xl/styles.xml><?xml version="1.0" encoding="utf-8"?>
<styleSheet xmlns="http://schemas.openxmlformats.org/spreadsheetml/2006/main">
  <numFmts count="1">
    <numFmt numFmtId="164" formatCode="General"/>
  </numFmts>
  <fonts count="5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FFFFFF"/>
      <name val="Cambria"/>
      <family val="0"/>
      <charset val="1"/>
    </font>
  </fonts>
  <fills count="3">
    <fill>
      <patternFill patternType="none"/>
    </fill>
    <fill>
      <patternFill patternType="gray125"/>
    </fill>
    <fill>
      <patternFill patternType="solid">
        <fgColor rgb="FF4F81BD"/>
        <bgColor rgb="FF808080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2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4F81BD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4"/>
  <sheetViews>
    <sheetView showFormulas="false" showGridLines="true" showRowColHeaders="true" showZeros="true" rightToLeft="false" tabSelected="true" showOutlineSymbols="true" defaultGridColor="true" view="normal" topLeftCell="A1" colorId="64" zoomScale="65" zoomScaleNormal="65" zoomScalePageLayoutView="100" workbookViewId="0">
      <selection pane="topLeft" activeCell="C12" activeCellId="0" sqref="C12"/>
    </sheetView>
  </sheetViews>
  <sheetFormatPr defaultColWidth="8.453125" defaultRowHeight="15" customHeight="true" zeroHeight="false" outlineLevelRow="0" outlineLevelCol="0"/>
  <cols>
    <col collapsed="false" customWidth="true" hidden="false" outlineLevel="0" max="1" min="1" style="0" width="13"/>
    <col collapsed="false" customWidth="true" hidden="false" outlineLevel="0" max="2" min="2" style="0" width="23"/>
    <col collapsed="false" customWidth="true" hidden="false" outlineLevel="0" max="3" min="3" style="0" width="28"/>
    <col collapsed="false" customWidth="true" hidden="false" outlineLevel="0" max="4" min="4" style="0" width="22"/>
    <col collapsed="false" customWidth="true" hidden="false" outlineLevel="0" max="5" min="5" style="0" width="18"/>
    <col collapsed="false" customWidth="true" hidden="false" outlineLevel="0" max="6" min="6" style="0" width="17"/>
    <col collapsed="false" customWidth="true" hidden="false" outlineLevel="0" max="7" min="7" style="0" width="21"/>
    <col collapsed="false" customWidth="true" hidden="false" outlineLevel="0" max="8" min="8" style="0" width="23"/>
    <col collapsed="false" customWidth="true" hidden="false" outlineLevel="0" max="9" min="9" style="0" width="14.91"/>
    <col collapsed="false" customWidth="true" hidden="false" outlineLevel="0" max="10" min="10" style="0" width="21"/>
  </cols>
  <sheetData>
    <row r="1" customFormat="false" ht="15" hidden="false" customHeight="false" outlineLevel="0" collapsed="false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2" t="s">
        <v>9</v>
      </c>
    </row>
    <row r="2" customFormat="false" ht="15" hidden="false" customHeight="false" outlineLevel="0" collapsed="false">
      <c r="A2" s="0" t="s">
        <v>10</v>
      </c>
      <c r="B2" s="0" t="s">
        <v>11</v>
      </c>
      <c r="C2" s="0" t="s">
        <v>12</v>
      </c>
      <c r="D2" s="0" t="s">
        <v>13</v>
      </c>
      <c r="E2" s="0" t="s">
        <v>14</v>
      </c>
      <c r="F2" s="0" t="s">
        <v>15</v>
      </c>
      <c r="G2" s="0" t="n">
        <v>10</v>
      </c>
      <c r="H2" s="0" t="s">
        <v>16</v>
      </c>
      <c r="I2" s="0" t="n">
        <f aca="false">IF(OR(B2="E",B2="F",B2="G"),2,IF(B2="D",1,0)) + IF(ISNUMBER(C2),IF(C2&gt;300,1,0),0) + IF(ISNUMBER(D2),IF(D2&gt;1000,1,0),0) + IF(OR(LOWER(E2)="poor",LOWER(E2)="very poor"),1,0) + IF(OR(LOWER(F2)="poor",LOWER(F2)="very poor"),1,0) + IF(ISNUMBER(G2),IF(G2&lt;50,1,0),0) + IF(OR(ISNUMBER(SEARCH("pre",H2)),ISNUMBER(SEARCH("1900",H2)),ISNUMBER(SEARCH("1929",H2)),ISNUMBER(SEARCH("1950",H2))),1,0)</f>
        <v>6</v>
      </c>
      <c r="J2" s="0" t="n">
        <f aca="false">(I2/8)*100</f>
        <v>75</v>
      </c>
    </row>
    <row r="3" customFormat="false" ht="15" hidden="false" customHeight="false" outlineLevel="0" collapsed="false">
      <c r="A3" s="0" t="s">
        <v>17</v>
      </c>
      <c r="B3" s="0" t="s">
        <v>18</v>
      </c>
      <c r="C3" s="0" t="s">
        <v>19</v>
      </c>
      <c r="D3" s="0" t="s">
        <v>20</v>
      </c>
      <c r="E3" s="0" t="s">
        <v>21</v>
      </c>
      <c r="F3" s="0" t="s">
        <v>22</v>
      </c>
      <c r="G3" s="0" t="s">
        <v>23</v>
      </c>
      <c r="H3" s="0" t="s">
        <v>24</v>
      </c>
      <c r="I3" s="0" t="n">
        <f aca="false">IF(OR(B3="E",B3="F",B3="G"),2,IF(B3="D",1,0)) + IF(ISNUMBER(C3),IF(C3&gt;300,1,0),0) + IF(ISNUMBER(D3),IF(D3&gt;1000,1,0),0) + IF(OR(LOWER(E3)="poor",LOWER(E3)="very poor"),1,0) + IF(OR(LOWER(F3)="poor",LOWER(F3)="very poor"),1,0) + IF(ISNUMBER(G3),IF(G3&lt;50,1,0),0) + IF(OR(ISNUMBER(SEARCH("pre",H3)),ISNUMBER(SEARCH("1900",H3)),ISNUMBER(SEARCH("1929",H3)),ISNUMBER(SEARCH("1950",H3))),1,0)</f>
        <v>0</v>
      </c>
      <c r="J3" s="0" t="n">
        <f aca="false">(I3/8)*100</f>
        <v>0</v>
      </c>
    </row>
    <row r="4" customFormat="false" ht="15" hidden="false" customHeight="false" outlineLevel="0" collapsed="false">
      <c r="A4" s="0" t="s">
        <v>25</v>
      </c>
      <c r="B4" s="0" t="s">
        <v>26</v>
      </c>
      <c r="C4" s="0" t="s">
        <v>27</v>
      </c>
      <c r="D4" s="0" t="s">
        <v>28</v>
      </c>
      <c r="E4" s="0" t="s">
        <v>15</v>
      </c>
      <c r="F4" s="0" t="s">
        <v>14</v>
      </c>
      <c r="G4" s="0" t="s">
        <v>29</v>
      </c>
      <c r="H4" s="0" t="s">
        <v>30</v>
      </c>
      <c r="I4" s="0" t="n">
        <f aca="false">IF(OR(B4="E",B4="F",B4="G"),2,IF(B4="D",1,0)) + IF(ISNUMBER(C4),IF(C4&gt;300,1,0),0) + IF(ISNUMBER(D4),IF(D4&gt;1000,1,0),0) + IF(OR(LOWER(E4)="poor",LOWER(E4)="very poor"),1,0) + IF(OR(LOWER(F4)="poor",LOWER(F4)="very poor"),1,0) + IF(ISNUMBER(G4),IF(G4&lt;50,1,0),0) + IF(OR(ISNUMBER(SEARCH("pre",H4)),ISNUMBER(SEARCH("1900",H4)),ISNUMBER(SEARCH("1929",H4)),ISNUMBER(SEARCH("1950",H4))),1,0)</f>
        <v>5</v>
      </c>
      <c r="J4" s="0" t="n">
        <f aca="false">(I4/8)*100</f>
        <v>62.5</v>
      </c>
    </row>
  </sheetData>
  <printOptions headings="false" gridLines="false" gridLinesSet="true" horizontalCentered="false" verticalCentered="false"/>
  <pageMargins left="0.75" right="0.75" top="1" bottom="1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LibreOffice/25.2.4.3$Windows_X86_64 LibreOffice_project/33e196637044ead23f5c3226cde09b47731f7e27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2025-07-16T12:16:35Z</dcterms:created>
  <dc:creator>openpyxl</dc:creator>
  <dc:description/>
  <dc:language>en-GB</dc:language>
  <cp:lastModifiedBy/>
  <dcterms:modified xsi:type="dcterms:W3CDTF">2025-07-16T13:19:11Z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